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csfcomar.sharepoint.com/sites/grp_ces/Documentos compartidos/Finanzas/BD_Finanzas/"/>
    </mc:Choice>
  </mc:AlternateContent>
  <xr:revisionPtr revIDLastSave="6970" documentId="13_ncr:1_{4B344DBD-1F4D-44E6-A3D1-D7B153ABBCC4}" xr6:coauthVersionLast="47" xr6:coauthVersionMax="47" xr10:uidLastSave="{A6C5D911-6642-4422-882B-0258200114A5}"/>
  <bookViews>
    <workbookView xWindow="14295" yWindow="0" windowWidth="14610" windowHeight="15585" tabRatio="856" xr2:uid="{00000000-000D-0000-FFFF-FFFF00000000}"/>
  </bookViews>
  <sheets>
    <sheet name="INDICE" sheetId="10" r:id="rId1"/>
    <sheet name="1.1" sheetId="18" r:id="rId2"/>
    <sheet name="1.1.1" sheetId="17" r:id="rId3"/>
    <sheet name="1.1.1.1" sheetId="1" r:id="rId4"/>
    <sheet name="1.1.1.1.1" sheetId="64" r:id="rId5"/>
    <sheet name="1.1.1.1.2" sheetId="65" r:id="rId6"/>
    <sheet name="1.1.1.1.3" sheetId="66" r:id="rId7"/>
    <sheet name="1.1.1.1.4" sheetId="67" r:id="rId8"/>
    <sheet name="1.1.1.1.5" sheetId="68" r:id="rId9"/>
    <sheet name="1.1.1.2" sheetId="15" r:id="rId10"/>
    <sheet name="1.1.1.3" sheetId="21" r:id="rId11"/>
    <sheet name="1.1.1.3.1" sheetId="9" r:id="rId12"/>
    <sheet name="1.1.1.4" sheetId="22" r:id="rId13"/>
    <sheet name="1.1.1.5" sheetId="23" r:id="rId14"/>
    <sheet name="1.1.1.6" sheetId="24" r:id="rId15"/>
    <sheet name="1.1.2" sheetId="20" r:id="rId16"/>
    <sheet name="1.2" sheetId="2" r:id="rId17"/>
    <sheet name="1.2.1" sheetId="39" r:id="rId18"/>
    <sheet name="1.2.2" sheetId="40" r:id="rId19"/>
    <sheet name="1.2.3" sheetId="43" r:id="rId20"/>
    <sheet name="1.2.4" sheetId="45" r:id="rId21"/>
    <sheet name="1.2.4.1" sheetId="7" r:id="rId22"/>
    <sheet name="1.2.5" sheetId="48" r:id="rId23"/>
    <sheet name="1.2.6" sheetId="49" r:id="rId24"/>
    <sheet name="1.2.7" sheetId="50" r:id="rId25"/>
    <sheet name="1.2.8" sheetId="51" r:id="rId26"/>
    <sheet name="2" sheetId="3" r:id="rId27"/>
    <sheet name="2.1" sheetId="25" r:id="rId28"/>
    <sheet name="2.1.1" sheetId="27" r:id="rId29"/>
    <sheet name="2.1.1.1" sheetId="26" r:id="rId30"/>
    <sheet name="2.1.2" sheetId="38" r:id="rId31"/>
    <sheet name="2.1.3" sheetId="28" r:id="rId32"/>
    <sheet name="2.2" sheetId="29" r:id="rId33"/>
    <sheet name="2.2.1" sheetId="30" r:id="rId34"/>
    <sheet name="2.2.2" sheetId="85" r:id="rId35"/>
    <sheet name="2.2.3" sheetId="32" r:id="rId36"/>
    <sheet name="3.1" sheetId="33" r:id="rId37"/>
    <sheet name="3.2" sheetId="34" r:id="rId38"/>
    <sheet name="3.3" sheetId="35" r:id="rId39"/>
    <sheet name="4" sheetId="16" r:id="rId40"/>
    <sheet name="4.1" sheetId="53" r:id="rId41"/>
    <sheet name="4.2" sheetId="59" r:id="rId42"/>
    <sheet name="4.3" sheetId="60" r:id="rId43"/>
    <sheet name="4.4" sheetId="54" r:id="rId44"/>
    <sheet name="4.5" sheetId="57" r:id="rId45"/>
    <sheet name="4.6" sheetId="58" r:id="rId46"/>
    <sheet name="4.7" sheetId="56" r:id="rId47"/>
    <sheet name="5.1" sheetId="71" r:id="rId48"/>
    <sheet name="5.2" sheetId="72" r:id="rId49"/>
    <sheet name="5.3" sheetId="73" r:id="rId50"/>
    <sheet name="5.3.1" sheetId="74" r:id="rId51"/>
    <sheet name="5.3.2" sheetId="75" r:id="rId52"/>
    <sheet name="5.3.3" sheetId="76" r:id="rId53"/>
    <sheet name="5.3.4" sheetId="77" r:id="rId54"/>
    <sheet name="5.3.5" sheetId="78" r:id="rId55"/>
    <sheet name="5.3.6" sheetId="79" r:id="rId56"/>
    <sheet name="5.3.7" sheetId="80" r:id="rId57"/>
    <sheet name="5.3.8" sheetId="81" r:id="rId58"/>
    <sheet name="5.3.9" sheetId="82" r:id="rId59"/>
    <sheet name="5.4" sheetId="83" r:id="rId60"/>
    <sheet name="5.5" sheetId="84" r:id="rId61"/>
  </sheets>
  <definedNames>
    <definedName name="_._IMPUESTOS_SOBRE_COMBUSTIBLES_Y_GAS_NATURAL">#REF!</definedName>
    <definedName name="_._IMPUESTOS_SOBRE_ENERGIA_ELECTRICA">#REF!</definedName>
    <definedName name="ACwvu.PLA1." hidden="1">#REF!</definedName>
    <definedName name="ACwvu.PLA2." hidden="1">#REF!</definedName>
    <definedName name="AJESTA">#REF!</definedName>
    <definedName name="ALFA">#REF!</definedName>
    <definedName name="_xlnm.Print_Area" localSheetId="0">INDICE!$C$13:$E$78</definedName>
    <definedName name="_xlnm.Print_Area">#REF!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EMENTO">#REF!</definedName>
    <definedName name="CICESP">#REF!</definedName>
    <definedName name="COMB">#REF!</definedName>
    <definedName name="CONSTRUC">#REF!</definedName>
    <definedName name="COPA">#N/A</definedName>
    <definedName name="COPARTICIPACION_FEDERAL__LEY_N__23548">#REF!</definedName>
    <definedName name="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IFTA">#REF!</definedName>
    <definedName name="EEI">#REF!</definedName>
    <definedName name="EMPLEO">#REF!</definedName>
    <definedName name="EPH">#REF!</definedName>
    <definedName name="EPH_POB">#REF!</definedName>
    <definedName name="EXCEDENTE_DEL_10__SEGUN_EL_TOPE_ASIGNADO_A__BUENOS_AIRES__LEY_N__23621">#REF!</definedName>
    <definedName name="FAE_BOVINOS">#REF!</definedName>
    <definedName name="FONDO_COMPENSADOR_DE_DESEQUILIBRIOS_FISCALES_PROVINCIALES">#REF!</definedName>
    <definedName name="FONDO_EDUCATIVO__LEY_N__23906_ART._3_Y_4">#REF!</definedName>
    <definedName name="FONDO_ESPECIAL_DE_DESARROLLO_ELECTRICO_DEL_INTERIOR__LEYES_NROS._23966_ART._19_Y_24065">#REF!</definedName>
    <definedName name="FONDO_NACIONAL_DE_LA_VIVIENDA__LEY_N__23966_ART._18">#REF!</definedName>
    <definedName name="GAS">#REF!</definedName>
    <definedName name="ICC_FM">#REF!</definedName>
    <definedName name="IDL_UTDT">#REF!</definedName>
    <definedName name="IND_ACEITERA">#REF!</definedName>
    <definedName name="IPC_GBA">#REF!</definedName>
    <definedName name="IPC_NAC">#REF!</definedName>
    <definedName name="IPC_SFE">#REF!</definedName>
    <definedName name="IPM">#REF!</definedName>
    <definedName name="IPMPE">#REF!</definedName>
    <definedName name="IRR">#REF!</definedName>
    <definedName name="L_">#N/A</definedName>
    <definedName name="LACTEA">#REF!</definedName>
    <definedName name="LL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AQ_AGR">#REF!</definedName>
    <definedName name="NA">#REF!</definedName>
    <definedName name="O">#N/A</definedName>
    <definedName name="OBRAS_DE_INFRAESTRUCTURA__LEY_N__23966_ART._19">#REF!</definedName>
    <definedName name="OBRAS_DE_INFRAESTRUCTURA_BASICA_SOCIAL_Y_NECESIDADES_BASICAS_INSATISFECHAS__LEY_N__23621">#REF!</definedName>
    <definedName name="ORGANISMOS_DE_VIALIDAD__LEY_N__23966_ART._19">#REF!</definedName>
    <definedName name="PATENTES">#REF!</definedName>
    <definedName name="PBG">#REF!</definedName>
    <definedName name="PGCLAS">#REF!</definedName>
    <definedName name="PGCREC">#REF!</definedName>
    <definedName name="REC">#REF!</definedName>
    <definedName name="Rwvu.PLA2." hidden="1">#REF!</definedName>
    <definedName name="sct">#REF!</definedName>
    <definedName name="SEGURIDAD_SOCIAL___BS._PERS._NO_INCORP._AL_PROCESO_ECONOMICO__LEY_N__23966__ART._30">#REF!</definedName>
    <definedName name="SEGURIDAD_SOCIAL___IVA__LEY_N__23966_ART._5_PTO._2">#REF!</definedName>
    <definedName name="SUMA_FIJA_FINANCIADA_CON__LA_COPARTICIPACION_FEDERAL_DE_NACION__LEY_N__23621_ART._1">#REF!</definedName>
    <definedName name="Swvu.PLA1." hidden="1">#REF!</definedName>
    <definedName name="Swvu.PLA2." hidden="1">#REF!</definedName>
    <definedName name="_xlnm.Print_Titles">#REF!</definedName>
    <definedName name="TOTAL">#REF!</definedName>
    <definedName name="TRANSFERENCIA_DE_SERVICIOS__LEY_N__24049_Y_COMPLEMENTARIAS">#REF!</definedName>
    <definedName name="Trigo">#REF!</definedName>
    <definedName name="VARCRI">#REF!</definedName>
    <definedName name="VARTA">#REF!</definedName>
    <definedName name="VENTAS">#REF!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XCE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8" i="10" l="1"/>
  <c r="AA370" i="39"/>
  <c r="AA371" i="39"/>
  <c r="AA372" i="39"/>
  <c r="AA373" i="39"/>
  <c r="AA374" i="39"/>
  <c r="AA375" i="39"/>
  <c r="AA376" i="39"/>
  <c r="AA377" i="39"/>
  <c r="AA378" i="39"/>
  <c r="AA379" i="39"/>
  <c r="AA380" i="39"/>
  <c r="AA381" i="39"/>
  <c r="AA382" i="39"/>
  <c r="AA383" i="39"/>
  <c r="AA384" i="39"/>
  <c r="AA385" i="39"/>
  <c r="AA386" i="39"/>
  <c r="AA387" i="39"/>
  <c r="AA388" i="39"/>
  <c r="AA389" i="39"/>
  <c r="AA390" i="39"/>
  <c r="AA391" i="39"/>
  <c r="AA392" i="39"/>
  <c r="AA393" i="39"/>
  <c r="AA394" i="39"/>
  <c r="AA395" i="39"/>
  <c r="AA396" i="39"/>
  <c r="AA397" i="39"/>
  <c r="AA398" i="39"/>
  <c r="AA399" i="39"/>
  <c r="AA400" i="39"/>
  <c r="AA401" i="39"/>
  <c r="AA402" i="39"/>
  <c r="AA403" i="39"/>
  <c r="AA404" i="39"/>
  <c r="AA405" i="39"/>
  <c r="AA406" i="39"/>
  <c r="AA407" i="39"/>
  <c r="AA408" i="39"/>
  <c r="AA409" i="39"/>
  <c r="AA410" i="39"/>
  <c r="AA411" i="39"/>
  <c r="AA412" i="39"/>
  <c r="AA413" i="39"/>
  <c r="AA414" i="39"/>
  <c r="AA415" i="39"/>
  <c r="AA416" i="39"/>
  <c r="AA417" i="39"/>
  <c r="AA418" i="39"/>
  <c r="AA419" i="39"/>
  <c r="AA420" i="39"/>
  <c r="AA421" i="39"/>
  <c r="AA422" i="39"/>
  <c r="AA423" i="39"/>
  <c r="AA424" i="39"/>
  <c r="AA425" i="39"/>
  <c r="AA426" i="39"/>
  <c r="AA427" i="39"/>
  <c r="AA428" i="39"/>
  <c r="AA429" i="39"/>
  <c r="AA295" i="39"/>
  <c r="AA296" i="39"/>
  <c r="AA297" i="39"/>
  <c r="AA50" i="39" l="1"/>
  <c r="AA51" i="39"/>
  <c r="AA52" i="39"/>
  <c r="AA53" i="39"/>
  <c r="AA54" i="39"/>
  <c r="AA55" i="39"/>
  <c r="AA56" i="39"/>
  <c r="AA57" i="39"/>
  <c r="AA58" i="39"/>
  <c r="AA59" i="39"/>
  <c r="AA60" i="39"/>
  <c r="AA61" i="39"/>
  <c r="AA62" i="39"/>
  <c r="AA63" i="39"/>
  <c r="AA64" i="39"/>
  <c r="AA65" i="39"/>
  <c r="AA66" i="39"/>
  <c r="AA67" i="39"/>
  <c r="AA68" i="39"/>
  <c r="AA69" i="39"/>
  <c r="AA70" i="39"/>
  <c r="AA71" i="39"/>
  <c r="AA72" i="39"/>
  <c r="AA73" i="39"/>
  <c r="AA74" i="39"/>
  <c r="AA75" i="39"/>
  <c r="AA76" i="39"/>
  <c r="AA77" i="39"/>
  <c r="AA78" i="39"/>
  <c r="AA79" i="39"/>
  <c r="AA80" i="39"/>
  <c r="AA81" i="39"/>
  <c r="AA82" i="39"/>
  <c r="AA83" i="39"/>
  <c r="AA84" i="39"/>
  <c r="AA85" i="39"/>
  <c r="AA86" i="39"/>
  <c r="AA87" i="39"/>
  <c r="AA88" i="39"/>
  <c r="AA89" i="39"/>
  <c r="AA90" i="39"/>
  <c r="AA91" i="39"/>
  <c r="AA92" i="39"/>
  <c r="AA93" i="39"/>
  <c r="AA94" i="39"/>
  <c r="AA95" i="39"/>
  <c r="AA96" i="39"/>
  <c r="AA97" i="39"/>
  <c r="AA98" i="39"/>
  <c r="AA99" i="39"/>
  <c r="AA100" i="39"/>
  <c r="AA101" i="39"/>
  <c r="AA102" i="39"/>
  <c r="AA103" i="39"/>
  <c r="AA104" i="39"/>
  <c r="AA105" i="39"/>
  <c r="AA106" i="39"/>
  <c r="AA107" i="39"/>
  <c r="AA108" i="39"/>
  <c r="AA109" i="39"/>
  <c r="AA110" i="39"/>
  <c r="AA111" i="39"/>
  <c r="AA112" i="39"/>
  <c r="AA113" i="39"/>
  <c r="AA114" i="39"/>
  <c r="AA115" i="39"/>
  <c r="AA116" i="39"/>
  <c r="AA117" i="39"/>
  <c r="AA118" i="39"/>
  <c r="AA119" i="39"/>
  <c r="AA120" i="39"/>
  <c r="AA121" i="39"/>
  <c r="AA122" i="39"/>
  <c r="AA123" i="39"/>
  <c r="AA124" i="39"/>
  <c r="AA125" i="39"/>
  <c r="AA126" i="39"/>
  <c r="AA127" i="39"/>
  <c r="AA128" i="39"/>
  <c r="AA129" i="39"/>
  <c r="AA130" i="39"/>
  <c r="AA131" i="39"/>
  <c r="AA132" i="39"/>
  <c r="AA133" i="39"/>
  <c r="AA134" i="39"/>
  <c r="AA135" i="39"/>
  <c r="AA136" i="39"/>
  <c r="AA137" i="39"/>
  <c r="AA138" i="39"/>
  <c r="AA139" i="39"/>
  <c r="AA140" i="39"/>
  <c r="AA141" i="39"/>
  <c r="AA142" i="39"/>
  <c r="AA143" i="39"/>
  <c r="AA144" i="39"/>
  <c r="AA145" i="39"/>
  <c r="AA146" i="39"/>
  <c r="AA147" i="39"/>
  <c r="AA148" i="39"/>
  <c r="AA149" i="39"/>
  <c r="AA150" i="39"/>
  <c r="AA151" i="39"/>
  <c r="AA152" i="39"/>
  <c r="AA153" i="39"/>
  <c r="AA154" i="39"/>
  <c r="AA155" i="39"/>
  <c r="AA156" i="39"/>
  <c r="AA157" i="39"/>
  <c r="AA158" i="39"/>
  <c r="AA159" i="39"/>
  <c r="AA160" i="39"/>
  <c r="AA161" i="39"/>
  <c r="AA162" i="39"/>
  <c r="AA163" i="39"/>
  <c r="AA164" i="39"/>
  <c r="AA165" i="39"/>
  <c r="AA166" i="39"/>
  <c r="AA167" i="39"/>
  <c r="AA168" i="39"/>
  <c r="AA169" i="39"/>
  <c r="AA170" i="39"/>
  <c r="AA171" i="39"/>
  <c r="AA172" i="39"/>
  <c r="AA173" i="39"/>
  <c r="AA174" i="39"/>
  <c r="AA175" i="39"/>
  <c r="AA176" i="39"/>
  <c r="AA177" i="39"/>
  <c r="AA178" i="39"/>
  <c r="AA179" i="39"/>
  <c r="AA180" i="39"/>
  <c r="AA181" i="39"/>
  <c r="AA182" i="39"/>
  <c r="AA183" i="39"/>
  <c r="AA184" i="39"/>
  <c r="AA185" i="39"/>
  <c r="AA186" i="39"/>
  <c r="AA187" i="39"/>
  <c r="AA188" i="39"/>
  <c r="AA189" i="39"/>
  <c r="AA190" i="39"/>
  <c r="AA191" i="39"/>
  <c r="AA192" i="39"/>
  <c r="AA193" i="39"/>
  <c r="AA194" i="39"/>
  <c r="AA195" i="39"/>
  <c r="AA196" i="39"/>
  <c r="AA197" i="39"/>
  <c r="AA198" i="39"/>
  <c r="AA199" i="39"/>
  <c r="AA200" i="39"/>
  <c r="AA201" i="39"/>
  <c r="AA202" i="39"/>
  <c r="AA203" i="39"/>
  <c r="AA204" i="39"/>
  <c r="AA205" i="39"/>
  <c r="AA206" i="39"/>
  <c r="AA207" i="39"/>
  <c r="AA208" i="39"/>
  <c r="AA209" i="39"/>
  <c r="AA210" i="39"/>
  <c r="AA211" i="39"/>
  <c r="AA212" i="39"/>
  <c r="AA213" i="39"/>
  <c r="AA214" i="39"/>
  <c r="AA215" i="39"/>
  <c r="AA216" i="39"/>
  <c r="AA217" i="39"/>
  <c r="AA218" i="39"/>
  <c r="AA219" i="39"/>
  <c r="AA220" i="39"/>
  <c r="AA221" i="39"/>
  <c r="AA222" i="39"/>
  <c r="AA223" i="39"/>
  <c r="AA224" i="39"/>
  <c r="AA225" i="39"/>
  <c r="AA226" i="39"/>
  <c r="AA227" i="39"/>
  <c r="AA228" i="39"/>
  <c r="AA229" i="39"/>
  <c r="AA230" i="39"/>
  <c r="AA231" i="39"/>
  <c r="AA232" i="39"/>
  <c r="AA233" i="39"/>
  <c r="AA234" i="39"/>
  <c r="AA235" i="39"/>
  <c r="AA236" i="39"/>
  <c r="AA237" i="39"/>
  <c r="AA238" i="39"/>
  <c r="AA239" i="39"/>
  <c r="AA240" i="39"/>
  <c r="AA241" i="39"/>
  <c r="AA242" i="39"/>
  <c r="AA243" i="39"/>
  <c r="AA244" i="39"/>
  <c r="AA245" i="39"/>
  <c r="AA246" i="39"/>
  <c r="AA247" i="39"/>
  <c r="AA248" i="39"/>
  <c r="AA249" i="39"/>
  <c r="AA250" i="39"/>
  <c r="AA251" i="39"/>
  <c r="AA252" i="39"/>
  <c r="AA253" i="39"/>
  <c r="AA254" i="39"/>
  <c r="AA255" i="39"/>
  <c r="AA256" i="39"/>
  <c r="AA257" i="39"/>
  <c r="AA258" i="39"/>
  <c r="AA259" i="39"/>
  <c r="AA260" i="39"/>
  <c r="AA261" i="39"/>
  <c r="AA262" i="39"/>
  <c r="AA263" i="39"/>
  <c r="AA264" i="39"/>
  <c r="AA265" i="39"/>
  <c r="AA266" i="39"/>
  <c r="AA267" i="39"/>
  <c r="AA268" i="39"/>
  <c r="AA269" i="39"/>
  <c r="AA270" i="39"/>
  <c r="AA271" i="39"/>
  <c r="AA272" i="39"/>
  <c r="AA273" i="39"/>
  <c r="AA274" i="39"/>
  <c r="AA275" i="39"/>
  <c r="AA276" i="39"/>
  <c r="AA277" i="39"/>
  <c r="AA278" i="39"/>
  <c r="AA279" i="39"/>
  <c r="AA280" i="39"/>
  <c r="AA281" i="39"/>
  <c r="AA282" i="39"/>
  <c r="AA283" i="39"/>
  <c r="AA284" i="39"/>
  <c r="AA285" i="39"/>
  <c r="AA286" i="39"/>
  <c r="AA287" i="39"/>
  <c r="AA288" i="39"/>
  <c r="AA289" i="39"/>
  <c r="AA290" i="39"/>
  <c r="AA291" i="39"/>
  <c r="AA292" i="39"/>
  <c r="AA293" i="39"/>
  <c r="AA294" i="39"/>
  <c r="AA298" i="39"/>
  <c r="AA299" i="39"/>
  <c r="AA300" i="39"/>
  <c r="AA301" i="39"/>
  <c r="AA302" i="39"/>
  <c r="AA303" i="39"/>
  <c r="AA304" i="39"/>
  <c r="AA305" i="39"/>
  <c r="AA306" i="39"/>
  <c r="AA307" i="39"/>
  <c r="AA308" i="39"/>
  <c r="AA309" i="39"/>
  <c r="AA310" i="39"/>
  <c r="AA311" i="39"/>
  <c r="AA312" i="39"/>
  <c r="AA313" i="39"/>
  <c r="AA314" i="39"/>
  <c r="AA315" i="39"/>
  <c r="AA316" i="39"/>
  <c r="AA317" i="39"/>
  <c r="AA318" i="39"/>
  <c r="AA319" i="39"/>
  <c r="AA320" i="39"/>
  <c r="AA321" i="39"/>
  <c r="AA322" i="39"/>
  <c r="AA323" i="39"/>
  <c r="AA324" i="39"/>
  <c r="AA325" i="39"/>
  <c r="AA326" i="39"/>
  <c r="AA327" i="39"/>
  <c r="AA328" i="39"/>
  <c r="AA329" i="39"/>
  <c r="AA330" i="39"/>
  <c r="AA331" i="39"/>
  <c r="AA332" i="39"/>
  <c r="AA333" i="39"/>
  <c r="AA334" i="39"/>
  <c r="AA335" i="39"/>
  <c r="AA336" i="39"/>
  <c r="AA337" i="39"/>
  <c r="AA338" i="39"/>
  <c r="AA339" i="39"/>
  <c r="AA340" i="39"/>
  <c r="AA341" i="39"/>
  <c r="AA342" i="39"/>
  <c r="AA343" i="39"/>
  <c r="AA344" i="39"/>
  <c r="AA345" i="39"/>
  <c r="AA346" i="39"/>
  <c r="AA347" i="39"/>
  <c r="AA348" i="39"/>
  <c r="AA349" i="39"/>
  <c r="AA350" i="39"/>
  <c r="AA351" i="39"/>
  <c r="AA352" i="39"/>
  <c r="AA353" i="39"/>
  <c r="AA354" i="39"/>
  <c r="AA355" i="39"/>
  <c r="AA356" i="39"/>
  <c r="AA357" i="39"/>
  <c r="AA358" i="39"/>
  <c r="AA359" i="39"/>
  <c r="AA360" i="39"/>
  <c r="AA361" i="39"/>
  <c r="AA362" i="39"/>
  <c r="AA363" i="39"/>
  <c r="AA364" i="39"/>
  <c r="AA365" i="39"/>
  <c r="AA366" i="39"/>
  <c r="AA367" i="39"/>
  <c r="AA368" i="39"/>
  <c r="AA369" i="39"/>
  <c r="AA49" i="39"/>
  <c r="Z11" i="15" l="1"/>
  <c r="Z12" i="15"/>
  <c r="Z13" i="15"/>
  <c r="Z14" i="15"/>
  <c r="Z15" i="15"/>
  <c r="Z16" i="15"/>
  <c r="Z17" i="15"/>
  <c r="Z18" i="15"/>
  <c r="Z19" i="15"/>
  <c r="Z20" i="15"/>
  <c r="Z21" i="15"/>
  <c r="Z22" i="15"/>
  <c r="Z23" i="15"/>
  <c r="Z24" i="15"/>
  <c r="Z25" i="15"/>
  <c r="Z26" i="15"/>
  <c r="Z27" i="15"/>
  <c r="Z28" i="15"/>
  <c r="Z29" i="15"/>
  <c r="Z30" i="15"/>
  <c r="Z31" i="15"/>
  <c r="Z32" i="15"/>
  <c r="Z33" i="15"/>
  <c r="Z34" i="15"/>
  <c r="Z35" i="15"/>
  <c r="Z36" i="15"/>
  <c r="Z37" i="15"/>
  <c r="Z38" i="15"/>
  <c r="Z39" i="15"/>
  <c r="Z40" i="15"/>
  <c r="Z41" i="15"/>
  <c r="Z42" i="15"/>
  <c r="Z43" i="15"/>
  <c r="Z44" i="15"/>
  <c r="Z45" i="15"/>
  <c r="Z46" i="15"/>
  <c r="Z47" i="15"/>
  <c r="Z48" i="15"/>
  <c r="Z49" i="15"/>
  <c r="Z50" i="15"/>
  <c r="Z51" i="15"/>
  <c r="Z52" i="15"/>
  <c r="Z53" i="15"/>
  <c r="Z54" i="15"/>
  <c r="Z55" i="15"/>
  <c r="Z56" i="15"/>
  <c r="Z57" i="15"/>
  <c r="Z58" i="15"/>
  <c r="Z59" i="15"/>
  <c r="Z60" i="15"/>
  <c r="Z61" i="15"/>
  <c r="Z62" i="15"/>
  <c r="Z63" i="15"/>
  <c r="Z64" i="15"/>
  <c r="Z65" i="15"/>
  <c r="Z66" i="15"/>
  <c r="Z67" i="15"/>
  <c r="Z68" i="15"/>
  <c r="Z69" i="15"/>
  <c r="Z70" i="15"/>
  <c r="Z71" i="15"/>
  <c r="Z72" i="15"/>
  <c r="Z73" i="15"/>
  <c r="Z74" i="15"/>
  <c r="Z75" i="15"/>
  <c r="Z76" i="15"/>
  <c r="Z77" i="15"/>
  <c r="Z78" i="15"/>
  <c r="Z79" i="15"/>
  <c r="Z80" i="15"/>
  <c r="Z81" i="15"/>
  <c r="Z82" i="15"/>
  <c r="Z83" i="15"/>
  <c r="Z84" i="15"/>
  <c r="Z85" i="15"/>
  <c r="Z86" i="15"/>
  <c r="Z87" i="15"/>
  <c r="Z88" i="15"/>
  <c r="Z89" i="15"/>
  <c r="Z90" i="15"/>
  <c r="Z91" i="15"/>
  <c r="Z92" i="15"/>
  <c r="Z93" i="15"/>
  <c r="Z94" i="15"/>
  <c r="Z95" i="15"/>
  <c r="Z96" i="15"/>
  <c r="Z97" i="15"/>
  <c r="Z98" i="15"/>
  <c r="Z99" i="15"/>
  <c r="Z100" i="15"/>
  <c r="Z101" i="15"/>
  <c r="Z102" i="15"/>
  <c r="Z103" i="15"/>
  <c r="Z104" i="15"/>
  <c r="Z105" i="15"/>
  <c r="Z106" i="15"/>
  <c r="Z107" i="15"/>
  <c r="Z108" i="15"/>
  <c r="Z109" i="15"/>
  <c r="Z110" i="15"/>
  <c r="Z111" i="15"/>
  <c r="Z112" i="15"/>
  <c r="Z113" i="15"/>
  <c r="Z114" i="15"/>
  <c r="Z115" i="15"/>
  <c r="Z116" i="15"/>
  <c r="Z117" i="15"/>
  <c r="Z118" i="15"/>
  <c r="Z119" i="15"/>
  <c r="Z120" i="15"/>
  <c r="Z121" i="15"/>
  <c r="Z122" i="15"/>
  <c r="Z123" i="15"/>
  <c r="Z124" i="15"/>
  <c r="Z125" i="15"/>
  <c r="Z126" i="15"/>
  <c r="Z127" i="15"/>
  <c r="Z128" i="15"/>
  <c r="Z129" i="15"/>
  <c r="Z130" i="15"/>
  <c r="Z131" i="15"/>
  <c r="Z132" i="15"/>
  <c r="Z133" i="15"/>
  <c r="Z134" i="15"/>
  <c r="Z135" i="15"/>
  <c r="Z136" i="15"/>
  <c r="Z137" i="15"/>
  <c r="Z138" i="15"/>
  <c r="Z139" i="15"/>
  <c r="Z140" i="15"/>
  <c r="Z141" i="15"/>
  <c r="Z142" i="15"/>
  <c r="Z143" i="15"/>
  <c r="Z144" i="15"/>
  <c r="Z145" i="15"/>
  <c r="Z146" i="15"/>
  <c r="Z147" i="15"/>
  <c r="Z148" i="15"/>
  <c r="Z149" i="15"/>
  <c r="Z150" i="15"/>
  <c r="Z151" i="15"/>
  <c r="Z152" i="15"/>
  <c r="Z153" i="15"/>
  <c r="Z154" i="15"/>
  <c r="Z155" i="15"/>
  <c r="Z156" i="15"/>
  <c r="Z157" i="15"/>
  <c r="Z158" i="15"/>
  <c r="Z159" i="15"/>
  <c r="Z160" i="15"/>
  <c r="Z161" i="15"/>
  <c r="Z162" i="15"/>
  <c r="Z163" i="15"/>
  <c r="Z164" i="15"/>
  <c r="Z165" i="15"/>
  <c r="Z166" i="15"/>
  <c r="Z167" i="15"/>
  <c r="Z168" i="15"/>
  <c r="Z169" i="15"/>
  <c r="Z170" i="15"/>
  <c r="Z171" i="15"/>
  <c r="Z172" i="15"/>
  <c r="Z173" i="15"/>
  <c r="Z174" i="15"/>
  <c r="Z175" i="15"/>
  <c r="Z176" i="15"/>
  <c r="Z177" i="15"/>
  <c r="Z178" i="15"/>
  <c r="Z179" i="15"/>
  <c r="Z180" i="15"/>
  <c r="Z181" i="15"/>
  <c r="Z182" i="15"/>
  <c r="Z183" i="15"/>
  <c r="Z184" i="15"/>
  <c r="Z185" i="15"/>
  <c r="Z186" i="15"/>
  <c r="Z187" i="15"/>
  <c r="Z188" i="15"/>
  <c r="Z189" i="15"/>
  <c r="Z190" i="15"/>
  <c r="Z191" i="15"/>
  <c r="Z192" i="15"/>
  <c r="Z193" i="15"/>
  <c r="Z194" i="15"/>
  <c r="Z195" i="15"/>
  <c r="Z196" i="15"/>
  <c r="Z197" i="15"/>
  <c r="Z198" i="15"/>
  <c r="Z199" i="15"/>
  <c r="Z200" i="15"/>
  <c r="Z201" i="15"/>
  <c r="Z202" i="15"/>
  <c r="Z203" i="15"/>
  <c r="Z204" i="15"/>
  <c r="Z205" i="15"/>
  <c r="Z206" i="15"/>
  <c r="Z207" i="15"/>
  <c r="Z208" i="15"/>
  <c r="Z209" i="15"/>
  <c r="Z210" i="15"/>
  <c r="Z211" i="15"/>
  <c r="Z212" i="15"/>
  <c r="Z213" i="15"/>
  <c r="Z214" i="15"/>
  <c r="Z215" i="15"/>
  <c r="Z216" i="15"/>
  <c r="Z217" i="15"/>
  <c r="Z218" i="15"/>
  <c r="Z219" i="15"/>
  <c r="Z220" i="15"/>
  <c r="Z221" i="15"/>
  <c r="Z222" i="15"/>
  <c r="Z223" i="15"/>
  <c r="Z224" i="15"/>
  <c r="Z225" i="15"/>
  <c r="Z226" i="15"/>
  <c r="Z227" i="15"/>
  <c r="Z228" i="15"/>
  <c r="Z229" i="15"/>
  <c r="Z230" i="15"/>
  <c r="Z231" i="15"/>
  <c r="Z232" i="15"/>
  <c r="Z233" i="15"/>
  <c r="Z234" i="15"/>
  <c r="Z235" i="15"/>
  <c r="Z236" i="15"/>
  <c r="Z237" i="15"/>
  <c r="Z238" i="15"/>
  <c r="Z239" i="15"/>
  <c r="Z240" i="15"/>
  <c r="Z241" i="15"/>
  <c r="Z242" i="15"/>
  <c r="Z243" i="15"/>
  <c r="Z244" i="15"/>
  <c r="Z245" i="15"/>
  <c r="Z246" i="15"/>
  <c r="Z247" i="15"/>
  <c r="Z248" i="15"/>
  <c r="Z249" i="15"/>
  <c r="Z250" i="15"/>
  <c r="Z251" i="15"/>
  <c r="Z252" i="15"/>
  <c r="Z253" i="15"/>
  <c r="Z254" i="15"/>
  <c r="Z255" i="15"/>
  <c r="Z256" i="15"/>
  <c r="Z257" i="15"/>
  <c r="Z258" i="15"/>
  <c r="Z259" i="15"/>
  <c r="Z260" i="15"/>
  <c r="Z261" i="15"/>
  <c r="Z262" i="15"/>
  <c r="Z263" i="15"/>
  <c r="Z264" i="15"/>
  <c r="Z265" i="15"/>
  <c r="Z266" i="15"/>
  <c r="Z267" i="15"/>
  <c r="Z268" i="15"/>
  <c r="Z269" i="15"/>
  <c r="Z270" i="15"/>
  <c r="Z271" i="15"/>
  <c r="Z272" i="15"/>
  <c r="Z273" i="15"/>
  <c r="Z274" i="15"/>
  <c r="Z275" i="15"/>
  <c r="Z276" i="15"/>
  <c r="Z277" i="15"/>
  <c r="Z278" i="15"/>
  <c r="Z279" i="15"/>
  <c r="Z280" i="15"/>
  <c r="Z281" i="15"/>
  <c r="Z282" i="15"/>
  <c r="Z283" i="15"/>
  <c r="Z284" i="15"/>
  <c r="Z285" i="15"/>
  <c r="Z286" i="15"/>
  <c r="Z287" i="15"/>
  <c r="Z288" i="15"/>
  <c r="Z289" i="15"/>
  <c r="Z290" i="15"/>
  <c r="Z291" i="15"/>
  <c r="Z292" i="15"/>
  <c r="Z293" i="15"/>
  <c r="Z294" i="15"/>
  <c r="Z295" i="15"/>
  <c r="Z296" i="15"/>
  <c r="Z297" i="15"/>
  <c r="Z298" i="15"/>
  <c r="Z299" i="15"/>
  <c r="Z300" i="15"/>
  <c r="Z301" i="15"/>
  <c r="Z302" i="15"/>
  <c r="Z303" i="15"/>
  <c r="Z304" i="15"/>
  <c r="Z305" i="15"/>
  <c r="Z306" i="15"/>
  <c r="Z307" i="15"/>
  <c r="Z308" i="15"/>
  <c r="Z309" i="15"/>
  <c r="Z310" i="15"/>
  <c r="Z311" i="15"/>
  <c r="Z312" i="15"/>
  <c r="Z313" i="15"/>
  <c r="Z314" i="15"/>
  <c r="Z315" i="15"/>
  <c r="Z316" i="15"/>
  <c r="Z317" i="15"/>
  <c r="Z318" i="15"/>
  <c r="Z319" i="15"/>
  <c r="Z320" i="15"/>
  <c r="Z321" i="15"/>
  <c r="Z322" i="15"/>
  <c r="Z323" i="15"/>
  <c r="Z324" i="15"/>
  <c r="Z325" i="15"/>
  <c r="Z326" i="15"/>
  <c r="Z327" i="15"/>
  <c r="Z328" i="15"/>
  <c r="Z329" i="15"/>
  <c r="Z330" i="15"/>
  <c r="Z331" i="15"/>
  <c r="Z332" i="15"/>
  <c r="Z333" i="15"/>
  <c r="Z334" i="15"/>
  <c r="Z335" i="15"/>
  <c r="Z336" i="15"/>
  <c r="Z337" i="15"/>
  <c r="Z338" i="15"/>
  <c r="Z339" i="15"/>
  <c r="Z340" i="15"/>
  <c r="Z341" i="15"/>
  <c r="Z342" i="15"/>
  <c r="Z343" i="15"/>
  <c r="Z344" i="15"/>
  <c r="Z345" i="15"/>
  <c r="Z10" i="15"/>
  <c r="G77" i="10" l="1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2" i="10"/>
  <c r="G61" i="10"/>
  <c r="G60" i="10"/>
  <c r="G59" i="10"/>
  <c r="G58" i="10"/>
  <c r="G57" i="10"/>
  <c r="G56" i="10"/>
  <c r="G55" i="10"/>
  <c r="G53" i="10"/>
  <c r="G52" i="10"/>
  <c r="G51" i="10"/>
  <c r="G49" i="10"/>
  <c r="G48" i="10"/>
  <c r="G47" i="10"/>
  <c r="G46" i="10"/>
  <c r="G44" i="10"/>
  <c r="G45" i="10"/>
  <c r="G43" i="10"/>
  <c r="G42" i="10"/>
  <c r="G41" i="10"/>
  <c r="G40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Z10" i="1"/>
  <c r="Z11" i="1"/>
  <c r="G79" i="10" l="1"/>
  <c r="Z12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4" i="34"/>
  <c r="Z35" i="34"/>
  <c r="Z36" i="34"/>
  <c r="Z37" i="34"/>
  <c r="Z38" i="34"/>
  <c r="Z39" i="34"/>
  <c r="Z40" i="34"/>
  <c r="Z41" i="34"/>
  <c r="Z42" i="34"/>
  <c r="Z43" i="34"/>
  <c r="Z44" i="34"/>
  <c r="Z45" i="34"/>
  <c r="Z46" i="34"/>
  <c r="Z47" i="34"/>
  <c r="Z48" i="34"/>
  <c r="Z49" i="34"/>
  <c r="Z50" i="34"/>
  <c r="Z51" i="34"/>
  <c r="Z52" i="34"/>
  <c r="Z53" i="34"/>
  <c r="Z54" i="34"/>
  <c r="Z55" i="34"/>
  <c r="Z56" i="34"/>
  <c r="Z57" i="34"/>
  <c r="Z58" i="34"/>
  <c r="Z59" i="34"/>
  <c r="Z60" i="34"/>
  <c r="Z61" i="34"/>
  <c r="Z62" i="34"/>
  <c r="Z63" i="34"/>
  <c r="Z64" i="34"/>
  <c r="Z65" i="34"/>
  <c r="Z66" i="34"/>
  <c r="Z67" i="34"/>
  <c r="Z68" i="34"/>
  <c r="Z69" i="34"/>
  <c r="Z70" i="34"/>
  <c r="Z71" i="34"/>
  <c r="Z72" i="34"/>
  <c r="Z73" i="34"/>
  <c r="Z74" i="34"/>
  <c r="Z75" i="34"/>
  <c r="Z76" i="34"/>
  <c r="Z77" i="34"/>
  <c r="Z78" i="34"/>
  <c r="Z79" i="34"/>
  <c r="Z80" i="34"/>
  <c r="Z81" i="34"/>
  <c r="Z82" i="34"/>
  <c r="Z83" i="34"/>
  <c r="Z84" i="34"/>
  <c r="Z85" i="34"/>
  <c r="Z86" i="34"/>
  <c r="Z87" i="34"/>
  <c r="Z88" i="34"/>
  <c r="Z89" i="34"/>
  <c r="Z90" i="34"/>
  <c r="Z12" i="32"/>
  <c r="Z13" i="32"/>
  <c r="Z14" i="32"/>
  <c r="Z15" i="32"/>
  <c r="Z16" i="32"/>
  <c r="Z17" i="32"/>
  <c r="Z18" i="32"/>
  <c r="Z19" i="32"/>
  <c r="Z20" i="32"/>
  <c r="Z21" i="32"/>
  <c r="Z22" i="32"/>
  <c r="Z23" i="32"/>
  <c r="Z24" i="32"/>
  <c r="Z25" i="32"/>
  <c r="Z26" i="32"/>
  <c r="Z27" i="32"/>
  <c r="Z28" i="32"/>
  <c r="Z29" i="32"/>
  <c r="Z30" i="32"/>
  <c r="Z31" i="32"/>
  <c r="Z32" i="32"/>
  <c r="Z33" i="32"/>
  <c r="Z34" i="32"/>
  <c r="Z35" i="32"/>
  <c r="Z36" i="32"/>
  <c r="Z37" i="32"/>
  <c r="Z38" i="32"/>
  <c r="Z39" i="32"/>
  <c r="Z40" i="32"/>
  <c r="Z41" i="32"/>
  <c r="Z42" i="32"/>
  <c r="Z43" i="32"/>
  <c r="Z44" i="32"/>
  <c r="Z45" i="32"/>
  <c r="Z46" i="32"/>
  <c r="Z47" i="32"/>
  <c r="Z48" i="32"/>
  <c r="Z49" i="32"/>
  <c r="Z50" i="32"/>
  <c r="Z51" i="32"/>
  <c r="Z52" i="32"/>
  <c r="Z53" i="32"/>
  <c r="Z54" i="32"/>
  <c r="Z55" i="32"/>
  <c r="Z56" i="32"/>
  <c r="Z57" i="32"/>
  <c r="Z58" i="32"/>
  <c r="Z59" i="32"/>
  <c r="Z60" i="32"/>
  <c r="Z61" i="32"/>
  <c r="Z62" i="32"/>
  <c r="Z63" i="32"/>
  <c r="Z64" i="32"/>
  <c r="Z65" i="32"/>
  <c r="Z66" i="32"/>
  <c r="Z67" i="32"/>
  <c r="Z68" i="32"/>
  <c r="Z69" i="32"/>
  <c r="Z70" i="32"/>
  <c r="Z71" i="32"/>
  <c r="Z72" i="32"/>
  <c r="Z73" i="32"/>
  <c r="Z74" i="32"/>
  <c r="Z75" i="32"/>
  <c r="Z76" i="32"/>
  <c r="Z77" i="32"/>
  <c r="Z78" i="32"/>
  <c r="Z79" i="32"/>
  <c r="Z80" i="32"/>
  <c r="Z81" i="32"/>
  <c r="Z82" i="32"/>
  <c r="Z83" i="32"/>
  <c r="Z84" i="32"/>
  <c r="Z85" i="32"/>
  <c r="Z86" i="32"/>
  <c r="Z87" i="32"/>
  <c r="Z88" i="32"/>
  <c r="Z89" i="32"/>
  <c r="Z90" i="32"/>
  <c r="Z12" i="30"/>
  <c r="Z13" i="30"/>
  <c r="Z14" i="30"/>
  <c r="Z15" i="30"/>
  <c r="Z16" i="30"/>
  <c r="Z17" i="30"/>
  <c r="Z18" i="30"/>
  <c r="Z19" i="30"/>
  <c r="Z20" i="30"/>
  <c r="Z21" i="30"/>
  <c r="Z22" i="30"/>
  <c r="Z23" i="30"/>
  <c r="Z24" i="30"/>
  <c r="Z25" i="30"/>
  <c r="Z26" i="30"/>
  <c r="Z27" i="30"/>
  <c r="Z28" i="30"/>
  <c r="Z29" i="30"/>
  <c r="Z30" i="30"/>
  <c r="Z31" i="30"/>
  <c r="Z32" i="30"/>
  <c r="Z33" i="30"/>
  <c r="Z34" i="30"/>
  <c r="Z35" i="30"/>
  <c r="Z36" i="30"/>
  <c r="Z37" i="30"/>
  <c r="Z38" i="30"/>
  <c r="Z39" i="30"/>
  <c r="Z40" i="30"/>
  <c r="Z41" i="30"/>
  <c r="Z42" i="30"/>
  <c r="Z43" i="30"/>
  <c r="Z44" i="30"/>
  <c r="Z45" i="30"/>
  <c r="Z46" i="30"/>
  <c r="Z47" i="30"/>
  <c r="Z48" i="30"/>
  <c r="Z49" i="30"/>
  <c r="Z50" i="30"/>
  <c r="Z51" i="30"/>
  <c r="Z52" i="30"/>
  <c r="Z53" i="30"/>
  <c r="Z54" i="30"/>
  <c r="Z55" i="30"/>
  <c r="Z56" i="30"/>
  <c r="Z57" i="30"/>
  <c r="Z58" i="30"/>
  <c r="Z59" i="30"/>
  <c r="Z60" i="30"/>
  <c r="Z61" i="30"/>
  <c r="Z62" i="30"/>
  <c r="Z63" i="30"/>
  <c r="Z64" i="30"/>
  <c r="Z65" i="30"/>
  <c r="Z66" i="30"/>
  <c r="Z67" i="30"/>
  <c r="Z68" i="30"/>
  <c r="Z69" i="30"/>
  <c r="Z70" i="30"/>
  <c r="Z71" i="30"/>
  <c r="Z72" i="30"/>
  <c r="Z73" i="30"/>
  <c r="Z74" i="30"/>
  <c r="Z75" i="30"/>
  <c r="Z76" i="30"/>
  <c r="Z77" i="30"/>
  <c r="Z78" i="30"/>
  <c r="Z79" i="30"/>
  <c r="Z80" i="30"/>
  <c r="Z81" i="30"/>
  <c r="Z82" i="30"/>
  <c r="Z83" i="30"/>
  <c r="Z84" i="30"/>
  <c r="Z85" i="30"/>
  <c r="Z86" i="30"/>
  <c r="Z87" i="30"/>
  <c r="Z88" i="30"/>
  <c r="Z89" i="30"/>
  <c r="Z90" i="30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39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Z54" i="29"/>
  <c r="Z55" i="29"/>
  <c r="Z56" i="29"/>
  <c r="Z57" i="29"/>
  <c r="Z58" i="29"/>
  <c r="Z59" i="29"/>
  <c r="Z60" i="29"/>
  <c r="Z61" i="29"/>
  <c r="Z62" i="29"/>
  <c r="Z63" i="29"/>
  <c r="Z64" i="29"/>
  <c r="Z65" i="29"/>
  <c r="Z66" i="29"/>
  <c r="Z67" i="29"/>
  <c r="Z68" i="29"/>
  <c r="Z69" i="29"/>
  <c r="Z70" i="29"/>
  <c r="Z71" i="29"/>
  <c r="Z72" i="29"/>
  <c r="Z73" i="29"/>
  <c r="Z74" i="29"/>
  <c r="Z75" i="29"/>
  <c r="Z76" i="29"/>
  <c r="Z77" i="29"/>
  <c r="Z78" i="29"/>
  <c r="Z79" i="29"/>
  <c r="Z80" i="29"/>
  <c r="Z81" i="29"/>
  <c r="Z82" i="29"/>
  <c r="Z83" i="29"/>
  <c r="Z84" i="29"/>
  <c r="Z85" i="29"/>
  <c r="Z86" i="29"/>
  <c r="Z87" i="29"/>
  <c r="Z88" i="29"/>
  <c r="Z89" i="29"/>
  <c r="Z90" i="29"/>
  <c r="Z12" i="28"/>
  <c r="Z13" i="28"/>
  <c r="Z14" i="28"/>
  <c r="Z15" i="28"/>
  <c r="Z16" i="28"/>
  <c r="Z17" i="28"/>
  <c r="Z18" i="28"/>
  <c r="Z19" i="28"/>
  <c r="Z20" i="28"/>
  <c r="Z21" i="28"/>
  <c r="Z22" i="28"/>
  <c r="Z23" i="28"/>
  <c r="Z24" i="28"/>
  <c r="Z25" i="28"/>
  <c r="Z26" i="28"/>
  <c r="Z27" i="28"/>
  <c r="Z28" i="28"/>
  <c r="Z29" i="28"/>
  <c r="Z30" i="28"/>
  <c r="Z31" i="28"/>
  <c r="Z32" i="28"/>
  <c r="Z33" i="28"/>
  <c r="Z34" i="28"/>
  <c r="Z35" i="28"/>
  <c r="Z36" i="28"/>
  <c r="Z37" i="28"/>
  <c r="Z38" i="28"/>
  <c r="Z39" i="28"/>
  <c r="Z40" i="28"/>
  <c r="Z41" i="28"/>
  <c r="Z42" i="28"/>
  <c r="Z43" i="28"/>
  <c r="Z44" i="28"/>
  <c r="Z45" i="28"/>
  <c r="Z46" i="28"/>
  <c r="Z47" i="28"/>
  <c r="Z48" i="28"/>
  <c r="Z49" i="28"/>
  <c r="Z50" i="28"/>
  <c r="Z51" i="28"/>
  <c r="Z52" i="28"/>
  <c r="Z53" i="28"/>
  <c r="Z54" i="28"/>
  <c r="Z55" i="28"/>
  <c r="Z56" i="28"/>
  <c r="Z57" i="28"/>
  <c r="Z58" i="28"/>
  <c r="Z59" i="28"/>
  <c r="Z60" i="28"/>
  <c r="Z61" i="28"/>
  <c r="Z62" i="28"/>
  <c r="Z63" i="28"/>
  <c r="Z64" i="28"/>
  <c r="Z65" i="28"/>
  <c r="Z66" i="28"/>
  <c r="Z67" i="28"/>
  <c r="Z68" i="28"/>
  <c r="Z69" i="28"/>
  <c r="Z70" i="28"/>
  <c r="Z71" i="28"/>
  <c r="Z72" i="28"/>
  <c r="Z73" i="28"/>
  <c r="Z74" i="28"/>
  <c r="Z75" i="28"/>
  <c r="Z76" i="28"/>
  <c r="Z77" i="28"/>
  <c r="Z78" i="28"/>
  <c r="Z79" i="28"/>
  <c r="Z80" i="28"/>
  <c r="Z81" i="28"/>
  <c r="Z82" i="28"/>
  <c r="Z83" i="28"/>
  <c r="Z84" i="28"/>
  <c r="Z85" i="28"/>
  <c r="Z86" i="28"/>
  <c r="Z87" i="28"/>
  <c r="Z88" i="28"/>
  <c r="Z89" i="28"/>
  <c r="Z90" i="28"/>
  <c r="Z12" i="35"/>
  <c r="Z13" i="35"/>
  <c r="Z14" i="35"/>
  <c r="Z15" i="35"/>
  <c r="Z16" i="35"/>
  <c r="Z17" i="35"/>
  <c r="Z18" i="35"/>
  <c r="Z19" i="35"/>
  <c r="Z20" i="35"/>
  <c r="Z21" i="35"/>
  <c r="Z22" i="35"/>
  <c r="Z23" i="35"/>
  <c r="Z24" i="35"/>
  <c r="Z25" i="35"/>
  <c r="Z26" i="35"/>
  <c r="Z27" i="35"/>
  <c r="Z28" i="35"/>
  <c r="Z29" i="35"/>
  <c r="Z30" i="35"/>
  <c r="Z31" i="35"/>
  <c r="Z32" i="35"/>
  <c r="Z33" i="35"/>
  <c r="Z34" i="35"/>
  <c r="Z35" i="35"/>
  <c r="Z36" i="35"/>
  <c r="Z37" i="35"/>
  <c r="Z38" i="35"/>
  <c r="Z39" i="35"/>
  <c r="Z40" i="35"/>
  <c r="Z41" i="35"/>
  <c r="Z42" i="35"/>
  <c r="Z43" i="35"/>
  <c r="Z44" i="35"/>
  <c r="Z45" i="35"/>
  <c r="Z46" i="35"/>
  <c r="Z47" i="35"/>
  <c r="Z48" i="35"/>
  <c r="Z49" i="35"/>
  <c r="Z50" i="35"/>
  <c r="Z51" i="35"/>
  <c r="Z52" i="35"/>
  <c r="Z53" i="35"/>
  <c r="Z54" i="35"/>
  <c r="Z55" i="35"/>
  <c r="Z56" i="35"/>
  <c r="Z57" i="35"/>
  <c r="Z58" i="35"/>
  <c r="Z59" i="35"/>
  <c r="Z60" i="35"/>
  <c r="Z61" i="35"/>
  <c r="Z62" i="35"/>
  <c r="Z63" i="35"/>
  <c r="Z64" i="35"/>
  <c r="Z65" i="35"/>
  <c r="Z66" i="35"/>
  <c r="Z67" i="35"/>
  <c r="Z68" i="35"/>
  <c r="Z69" i="35"/>
  <c r="Z70" i="35"/>
  <c r="Z71" i="35"/>
  <c r="Z72" i="35"/>
  <c r="Z73" i="35"/>
  <c r="Z74" i="35"/>
  <c r="Z75" i="35"/>
  <c r="Z76" i="35"/>
  <c r="Z77" i="35"/>
  <c r="Z78" i="35"/>
  <c r="Z79" i="35"/>
  <c r="Z80" i="35"/>
  <c r="Z81" i="35"/>
  <c r="Z82" i="35"/>
  <c r="Z83" i="35"/>
  <c r="Z84" i="35"/>
  <c r="Z85" i="35"/>
  <c r="Z86" i="35"/>
  <c r="Z87" i="35"/>
  <c r="Z88" i="35"/>
  <c r="Z89" i="35"/>
  <c r="Z90" i="35"/>
  <c r="Z12" i="26"/>
  <c r="Z13" i="26"/>
  <c r="Z14" i="26"/>
  <c r="Z15" i="26"/>
  <c r="Z16" i="26"/>
  <c r="Z17" i="26"/>
  <c r="Z18" i="26"/>
  <c r="Z19" i="26"/>
  <c r="Z20" i="26"/>
  <c r="Z21" i="26"/>
  <c r="Z22" i="26"/>
  <c r="Z23" i="26"/>
  <c r="Z24" i="26"/>
  <c r="Z25" i="26"/>
  <c r="Z26" i="26"/>
  <c r="Z27" i="26"/>
  <c r="Z28" i="26"/>
  <c r="Z29" i="26"/>
  <c r="Z30" i="26"/>
  <c r="Z31" i="26"/>
  <c r="Z32" i="26"/>
  <c r="Z33" i="26"/>
  <c r="Z34" i="26"/>
  <c r="Z35" i="26"/>
  <c r="Z36" i="26"/>
  <c r="Z37" i="26"/>
  <c r="Z38" i="26"/>
  <c r="Z39" i="26"/>
  <c r="Z40" i="26"/>
  <c r="Z41" i="26"/>
  <c r="Z42" i="26"/>
  <c r="Z43" i="26"/>
  <c r="Z44" i="26"/>
  <c r="Z45" i="26"/>
  <c r="Z46" i="26"/>
  <c r="Z47" i="26"/>
  <c r="Z48" i="26"/>
  <c r="Z49" i="26"/>
  <c r="Z50" i="26"/>
  <c r="Z51" i="26"/>
  <c r="Z52" i="26"/>
  <c r="Z53" i="26"/>
  <c r="Z54" i="26"/>
  <c r="Z55" i="26"/>
  <c r="Z56" i="26"/>
  <c r="Z57" i="26"/>
  <c r="Z58" i="26"/>
  <c r="Z59" i="26"/>
  <c r="Z60" i="26"/>
  <c r="Z61" i="26"/>
  <c r="Z62" i="26"/>
  <c r="Z63" i="26"/>
  <c r="Z64" i="26"/>
  <c r="Z65" i="26"/>
  <c r="Z66" i="26"/>
  <c r="Z67" i="26"/>
  <c r="Z68" i="26"/>
  <c r="Z69" i="26"/>
  <c r="Z70" i="26"/>
  <c r="Z71" i="26"/>
  <c r="Z72" i="26"/>
  <c r="Z73" i="26"/>
  <c r="Z74" i="26"/>
  <c r="Z75" i="26"/>
  <c r="Z76" i="26"/>
  <c r="Z77" i="26"/>
  <c r="Z78" i="26"/>
  <c r="Z79" i="26"/>
  <c r="Z80" i="26"/>
  <c r="Z81" i="26"/>
  <c r="Z82" i="26"/>
  <c r="Z83" i="26"/>
  <c r="Z84" i="26"/>
  <c r="Z85" i="26"/>
  <c r="Z86" i="26"/>
  <c r="Z87" i="26"/>
  <c r="Z88" i="26"/>
  <c r="Z89" i="26"/>
  <c r="Z90" i="26"/>
  <c r="Z16" i="27"/>
  <c r="Z12" i="27"/>
  <c r="Z13" i="27"/>
  <c r="Z14" i="27"/>
  <c r="Z15" i="27"/>
  <c r="Z17" i="27"/>
  <c r="Z18" i="27"/>
  <c r="Z19" i="27"/>
  <c r="Z20" i="27"/>
  <c r="Z21" i="27"/>
  <c r="Z22" i="27"/>
  <c r="Z23" i="27"/>
  <c r="Z24" i="27"/>
  <c r="Z25" i="27"/>
  <c r="Z26" i="27"/>
  <c r="Z27" i="27"/>
  <c r="Z28" i="27"/>
  <c r="Z29" i="27"/>
  <c r="Z30" i="27"/>
  <c r="Z31" i="27"/>
  <c r="Z32" i="27"/>
  <c r="Z33" i="27"/>
  <c r="Z34" i="27"/>
  <c r="Z35" i="27"/>
  <c r="Z36" i="27"/>
  <c r="Z37" i="27"/>
  <c r="Z38" i="27"/>
  <c r="Z39" i="27"/>
  <c r="Z40" i="27"/>
  <c r="Z41" i="27"/>
  <c r="Z42" i="27"/>
  <c r="Z43" i="27"/>
  <c r="Z44" i="27"/>
  <c r="Z45" i="27"/>
  <c r="Z46" i="27"/>
  <c r="Z47" i="27"/>
  <c r="Z48" i="27"/>
  <c r="Z49" i="27"/>
  <c r="Z50" i="27"/>
  <c r="Z51" i="27"/>
  <c r="Z52" i="27"/>
  <c r="Z53" i="27"/>
  <c r="Z54" i="27"/>
  <c r="Z55" i="27"/>
  <c r="Z56" i="27"/>
  <c r="Z57" i="27"/>
  <c r="Z58" i="27"/>
  <c r="Z59" i="27"/>
  <c r="Z60" i="27"/>
  <c r="Z61" i="27"/>
  <c r="Z62" i="27"/>
  <c r="Z63" i="27"/>
  <c r="Z64" i="27"/>
  <c r="Z65" i="27"/>
  <c r="Z66" i="27"/>
  <c r="Z67" i="27"/>
  <c r="Z68" i="27"/>
  <c r="Z69" i="27"/>
  <c r="Z70" i="27"/>
  <c r="Z71" i="27"/>
  <c r="Z72" i="27"/>
  <c r="Z73" i="27"/>
  <c r="Z74" i="27"/>
  <c r="Z75" i="27"/>
  <c r="Z76" i="27"/>
  <c r="Z77" i="27"/>
  <c r="Z78" i="27"/>
  <c r="Z79" i="27"/>
  <c r="Z80" i="27"/>
  <c r="Z81" i="27"/>
  <c r="Z82" i="27"/>
  <c r="Z83" i="27"/>
  <c r="Z84" i="27"/>
  <c r="Z85" i="27"/>
  <c r="Z86" i="27"/>
  <c r="Z87" i="27"/>
  <c r="Z88" i="27"/>
  <c r="Z89" i="27"/>
  <c r="Z90" i="27"/>
  <c r="Z12" i="25" l="1"/>
  <c r="Z13" i="25"/>
  <c r="Z14" i="25"/>
  <c r="Z15" i="25"/>
  <c r="Z16" i="25"/>
  <c r="Z17" i="25"/>
  <c r="Z18" i="25"/>
  <c r="Z19" i="25"/>
  <c r="Z20" i="25"/>
  <c r="Z21" i="25"/>
  <c r="Z22" i="25"/>
  <c r="Z23" i="25"/>
  <c r="Z24" i="25"/>
  <c r="Z25" i="25"/>
  <c r="Z26" i="25"/>
  <c r="Z27" i="25"/>
  <c r="Z28" i="25"/>
  <c r="Z29" i="25"/>
  <c r="Z30" i="25"/>
  <c r="Z31" i="25"/>
  <c r="Z32" i="25"/>
  <c r="Z33" i="25"/>
  <c r="Z34" i="25"/>
  <c r="Z35" i="25"/>
  <c r="Z36" i="25"/>
  <c r="Z37" i="25"/>
  <c r="Z38" i="25"/>
  <c r="Z39" i="25"/>
  <c r="Z40" i="25"/>
  <c r="Z41" i="25"/>
  <c r="Z42" i="25"/>
  <c r="Z43" i="25"/>
  <c r="Z44" i="25"/>
  <c r="Z45" i="25"/>
  <c r="Z46" i="25"/>
  <c r="Z47" i="25"/>
  <c r="Z48" i="25"/>
  <c r="Z49" i="25"/>
  <c r="Z50" i="25"/>
  <c r="Z51" i="25"/>
  <c r="Z52" i="25"/>
  <c r="Z53" i="25"/>
  <c r="Z54" i="25"/>
  <c r="Z55" i="25"/>
  <c r="Z56" i="25"/>
  <c r="Z57" i="25"/>
  <c r="Z58" i="25"/>
  <c r="Z59" i="25"/>
  <c r="Z60" i="25"/>
  <c r="Z61" i="25"/>
  <c r="Z62" i="25"/>
  <c r="Z63" i="25"/>
  <c r="Z64" i="25"/>
  <c r="Z65" i="25"/>
  <c r="Z66" i="25"/>
  <c r="Z67" i="25"/>
  <c r="Z68" i="25"/>
  <c r="Z69" i="25"/>
  <c r="Z70" i="25"/>
  <c r="Z71" i="25"/>
  <c r="Z72" i="25"/>
  <c r="Z73" i="25"/>
  <c r="Z74" i="25"/>
  <c r="Z75" i="25"/>
  <c r="Z76" i="25"/>
  <c r="Z77" i="25"/>
  <c r="Z78" i="25"/>
  <c r="Z79" i="25"/>
  <c r="Z80" i="25"/>
  <c r="Z81" i="25"/>
  <c r="Z82" i="25"/>
  <c r="Z83" i="25"/>
  <c r="Z84" i="25"/>
  <c r="Z85" i="25"/>
  <c r="Z86" i="25"/>
  <c r="Z87" i="25"/>
  <c r="Z88" i="25"/>
  <c r="Z89" i="25"/>
  <c r="Z90" i="25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112" i="66" l="1"/>
  <c r="Z113" i="66"/>
  <c r="Z114" i="66"/>
  <c r="Z10" i="18" l="1"/>
  <c r="B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B20" i="7"/>
  <c r="AA20" i="7" s="1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B21" i="7"/>
  <c r="AA21" i="7" s="1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B28" i="7"/>
  <c r="AA28" i="7" s="1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B29" i="7"/>
  <c r="AA29" i="7" s="1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B30" i="7"/>
  <c r="AA30" i="7" s="1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B32" i="7"/>
  <c r="AA32" i="7" s="1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B33" i="7"/>
  <c r="AA33" i="7" s="1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B34" i="7"/>
  <c r="AA34" i="7" s="1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B35" i="7"/>
  <c r="AA35" i="7" s="1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B36" i="7"/>
  <c r="AA36" i="7" s="1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B38" i="7"/>
  <c r="AA38" i="7" s="1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B39" i="7"/>
  <c r="AA39" i="7" s="1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B40" i="7"/>
  <c r="AA40" i="7" s="1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B43" i="7"/>
  <c r="AA43" i="7" s="1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B44" i="7"/>
  <c r="AA44" i="7" s="1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B45" i="7"/>
  <c r="AA45" i="7" s="1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B48" i="7"/>
  <c r="AA48" i="7" s="1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A27" i="7" l="1"/>
  <c r="AA24" i="7"/>
  <c r="AA22" i="7"/>
  <c r="AA26" i="7"/>
  <c r="AA18" i="7"/>
  <c r="AA25" i="7"/>
  <c r="AA19" i="7"/>
  <c r="AA13" i="7"/>
  <c r="AA23" i="7"/>
  <c r="AA14" i="7"/>
  <c r="AA12" i="7"/>
  <c r="AA11" i="7"/>
  <c r="AA16" i="7"/>
  <c r="AA17" i="7"/>
  <c r="AA15" i="7"/>
  <c r="Z90" i="71"/>
  <c r="Z66" i="71"/>
  <c r="Z67" i="71"/>
  <c r="Z68" i="71"/>
  <c r="Z69" i="71"/>
  <c r="Z70" i="71"/>
  <c r="Z71" i="71"/>
  <c r="Z72" i="71"/>
  <c r="Z73" i="71"/>
  <c r="Z74" i="71"/>
  <c r="Z75" i="71"/>
  <c r="Z76" i="71"/>
  <c r="Z77" i="71"/>
  <c r="Z78" i="71"/>
  <c r="Z79" i="71"/>
  <c r="Z80" i="71"/>
  <c r="Z81" i="71"/>
  <c r="Z82" i="71"/>
  <c r="Z83" i="71"/>
  <c r="Z84" i="71"/>
  <c r="Z85" i="71"/>
  <c r="Z86" i="71"/>
  <c r="Z87" i="71"/>
  <c r="Z88" i="71"/>
  <c r="Z89" i="71"/>
  <c r="Z90" i="72"/>
  <c r="Z67" i="72"/>
  <c r="Z68" i="72"/>
  <c r="Z69" i="72"/>
  <c r="Z70" i="72"/>
  <c r="Z71" i="72"/>
  <c r="Z72" i="72"/>
  <c r="Z73" i="72"/>
  <c r="Z74" i="72"/>
  <c r="Z75" i="72"/>
  <c r="Z76" i="72"/>
  <c r="Z77" i="72"/>
  <c r="Z78" i="72"/>
  <c r="Z79" i="72"/>
  <c r="Z80" i="72"/>
  <c r="Z81" i="72"/>
  <c r="Z82" i="72"/>
  <c r="Z83" i="72"/>
  <c r="Z84" i="72"/>
  <c r="Z85" i="72"/>
  <c r="Z86" i="72"/>
  <c r="Z87" i="72"/>
  <c r="Z88" i="72"/>
  <c r="Z89" i="72"/>
  <c r="Z66" i="72"/>
  <c r="Z67" i="73"/>
  <c r="Z68" i="73"/>
  <c r="Z69" i="73"/>
  <c r="Z70" i="73"/>
  <c r="Z71" i="73"/>
  <c r="Z72" i="73"/>
  <c r="Z73" i="73"/>
  <c r="Z74" i="73"/>
  <c r="Z75" i="73"/>
  <c r="Z76" i="73"/>
  <c r="Z77" i="73"/>
  <c r="Z78" i="73"/>
  <c r="Z79" i="73"/>
  <c r="Z80" i="73"/>
  <c r="Z81" i="73"/>
  <c r="Z82" i="73"/>
  <c r="Z83" i="73"/>
  <c r="Z84" i="73"/>
  <c r="Z85" i="73"/>
  <c r="Z86" i="73"/>
  <c r="Z87" i="73"/>
  <c r="Z88" i="73"/>
  <c r="Z89" i="73"/>
  <c r="Z90" i="73"/>
  <c r="Z65" i="73"/>
  <c r="Z66" i="73"/>
  <c r="Z10" i="74"/>
  <c r="Z11" i="74"/>
  <c r="Z12" i="74"/>
  <c r="Z13" i="74"/>
  <c r="Z14" i="74"/>
  <c r="Z15" i="74"/>
  <c r="Z16" i="74"/>
  <c r="Z17" i="74"/>
  <c r="Z18" i="74"/>
  <c r="Z19" i="74"/>
  <c r="Z20" i="74"/>
  <c r="Z21" i="74"/>
  <c r="Z22" i="74"/>
  <c r="Z23" i="74"/>
  <c r="Z24" i="74"/>
  <c r="Z25" i="74"/>
  <c r="Z26" i="74"/>
  <c r="Z27" i="74"/>
  <c r="Z28" i="74"/>
  <c r="Z29" i="74"/>
  <c r="Z30" i="74"/>
  <c r="Z31" i="74"/>
  <c r="Z32" i="74"/>
  <c r="Z33" i="74"/>
  <c r="Z34" i="74"/>
  <c r="Z35" i="74"/>
  <c r="Z36" i="74"/>
  <c r="Z37" i="74"/>
  <c r="Z38" i="74"/>
  <c r="Z39" i="74"/>
  <c r="Z40" i="74"/>
  <c r="Z41" i="74"/>
  <c r="Z42" i="74"/>
  <c r="Z43" i="74"/>
  <c r="Z44" i="74"/>
  <c r="Z45" i="74"/>
  <c r="Z46" i="74"/>
  <c r="Z47" i="74"/>
  <c r="Z48" i="74"/>
  <c r="Z49" i="74"/>
  <c r="Z50" i="74"/>
  <c r="Z51" i="74"/>
  <c r="Z52" i="74"/>
  <c r="Z53" i="74"/>
  <c r="Z54" i="74"/>
  <c r="Z55" i="74"/>
  <c r="Z56" i="74"/>
  <c r="Z57" i="74"/>
  <c r="Z58" i="74"/>
  <c r="Z59" i="74"/>
  <c r="Z60" i="74"/>
  <c r="Z61" i="74"/>
  <c r="Z62" i="74"/>
  <c r="Z63" i="74"/>
  <c r="Z64" i="74"/>
  <c r="Z65" i="74"/>
  <c r="Z66" i="74"/>
  <c r="Z67" i="74"/>
  <c r="Z68" i="74"/>
  <c r="Z69" i="74"/>
  <c r="Z70" i="74"/>
  <c r="Z71" i="74"/>
  <c r="Z72" i="74"/>
  <c r="Z73" i="74"/>
  <c r="Z74" i="74"/>
  <c r="Z75" i="74"/>
  <c r="Z76" i="74"/>
  <c r="Z77" i="74"/>
  <c r="Z78" i="74"/>
  <c r="Z79" i="74"/>
  <c r="Z80" i="74"/>
  <c r="Z81" i="74"/>
  <c r="Z82" i="74"/>
  <c r="Z83" i="74"/>
  <c r="Z84" i="74"/>
  <c r="Z85" i="74"/>
  <c r="Z86" i="74"/>
  <c r="Z87" i="74"/>
  <c r="Z88" i="74"/>
  <c r="Z89" i="74"/>
  <c r="Z90" i="74"/>
  <c r="Z67" i="75"/>
  <c r="Z68" i="75"/>
  <c r="Z69" i="75"/>
  <c r="Z70" i="75"/>
  <c r="Z71" i="75"/>
  <c r="Z72" i="75"/>
  <c r="Z73" i="75"/>
  <c r="Z74" i="75"/>
  <c r="Z75" i="75"/>
  <c r="Z76" i="75"/>
  <c r="Z77" i="75"/>
  <c r="Z78" i="75"/>
  <c r="Z79" i="75"/>
  <c r="Z80" i="75"/>
  <c r="Z81" i="75"/>
  <c r="Z82" i="75"/>
  <c r="Z83" i="75"/>
  <c r="Z84" i="75"/>
  <c r="Z85" i="75"/>
  <c r="Z86" i="75"/>
  <c r="Z87" i="75"/>
  <c r="Z88" i="75"/>
  <c r="Z89" i="75"/>
  <c r="Z90" i="75"/>
  <c r="Z66" i="75"/>
  <c r="Z10" i="76"/>
  <c r="Z11" i="76"/>
  <c r="Z12" i="76"/>
  <c r="Z13" i="76"/>
  <c r="Z14" i="76"/>
  <c r="Z15" i="76"/>
  <c r="Z16" i="76"/>
  <c r="Z17" i="76"/>
  <c r="Z18" i="76"/>
  <c r="Z19" i="76"/>
  <c r="Z20" i="76"/>
  <c r="Z21" i="76"/>
  <c r="Z22" i="76"/>
  <c r="Z23" i="76"/>
  <c r="Z24" i="76"/>
  <c r="Z25" i="76"/>
  <c r="Z26" i="76"/>
  <c r="Z27" i="76"/>
  <c r="Z28" i="76"/>
  <c r="Z29" i="76"/>
  <c r="Z30" i="76"/>
  <c r="Z31" i="76"/>
  <c r="Z32" i="76"/>
  <c r="Z33" i="76"/>
  <c r="Z34" i="76"/>
  <c r="Z35" i="76"/>
  <c r="Z36" i="76"/>
  <c r="Z37" i="76"/>
  <c r="Z38" i="76"/>
  <c r="Z39" i="76"/>
  <c r="Z40" i="76"/>
  <c r="Z41" i="76"/>
  <c r="Z42" i="76"/>
  <c r="Z43" i="76"/>
  <c r="Z44" i="76"/>
  <c r="Z45" i="76"/>
  <c r="Z46" i="76"/>
  <c r="Z47" i="76"/>
  <c r="Z48" i="76"/>
  <c r="Z49" i="76"/>
  <c r="Z50" i="76"/>
  <c r="Z51" i="76"/>
  <c r="Z52" i="76"/>
  <c r="Z53" i="76"/>
  <c r="Z54" i="76"/>
  <c r="Z55" i="76"/>
  <c r="Z56" i="76"/>
  <c r="Z57" i="76"/>
  <c r="Z58" i="76"/>
  <c r="Z59" i="76"/>
  <c r="Z60" i="76"/>
  <c r="Z61" i="76"/>
  <c r="Z62" i="76"/>
  <c r="Z63" i="76"/>
  <c r="Z64" i="76"/>
  <c r="Z65" i="76"/>
  <c r="Z66" i="76"/>
  <c r="Z67" i="76"/>
  <c r="Z68" i="76"/>
  <c r="Z69" i="76"/>
  <c r="Z70" i="76"/>
  <c r="Z71" i="76"/>
  <c r="Z72" i="76"/>
  <c r="Z73" i="76"/>
  <c r="Z74" i="76"/>
  <c r="Z75" i="76"/>
  <c r="Z76" i="76"/>
  <c r="Z77" i="76"/>
  <c r="Z78" i="76"/>
  <c r="Z79" i="76"/>
  <c r="Z80" i="76"/>
  <c r="Z81" i="76"/>
  <c r="Z82" i="76"/>
  <c r="Z83" i="76"/>
  <c r="Z84" i="76"/>
  <c r="Z85" i="76"/>
  <c r="Z86" i="76"/>
  <c r="Z87" i="76"/>
  <c r="Z88" i="76"/>
  <c r="Z89" i="76"/>
  <c r="Z90" i="76"/>
  <c r="Z67" i="77"/>
  <c r="Z68" i="77"/>
  <c r="Z69" i="77"/>
  <c r="Z70" i="77"/>
  <c r="Z71" i="77"/>
  <c r="Z72" i="77"/>
  <c r="Z73" i="77"/>
  <c r="Z74" i="77"/>
  <c r="Z75" i="77"/>
  <c r="Z76" i="77"/>
  <c r="Z77" i="77"/>
  <c r="Z78" i="77"/>
  <c r="Z79" i="77"/>
  <c r="Z80" i="77"/>
  <c r="Z81" i="77"/>
  <c r="Z82" i="77"/>
  <c r="Z83" i="77"/>
  <c r="Z84" i="77"/>
  <c r="Z85" i="77"/>
  <c r="Z86" i="77"/>
  <c r="Z87" i="77"/>
  <c r="Z88" i="77"/>
  <c r="Z89" i="77"/>
  <c r="Z90" i="77"/>
  <c r="Z65" i="77"/>
  <c r="Z66" i="77"/>
  <c r="Z67" i="78"/>
  <c r="Z68" i="78"/>
  <c r="Z69" i="78"/>
  <c r="Z70" i="78"/>
  <c r="Z71" i="78"/>
  <c r="Z72" i="78"/>
  <c r="Z73" i="78"/>
  <c r="Z74" i="78"/>
  <c r="Z75" i="78"/>
  <c r="Z76" i="78"/>
  <c r="Z77" i="78"/>
  <c r="Z78" i="78"/>
  <c r="Z79" i="78"/>
  <c r="Z80" i="78"/>
  <c r="Z81" i="78"/>
  <c r="Z82" i="78"/>
  <c r="Z83" i="78"/>
  <c r="Z84" i="78"/>
  <c r="Z85" i="78"/>
  <c r="Z86" i="78"/>
  <c r="Z87" i="78"/>
  <c r="Z88" i="78"/>
  <c r="Z89" i="78"/>
  <c r="Z90" i="78"/>
  <c r="Z34" i="78"/>
  <c r="Z35" i="78"/>
  <c r="Z36" i="78"/>
  <c r="Z37" i="78"/>
  <c r="Z38" i="78"/>
  <c r="Z39" i="78"/>
  <c r="Z40" i="78"/>
  <c r="Z41" i="78"/>
  <c r="Z42" i="78"/>
  <c r="Z43" i="78"/>
  <c r="Z44" i="78"/>
  <c r="Z45" i="78"/>
  <c r="Z46" i="78"/>
  <c r="Z47" i="78"/>
  <c r="Z48" i="78"/>
  <c r="Z49" i="78"/>
  <c r="Z50" i="78"/>
  <c r="Z51" i="78"/>
  <c r="Z52" i="78"/>
  <c r="Z53" i="78"/>
  <c r="Z54" i="78"/>
  <c r="Z55" i="78"/>
  <c r="Z56" i="78"/>
  <c r="Z57" i="78"/>
  <c r="Z58" i="78"/>
  <c r="Z59" i="78"/>
  <c r="Z60" i="78"/>
  <c r="Z61" i="78"/>
  <c r="Z62" i="78"/>
  <c r="Z63" i="78"/>
  <c r="Z64" i="78"/>
  <c r="Z65" i="78"/>
  <c r="Z66" i="78"/>
  <c r="Z10" i="79"/>
  <c r="Z11" i="79"/>
  <c r="Z12" i="79"/>
  <c r="Z13" i="79"/>
  <c r="Z14" i="79"/>
  <c r="Z15" i="79"/>
  <c r="Z16" i="79"/>
  <c r="Z17" i="79"/>
  <c r="Z18" i="79"/>
  <c r="Z19" i="79"/>
  <c r="Z20" i="79"/>
  <c r="Z21" i="79"/>
  <c r="Z22" i="79"/>
  <c r="Z23" i="79"/>
  <c r="Z24" i="79"/>
  <c r="Z25" i="79"/>
  <c r="Z26" i="79"/>
  <c r="Z27" i="79"/>
  <c r="Z28" i="79"/>
  <c r="Z29" i="79"/>
  <c r="Z30" i="79"/>
  <c r="Z31" i="79"/>
  <c r="Z32" i="79"/>
  <c r="Z33" i="79"/>
  <c r="Z34" i="79"/>
  <c r="Z35" i="79"/>
  <c r="Z36" i="79"/>
  <c r="Z37" i="79"/>
  <c r="Z38" i="79"/>
  <c r="Z39" i="79"/>
  <c r="Z40" i="79"/>
  <c r="Z41" i="79"/>
  <c r="Z42" i="79"/>
  <c r="Z43" i="79"/>
  <c r="Z44" i="79"/>
  <c r="Z45" i="79"/>
  <c r="Z46" i="79"/>
  <c r="Z47" i="79"/>
  <c r="Z48" i="79"/>
  <c r="Z49" i="79"/>
  <c r="Z50" i="79"/>
  <c r="Z51" i="79"/>
  <c r="Z52" i="79"/>
  <c r="Z53" i="79"/>
  <c r="Z54" i="79"/>
  <c r="Z55" i="79"/>
  <c r="Z56" i="79"/>
  <c r="Z57" i="79"/>
  <c r="Z58" i="79"/>
  <c r="Z59" i="79"/>
  <c r="Z60" i="79"/>
  <c r="Z61" i="79"/>
  <c r="Z62" i="79"/>
  <c r="Z63" i="79"/>
  <c r="Z64" i="79"/>
  <c r="Z65" i="79"/>
  <c r="Z66" i="79"/>
  <c r="Z67" i="79"/>
  <c r="Z68" i="79"/>
  <c r="Z69" i="79"/>
  <c r="Z70" i="79"/>
  <c r="Z71" i="79"/>
  <c r="Z72" i="79"/>
  <c r="Z73" i="79"/>
  <c r="Z74" i="79"/>
  <c r="Z75" i="79"/>
  <c r="Z76" i="79"/>
  <c r="Z77" i="79"/>
  <c r="Z78" i="79"/>
  <c r="Z79" i="79"/>
  <c r="Z80" i="79"/>
  <c r="Z81" i="79"/>
  <c r="Z82" i="79"/>
  <c r="Z83" i="79"/>
  <c r="Z84" i="79"/>
  <c r="Z85" i="79"/>
  <c r="Z86" i="79"/>
  <c r="Z87" i="79"/>
  <c r="Z88" i="79"/>
  <c r="Z89" i="79"/>
  <c r="Z90" i="79"/>
  <c r="Z67" i="80"/>
  <c r="Z68" i="80"/>
  <c r="Z69" i="80"/>
  <c r="Z70" i="80"/>
  <c r="Z71" i="80"/>
  <c r="Z72" i="80"/>
  <c r="Z73" i="80"/>
  <c r="Z74" i="80"/>
  <c r="Z75" i="80"/>
  <c r="Z76" i="80"/>
  <c r="Z77" i="80"/>
  <c r="Z78" i="80"/>
  <c r="Z79" i="80"/>
  <c r="Z80" i="80"/>
  <c r="Z81" i="80"/>
  <c r="Z82" i="80"/>
  <c r="Z83" i="80"/>
  <c r="Z84" i="80"/>
  <c r="Z85" i="80"/>
  <c r="Z86" i="80"/>
  <c r="Z87" i="80"/>
  <c r="Z88" i="80"/>
  <c r="Z89" i="80"/>
  <c r="Z90" i="80"/>
  <c r="Z63" i="80"/>
  <c r="Z64" i="80"/>
  <c r="Z65" i="80"/>
  <c r="Z66" i="80"/>
  <c r="Z67" i="81"/>
  <c r="Z68" i="81"/>
  <c r="Z69" i="81"/>
  <c r="Z70" i="81"/>
  <c r="Z71" i="81"/>
  <c r="Z72" i="81"/>
  <c r="Z73" i="81"/>
  <c r="Z74" i="81"/>
  <c r="Z75" i="81"/>
  <c r="Z76" i="81"/>
  <c r="Z77" i="81"/>
  <c r="Z78" i="81"/>
  <c r="Z79" i="81"/>
  <c r="Z80" i="81"/>
  <c r="Z81" i="81"/>
  <c r="Z82" i="81"/>
  <c r="Z83" i="81"/>
  <c r="Z84" i="81"/>
  <c r="Z85" i="81"/>
  <c r="Z86" i="81"/>
  <c r="Z87" i="81"/>
  <c r="Z88" i="81"/>
  <c r="Z89" i="81"/>
  <c r="Z90" i="81"/>
  <c r="Z65" i="81"/>
  <c r="Z66" i="81"/>
  <c r="Z10" i="81"/>
  <c r="Z11" i="81"/>
  <c r="Z12" i="81"/>
  <c r="Z13" i="81"/>
  <c r="Z14" i="81"/>
  <c r="Z15" i="81"/>
  <c r="Z16" i="81"/>
  <c r="Z17" i="81"/>
  <c r="Z18" i="81"/>
  <c r="Z19" i="81"/>
  <c r="Z20" i="81"/>
  <c r="Z21" i="81"/>
  <c r="Z22" i="81"/>
  <c r="Z23" i="81"/>
  <c r="Z24" i="81"/>
  <c r="Z25" i="81"/>
  <c r="Z26" i="81"/>
  <c r="Z27" i="81"/>
  <c r="Z28" i="81"/>
  <c r="Z29" i="81"/>
  <c r="Z30" i="81"/>
  <c r="Z31" i="81"/>
  <c r="Z32" i="81"/>
  <c r="Z33" i="81"/>
  <c r="Z34" i="81"/>
  <c r="Z35" i="81"/>
  <c r="Z36" i="81"/>
  <c r="Z37" i="81"/>
  <c r="Z38" i="81"/>
  <c r="Z39" i="81"/>
  <c r="Z40" i="81"/>
  <c r="Z41" i="81"/>
  <c r="Z42" i="81"/>
  <c r="Z43" i="81"/>
  <c r="Z44" i="81"/>
  <c r="Z45" i="81"/>
  <c r="Z46" i="81"/>
  <c r="Z47" i="81"/>
  <c r="Z48" i="81"/>
  <c r="Z49" i="81"/>
  <c r="Z50" i="81"/>
  <c r="Z51" i="81"/>
  <c r="Z52" i="81"/>
  <c r="Z53" i="81"/>
  <c r="Z54" i="81"/>
  <c r="Z55" i="81"/>
  <c r="Z56" i="81"/>
  <c r="Z57" i="81"/>
  <c r="Z58" i="81"/>
  <c r="Z59" i="81"/>
  <c r="Z60" i="81"/>
  <c r="Z61" i="81"/>
  <c r="Z62" i="81"/>
  <c r="Z63" i="81"/>
  <c r="Z64" i="81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67" i="83"/>
  <c r="Z68" i="83"/>
  <c r="Z69" i="83"/>
  <c r="Z70" i="83"/>
  <c r="Z71" i="83"/>
  <c r="Z72" i="83"/>
  <c r="Z73" i="83"/>
  <c r="Z74" i="83"/>
  <c r="Z75" i="83"/>
  <c r="Z76" i="83"/>
  <c r="Z77" i="83"/>
  <c r="Z78" i="83"/>
  <c r="Z79" i="83"/>
  <c r="Z80" i="83"/>
  <c r="Z81" i="83"/>
  <c r="Z82" i="83"/>
  <c r="Z83" i="83"/>
  <c r="Z84" i="83"/>
  <c r="Z85" i="83"/>
  <c r="Z86" i="83"/>
  <c r="Z87" i="83"/>
  <c r="Z88" i="83"/>
  <c r="Z89" i="83"/>
  <c r="Z90" i="83"/>
  <c r="Z10" i="83"/>
  <c r="Z11" i="83"/>
  <c r="Z12" i="83"/>
  <c r="Z13" i="83"/>
  <c r="Z14" i="83"/>
  <c r="Z15" i="83"/>
  <c r="Z16" i="83"/>
  <c r="Z17" i="83"/>
  <c r="Z18" i="83"/>
  <c r="Z19" i="83"/>
  <c r="Z20" i="83"/>
  <c r="Z21" i="83"/>
  <c r="Z22" i="83"/>
  <c r="Z23" i="83"/>
  <c r="Z24" i="83"/>
  <c r="Z25" i="83"/>
  <c r="Z26" i="83"/>
  <c r="Z27" i="83"/>
  <c r="Z28" i="83"/>
  <c r="Z29" i="83"/>
  <c r="Z30" i="83"/>
  <c r="Z31" i="83"/>
  <c r="Z32" i="83"/>
  <c r="Z33" i="83"/>
  <c r="Z34" i="83"/>
  <c r="Z35" i="83"/>
  <c r="Z36" i="83"/>
  <c r="Z37" i="83"/>
  <c r="Z38" i="83"/>
  <c r="Z39" i="83"/>
  <c r="Z40" i="83"/>
  <c r="Z41" i="83"/>
  <c r="Z42" i="83"/>
  <c r="Z43" i="83"/>
  <c r="Z44" i="83"/>
  <c r="Z45" i="83"/>
  <c r="Z46" i="83"/>
  <c r="Z47" i="83"/>
  <c r="Z48" i="83"/>
  <c r="Z49" i="83"/>
  <c r="Z50" i="83"/>
  <c r="Z51" i="83"/>
  <c r="Z52" i="83"/>
  <c r="Z53" i="83"/>
  <c r="Z54" i="83"/>
  <c r="Z55" i="83"/>
  <c r="Z56" i="83"/>
  <c r="Z57" i="83"/>
  <c r="Z58" i="83"/>
  <c r="Z59" i="83"/>
  <c r="Z60" i="83"/>
  <c r="Z61" i="83"/>
  <c r="Z62" i="83"/>
  <c r="Z63" i="83"/>
  <c r="Z64" i="83"/>
  <c r="Z65" i="83"/>
  <c r="Z66" i="83"/>
  <c r="Z10" i="84"/>
  <c r="Z11" i="84"/>
  <c r="Z12" i="84"/>
  <c r="Z13" i="84"/>
  <c r="Z14" i="84"/>
  <c r="Z15" i="84"/>
  <c r="Z16" i="84"/>
  <c r="Z17" i="84"/>
  <c r="Z18" i="84"/>
  <c r="Z19" i="84"/>
  <c r="Z20" i="84"/>
  <c r="Z21" i="84"/>
  <c r="Z22" i="84"/>
  <c r="Z23" i="84"/>
  <c r="Z24" i="84"/>
  <c r="Z25" i="84"/>
  <c r="Z26" i="84"/>
  <c r="Z27" i="84"/>
  <c r="Z28" i="84"/>
  <c r="Z29" i="84"/>
  <c r="Z30" i="84"/>
  <c r="Z31" i="84"/>
  <c r="Z32" i="84"/>
  <c r="Z33" i="84"/>
  <c r="Z34" i="84"/>
  <c r="Z35" i="84"/>
  <c r="Z36" i="84"/>
  <c r="Z37" i="84"/>
  <c r="Z38" i="84"/>
  <c r="Z39" i="84"/>
  <c r="Z40" i="84"/>
  <c r="Z41" i="84"/>
  <c r="Z42" i="84"/>
  <c r="Z43" i="84"/>
  <c r="Z44" i="84"/>
  <c r="Z45" i="84"/>
  <c r="Z46" i="84"/>
  <c r="Z47" i="84"/>
  <c r="Z48" i="84"/>
  <c r="Z49" i="84"/>
  <c r="Z50" i="84"/>
  <c r="Z51" i="84"/>
  <c r="Z52" i="84"/>
  <c r="Z53" i="84"/>
  <c r="Z54" i="84"/>
  <c r="Z55" i="84"/>
  <c r="Z56" i="84"/>
  <c r="Z57" i="84"/>
  <c r="Z58" i="84"/>
  <c r="Z59" i="84"/>
  <c r="Z60" i="84"/>
  <c r="Z61" i="84"/>
  <c r="Z62" i="84"/>
  <c r="Z63" i="84"/>
  <c r="Z64" i="84"/>
  <c r="Z65" i="84"/>
  <c r="Z66" i="84"/>
  <c r="Z67" i="84"/>
  <c r="Z68" i="84"/>
  <c r="Z69" i="84"/>
  <c r="Z70" i="84"/>
  <c r="Z71" i="84"/>
  <c r="Z72" i="84"/>
  <c r="Z73" i="84"/>
  <c r="Z74" i="84"/>
  <c r="Z75" i="84"/>
  <c r="Z76" i="84"/>
  <c r="Z77" i="84"/>
  <c r="Z78" i="84"/>
  <c r="Z79" i="84"/>
  <c r="Z80" i="84"/>
  <c r="Z81" i="84"/>
  <c r="Z82" i="84"/>
  <c r="Z83" i="84"/>
  <c r="Z84" i="84"/>
  <c r="Z85" i="84"/>
  <c r="Z86" i="84"/>
  <c r="Z87" i="84"/>
  <c r="Z88" i="84"/>
  <c r="Z89" i="84"/>
  <c r="Z90" i="84"/>
  <c r="Z10" i="58" l="1"/>
  <c r="Z11" i="58"/>
  <c r="Z12" i="58"/>
  <c r="Z13" i="58"/>
  <c r="Z14" i="58"/>
  <c r="Z15" i="58"/>
  <c r="Z16" i="58"/>
  <c r="Z17" i="58"/>
  <c r="Z18" i="58"/>
  <c r="Z19" i="58"/>
  <c r="Z20" i="58"/>
  <c r="Z21" i="58"/>
  <c r="Z22" i="58"/>
  <c r="Z23" i="58"/>
  <c r="Z24" i="58"/>
  <c r="Z25" i="58"/>
  <c r="Z26" i="58"/>
  <c r="Z27" i="58"/>
  <c r="Z28" i="58"/>
  <c r="Z29" i="58"/>
  <c r="Z30" i="58"/>
  <c r="Z31" i="58"/>
  <c r="Z32" i="58"/>
  <c r="Z33" i="58"/>
  <c r="Z34" i="58"/>
  <c r="Z35" i="58"/>
  <c r="Z36" i="58"/>
  <c r="Z37" i="58"/>
  <c r="Z38" i="58"/>
  <c r="Z39" i="58"/>
  <c r="Z40" i="58"/>
  <c r="Z41" i="58"/>
  <c r="Z42" i="58"/>
  <c r="Z43" i="58"/>
  <c r="Z44" i="58"/>
  <c r="Z45" i="58"/>
  <c r="Z46" i="58"/>
  <c r="Z47" i="58"/>
  <c r="Z48" i="58"/>
  <c r="Z49" i="58"/>
  <c r="Z50" i="58"/>
  <c r="Z51" i="58"/>
  <c r="Z52" i="58"/>
  <c r="Z53" i="58"/>
  <c r="Z54" i="58"/>
  <c r="Z55" i="58"/>
  <c r="Z56" i="58"/>
  <c r="Z57" i="58"/>
  <c r="Z58" i="58"/>
  <c r="Z59" i="58"/>
  <c r="Z60" i="58"/>
  <c r="Z61" i="58"/>
  <c r="Z62" i="58"/>
  <c r="Z63" i="58"/>
  <c r="Z64" i="58"/>
  <c r="Z65" i="58"/>
  <c r="Z66" i="58"/>
  <c r="Z67" i="58"/>
  <c r="Z68" i="58"/>
  <c r="Z69" i="58"/>
  <c r="Z70" i="58"/>
  <c r="Z71" i="58"/>
  <c r="Z72" i="58"/>
  <c r="Z73" i="58"/>
  <c r="Z74" i="58"/>
  <c r="Z75" i="58"/>
  <c r="Z76" i="58"/>
  <c r="Z77" i="58"/>
  <c r="Z78" i="58"/>
  <c r="Z79" i="58"/>
  <c r="Z80" i="58"/>
  <c r="Z81" i="58"/>
  <c r="Z82" i="58"/>
  <c r="Z83" i="58"/>
  <c r="Z84" i="58"/>
  <c r="Z85" i="58"/>
  <c r="Z86" i="58"/>
  <c r="Z87" i="58"/>
  <c r="Z88" i="58"/>
  <c r="Z89" i="58"/>
  <c r="Z90" i="58"/>
  <c r="Z91" i="58"/>
  <c r="Z92" i="58"/>
  <c r="Z93" i="58"/>
  <c r="Z94" i="58"/>
  <c r="Z95" i="58"/>
  <c r="Z96" i="58"/>
  <c r="Z97" i="58"/>
  <c r="Z98" i="58"/>
  <c r="Z99" i="58"/>
  <c r="Z100" i="58"/>
  <c r="Z101" i="58"/>
  <c r="Z102" i="58"/>
  <c r="Z103" i="58"/>
  <c r="Z104" i="58"/>
  <c r="Z105" i="58"/>
  <c r="Z106" i="58"/>
  <c r="Z107" i="58"/>
  <c r="Z108" i="58"/>
  <c r="Z109" i="58"/>
  <c r="Z110" i="58"/>
  <c r="Z111" i="58"/>
  <c r="Z112" i="58"/>
  <c r="Z113" i="58"/>
  <c r="Z114" i="58"/>
  <c r="Z115" i="58"/>
  <c r="Z116" i="58"/>
  <c r="Z117" i="58"/>
  <c r="Z118" i="58"/>
  <c r="Z119" i="58"/>
  <c r="Z120" i="58"/>
  <c r="Z121" i="58"/>
  <c r="Z122" i="58"/>
  <c r="Z123" i="58"/>
  <c r="Z124" i="58"/>
  <c r="Z125" i="58"/>
  <c r="Z126" i="58"/>
  <c r="Z127" i="58"/>
  <c r="Z128" i="58"/>
  <c r="Z129" i="58"/>
  <c r="Z10" i="57"/>
  <c r="Z11" i="57"/>
  <c r="Z12" i="57"/>
  <c r="Z13" i="57"/>
  <c r="Z14" i="57"/>
  <c r="Z15" i="57"/>
  <c r="Z16" i="57"/>
  <c r="Z17" i="57"/>
  <c r="Z18" i="57"/>
  <c r="Z19" i="57"/>
  <c r="Z20" i="57"/>
  <c r="Z21" i="57"/>
  <c r="Z22" i="57"/>
  <c r="Z23" i="57"/>
  <c r="Z24" i="57"/>
  <c r="Z25" i="57"/>
  <c r="Z26" i="57"/>
  <c r="Z27" i="57"/>
  <c r="Z28" i="57"/>
  <c r="Z29" i="57"/>
  <c r="Z30" i="57"/>
  <c r="Z31" i="57"/>
  <c r="Z32" i="57"/>
  <c r="Z33" i="57"/>
  <c r="Z34" i="57"/>
  <c r="Z35" i="57"/>
  <c r="Z36" i="57"/>
  <c r="Z37" i="57"/>
  <c r="Z38" i="57"/>
  <c r="Z39" i="57"/>
  <c r="Z40" i="57"/>
  <c r="Z41" i="57"/>
  <c r="Z42" i="57"/>
  <c r="Z43" i="57"/>
  <c r="Z44" i="57"/>
  <c r="Z45" i="57"/>
  <c r="Z46" i="57"/>
  <c r="Z47" i="57"/>
  <c r="Z48" i="57"/>
  <c r="Z49" i="57"/>
  <c r="Z50" i="57"/>
  <c r="Z51" i="57"/>
  <c r="Z52" i="57"/>
  <c r="Z53" i="57"/>
  <c r="Z54" i="57"/>
  <c r="Z55" i="57"/>
  <c r="Z56" i="57"/>
  <c r="Z57" i="57"/>
  <c r="Z58" i="57"/>
  <c r="Z59" i="57"/>
  <c r="Z60" i="57"/>
  <c r="Z61" i="57"/>
  <c r="Z62" i="57"/>
  <c r="Z63" i="57"/>
  <c r="Z64" i="57"/>
  <c r="Z65" i="57"/>
  <c r="Z66" i="57"/>
  <c r="Z67" i="57"/>
  <c r="Z68" i="57"/>
  <c r="Z69" i="57"/>
  <c r="Z70" i="57"/>
  <c r="Z71" i="57"/>
  <c r="Z72" i="57"/>
  <c r="Z73" i="57"/>
  <c r="Z74" i="57"/>
  <c r="Z75" i="57"/>
  <c r="Z76" i="57"/>
  <c r="Z77" i="57"/>
  <c r="Z78" i="57"/>
  <c r="Z79" i="57"/>
  <c r="Z80" i="57"/>
  <c r="Z81" i="57"/>
  <c r="Z82" i="57"/>
  <c r="Z83" i="57"/>
  <c r="Z84" i="57"/>
  <c r="Z85" i="57"/>
  <c r="Z86" i="57"/>
  <c r="Z87" i="57"/>
  <c r="Z88" i="57"/>
  <c r="Z89" i="57"/>
  <c r="Z90" i="57"/>
  <c r="Z91" i="57"/>
  <c r="Z92" i="57"/>
  <c r="Z93" i="57"/>
  <c r="Z94" i="57"/>
  <c r="Z95" i="57"/>
  <c r="Z96" i="57"/>
  <c r="Z97" i="57"/>
  <c r="Z98" i="57"/>
  <c r="Z99" i="57"/>
  <c r="Z100" i="57"/>
  <c r="Z101" i="57"/>
  <c r="Z102" i="57"/>
  <c r="Z103" i="57"/>
  <c r="Z104" i="57"/>
  <c r="Z105" i="57"/>
  <c r="Z106" i="57"/>
  <c r="Z107" i="57"/>
  <c r="Z108" i="57"/>
  <c r="Z109" i="57"/>
  <c r="Z110" i="57"/>
  <c r="Z111" i="57"/>
  <c r="Z112" i="57"/>
  <c r="Z113" i="57"/>
  <c r="Z114" i="57"/>
  <c r="Z115" i="57"/>
  <c r="Z116" i="57"/>
  <c r="Z117" i="57"/>
  <c r="Z118" i="57"/>
  <c r="Z119" i="57"/>
  <c r="Z120" i="57"/>
  <c r="Z121" i="57"/>
  <c r="Z122" i="57"/>
  <c r="Z123" i="57"/>
  <c r="Z124" i="57"/>
  <c r="Z125" i="57"/>
  <c r="Z126" i="57"/>
  <c r="Z127" i="57"/>
  <c r="Z128" i="57"/>
  <c r="Z129" i="57"/>
  <c r="Z10" i="54"/>
  <c r="Z11" i="54"/>
  <c r="Z12" i="54"/>
  <c r="Z13" i="54"/>
  <c r="Z14" i="54"/>
  <c r="Z15" i="54"/>
  <c r="Z16" i="54"/>
  <c r="Z17" i="54"/>
  <c r="Z18" i="54"/>
  <c r="Z19" i="54"/>
  <c r="Z20" i="54"/>
  <c r="Z21" i="54"/>
  <c r="Z22" i="54"/>
  <c r="Z23" i="54"/>
  <c r="Z24" i="54"/>
  <c r="Z25" i="54"/>
  <c r="Z26" i="54"/>
  <c r="Z27" i="54"/>
  <c r="Z28" i="54"/>
  <c r="Z29" i="54"/>
  <c r="Z30" i="54"/>
  <c r="Z31" i="54"/>
  <c r="Z32" i="54"/>
  <c r="Z33" i="54"/>
  <c r="Z34" i="54"/>
  <c r="Z35" i="54"/>
  <c r="Z36" i="54"/>
  <c r="Z37" i="54"/>
  <c r="Z38" i="54"/>
  <c r="Z39" i="54"/>
  <c r="Z40" i="54"/>
  <c r="Z41" i="54"/>
  <c r="Z42" i="54"/>
  <c r="Z43" i="54"/>
  <c r="Z44" i="54"/>
  <c r="Z45" i="54"/>
  <c r="Z46" i="54"/>
  <c r="Z47" i="54"/>
  <c r="Z48" i="54"/>
  <c r="Z49" i="54"/>
  <c r="Z50" i="54"/>
  <c r="Z51" i="54"/>
  <c r="Z52" i="54"/>
  <c r="Z53" i="54"/>
  <c r="Z54" i="54"/>
  <c r="Z55" i="54"/>
  <c r="Z56" i="54"/>
  <c r="Z57" i="54"/>
  <c r="Z58" i="54"/>
  <c r="Z59" i="54"/>
  <c r="Z60" i="54"/>
  <c r="Z61" i="54"/>
  <c r="Z62" i="54"/>
  <c r="Z63" i="54"/>
  <c r="Z64" i="54"/>
  <c r="Z65" i="54"/>
  <c r="Z66" i="54"/>
  <c r="Z67" i="54"/>
  <c r="Z68" i="54"/>
  <c r="Z69" i="54"/>
  <c r="Z70" i="54"/>
  <c r="Z71" i="54"/>
  <c r="Z72" i="54"/>
  <c r="Z73" i="54"/>
  <c r="Z74" i="54"/>
  <c r="Z75" i="54"/>
  <c r="Z76" i="54"/>
  <c r="Z77" i="54"/>
  <c r="Z78" i="54"/>
  <c r="Z79" i="54"/>
  <c r="Z80" i="54"/>
  <c r="Z81" i="54"/>
  <c r="Z82" i="54"/>
  <c r="Z83" i="54"/>
  <c r="Z84" i="54"/>
  <c r="Z85" i="54"/>
  <c r="Z86" i="54"/>
  <c r="Z87" i="54"/>
  <c r="Z88" i="54"/>
  <c r="Z89" i="54"/>
  <c r="Z90" i="54"/>
  <c r="Z91" i="54"/>
  <c r="Z92" i="54"/>
  <c r="Z93" i="54"/>
  <c r="Z94" i="54"/>
  <c r="Z95" i="54"/>
  <c r="Z96" i="54"/>
  <c r="Z97" i="54"/>
  <c r="Z98" i="54"/>
  <c r="Z99" i="54"/>
  <c r="Z100" i="54"/>
  <c r="Z101" i="54"/>
  <c r="Z102" i="54"/>
  <c r="Z103" i="54"/>
  <c r="Z104" i="54"/>
  <c r="Z105" i="54"/>
  <c r="Z106" i="54"/>
  <c r="Z107" i="54"/>
  <c r="Z108" i="54"/>
  <c r="Z109" i="54"/>
  <c r="Z110" i="54"/>
  <c r="Z111" i="54"/>
  <c r="Z112" i="54"/>
  <c r="Z113" i="54"/>
  <c r="Z114" i="54"/>
  <c r="Z115" i="54"/>
  <c r="Z116" i="54"/>
  <c r="Z117" i="54"/>
  <c r="Z118" i="54"/>
  <c r="Z119" i="54"/>
  <c r="Z120" i="54"/>
  <c r="Z121" i="54"/>
  <c r="Z122" i="54"/>
  <c r="Z123" i="54"/>
  <c r="Z124" i="54"/>
  <c r="Z125" i="54"/>
  <c r="Z126" i="54"/>
  <c r="Z127" i="54"/>
  <c r="Z128" i="54"/>
  <c r="Z129" i="54"/>
  <c r="Z10" i="60"/>
  <c r="Z11" i="60"/>
  <c r="Z12" i="60"/>
  <c r="Z13" i="60"/>
  <c r="Z14" i="60"/>
  <c r="Z15" i="60"/>
  <c r="Z16" i="60"/>
  <c r="Z17" i="60"/>
  <c r="Z18" i="60"/>
  <c r="Z19" i="60"/>
  <c r="Z20" i="60"/>
  <c r="Z21" i="60"/>
  <c r="Z22" i="60"/>
  <c r="Z23" i="60"/>
  <c r="Z24" i="60"/>
  <c r="Z25" i="60"/>
  <c r="Z26" i="60"/>
  <c r="Z27" i="60"/>
  <c r="Z28" i="60"/>
  <c r="Z29" i="60"/>
  <c r="Z30" i="60"/>
  <c r="Z31" i="60"/>
  <c r="Z32" i="60"/>
  <c r="Z33" i="60"/>
  <c r="Z34" i="60"/>
  <c r="Z35" i="60"/>
  <c r="Z36" i="60"/>
  <c r="Z37" i="60"/>
  <c r="Z38" i="60"/>
  <c r="Z39" i="60"/>
  <c r="Z40" i="60"/>
  <c r="Z41" i="60"/>
  <c r="Z42" i="60"/>
  <c r="Z43" i="60"/>
  <c r="Z44" i="60"/>
  <c r="Z45" i="60"/>
  <c r="Z46" i="60"/>
  <c r="Z47" i="60"/>
  <c r="Z48" i="60"/>
  <c r="Z49" i="60"/>
  <c r="Z50" i="60"/>
  <c r="Z51" i="60"/>
  <c r="Z52" i="60"/>
  <c r="Z53" i="60"/>
  <c r="Z54" i="60"/>
  <c r="Z55" i="60"/>
  <c r="Z56" i="60"/>
  <c r="Z57" i="60"/>
  <c r="Z58" i="60"/>
  <c r="Z59" i="60"/>
  <c r="Z60" i="60"/>
  <c r="Z62" i="60"/>
  <c r="Z64" i="60"/>
  <c r="Z66" i="60"/>
  <c r="Z67" i="60"/>
  <c r="Z68" i="60"/>
  <c r="Z69" i="60"/>
  <c r="Z70" i="60"/>
  <c r="Z71" i="60"/>
  <c r="Z72" i="60"/>
  <c r="Z73" i="60"/>
  <c r="Z74" i="60"/>
  <c r="Z75" i="60"/>
  <c r="Z76" i="60"/>
  <c r="Z77" i="60"/>
  <c r="Z78" i="60"/>
  <c r="Z79" i="60"/>
  <c r="Z80" i="60"/>
  <c r="Z81" i="60"/>
  <c r="Z82" i="60"/>
  <c r="Z83" i="60"/>
  <c r="Z84" i="60"/>
  <c r="Z85" i="60"/>
  <c r="Z86" i="60"/>
  <c r="Z87" i="60"/>
  <c r="Z88" i="60"/>
  <c r="Z89" i="60"/>
  <c r="Z90" i="60"/>
  <c r="Z91" i="60"/>
  <c r="Z92" i="60"/>
  <c r="Z93" i="60"/>
  <c r="Z94" i="60"/>
  <c r="Z95" i="60"/>
  <c r="Z96" i="60"/>
  <c r="Z97" i="60"/>
  <c r="Z98" i="60"/>
  <c r="Z99" i="60"/>
  <c r="Z100" i="60"/>
  <c r="Z101" i="60"/>
  <c r="Z102" i="60"/>
  <c r="Z103" i="60"/>
  <c r="Z104" i="60"/>
  <c r="Z105" i="60"/>
  <c r="Z106" i="60"/>
  <c r="Z107" i="60"/>
  <c r="Z108" i="60"/>
  <c r="Z109" i="60"/>
  <c r="Z110" i="60"/>
  <c r="Z111" i="60"/>
  <c r="Z112" i="60"/>
  <c r="Z113" i="60"/>
  <c r="Z114" i="60"/>
  <c r="Z115" i="60"/>
  <c r="Z116" i="60"/>
  <c r="Z117" i="60"/>
  <c r="Z118" i="60"/>
  <c r="Z119" i="60"/>
  <c r="Z120" i="60"/>
  <c r="Z121" i="60"/>
  <c r="Z122" i="60"/>
  <c r="Z123" i="60"/>
  <c r="Z124" i="60"/>
  <c r="Z125" i="60"/>
  <c r="Z126" i="60"/>
  <c r="Z127" i="60"/>
  <c r="Z128" i="60"/>
  <c r="Z129" i="60"/>
  <c r="Z10" i="59"/>
  <c r="Z11" i="59"/>
  <c r="Z12" i="59"/>
  <c r="Z13" i="59"/>
  <c r="Z14" i="59"/>
  <c r="Z15" i="59"/>
  <c r="Z16" i="59"/>
  <c r="Z17" i="59"/>
  <c r="Z18" i="59"/>
  <c r="Z19" i="59"/>
  <c r="Z20" i="59"/>
  <c r="Z21" i="59"/>
  <c r="Z22" i="59"/>
  <c r="Z23" i="59"/>
  <c r="Z24" i="59"/>
  <c r="Z25" i="59"/>
  <c r="Z26" i="59"/>
  <c r="Z27" i="59"/>
  <c r="Z28" i="59"/>
  <c r="Z29" i="59"/>
  <c r="Z30" i="59"/>
  <c r="Z31" i="59"/>
  <c r="Z32" i="59"/>
  <c r="Z33" i="59"/>
  <c r="Z34" i="59"/>
  <c r="Z35" i="59"/>
  <c r="Z36" i="59"/>
  <c r="Z37" i="59"/>
  <c r="Z38" i="59"/>
  <c r="Z39" i="59"/>
  <c r="Z40" i="59"/>
  <c r="Z41" i="59"/>
  <c r="Z42" i="59"/>
  <c r="Z43" i="59"/>
  <c r="Z44" i="59"/>
  <c r="Z45" i="59"/>
  <c r="Z46" i="59"/>
  <c r="Z47" i="59"/>
  <c r="Z48" i="59"/>
  <c r="Z49" i="59"/>
  <c r="Z50" i="59"/>
  <c r="Z51" i="59"/>
  <c r="Z52" i="59"/>
  <c r="Z53" i="59"/>
  <c r="Z54" i="59"/>
  <c r="Z55" i="59"/>
  <c r="Z56" i="59"/>
  <c r="Z57" i="59"/>
  <c r="Z58" i="59"/>
  <c r="Z59" i="59"/>
  <c r="Z60" i="59"/>
  <c r="Z61" i="59"/>
  <c r="Z62" i="59"/>
  <c r="Z63" i="59"/>
  <c r="Z64" i="59"/>
  <c r="Z65" i="59"/>
  <c r="Z66" i="59"/>
  <c r="Z67" i="59"/>
  <c r="Z68" i="59"/>
  <c r="Z69" i="59"/>
  <c r="Z70" i="59"/>
  <c r="Z71" i="59"/>
  <c r="Z72" i="59"/>
  <c r="Z73" i="59"/>
  <c r="Z74" i="59"/>
  <c r="Z75" i="59"/>
  <c r="Z76" i="59"/>
  <c r="Z77" i="59"/>
  <c r="Z78" i="59"/>
  <c r="Z79" i="59"/>
  <c r="Z80" i="59"/>
  <c r="Z81" i="59"/>
  <c r="Z82" i="59"/>
  <c r="Z83" i="59"/>
  <c r="Z84" i="59"/>
  <c r="Z85" i="59"/>
  <c r="Z86" i="59"/>
  <c r="Z87" i="59"/>
  <c r="Z88" i="59"/>
  <c r="Z89" i="59"/>
  <c r="Z90" i="59"/>
  <c r="Z91" i="59"/>
  <c r="Z92" i="59"/>
  <c r="Z93" i="59"/>
  <c r="Z94" i="59"/>
  <c r="Z95" i="59"/>
  <c r="Z96" i="59"/>
  <c r="Z97" i="59"/>
  <c r="Z98" i="59"/>
  <c r="Z99" i="59"/>
  <c r="Z100" i="59"/>
  <c r="Z101" i="59"/>
  <c r="Z102" i="59"/>
  <c r="Z103" i="59"/>
  <c r="Z104" i="59"/>
  <c r="Z105" i="59"/>
  <c r="Z106" i="59"/>
  <c r="Z107" i="59"/>
  <c r="Z108" i="59"/>
  <c r="Z109" i="59"/>
  <c r="Z110" i="59"/>
  <c r="Z111" i="59"/>
  <c r="Z112" i="59"/>
  <c r="Z113" i="59"/>
  <c r="Z114" i="59"/>
  <c r="Z115" i="59"/>
  <c r="Z116" i="59"/>
  <c r="Z117" i="59"/>
  <c r="Z118" i="59"/>
  <c r="Z119" i="59"/>
  <c r="Z120" i="59"/>
  <c r="Z121" i="59"/>
  <c r="Z122" i="59"/>
  <c r="Z123" i="59"/>
  <c r="Z124" i="59"/>
  <c r="Z125" i="59"/>
  <c r="Z126" i="59"/>
  <c r="Z127" i="59"/>
  <c r="Z128" i="59"/>
  <c r="Z129" i="59"/>
  <c r="Z10" i="53"/>
  <c r="Z11" i="53"/>
  <c r="Z12" i="53"/>
  <c r="Z13" i="53"/>
  <c r="Z14" i="53"/>
  <c r="Z15" i="53"/>
  <c r="Z16" i="53"/>
  <c r="Z17" i="53"/>
  <c r="Z18" i="53"/>
  <c r="Z19" i="53"/>
  <c r="Z20" i="53"/>
  <c r="Z21" i="53"/>
  <c r="Z22" i="53"/>
  <c r="Z23" i="53"/>
  <c r="Z24" i="53"/>
  <c r="Z25" i="53"/>
  <c r="Z26" i="53"/>
  <c r="Z27" i="53"/>
  <c r="Z28" i="53"/>
  <c r="Z29" i="53"/>
  <c r="Z30" i="53"/>
  <c r="Z31" i="53"/>
  <c r="Z32" i="53"/>
  <c r="Z33" i="53"/>
  <c r="Z34" i="53"/>
  <c r="Z35" i="53"/>
  <c r="Z36" i="53"/>
  <c r="Z37" i="53"/>
  <c r="Z38" i="53"/>
  <c r="Z39" i="53"/>
  <c r="Z40" i="53"/>
  <c r="Z41" i="53"/>
  <c r="Z42" i="53"/>
  <c r="Z43" i="53"/>
  <c r="Z44" i="53"/>
  <c r="Z45" i="53"/>
  <c r="Z46" i="53"/>
  <c r="Z47" i="53"/>
  <c r="Z48" i="53"/>
  <c r="Z49" i="53"/>
  <c r="Z50" i="53"/>
  <c r="Z51" i="53"/>
  <c r="Z52" i="53"/>
  <c r="Z53" i="53"/>
  <c r="Z54" i="53"/>
  <c r="Z55" i="53"/>
  <c r="Z56" i="53"/>
  <c r="Z57" i="53"/>
  <c r="Z58" i="53"/>
  <c r="Z59" i="53"/>
  <c r="Z60" i="53"/>
  <c r="Z61" i="53"/>
  <c r="Z62" i="53"/>
  <c r="Z63" i="53"/>
  <c r="Z64" i="53"/>
  <c r="Z65" i="53"/>
  <c r="Z66" i="53"/>
  <c r="Z67" i="53"/>
  <c r="Z68" i="53"/>
  <c r="Z69" i="53"/>
  <c r="Z70" i="53"/>
  <c r="Z71" i="53"/>
  <c r="Z72" i="53"/>
  <c r="Z73" i="53"/>
  <c r="Z74" i="53"/>
  <c r="Z75" i="53"/>
  <c r="Z76" i="53"/>
  <c r="Z77" i="53"/>
  <c r="Z78" i="53"/>
  <c r="Z79" i="53"/>
  <c r="Z80" i="53"/>
  <c r="Z81" i="53"/>
  <c r="Z82" i="53"/>
  <c r="Z83" i="53"/>
  <c r="Z84" i="53"/>
  <c r="Z85" i="53"/>
  <c r="Z86" i="53"/>
  <c r="Z87" i="53"/>
  <c r="Z88" i="53"/>
  <c r="Z89" i="53"/>
  <c r="Z90" i="53"/>
  <c r="Z91" i="53"/>
  <c r="Z92" i="53"/>
  <c r="Z93" i="53"/>
  <c r="Z94" i="53"/>
  <c r="Z95" i="53"/>
  <c r="Z96" i="53"/>
  <c r="Z97" i="53"/>
  <c r="Z98" i="53"/>
  <c r="Z99" i="53"/>
  <c r="Z100" i="53"/>
  <c r="Z101" i="53"/>
  <c r="Z102" i="53"/>
  <c r="Z103" i="53"/>
  <c r="Z104" i="53"/>
  <c r="Z105" i="53"/>
  <c r="Z106" i="53"/>
  <c r="Z107" i="53"/>
  <c r="Z108" i="53"/>
  <c r="Z109" i="53"/>
  <c r="Z110" i="53"/>
  <c r="Z111" i="53"/>
  <c r="Z112" i="53"/>
  <c r="Z113" i="53"/>
  <c r="Z114" i="53"/>
  <c r="Z115" i="53"/>
  <c r="Z116" i="53"/>
  <c r="Z117" i="53"/>
  <c r="Z118" i="53"/>
  <c r="Z119" i="53"/>
  <c r="Z120" i="53"/>
  <c r="Z121" i="53"/>
  <c r="Z122" i="53"/>
  <c r="Z123" i="53"/>
  <c r="Z124" i="53"/>
  <c r="Z125" i="53"/>
  <c r="Z126" i="53"/>
  <c r="Z127" i="53"/>
  <c r="Z128" i="53"/>
  <c r="Z129" i="53"/>
  <c r="Z107" i="56"/>
  <c r="Z108" i="56"/>
  <c r="Z109" i="56"/>
  <c r="Z110" i="56"/>
  <c r="Z111" i="56"/>
  <c r="Z112" i="56"/>
  <c r="Z113" i="56"/>
  <c r="Z114" i="56"/>
  <c r="Z115" i="56"/>
  <c r="Z116" i="56"/>
  <c r="Z117" i="56"/>
  <c r="Z118" i="56"/>
  <c r="Z119" i="56"/>
  <c r="Z120" i="56"/>
  <c r="Z121" i="56"/>
  <c r="Z122" i="56"/>
  <c r="Z123" i="56"/>
  <c r="Z124" i="56"/>
  <c r="Z125" i="56"/>
  <c r="Z126" i="56"/>
  <c r="Z127" i="56"/>
  <c r="Z128" i="56"/>
  <c r="Z129" i="5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57" i="16" l="1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59" i="56"/>
  <c r="Z60" i="56"/>
  <c r="Z61" i="56"/>
  <c r="Z62" i="56"/>
  <c r="Z63" i="56"/>
  <c r="Z64" i="56"/>
  <c r="Z65" i="56"/>
  <c r="Z66" i="56"/>
  <c r="Z67" i="56"/>
  <c r="Z68" i="56"/>
  <c r="Z69" i="56"/>
  <c r="Z70" i="56"/>
  <c r="Z71" i="56"/>
  <c r="Z72" i="56"/>
  <c r="Z73" i="56"/>
  <c r="Z74" i="56"/>
  <c r="Z75" i="56"/>
  <c r="Z76" i="56"/>
  <c r="Z77" i="56"/>
  <c r="Z78" i="56"/>
  <c r="Z79" i="56"/>
  <c r="Z80" i="56"/>
  <c r="Z81" i="56"/>
  <c r="Z82" i="56"/>
  <c r="Z83" i="56"/>
  <c r="Z84" i="56"/>
  <c r="Z85" i="56"/>
  <c r="Z86" i="56"/>
  <c r="Z87" i="56"/>
  <c r="Z88" i="56"/>
  <c r="Z89" i="56"/>
  <c r="Z90" i="56"/>
  <c r="Z91" i="56"/>
  <c r="Z92" i="56"/>
  <c r="Z93" i="56"/>
  <c r="Z94" i="56"/>
  <c r="Z95" i="56"/>
  <c r="Z96" i="56"/>
  <c r="Z97" i="56"/>
  <c r="Z98" i="56"/>
  <c r="Z99" i="56"/>
  <c r="Z100" i="56"/>
  <c r="Z101" i="56"/>
  <c r="Z102" i="56"/>
  <c r="Z103" i="56"/>
  <c r="Z104" i="56"/>
  <c r="Z105" i="56"/>
  <c r="Z106" i="56"/>
  <c r="Z12" i="16" l="1"/>
  <c r="Z13" i="16"/>
  <c r="Z14" i="16"/>
  <c r="Z15" i="16"/>
  <c r="Z16" i="16"/>
  <c r="AA10" i="51" l="1"/>
  <c r="AA11" i="51"/>
  <c r="AA12" i="51"/>
  <c r="AA13" i="51"/>
  <c r="AA14" i="51"/>
  <c r="AA15" i="51"/>
  <c r="AA16" i="51"/>
  <c r="AA17" i="51"/>
  <c r="AA18" i="51"/>
  <c r="AA19" i="51"/>
  <c r="AA20" i="51"/>
  <c r="AA21" i="51"/>
  <c r="AA22" i="51"/>
  <c r="AA23" i="51"/>
  <c r="AA24" i="51"/>
  <c r="AA26" i="51"/>
  <c r="AA27" i="51"/>
  <c r="AA28" i="51"/>
  <c r="AA29" i="51"/>
  <c r="AA30" i="51"/>
  <c r="AA31" i="51"/>
  <c r="AA32" i="51"/>
  <c r="AA33" i="51"/>
  <c r="AA34" i="51"/>
  <c r="AA35" i="51"/>
  <c r="AA36" i="51"/>
  <c r="AA37" i="51"/>
  <c r="AA38" i="51"/>
  <c r="AA39" i="51"/>
  <c r="AA40" i="51"/>
  <c r="AA41" i="51"/>
  <c r="AA42" i="51"/>
  <c r="AA43" i="51"/>
  <c r="AA44" i="51"/>
  <c r="AA45" i="51"/>
  <c r="AA46" i="51"/>
  <c r="AA47" i="51"/>
  <c r="AA48" i="51"/>
  <c r="AA49" i="51"/>
  <c r="AA10" i="50"/>
  <c r="AA11" i="50"/>
  <c r="AA12" i="50"/>
  <c r="AA13" i="50"/>
  <c r="AA14" i="50"/>
  <c r="AA15" i="50"/>
  <c r="AA16" i="50"/>
  <c r="AA17" i="50"/>
  <c r="AA18" i="50"/>
  <c r="AA19" i="50"/>
  <c r="AA20" i="50"/>
  <c r="AA21" i="50"/>
  <c r="AA22" i="50"/>
  <c r="AA23" i="50"/>
  <c r="AA24" i="50"/>
  <c r="AA26" i="50"/>
  <c r="AA27" i="50"/>
  <c r="AA28" i="50"/>
  <c r="AA29" i="50"/>
  <c r="AA30" i="50"/>
  <c r="AA31" i="50"/>
  <c r="AA32" i="50"/>
  <c r="AA33" i="50"/>
  <c r="AA34" i="50"/>
  <c r="AA35" i="50"/>
  <c r="AA36" i="50"/>
  <c r="AA37" i="50"/>
  <c r="AA38" i="50"/>
  <c r="AA39" i="50"/>
  <c r="AA40" i="50"/>
  <c r="AA41" i="50"/>
  <c r="AA42" i="50"/>
  <c r="AA43" i="50"/>
  <c r="AA44" i="50"/>
  <c r="AA45" i="50"/>
  <c r="AA46" i="50"/>
  <c r="AA47" i="50"/>
  <c r="AA48" i="50"/>
  <c r="AA49" i="50"/>
  <c r="AA10" i="49"/>
  <c r="AA11" i="49"/>
  <c r="AA12" i="49"/>
  <c r="AA13" i="49"/>
  <c r="AA14" i="49"/>
  <c r="AA15" i="49"/>
  <c r="AA16" i="49"/>
  <c r="AA17" i="49"/>
  <c r="AA18" i="49"/>
  <c r="AA19" i="49"/>
  <c r="AA20" i="49"/>
  <c r="AA21" i="49"/>
  <c r="AA22" i="49"/>
  <c r="AA23" i="49"/>
  <c r="AA24" i="49"/>
  <c r="AA26" i="49"/>
  <c r="AA27" i="49"/>
  <c r="AA28" i="49"/>
  <c r="AA29" i="49"/>
  <c r="AA30" i="49"/>
  <c r="AA31" i="49"/>
  <c r="AA32" i="49"/>
  <c r="AA33" i="49"/>
  <c r="AA34" i="49"/>
  <c r="AA35" i="49"/>
  <c r="AA36" i="49"/>
  <c r="AA37" i="49"/>
  <c r="AA38" i="49"/>
  <c r="AA39" i="49"/>
  <c r="AA40" i="49"/>
  <c r="AA41" i="49"/>
  <c r="AA42" i="49"/>
  <c r="AA43" i="49"/>
  <c r="AA44" i="49"/>
  <c r="AA45" i="49"/>
  <c r="AA46" i="49"/>
  <c r="AA47" i="49"/>
  <c r="AA48" i="49"/>
  <c r="AA49" i="49"/>
  <c r="AA10" i="48"/>
  <c r="AA11" i="48"/>
  <c r="AA12" i="48"/>
  <c r="AA13" i="48"/>
  <c r="AA14" i="48"/>
  <c r="AA15" i="48"/>
  <c r="AA16" i="48"/>
  <c r="AA17" i="48"/>
  <c r="AA18" i="48"/>
  <c r="AA19" i="48"/>
  <c r="AA20" i="48"/>
  <c r="AA21" i="48"/>
  <c r="AA22" i="48"/>
  <c r="AA23" i="48"/>
  <c r="AA24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38" i="48"/>
  <c r="AA39" i="48"/>
  <c r="AA40" i="48"/>
  <c r="AA41" i="48"/>
  <c r="AA42" i="48"/>
  <c r="AA43" i="48"/>
  <c r="AA44" i="48"/>
  <c r="AA45" i="48"/>
  <c r="AA46" i="48"/>
  <c r="AA47" i="48"/>
  <c r="AA48" i="48"/>
  <c r="AA49" i="48"/>
  <c r="AA10" i="45"/>
  <c r="AA11" i="45"/>
  <c r="AA12" i="45"/>
  <c r="AA13" i="45"/>
  <c r="AA14" i="45"/>
  <c r="AA15" i="45"/>
  <c r="AA16" i="45"/>
  <c r="AA17" i="45"/>
  <c r="AA18" i="45"/>
  <c r="AA19" i="45"/>
  <c r="AA20" i="45"/>
  <c r="AA21" i="45"/>
  <c r="AA22" i="45"/>
  <c r="AA23" i="45"/>
  <c r="AA24" i="45"/>
  <c r="AA26" i="45"/>
  <c r="AA27" i="45"/>
  <c r="AA28" i="45"/>
  <c r="AA29" i="45"/>
  <c r="AA30" i="45"/>
  <c r="AA31" i="45"/>
  <c r="AA32" i="45"/>
  <c r="AA33" i="45"/>
  <c r="AA34" i="45"/>
  <c r="AA35" i="45"/>
  <c r="AA36" i="45"/>
  <c r="AA37" i="45"/>
  <c r="AA38" i="45"/>
  <c r="AA39" i="45"/>
  <c r="AA40" i="45"/>
  <c r="AA41" i="45"/>
  <c r="AA42" i="45"/>
  <c r="AA43" i="45"/>
  <c r="AA44" i="45"/>
  <c r="AA45" i="45"/>
  <c r="AA46" i="45"/>
  <c r="AA47" i="45"/>
  <c r="AA48" i="45"/>
  <c r="AA49" i="45"/>
  <c r="AA10" i="43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38" i="43"/>
  <c r="AA39" i="43"/>
  <c r="AA40" i="43"/>
  <c r="AA41" i="43"/>
  <c r="AA42" i="43"/>
  <c r="AA43" i="43"/>
  <c r="AA44" i="43"/>
  <c r="AA45" i="43"/>
  <c r="AA46" i="43"/>
  <c r="AA47" i="43"/>
  <c r="AA48" i="43"/>
  <c r="AA49" i="43"/>
  <c r="AA10" i="40"/>
  <c r="AA11" i="40"/>
  <c r="AA12" i="40"/>
  <c r="AA13" i="40"/>
  <c r="AA14" i="40"/>
  <c r="AA15" i="40"/>
  <c r="AA16" i="40"/>
  <c r="AA17" i="40"/>
  <c r="AA18" i="40"/>
  <c r="AA19" i="40"/>
  <c r="AA20" i="40"/>
  <c r="AA21" i="40"/>
  <c r="AA22" i="40"/>
  <c r="AA23" i="40"/>
  <c r="AA24" i="40"/>
  <c r="AA26" i="40"/>
  <c r="AA27" i="40"/>
  <c r="AA28" i="40"/>
  <c r="AA29" i="40"/>
  <c r="AA30" i="40"/>
  <c r="AA31" i="40"/>
  <c r="AA32" i="40"/>
  <c r="AA33" i="40"/>
  <c r="AA34" i="40"/>
  <c r="AA35" i="40"/>
  <c r="AA36" i="40"/>
  <c r="AA37" i="40"/>
  <c r="AA38" i="40"/>
  <c r="AA39" i="40"/>
  <c r="AA40" i="40"/>
  <c r="AA41" i="40"/>
  <c r="AA42" i="40"/>
  <c r="AA43" i="40"/>
  <c r="AA44" i="40"/>
  <c r="AA45" i="40"/>
  <c r="AA46" i="40"/>
  <c r="AA47" i="40"/>
  <c r="AA48" i="40"/>
  <c r="AA49" i="40"/>
  <c r="AA25" i="40"/>
  <c r="AA10" i="39"/>
  <c r="AA11" i="39"/>
  <c r="AA12" i="39"/>
  <c r="AA13" i="39"/>
  <c r="AA14" i="39"/>
  <c r="AA15" i="39"/>
  <c r="AA16" i="39"/>
  <c r="AA17" i="39"/>
  <c r="AA18" i="39"/>
  <c r="AA19" i="39"/>
  <c r="AA20" i="39"/>
  <c r="AA21" i="39"/>
  <c r="AA22" i="39"/>
  <c r="AA23" i="39"/>
  <c r="AA24" i="39"/>
  <c r="AA26" i="39"/>
  <c r="AA27" i="39"/>
  <c r="AA28" i="39"/>
  <c r="AA29" i="39"/>
  <c r="AA30" i="39"/>
  <c r="AA31" i="39"/>
  <c r="AA32" i="39"/>
  <c r="AA33" i="39"/>
  <c r="AA34" i="39"/>
  <c r="AA35" i="39"/>
  <c r="AA36" i="39"/>
  <c r="AA37" i="39"/>
  <c r="AA38" i="39"/>
  <c r="AA39" i="39"/>
  <c r="AA40" i="39"/>
  <c r="AA41" i="39"/>
  <c r="AA42" i="39"/>
  <c r="AA43" i="39"/>
  <c r="AA44" i="39"/>
  <c r="AA45" i="39"/>
  <c r="AA46" i="39"/>
  <c r="AA47" i="39"/>
  <c r="AA48" i="39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26" i="2"/>
  <c r="AA21" i="2"/>
  <c r="B10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 l="1"/>
  <c r="Z10" i="73"/>
  <c r="Z11" i="73"/>
  <c r="Z12" i="73"/>
  <c r="Z13" i="73"/>
  <c r="Z14" i="73"/>
  <c r="Z15" i="73"/>
  <c r="Z16" i="73"/>
  <c r="Z17" i="73"/>
  <c r="Z18" i="73"/>
  <c r="Z19" i="73"/>
  <c r="Z20" i="73"/>
  <c r="Z21" i="73"/>
  <c r="Z22" i="73"/>
  <c r="Z23" i="73"/>
  <c r="Z24" i="73"/>
  <c r="Z25" i="73"/>
  <c r="Z26" i="73"/>
  <c r="Z27" i="73"/>
  <c r="Z28" i="73"/>
  <c r="Z29" i="73"/>
  <c r="Z30" i="73"/>
  <c r="Z31" i="73"/>
  <c r="Z32" i="73"/>
  <c r="Z33" i="73"/>
  <c r="Z34" i="73"/>
  <c r="Z35" i="73"/>
  <c r="Z36" i="73"/>
  <c r="Z37" i="73"/>
  <c r="Z38" i="73"/>
  <c r="Z39" i="73"/>
  <c r="Z40" i="73"/>
  <c r="Z41" i="73"/>
  <c r="Z42" i="73"/>
  <c r="Z43" i="73"/>
  <c r="Z44" i="73"/>
  <c r="Z45" i="73"/>
  <c r="Z46" i="73"/>
  <c r="Z47" i="73"/>
  <c r="Z48" i="73"/>
  <c r="Z49" i="73"/>
  <c r="Z50" i="73"/>
  <c r="Z51" i="73"/>
  <c r="Z52" i="73"/>
  <c r="Z53" i="73"/>
  <c r="Z54" i="73"/>
  <c r="Z55" i="73"/>
  <c r="Z56" i="73"/>
  <c r="Z57" i="73"/>
  <c r="Z58" i="73"/>
  <c r="Z59" i="73"/>
  <c r="Z60" i="73"/>
  <c r="Z61" i="73"/>
  <c r="Z62" i="73"/>
  <c r="Z63" i="73"/>
  <c r="Z64" i="73"/>
  <c r="Z10" i="75"/>
  <c r="Z11" i="75"/>
  <c r="Z12" i="75"/>
  <c r="Z13" i="75"/>
  <c r="Z14" i="75"/>
  <c r="Z15" i="75"/>
  <c r="Z16" i="75"/>
  <c r="Z17" i="75"/>
  <c r="Z18" i="75"/>
  <c r="Z19" i="75"/>
  <c r="Z20" i="75"/>
  <c r="Z21" i="75"/>
  <c r="Z22" i="75"/>
  <c r="Z23" i="75"/>
  <c r="Z24" i="75"/>
  <c r="Z25" i="75"/>
  <c r="Z26" i="75"/>
  <c r="Z27" i="75"/>
  <c r="Z28" i="75"/>
  <c r="Z29" i="75"/>
  <c r="Z30" i="75"/>
  <c r="Z31" i="75"/>
  <c r="Z32" i="75"/>
  <c r="Z33" i="75"/>
  <c r="Z34" i="75"/>
  <c r="Z35" i="75"/>
  <c r="Z36" i="75"/>
  <c r="Z37" i="75"/>
  <c r="Z38" i="75"/>
  <c r="Z39" i="75"/>
  <c r="Z40" i="75"/>
  <c r="Z41" i="75"/>
  <c r="Z42" i="75"/>
  <c r="Z43" i="75"/>
  <c r="Z44" i="75"/>
  <c r="Z45" i="75"/>
  <c r="Z46" i="75"/>
  <c r="Z47" i="75"/>
  <c r="Z48" i="75"/>
  <c r="Z49" i="75"/>
  <c r="Z50" i="75"/>
  <c r="Z51" i="75"/>
  <c r="Z52" i="75"/>
  <c r="Z53" i="75"/>
  <c r="Z54" i="75"/>
  <c r="Z55" i="75"/>
  <c r="Z56" i="75"/>
  <c r="Z57" i="75"/>
  <c r="Z58" i="75"/>
  <c r="Z59" i="75"/>
  <c r="Z60" i="75"/>
  <c r="Z61" i="75"/>
  <c r="Z62" i="75"/>
  <c r="Z63" i="75"/>
  <c r="Z64" i="75"/>
  <c r="Z65" i="75"/>
  <c r="Z10" i="77"/>
  <c r="Z11" i="77"/>
  <c r="Z12" i="77"/>
  <c r="Z13" i="77"/>
  <c r="Z14" i="77"/>
  <c r="Z15" i="77"/>
  <c r="Z16" i="77"/>
  <c r="Z17" i="77"/>
  <c r="Z18" i="77"/>
  <c r="Z19" i="77"/>
  <c r="Z20" i="77"/>
  <c r="Z21" i="77"/>
  <c r="Z22" i="77"/>
  <c r="Z23" i="77"/>
  <c r="Z24" i="77"/>
  <c r="Z25" i="77"/>
  <c r="Z26" i="77"/>
  <c r="Z27" i="77"/>
  <c r="Z28" i="77"/>
  <c r="Z29" i="77"/>
  <c r="Z30" i="77"/>
  <c r="Z31" i="77"/>
  <c r="Z32" i="77"/>
  <c r="Z33" i="77"/>
  <c r="Z34" i="77"/>
  <c r="Z35" i="77"/>
  <c r="Z36" i="77"/>
  <c r="Z37" i="77"/>
  <c r="Z38" i="77"/>
  <c r="Z39" i="77"/>
  <c r="Z40" i="77"/>
  <c r="Z41" i="77"/>
  <c r="Z42" i="77"/>
  <c r="Z43" i="77"/>
  <c r="Z44" i="77"/>
  <c r="Z45" i="77"/>
  <c r="Z46" i="77"/>
  <c r="Z47" i="77"/>
  <c r="Z48" i="77"/>
  <c r="Z49" i="77"/>
  <c r="Z50" i="77"/>
  <c r="Z51" i="77"/>
  <c r="Z52" i="77"/>
  <c r="Z53" i="77"/>
  <c r="Z54" i="77"/>
  <c r="Z55" i="77"/>
  <c r="Z56" i="77"/>
  <c r="Z57" i="77"/>
  <c r="Z58" i="77"/>
  <c r="Z59" i="77"/>
  <c r="Z60" i="77"/>
  <c r="Z61" i="77"/>
  <c r="Z62" i="77"/>
  <c r="Z63" i="77"/>
  <c r="Z64" i="77"/>
  <c r="Z10" i="78"/>
  <c r="Z11" i="78"/>
  <c r="Z12" i="78"/>
  <c r="Z13" i="78"/>
  <c r="Z14" i="78"/>
  <c r="Z15" i="78"/>
  <c r="Z16" i="78"/>
  <c r="Z17" i="78"/>
  <c r="Z18" i="78"/>
  <c r="Z19" i="78"/>
  <c r="Z20" i="78"/>
  <c r="Z21" i="78"/>
  <c r="Z22" i="78"/>
  <c r="Z23" i="78"/>
  <c r="Z24" i="78"/>
  <c r="Z25" i="78"/>
  <c r="Z26" i="78"/>
  <c r="Z27" i="78"/>
  <c r="Z28" i="78"/>
  <c r="Z29" i="78"/>
  <c r="Z30" i="78"/>
  <c r="Z31" i="78"/>
  <c r="Z32" i="78"/>
  <c r="Z33" i="78"/>
  <c r="Z10" i="80"/>
  <c r="Z11" i="80"/>
  <c r="Z12" i="80"/>
  <c r="Z13" i="80"/>
  <c r="Z14" i="80"/>
  <c r="Z15" i="80"/>
  <c r="Z16" i="80"/>
  <c r="Z17" i="80"/>
  <c r="Z18" i="80"/>
  <c r="Z19" i="80"/>
  <c r="Z20" i="80"/>
  <c r="Z21" i="80"/>
  <c r="Z22" i="80"/>
  <c r="Z23" i="80"/>
  <c r="Z24" i="80"/>
  <c r="Z25" i="80"/>
  <c r="Z26" i="80"/>
  <c r="Z27" i="80"/>
  <c r="Z28" i="80"/>
  <c r="Z29" i="80"/>
  <c r="Z30" i="80"/>
  <c r="Z31" i="80"/>
  <c r="Z32" i="80"/>
  <c r="Z33" i="80"/>
  <c r="Z34" i="80"/>
  <c r="Z35" i="80"/>
  <c r="Z36" i="80"/>
  <c r="Z37" i="80"/>
  <c r="Z38" i="80"/>
  <c r="Z39" i="80"/>
  <c r="Z40" i="80"/>
  <c r="Z41" i="80"/>
  <c r="Z42" i="80"/>
  <c r="Z43" i="80"/>
  <c r="Z44" i="80"/>
  <c r="Z45" i="80"/>
  <c r="Z46" i="80"/>
  <c r="Z47" i="80"/>
  <c r="Z48" i="80"/>
  <c r="Z49" i="80"/>
  <c r="Z50" i="80"/>
  <c r="Z51" i="80"/>
  <c r="Z52" i="80"/>
  <c r="Z53" i="80"/>
  <c r="Z54" i="80"/>
  <c r="Z55" i="80"/>
  <c r="Z56" i="80"/>
  <c r="Z57" i="80"/>
  <c r="Z58" i="80"/>
  <c r="Z59" i="80"/>
  <c r="Z60" i="80"/>
  <c r="Z61" i="80"/>
  <c r="Z62" i="80"/>
  <c r="Z10" i="72"/>
  <c r="Z11" i="72"/>
  <c r="Z12" i="72"/>
  <c r="Z13" i="72"/>
  <c r="Z14" i="72"/>
  <c r="Z15" i="72"/>
  <c r="Z16" i="72"/>
  <c r="Z17" i="72"/>
  <c r="Z18" i="72"/>
  <c r="Z19" i="72"/>
  <c r="Z20" i="72"/>
  <c r="Z21" i="72"/>
  <c r="Z22" i="72"/>
  <c r="Z23" i="72"/>
  <c r="Z24" i="72"/>
  <c r="Z25" i="72"/>
  <c r="Z26" i="72"/>
  <c r="Z27" i="72"/>
  <c r="Z28" i="72"/>
  <c r="Z29" i="72"/>
  <c r="Z30" i="72"/>
  <c r="Z31" i="72"/>
  <c r="Z32" i="72"/>
  <c r="Z33" i="72"/>
  <c r="Z34" i="72"/>
  <c r="Z35" i="72"/>
  <c r="Z36" i="72"/>
  <c r="Z37" i="72"/>
  <c r="Z38" i="72"/>
  <c r="Z39" i="72"/>
  <c r="Z40" i="72"/>
  <c r="Z41" i="72"/>
  <c r="Z42" i="72"/>
  <c r="Z43" i="72"/>
  <c r="Z44" i="72"/>
  <c r="Z45" i="72"/>
  <c r="Z46" i="72"/>
  <c r="Z47" i="72"/>
  <c r="Z48" i="72"/>
  <c r="Z49" i="72"/>
  <c r="Z50" i="72"/>
  <c r="Z51" i="72"/>
  <c r="Z52" i="72"/>
  <c r="Z53" i="72"/>
  <c r="Z54" i="72"/>
  <c r="Z55" i="72"/>
  <c r="Z56" i="72"/>
  <c r="Z57" i="72"/>
  <c r="Z58" i="72"/>
  <c r="Z59" i="72"/>
  <c r="Z60" i="72"/>
  <c r="Z61" i="72"/>
  <c r="Z62" i="72"/>
  <c r="Z63" i="72"/>
  <c r="Z64" i="72"/>
  <c r="Z65" i="72"/>
  <c r="Z10" i="71"/>
  <c r="Z11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39" i="71"/>
  <c r="Z40" i="71"/>
  <c r="Z41" i="71"/>
  <c r="Z42" i="71"/>
  <c r="Z43" i="71"/>
  <c r="Z44" i="71"/>
  <c r="Z45" i="71"/>
  <c r="Z46" i="71"/>
  <c r="Z47" i="71"/>
  <c r="Z48" i="71"/>
  <c r="Z49" i="71"/>
  <c r="Z50" i="71"/>
  <c r="Z51" i="71"/>
  <c r="Z52" i="71"/>
  <c r="Z53" i="71"/>
  <c r="Z54" i="71"/>
  <c r="Z55" i="71"/>
  <c r="Z56" i="71"/>
  <c r="Z57" i="71"/>
  <c r="Z58" i="71"/>
  <c r="Z59" i="71"/>
  <c r="Z60" i="71"/>
  <c r="Z61" i="71"/>
  <c r="Z62" i="71"/>
  <c r="Z63" i="71"/>
  <c r="Z64" i="71"/>
  <c r="Z65" i="71"/>
  <c r="Z10" i="56"/>
  <c r="Z11" i="56"/>
  <c r="Z12" i="56"/>
  <c r="Z13" i="56"/>
  <c r="Z14" i="56"/>
  <c r="Z15" i="56"/>
  <c r="Z16" i="56"/>
  <c r="Z17" i="56"/>
  <c r="Z18" i="56"/>
  <c r="Z19" i="56"/>
  <c r="Z20" i="56"/>
  <c r="Z21" i="56"/>
  <c r="Z22" i="56"/>
  <c r="Z23" i="56"/>
  <c r="Z24" i="56"/>
  <c r="Z25" i="56"/>
  <c r="Z26" i="56"/>
  <c r="Z27" i="56"/>
  <c r="Z28" i="56"/>
  <c r="Z29" i="56"/>
  <c r="Z30" i="56"/>
  <c r="Z31" i="56"/>
  <c r="Z32" i="56"/>
  <c r="Z33" i="56"/>
  <c r="Z34" i="56"/>
  <c r="Z35" i="56"/>
  <c r="Z36" i="56"/>
  <c r="Z37" i="56"/>
  <c r="Z38" i="56"/>
  <c r="Z39" i="56"/>
  <c r="Z40" i="56"/>
  <c r="Z41" i="56"/>
  <c r="Z42" i="56"/>
  <c r="Z43" i="56"/>
  <c r="Z44" i="56"/>
  <c r="Z45" i="56"/>
  <c r="Z46" i="56"/>
  <c r="Z47" i="56"/>
  <c r="Z48" i="56"/>
  <c r="Z49" i="56"/>
  <c r="Z50" i="56"/>
  <c r="Z51" i="56"/>
  <c r="Z52" i="56"/>
  <c r="Z53" i="56"/>
  <c r="Z54" i="56"/>
  <c r="Z55" i="56"/>
  <c r="Z56" i="56"/>
  <c r="Z57" i="56"/>
  <c r="Z58" i="56"/>
  <c r="Z10" i="16"/>
  <c r="Z11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10" i="35"/>
  <c r="Z11" i="35"/>
  <c r="Z10" i="34"/>
  <c r="Z11" i="34"/>
  <c r="Z10" i="32"/>
  <c r="Z11" i="32"/>
  <c r="Z10" i="85"/>
  <c r="Z11" i="85"/>
  <c r="Z12" i="85"/>
  <c r="Z13" i="85"/>
  <c r="Z14" i="85"/>
  <c r="Z15" i="85"/>
  <c r="Z16" i="85"/>
  <c r="Z17" i="85"/>
  <c r="Z18" i="85"/>
  <c r="Z19" i="85"/>
  <c r="Z20" i="85"/>
  <c r="Z21" i="85"/>
  <c r="Z22" i="85"/>
  <c r="Z23" i="85"/>
  <c r="Z24" i="85"/>
  <c r="Z25" i="85"/>
  <c r="Z26" i="85"/>
  <c r="Z27" i="85"/>
  <c r="Z28" i="85"/>
  <c r="Z29" i="85"/>
  <c r="Z30" i="85"/>
  <c r="Z31" i="85"/>
  <c r="Z32" i="85"/>
  <c r="Z33" i="85"/>
  <c r="Z34" i="85"/>
  <c r="Z35" i="85"/>
  <c r="Z36" i="85"/>
  <c r="Z37" i="85"/>
  <c r="Z38" i="85"/>
  <c r="Z39" i="85"/>
  <c r="Z40" i="85"/>
  <c r="Z41" i="85"/>
  <c r="Z42" i="85"/>
  <c r="Z43" i="85"/>
  <c r="Z44" i="85"/>
  <c r="Z45" i="85"/>
  <c r="Z46" i="85"/>
  <c r="Z47" i="85"/>
  <c r="Z48" i="85"/>
  <c r="Z49" i="85"/>
  <c r="Z50" i="85"/>
  <c r="Z51" i="85"/>
  <c r="Z52" i="85"/>
  <c r="Z53" i="85"/>
  <c r="Z54" i="85"/>
  <c r="Z55" i="85"/>
  <c r="Z56" i="85"/>
  <c r="Z57" i="85"/>
  <c r="Z58" i="85"/>
  <c r="Z59" i="85"/>
  <c r="Z60" i="85"/>
  <c r="Z61" i="85"/>
  <c r="Z62" i="85"/>
  <c r="Z63" i="85"/>
  <c r="Z64" i="85"/>
  <c r="Z65" i="85"/>
  <c r="Z66" i="85"/>
  <c r="Z67" i="85"/>
  <c r="Z68" i="85"/>
  <c r="Z69" i="85"/>
  <c r="Z70" i="85"/>
  <c r="Z71" i="85"/>
  <c r="Z72" i="85"/>
  <c r="Z73" i="85"/>
  <c r="Z74" i="85"/>
  <c r="Z75" i="85"/>
  <c r="Z76" i="85"/>
  <c r="Z77" i="85"/>
  <c r="Z78" i="85"/>
  <c r="Z79" i="85"/>
  <c r="Z80" i="85"/>
  <c r="Z81" i="85"/>
  <c r="Z82" i="85"/>
  <c r="Z83" i="85"/>
  <c r="Z84" i="85"/>
  <c r="Z85" i="85"/>
  <c r="Z86" i="85"/>
  <c r="Z87" i="85"/>
  <c r="Z88" i="85"/>
  <c r="Z89" i="85"/>
  <c r="Z90" i="85"/>
  <c r="Z10" i="30"/>
  <c r="Z11" i="30"/>
  <c r="Z10" i="29"/>
  <c r="Z11" i="29"/>
  <c r="Z10" i="28"/>
  <c r="Z11" i="28"/>
  <c r="Z10" i="38"/>
  <c r="Z11" i="38"/>
  <c r="Z12" i="38"/>
  <c r="Z13" i="38"/>
  <c r="Z14" i="38"/>
  <c r="Z15" i="38"/>
  <c r="Z16" i="38"/>
  <c r="Z17" i="38"/>
  <c r="Z18" i="38"/>
  <c r="Z19" i="38"/>
  <c r="Z20" i="38"/>
  <c r="Z21" i="38"/>
  <c r="Z22" i="38"/>
  <c r="Z23" i="38"/>
  <c r="Z24" i="38"/>
  <c r="Z25" i="38"/>
  <c r="Z26" i="38"/>
  <c r="Z27" i="38"/>
  <c r="Z28" i="38"/>
  <c r="Z29" i="38"/>
  <c r="Z30" i="38"/>
  <c r="Z31" i="38"/>
  <c r="Z32" i="38"/>
  <c r="Z33" i="38"/>
  <c r="Z34" i="38"/>
  <c r="Z35" i="38"/>
  <c r="Z36" i="38"/>
  <c r="Z37" i="38"/>
  <c r="Z38" i="38"/>
  <c r="Z39" i="38"/>
  <c r="Z40" i="38"/>
  <c r="Z41" i="38"/>
  <c r="Z42" i="38"/>
  <c r="Z43" i="38"/>
  <c r="Z44" i="38"/>
  <c r="Z45" i="38"/>
  <c r="Z46" i="38"/>
  <c r="Z47" i="38"/>
  <c r="Z48" i="38"/>
  <c r="Z49" i="38"/>
  <c r="Z50" i="38"/>
  <c r="Z51" i="38"/>
  <c r="Z52" i="38"/>
  <c r="Z53" i="38"/>
  <c r="Z54" i="38"/>
  <c r="Z55" i="38"/>
  <c r="Z56" i="38"/>
  <c r="Z57" i="38"/>
  <c r="Z58" i="38"/>
  <c r="Z59" i="38"/>
  <c r="Z60" i="38"/>
  <c r="Z61" i="38"/>
  <c r="Z62" i="38"/>
  <c r="Z63" i="38"/>
  <c r="Z64" i="38"/>
  <c r="Z65" i="38"/>
  <c r="Z66" i="38"/>
  <c r="Z67" i="38"/>
  <c r="Z68" i="38"/>
  <c r="Z69" i="38"/>
  <c r="Z70" i="38"/>
  <c r="Z71" i="38"/>
  <c r="Z72" i="38"/>
  <c r="Z73" i="38"/>
  <c r="Z74" i="38"/>
  <c r="Z75" i="38"/>
  <c r="Z76" i="38"/>
  <c r="Z77" i="38"/>
  <c r="Z78" i="38"/>
  <c r="Z79" i="38"/>
  <c r="Z80" i="38"/>
  <c r="Z81" i="38"/>
  <c r="Z82" i="38"/>
  <c r="Z83" i="38"/>
  <c r="Z84" i="38"/>
  <c r="Z85" i="38"/>
  <c r="Z86" i="38"/>
  <c r="Z87" i="38"/>
  <c r="Z88" i="38"/>
  <c r="Z89" i="38"/>
  <c r="Z90" i="38"/>
  <c r="Z10" i="26"/>
  <c r="Z11" i="26"/>
  <c r="Z10" i="27"/>
  <c r="Z11" i="27"/>
  <c r="Z10" i="25"/>
  <c r="Z11" i="25"/>
  <c r="Z10" i="3"/>
  <c r="Z11" i="3"/>
  <c r="Z10" i="33" l="1"/>
  <c r="Z11" i="33"/>
  <c r="Z12" i="33"/>
  <c r="Z13" i="33"/>
  <c r="Z14" i="33"/>
  <c r="Z15" i="33"/>
  <c r="Z16" i="33"/>
  <c r="Z17" i="33"/>
  <c r="Z18" i="33"/>
  <c r="Z19" i="33"/>
  <c r="Z20" i="33"/>
  <c r="Z21" i="33"/>
  <c r="Z22" i="33"/>
  <c r="Z23" i="33"/>
  <c r="Z24" i="33"/>
  <c r="Z25" i="33"/>
  <c r="Z26" i="33"/>
  <c r="Z27" i="33"/>
  <c r="Z28" i="33"/>
  <c r="Z29" i="33"/>
  <c r="Z30" i="33"/>
  <c r="Z31" i="33"/>
  <c r="Z32" i="33"/>
  <c r="Z33" i="33"/>
  <c r="Z34" i="33"/>
  <c r="Z35" i="33"/>
  <c r="Z36" i="33"/>
  <c r="Z37" i="33"/>
  <c r="Z38" i="33"/>
  <c r="Z39" i="33"/>
  <c r="Z40" i="33"/>
  <c r="Z41" i="33"/>
  <c r="Z42" i="33"/>
  <c r="Z43" i="33"/>
  <c r="Z44" i="33"/>
  <c r="Z45" i="33"/>
  <c r="Z46" i="33"/>
  <c r="Z47" i="33"/>
  <c r="Z48" i="33"/>
  <c r="Z49" i="33"/>
  <c r="Z50" i="33"/>
  <c r="Z51" i="33"/>
  <c r="Z52" i="33"/>
  <c r="Z53" i="33"/>
  <c r="Z54" i="33"/>
  <c r="Z55" i="33"/>
  <c r="Z56" i="33"/>
  <c r="Z57" i="33"/>
  <c r="Z58" i="33"/>
  <c r="Z59" i="33"/>
  <c r="Z60" i="33"/>
  <c r="Z61" i="33"/>
  <c r="Z62" i="33"/>
  <c r="Z63" i="33"/>
  <c r="Z64" i="33"/>
  <c r="Z65" i="33"/>
  <c r="Z66" i="33"/>
  <c r="Z67" i="33"/>
  <c r="Z68" i="33"/>
  <c r="Z69" i="33"/>
  <c r="Z70" i="33"/>
  <c r="Z71" i="33"/>
  <c r="Z72" i="33"/>
  <c r="Z73" i="33"/>
  <c r="Z74" i="33"/>
  <c r="Z75" i="33"/>
  <c r="Z76" i="33"/>
  <c r="Z77" i="33"/>
  <c r="Z78" i="33"/>
  <c r="Z79" i="33"/>
  <c r="Z80" i="33"/>
  <c r="Z81" i="33"/>
  <c r="Z82" i="33"/>
  <c r="Z83" i="33"/>
  <c r="Z84" i="33"/>
  <c r="Z85" i="33"/>
  <c r="Z86" i="33"/>
  <c r="Z87" i="33"/>
  <c r="Z88" i="33"/>
  <c r="Z89" i="33"/>
  <c r="Z90" i="33"/>
  <c r="AA10" i="2" l="1"/>
  <c r="AA11" i="2"/>
  <c r="AA12" i="2"/>
  <c r="AA13" i="2"/>
  <c r="AA14" i="2"/>
  <c r="AA15" i="2"/>
  <c r="AA16" i="2"/>
  <c r="AA17" i="2"/>
  <c r="AA18" i="2"/>
  <c r="AA19" i="2"/>
  <c r="AA20" i="2"/>
  <c r="AA22" i="2"/>
  <c r="AA23" i="2"/>
  <c r="AA24" i="2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10" i="24"/>
  <c r="Z11" i="24"/>
  <c r="Z12" i="24"/>
  <c r="Z13" i="24"/>
  <c r="Z14" i="24"/>
  <c r="Z15" i="24"/>
  <c r="Z16" i="24"/>
  <c r="Z17" i="24"/>
  <c r="Z18" i="24"/>
  <c r="Z19" i="24"/>
  <c r="Z20" i="24"/>
  <c r="Z21" i="24"/>
  <c r="Z22" i="24"/>
  <c r="Z23" i="24"/>
  <c r="Z24" i="24"/>
  <c r="Z25" i="24"/>
  <c r="Z26" i="24"/>
  <c r="Z27" i="24"/>
  <c r="Z28" i="24"/>
  <c r="Z29" i="24"/>
  <c r="Z30" i="24"/>
  <c r="Z31" i="24"/>
  <c r="Z32" i="24"/>
  <c r="Z33" i="24"/>
  <c r="Z34" i="24"/>
  <c r="Z35" i="24"/>
  <c r="Z36" i="24"/>
  <c r="Z37" i="24"/>
  <c r="Z38" i="24"/>
  <c r="Z39" i="24"/>
  <c r="Z40" i="24"/>
  <c r="Z41" i="24"/>
  <c r="Z42" i="24"/>
  <c r="Z43" i="24"/>
  <c r="Z44" i="24"/>
  <c r="Z45" i="24"/>
  <c r="Z46" i="24"/>
  <c r="Z47" i="24"/>
  <c r="Z48" i="24"/>
  <c r="Z49" i="24"/>
  <c r="Z50" i="24"/>
  <c r="Z51" i="24"/>
  <c r="Z52" i="24"/>
  <c r="Z53" i="24"/>
  <c r="Z54" i="24"/>
  <c r="Z55" i="24"/>
  <c r="Z56" i="24"/>
  <c r="Z57" i="24"/>
  <c r="Z58" i="24"/>
  <c r="Z59" i="24"/>
  <c r="Z60" i="24"/>
  <c r="Z61" i="24"/>
  <c r="Z62" i="24"/>
  <c r="Z63" i="24"/>
  <c r="Z64" i="24"/>
  <c r="Z65" i="24"/>
  <c r="Z66" i="24"/>
  <c r="Z67" i="24"/>
  <c r="Z68" i="24"/>
  <c r="Z69" i="24"/>
  <c r="Z70" i="24"/>
  <c r="Z71" i="24"/>
  <c r="Z72" i="24"/>
  <c r="Z73" i="24"/>
  <c r="Z74" i="24"/>
  <c r="Z75" i="24"/>
  <c r="Z76" i="24"/>
  <c r="Z77" i="24"/>
  <c r="Z78" i="24"/>
  <c r="Z79" i="24"/>
  <c r="Z80" i="24"/>
  <c r="Z81" i="24"/>
  <c r="Z82" i="24"/>
  <c r="Z83" i="24"/>
  <c r="Z84" i="24"/>
  <c r="Z85" i="24"/>
  <c r="Z86" i="24"/>
  <c r="Z87" i="24"/>
  <c r="Z88" i="24"/>
  <c r="Z89" i="24"/>
  <c r="Z90" i="24"/>
  <c r="Z10" i="23"/>
  <c r="Z11" i="23"/>
  <c r="Z12" i="23"/>
  <c r="Z13" i="23"/>
  <c r="Z14" i="23"/>
  <c r="Z15" i="23"/>
  <c r="Z16" i="23"/>
  <c r="Z17" i="23"/>
  <c r="Z18" i="23"/>
  <c r="Z19" i="23"/>
  <c r="Z20" i="23"/>
  <c r="Z21" i="23"/>
  <c r="Z22" i="23"/>
  <c r="Z23" i="23"/>
  <c r="Z24" i="23"/>
  <c r="Z25" i="23"/>
  <c r="Z26" i="23"/>
  <c r="Z27" i="23"/>
  <c r="Z28" i="23"/>
  <c r="Z29" i="23"/>
  <c r="Z30" i="23"/>
  <c r="Z31" i="23"/>
  <c r="Z32" i="23"/>
  <c r="Z33" i="23"/>
  <c r="Z34" i="23"/>
  <c r="Z35" i="23"/>
  <c r="Z36" i="23"/>
  <c r="Z37" i="23"/>
  <c r="Z38" i="23"/>
  <c r="Z39" i="23"/>
  <c r="Z40" i="23"/>
  <c r="Z41" i="23"/>
  <c r="Z42" i="23"/>
  <c r="Z43" i="23"/>
  <c r="Z44" i="23"/>
  <c r="Z45" i="23"/>
  <c r="Z46" i="23"/>
  <c r="Z47" i="23"/>
  <c r="Z48" i="23"/>
  <c r="Z49" i="23"/>
  <c r="Z50" i="23"/>
  <c r="Z51" i="23"/>
  <c r="Z52" i="23"/>
  <c r="Z53" i="23"/>
  <c r="Z54" i="23"/>
  <c r="Z55" i="23"/>
  <c r="Z56" i="23"/>
  <c r="Z57" i="23"/>
  <c r="Z58" i="23"/>
  <c r="Z59" i="23"/>
  <c r="Z60" i="23"/>
  <c r="Z61" i="23"/>
  <c r="Z62" i="23"/>
  <c r="Z63" i="23"/>
  <c r="Z64" i="23"/>
  <c r="Z65" i="23"/>
  <c r="Z66" i="23"/>
  <c r="Z67" i="23"/>
  <c r="Z68" i="23"/>
  <c r="Z69" i="23"/>
  <c r="Z70" i="23"/>
  <c r="Z71" i="23"/>
  <c r="Z72" i="23"/>
  <c r="Z73" i="23"/>
  <c r="Z74" i="23"/>
  <c r="Z75" i="23"/>
  <c r="Z76" i="23"/>
  <c r="Z77" i="23"/>
  <c r="Z78" i="23"/>
  <c r="Z79" i="23"/>
  <c r="Z80" i="23"/>
  <c r="Z81" i="23"/>
  <c r="Z82" i="23"/>
  <c r="Z83" i="23"/>
  <c r="Z84" i="23"/>
  <c r="Z85" i="23"/>
  <c r="Z86" i="23"/>
  <c r="Z87" i="23"/>
  <c r="Z88" i="23"/>
  <c r="Z89" i="23"/>
  <c r="Z90" i="23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8" i="22"/>
  <c r="Z49" i="22"/>
  <c r="Z50" i="22"/>
  <c r="Z51" i="22"/>
  <c r="Z52" i="22"/>
  <c r="Z53" i="22"/>
  <c r="Z54" i="22"/>
  <c r="Z55" i="22"/>
  <c r="Z56" i="22"/>
  <c r="Z57" i="22"/>
  <c r="Z58" i="22"/>
  <c r="Z59" i="22"/>
  <c r="Z60" i="22"/>
  <c r="Z61" i="22"/>
  <c r="Z62" i="22"/>
  <c r="Z63" i="22"/>
  <c r="Z64" i="22"/>
  <c r="Z65" i="22"/>
  <c r="Z66" i="22"/>
  <c r="Z67" i="22"/>
  <c r="Z68" i="22"/>
  <c r="Z69" i="22"/>
  <c r="Z70" i="22"/>
  <c r="Z71" i="22"/>
  <c r="Z72" i="22"/>
  <c r="Z73" i="22"/>
  <c r="Z74" i="22"/>
  <c r="Z75" i="22"/>
  <c r="Z76" i="22"/>
  <c r="Z77" i="22"/>
  <c r="Z78" i="22"/>
  <c r="Z79" i="22"/>
  <c r="Z80" i="22"/>
  <c r="Z81" i="22"/>
  <c r="Z82" i="22"/>
  <c r="Z83" i="22"/>
  <c r="Z84" i="22"/>
  <c r="Z85" i="22"/>
  <c r="Z86" i="22"/>
  <c r="Z87" i="22"/>
  <c r="Z88" i="22"/>
  <c r="Z89" i="22"/>
  <c r="Z90" i="22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23" i="21"/>
  <c r="Z24" i="21"/>
  <c r="Z25" i="21"/>
  <c r="Z26" i="21"/>
  <c r="Z27" i="21"/>
  <c r="Z28" i="21"/>
  <c r="Z29" i="21"/>
  <c r="Z30" i="21"/>
  <c r="Z31" i="21"/>
  <c r="Z32" i="21"/>
  <c r="Z33" i="21"/>
  <c r="Z34" i="21"/>
  <c r="Z35" i="21"/>
  <c r="Z36" i="21"/>
  <c r="Z37" i="21"/>
  <c r="Z38" i="21"/>
  <c r="Z39" i="21"/>
  <c r="Z40" i="21"/>
  <c r="Z41" i="21"/>
  <c r="Z42" i="21"/>
  <c r="Z43" i="21"/>
  <c r="Z44" i="21"/>
  <c r="Z45" i="21"/>
  <c r="Z46" i="21"/>
  <c r="Z47" i="21"/>
  <c r="Z48" i="21"/>
  <c r="Z49" i="21"/>
  <c r="Z50" i="21"/>
  <c r="Z51" i="21"/>
  <c r="Z52" i="21"/>
  <c r="Z53" i="21"/>
  <c r="Z54" i="21"/>
  <c r="Z55" i="21"/>
  <c r="Z56" i="21"/>
  <c r="Z57" i="21"/>
  <c r="Z58" i="21"/>
  <c r="Z59" i="21"/>
  <c r="Z60" i="21"/>
  <c r="Z61" i="21"/>
  <c r="Z62" i="21"/>
  <c r="Z63" i="21"/>
  <c r="Z64" i="21"/>
  <c r="Z65" i="21"/>
  <c r="Z66" i="21"/>
  <c r="Z67" i="21"/>
  <c r="Z68" i="21"/>
  <c r="Z69" i="21"/>
  <c r="Z70" i="21"/>
  <c r="Z71" i="21"/>
  <c r="Z72" i="21"/>
  <c r="Z73" i="21"/>
  <c r="Z74" i="21"/>
  <c r="Z75" i="21"/>
  <c r="Z76" i="21"/>
  <c r="Z77" i="21"/>
  <c r="Z78" i="21"/>
  <c r="Z79" i="21"/>
  <c r="Z80" i="21"/>
  <c r="Z81" i="21"/>
  <c r="Z82" i="21"/>
  <c r="Z83" i="21"/>
  <c r="Z84" i="21"/>
  <c r="Z85" i="21"/>
  <c r="Z86" i="21"/>
  <c r="Z87" i="21"/>
  <c r="Z88" i="21"/>
  <c r="Z89" i="21"/>
  <c r="Z90" i="21"/>
  <c r="Z10" i="68"/>
  <c r="Z11" i="68"/>
  <c r="Z12" i="68"/>
  <c r="Z13" i="68"/>
  <c r="Z14" i="68"/>
  <c r="Z15" i="68"/>
  <c r="Z16" i="68"/>
  <c r="Z17" i="68"/>
  <c r="Z18" i="68"/>
  <c r="Z19" i="68"/>
  <c r="Z20" i="68"/>
  <c r="Z21" i="68"/>
  <c r="Z22" i="68"/>
  <c r="Z23" i="68"/>
  <c r="Z24" i="68"/>
  <c r="Z25" i="68"/>
  <c r="Z26" i="68"/>
  <c r="Z27" i="68"/>
  <c r="Z28" i="68"/>
  <c r="Z29" i="68"/>
  <c r="Z30" i="68"/>
  <c r="Z31" i="68"/>
  <c r="Z32" i="68"/>
  <c r="Z33" i="68"/>
  <c r="Z34" i="68"/>
  <c r="Z35" i="68"/>
  <c r="Z36" i="68"/>
  <c r="Z37" i="68"/>
  <c r="Z38" i="68"/>
  <c r="Z39" i="68"/>
  <c r="Z40" i="68"/>
  <c r="Z41" i="68"/>
  <c r="Z42" i="68"/>
  <c r="Z43" i="68"/>
  <c r="Z44" i="68"/>
  <c r="Z45" i="68"/>
  <c r="Z46" i="68"/>
  <c r="Z47" i="68"/>
  <c r="Z48" i="68"/>
  <c r="Z49" i="68"/>
  <c r="Z50" i="68"/>
  <c r="Z51" i="68"/>
  <c r="Z52" i="68"/>
  <c r="Z53" i="68"/>
  <c r="Z54" i="68"/>
  <c r="Z55" i="68"/>
  <c r="Z56" i="68"/>
  <c r="Z57" i="68"/>
  <c r="Z58" i="68"/>
  <c r="Z59" i="68"/>
  <c r="Z60" i="68"/>
  <c r="Z61" i="68"/>
  <c r="Z62" i="68"/>
  <c r="Z63" i="68"/>
  <c r="Z64" i="68"/>
  <c r="Z65" i="68"/>
  <c r="Z66" i="68"/>
  <c r="Z67" i="68"/>
  <c r="Z68" i="68"/>
  <c r="Z69" i="68"/>
  <c r="Z70" i="68"/>
  <c r="Z71" i="68"/>
  <c r="Z72" i="68"/>
  <c r="Z73" i="68"/>
  <c r="Z74" i="68"/>
  <c r="Z75" i="68"/>
  <c r="Z76" i="68"/>
  <c r="Z77" i="68"/>
  <c r="Z78" i="68"/>
  <c r="Z79" i="68"/>
  <c r="Z80" i="68"/>
  <c r="Z81" i="68"/>
  <c r="Z82" i="68"/>
  <c r="Z83" i="68"/>
  <c r="Z84" i="68"/>
  <c r="Z85" i="68"/>
  <c r="Z86" i="68"/>
  <c r="Z87" i="68"/>
  <c r="Z88" i="68"/>
  <c r="Z89" i="68"/>
  <c r="Z90" i="68"/>
  <c r="Z91" i="68"/>
  <c r="Z92" i="68"/>
  <c r="Z93" i="68"/>
  <c r="Z94" i="68"/>
  <c r="Z95" i="68"/>
  <c r="Z96" i="68"/>
  <c r="Z97" i="68"/>
  <c r="Z98" i="68"/>
  <c r="Z99" i="68"/>
  <c r="Z100" i="68"/>
  <c r="Z101" i="68"/>
  <c r="Z102" i="68"/>
  <c r="Z103" i="68"/>
  <c r="Z104" i="68"/>
  <c r="Z105" i="68"/>
  <c r="Z106" i="68"/>
  <c r="Z107" i="68"/>
  <c r="Z108" i="68"/>
  <c r="Z109" i="68"/>
  <c r="Z110" i="68"/>
  <c r="Z111" i="68"/>
  <c r="Z112" i="68"/>
  <c r="Z113" i="68"/>
  <c r="Z114" i="68"/>
  <c r="Z115" i="68"/>
  <c r="Z116" i="68"/>
  <c r="Z117" i="68"/>
  <c r="Z118" i="68"/>
  <c r="Z119" i="68"/>
  <c r="Z120" i="68"/>
  <c r="Z121" i="68"/>
  <c r="Z122" i="68"/>
  <c r="Z123" i="68"/>
  <c r="Z124" i="68"/>
  <c r="Z125" i="68"/>
  <c r="Z126" i="68"/>
  <c r="Z127" i="68"/>
  <c r="Z128" i="68"/>
  <c r="Z129" i="68"/>
  <c r="Z130" i="68"/>
  <c r="Z131" i="68"/>
  <c r="Z132" i="68"/>
  <c r="Z133" i="68"/>
  <c r="Z134" i="68"/>
  <c r="Z135" i="68"/>
  <c r="Z136" i="68"/>
  <c r="Z137" i="68"/>
  <c r="Z138" i="68"/>
  <c r="Z139" i="68"/>
  <c r="Z140" i="68"/>
  <c r="Z141" i="68"/>
  <c r="Z142" i="68"/>
  <c r="Z143" i="68"/>
  <c r="Z144" i="68"/>
  <c r="Z145" i="68"/>
  <c r="Z146" i="68"/>
  <c r="Z147" i="68"/>
  <c r="Z148" i="68"/>
  <c r="Z149" i="68"/>
  <c r="Z150" i="68"/>
  <c r="Z151" i="68"/>
  <c r="Z152" i="68"/>
  <c r="Z153" i="68"/>
  <c r="Z154" i="68"/>
  <c r="Z155" i="68"/>
  <c r="Z156" i="68"/>
  <c r="Z157" i="68"/>
  <c r="Z158" i="68"/>
  <c r="Z159" i="68"/>
  <c r="Z160" i="68"/>
  <c r="Z161" i="68"/>
  <c r="Z162" i="68"/>
  <c r="Z163" i="68"/>
  <c r="Z164" i="68"/>
  <c r="Z165" i="68"/>
  <c r="Z166" i="68"/>
  <c r="Z167" i="68"/>
  <c r="Z168" i="68"/>
  <c r="Z169" i="68"/>
  <c r="Z170" i="68"/>
  <c r="Z171" i="68"/>
  <c r="Z172" i="68"/>
  <c r="Z173" i="68"/>
  <c r="Z174" i="68"/>
  <c r="Z175" i="68"/>
  <c r="Z176" i="68"/>
  <c r="Z177" i="68"/>
  <c r="Z10" i="67"/>
  <c r="Z11" i="67"/>
  <c r="Z12" i="67"/>
  <c r="Z13" i="67"/>
  <c r="Z14" i="67"/>
  <c r="Z15" i="67"/>
  <c r="Z16" i="67"/>
  <c r="Z17" i="67"/>
  <c r="Z18" i="67"/>
  <c r="Z19" i="67"/>
  <c r="Z20" i="67"/>
  <c r="Z21" i="67"/>
  <c r="Z22" i="67"/>
  <c r="Z23" i="67"/>
  <c r="Z24" i="67"/>
  <c r="Z25" i="67"/>
  <c r="Z26" i="67"/>
  <c r="Z27" i="67"/>
  <c r="Z28" i="67"/>
  <c r="Z29" i="67"/>
  <c r="Z30" i="67"/>
  <c r="Z31" i="67"/>
  <c r="Z32" i="67"/>
  <c r="Z33" i="67"/>
  <c r="Z34" i="67"/>
  <c r="Z35" i="67"/>
  <c r="Z36" i="67"/>
  <c r="Z37" i="67"/>
  <c r="Z38" i="67"/>
  <c r="Z39" i="67"/>
  <c r="Z40" i="67"/>
  <c r="Z41" i="67"/>
  <c r="Z42" i="67"/>
  <c r="Z43" i="67"/>
  <c r="Z44" i="67"/>
  <c r="Z45" i="67"/>
  <c r="Z46" i="67"/>
  <c r="Z47" i="67"/>
  <c r="Z48" i="67"/>
  <c r="Z49" i="67"/>
  <c r="Z50" i="67"/>
  <c r="Z51" i="67"/>
  <c r="Z52" i="67"/>
  <c r="Z53" i="67"/>
  <c r="Z54" i="67"/>
  <c r="Z55" i="67"/>
  <c r="Z56" i="67"/>
  <c r="Z57" i="67"/>
  <c r="Z58" i="67"/>
  <c r="Z59" i="67"/>
  <c r="Z60" i="67"/>
  <c r="Z61" i="67"/>
  <c r="Z62" i="67"/>
  <c r="Z63" i="67"/>
  <c r="Z64" i="67"/>
  <c r="Z65" i="67"/>
  <c r="Z66" i="67"/>
  <c r="Z67" i="67"/>
  <c r="Z68" i="67"/>
  <c r="Z69" i="67"/>
  <c r="Z70" i="67"/>
  <c r="Z71" i="67"/>
  <c r="Z72" i="67"/>
  <c r="Z73" i="67"/>
  <c r="Z74" i="67"/>
  <c r="Z75" i="67"/>
  <c r="Z76" i="67"/>
  <c r="Z77" i="67"/>
  <c r="Z78" i="67"/>
  <c r="Z79" i="67"/>
  <c r="Z80" i="67"/>
  <c r="Z81" i="67"/>
  <c r="Z82" i="67"/>
  <c r="Z83" i="67"/>
  <c r="Z84" i="67"/>
  <c r="Z85" i="67"/>
  <c r="Z86" i="67"/>
  <c r="Z87" i="67"/>
  <c r="Z88" i="67"/>
  <c r="Z89" i="67"/>
  <c r="Z90" i="67"/>
  <c r="Z91" i="67"/>
  <c r="Z92" i="67"/>
  <c r="Z93" i="67"/>
  <c r="Z94" i="67"/>
  <c r="Z95" i="67"/>
  <c r="Z96" i="67"/>
  <c r="Z97" i="67"/>
  <c r="Z98" i="67"/>
  <c r="Z99" i="67"/>
  <c r="Z100" i="67"/>
  <c r="Z101" i="67"/>
  <c r="Z102" i="67"/>
  <c r="Z103" i="67"/>
  <c r="Z104" i="67"/>
  <c r="Z105" i="67"/>
  <c r="Z106" i="67"/>
  <c r="Z107" i="67"/>
  <c r="Z108" i="67"/>
  <c r="Z109" i="67"/>
  <c r="Z110" i="67"/>
  <c r="Z111" i="67"/>
  <c r="Z112" i="67"/>
  <c r="Z113" i="67"/>
  <c r="Z114" i="67"/>
  <c r="Z115" i="67"/>
  <c r="Z116" i="67"/>
  <c r="Z117" i="67"/>
  <c r="Z118" i="67"/>
  <c r="Z119" i="67"/>
  <c r="Z120" i="67"/>
  <c r="Z121" i="67"/>
  <c r="Z122" i="67"/>
  <c r="Z123" i="67"/>
  <c r="Z124" i="67"/>
  <c r="Z125" i="67"/>
  <c r="Z126" i="67"/>
  <c r="Z127" i="67"/>
  <c r="Z128" i="67"/>
  <c r="Z129" i="67"/>
  <c r="Z130" i="67"/>
  <c r="Z131" i="67"/>
  <c r="Z132" i="67"/>
  <c r="Z133" i="67"/>
  <c r="Z134" i="67"/>
  <c r="Z135" i="67"/>
  <c r="Z136" i="67"/>
  <c r="Z137" i="67"/>
  <c r="Z138" i="67"/>
  <c r="Z139" i="67"/>
  <c r="Z140" i="67"/>
  <c r="Z141" i="67"/>
  <c r="Z142" i="67"/>
  <c r="Z143" i="67"/>
  <c r="Z144" i="67"/>
  <c r="Z145" i="67"/>
  <c r="Z146" i="67"/>
  <c r="Z147" i="67"/>
  <c r="Z148" i="67"/>
  <c r="Z149" i="67"/>
  <c r="Z150" i="67"/>
  <c r="Z151" i="67"/>
  <c r="Z152" i="67"/>
  <c r="Z153" i="67"/>
  <c r="Z154" i="67"/>
  <c r="Z155" i="67"/>
  <c r="Z156" i="67"/>
  <c r="Z157" i="67"/>
  <c r="Z158" i="67"/>
  <c r="Z159" i="67"/>
  <c r="Z160" i="67"/>
  <c r="Z161" i="67"/>
  <c r="Z162" i="67"/>
  <c r="Z163" i="67"/>
  <c r="Z164" i="67"/>
  <c r="Z165" i="67"/>
  <c r="Z166" i="67"/>
  <c r="Z167" i="67"/>
  <c r="Z168" i="67"/>
  <c r="Z169" i="67"/>
  <c r="Z170" i="67"/>
  <c r="Z171" i="67"/>
  <c r="Z172" i="67"/>
  <c r="Z173" i="67"/>
  <c r="Z174" i="67"/>
  <c r="Z175" i="67"/>
  <c r="Z176" i="67"/>
  <c r="Z177" i="67"/>
  <c r="Z10" i="66"/>
  <c r="Z11" i="66"/>
  <c r="Z12" i="66"/>
  <c r="Z13" i="66"/>
  <c r="Z14" i="66"/>
  <c r="Z15" i="66"/>
  <c r="Z16" i="66"/>
  <c r="Z17" i="66"/>
  <c r="Z18" i="66"/>
  <c r="Z19" i="66"/>
  <c r="Z20" i="66"/>
  <c r="Z21" i="66"/>
  <c r="Z22" i="66"/>
  <c r="Z23" i="66"/>
  <c r="Z24" i="66"/>
  <c r="Z25" i="66"/>
  <c r="Z26" i="66"/>
  <c r="Z27" i="66"/>
  <c r="Z28" i="66"/>
  <c r="Z29" i="66"/>
  <c r="Z30" i="66"/>
  <c r="Z31" i="66"/>
  <c r="Z32" i="66"/>
  <c r="Z33" i="66"/>
  <c r="Z34" i="66"/>
  <c r="Z35" i="66"/>
  <c r="Z36" i="66"/>
  <c r="Z37" i="66"/>
  <c r="Z38" i="66"/>
  <c r="Z39" i="66"/>
  <c r="Z40" i="66"/>
  <c r="Z41" i="66"/>
  <c r="Z42" i="66"/>
  <c r="Z43" i="66"/>
  <c r="Z44" i="66"/>
  <c r="Z45" i="66"/>
  <c r="Z46" i="66"/>
  <c r="Z47" i="66"/>
  <c r="Z48" i="66"/>
  <c r="Z49" i="66"/>
  <c r="Z50" i="66"/>
  <c r="Z51" i="66"/>
  <c r="Z52" i="66"/>
  <c r="Z53" i="66"/>
  <c r="Z54" i="66"/>
  <c r="Z55" i="66"/>
  <c r="Z56" i="66"/>
  <c r="Z57" i="66"/>
  <c r="Z58" i="66"/>
  <c r="Z59" i="66"/>
  <c r="Z60" i="66"/>
  <c r="Z61" i="66"/>
  <c r="Z62" i="66"/>
  <c r="Z63" i="66"/>
  <c r="Z64" i="66"/>
  <c r="Z65" i="66"/>
  <c r="Z66" i="66"/>
  <c r="Z67" i="66"/>
  <c r="Z68" i="66"/>
  <c r="Z69" i="66"/>
  <c r="Z70" i="66"/>
  <c r="Z71" i="66"/>
  <c r="Z72" i="66"/>
  <c r="Z73" i="66"/>
  <c r="Z74" i="66"/>
  <c r="Z75" i="66"/>
  <c r="Z76" i="66"/>
  <c r="Z77" i="66"/>
  <c r="Z78" i="66"/>
  <c r="Z79" i="66"/>
  <c r="Z80" i="66"/>
  <c r="Z81" i="66"/>
  <c r="Z82" i="66"/>
  <c r="Z83" i="66"/>
  <c r="Z84" i="66"/>
  <c r="Z85" i="66"/>
  <c r="Z86" i="66"/>
  <c r="Z87" i="66"/>
  <c r="Z88" i="66"/>
  <c r="Z89" i="66"/>
  <c r="Z90" i="66"/>
  <c r="Z91" i="66"/>
  <c r="Z92" i="66"/>
  <c r="Z93" i="66"/>
  <c r="Z94" i="66"/>
  <c r="Z95" i="66"/>
  <c r="Z96" i="66"/>
  <c r="Z97" i="66"/>
  <c r="Z98" i="66"/>
  <c r="Z99" i="66"/>
  <c r="Z100" i="66"/>
  <c r="Z101" i="66"/>
  <c r="Z102" i="66"/>
  <c r="Z103" i="66"/>
  <c r="Z104" i="66"/>
  <c r="Z105" i="66"/>
  <c r="Z106" i="66"/>
  <c r="Z107" i="66"/>
  <c r="Z108" i="66"/>
  <c r="Z109" i="66"/>
  <c r="Z110" i="66"/>
  <c r="Z111" i="66"/>
  <c r="Z115" i="66"/>
  <c r="Z116" i="66"/>
  <c r="Z117" i="66"/>
  <c r="Z118" i="66"/>
  <c r="Z119" i="66"/>
  <c r="Z120" i="66"/>
  <c r="Z121" i="66"/>
  <c r="Z122" i="66"/>
  <c r="Z123" i="66"/>
  <c r="Z124" i="66"/>
  <c r="Z125" i="66"/>
  <c r="Z126" i="66"/>
  <c r="Z127" i="66"/>
  <c r="Z128" i="66"/>
  <c r="Z129" i="66"/>
  <c r="Z130" i="66"/>
  <c r="Z131" i="66"/>
  <c r="Z132" i="66"/>
  <c r="Z133" i="66"/>
  <c r="Z134" i="66"/>
  <c r="Z135" i="66"/>
  <c r="Z136" i="66"/>
  <c r="Z137" i="66"/>
  <c r="Z138" i="66"/>
  <c r="Z139" i="66"/>
  <c r="Z140" i="66"/>
  <c r="Z141" i="66"/>
  <c r="Z142" i="66"/>
  <c r="Z143" i="66"/>
  <c r="Z144" i="66"/>
  <c r="Z145" i="66"/>
  <c r="Z146" i="66"/>
  <c r="Z147" i="66"/>
  <c r="Z148" i="66"/>
  <c r="Z149" i="66"/>
  <c r="Z150" i="66"/>
  <c r="Z151" i="66"/>
  <c r="Z152" i="66"/>
  <c r="Z153" i="66"/>
  <c r="Z154" i="66"/>
  <c r="Z155" i="66"/>
  <c r="Z156" i="66"/>
  <c r="Z157" i="66"/>
  <c r="Z158" i="66"/>
  <c r="Z159" i="66"/>
  <c r="Z160" i="66"/>
  <c r="Z161" i="66"/>
  <c r="Z162" i="66"/>
  <c r="Z163" i="66"/>
  <c r="Z164" i="66"/>
  <c r="Z165" i="66"/>
  <c r="Z166" i="66"/>
  <c r="Z167" i="66"/>
  <c r="Z168" i="66"/>
  <c r="Z169" i="66"/>
  <c r="Z170" i="66"/>
  <c r="Z171" i="66"/>
  <c r="Z172" i="66"/>
  <c r="Z173" i="66"/>
  <c r="Z174" i="66"/>
  <c r="Z175" i="66"/>
  <c r="Z176" i="66"/>
  <c r="Z177" i="66"/>
  <c r="Z10" i="65"/>
  <c r="Z11" i="65"/>
  <c r="Z12" i="65"/>
  <c r="Z13" i="65"/>
  <c r="Z14" i="65"/>
  <c r="Z15" i="65"/>
  <c r="Z16" i="65"/>
  <c r="Z17" i="65"/>
  <c r="Z18" i="65"/>
  <c r="Z19" i="65"/>
  <c r="Z20" i="65"/>
  <c r="Z21" i="65"/>
  <c r="Z22" i="65"/>
  <c r="Z23" i="65"/>
  <c r="Z24" i="65"/>
  <c r="Z25" i="65"/>
  <c r="Z26" i="65"/>
  <c r="Z27" i="65"/>
  <c r="Z28" i="65"/>
  <c r="Z29" i="65"/>
  <c r="Z30" i="65"/>
  <c r="Z31" i="65"/>
  <c r="Z32" i="65"/>
  <c r="Z33" i="65"/>
  <c r="Z34" i="65"/>
  <c r="Z35" i="65"/>
  <c r="Z36" i="65"/>
  <c r="Z37" i="65"/>
  <c r="Z38" i="65"/>
  <c r="Z39" i="65"/>
  <c r="Z40" i="65"/>
  <c r="Z41" i="65"/>
  <c r="Z42" i="65"/>
  <c r="Z43" i="65"/>
  <c r="Z44" i="65"/>
  <c r="Z45" i="65"/>
  <c r="Z46" i="65"/>
  <c r="Z47" i="65"/>
  <c r="Z48" i="65"/>
  <c r="Z49" i="65"/>
  <c r="Z50" i="65"/>
  <c r="Z51" i="65"/>
  <c r="Z52" i="65"/>
  <c r="Z53" i="65"/>
  <c r="Z54" i="65"/>
  <c r="Z55" i="65"/>
  <c r="Z56" i="65"/>
  <c r="Z57" i="65"/>
  <c r="Z58" i="65"/>
  <c r="Z59" i="65"/>
  <c r="Z60" i="65"/>
  <c r="Z61" i="65"/>
  <c r="Z62" i="65"/>
  <c r="Z63" i="65"/>
  <c r="Z64" i="65"/>
  <c r="Z65" i="65"/>
  <c r="Z66" i="65"/>
  <c r="Z67" i="65"/>
  <c r="Z68" i="65"/>
  <c r="Z69" i="65"/>
  <c r="Z70" i="65"/>
  <c r="Z71" i="65"/>
  <c r="Z72" i="65"/>
  <c r="Z73" i="65"/>
  <c r="Z74" i="65"/>
  <c r="Z75" i="65"/>
  <c r="Z76" i="65"/>
  <c r="Z77" i="65"/>
  <c r="Z78" i="65"/>
  <c r="Z79" i="65"/>
  <c r="Z80" i="65"/>
  <c r="Z81" i="65"/>
  <c r="Z82" i="65"/>
  <c r="Z83" i="65"/>
  <c r="Z84" i="65"/>
  <c r="Z85" i="65"/>
  <c r="Z86" i="65"/>
  <c r="Z87" i="65"/>
  <c r="Z88" i="65"/>
  <c r="Z89" i="65"/>
  <c r="Z90" i="65"/>
  <c r="Z91" i="65"/>
  <c r="Z92" i="65"/>
  <c r="Z93" i="65"/>
  <c r="Z94" i="65"/>
  <c r="Z95" i="65"/>
  <c r="Z96" i="65"/>
  <c r="Z97" i="65"/>
  <c r="Z98" i="65"/>
  <c r="Z99" i="65"/>
  <c r="Z100" i="65"/>
  <c r="Z101" i="65"/>
  <c r="Z102" i="65"/>
  <c r="Z103" i="65"/>
  <c r="Z104" i="65"/>
  <c r="Z105" i="65"/>
  <c r="Z106" i="65"/>
  <c r="Z107" i="65"/>
  <c r="Z108" i="65"/>
  <c r="Z109" i="65"/>
  <c r="Z110" i="65"/>
  <c r="Z111" i="65"/>
  <c r="Z112" i="65"/>
  <c r="Z113" i="65"/>
  <c r="Z114" i="65"/>
  <c r="Z115" i="65"/>
  <c r="Z116" i="65"/>
  <c r="Z117" i="65"/>
  <c r="Z118" i="65"/>
  <c r="Z119" i="65"/>
  <c r="Z120" i="65"/>
  <c r="Z121" i="65"/>
  <c r="Z122" i="65"/>
  <c r="Z123" i="65"/>
  <c r="Z124" i="65"/>
  <c r="Z125" i="65"/>
  <c r="Z126" i="65"/>
  <c r="Z127" i="65"/>
  <c r="Z128" i="65"/>
  <c r="Z129" i="65"/>
  <c r="Z130" i="65"/>
  <c r="Z131" i="65"/>
  <c r="Z132" i="65"/>
  <c r="Z133" i="65"/>
  <c r="Z134" i="65"/>
  <c r="Z135" i="65"/>
  <c r="Z136" i="65"/>
  <c r="Z137" i="65"/>
  <c r="Z138" i="65"/>
  <c r="Z139" i="65"/>
  <c r="Z140" i="65"/>
  <c r="Z141" i="65"/>
  <c r="Z142" i="65"/>
  <c r="Z143" i="65"/>
  <c r="Z144" i="65"/>
  <c r="Z145" i="65"/>
  <c r="Z146" i="65"/>
  <c r="Z147" i="65"/>
  <c r="Z148" i="65"/>
  <c r="Z149" i="65"/>
  <c r="Z150" i="65"/>
  <c r="Z151" i="65"/>
  <c r="Z152" i="65"/>
  <c r="Z153" i="65"/>
  <c r="Z154" i="65"/>
  <c r="Z155" i="65"/>
  <c r="Z156" i="65"/>
  <c r="Z157" i="65"/>
  <c r="Z158" i="65"/>
  <c r="Z159" i="65"/>
  <c r="Z160" i="65"/>
  <c r="Z161" i="65"/>
  <c r="Z162" i="65"/>
  <c r="Z163" i="65"/>
  <c r="Z164" i="65"/>
  <c r="Z165" i="65"/>
  <c r="Z166" i="65"/>
  <c r="Z167" i="65"/>
  <c r="Z168" i="65"/>
  <c r="Z169" i="65"/>
  <c r="Z170" i="65"/>
  <c r="Z171" i="65"/>
  <c r="Z172" i="65"/>
  <c r="Z173" i="65"/>
  <c r="Z174" i="65"/>
  <c r="Z175" i="65"/>
  <c r="Z176" i="65"/>
  <c r="Z177" i="65"/>
  <c r="Z10" i="64"/>
  <c r="Z11" i="64"/>
  <c r="Z12" i="64"/>
  <c r="Z13" i="64"/>
  <c r="Z14" i="64"/>
  <c r="Z15" i="64"/>
  <c r="Z16" i="64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Z90" i="17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8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AA25" i="51" l="1"/>
  <c r="AA25" i="50"/>
  <c r="AA25" i="49"/>
  <c r="AA25" i="48"/>
  <c r="AA25" i="45"/>
  <c r="AA25" i="43"/>
  <c r="AA25" i="39"/>
  <c r="AA25" i="2"/>
  <c r="A74" i="84" l="1"/>
  <c r="A78" i="84" s="1"/>
  <c r="A82" i="84" s="1"/>
  <c r="A86" i="84" s="1"/>
  <c r="A90" i="84" s="1"/>
  <c r="A73" i="84"/>
  <c r="A77" i="84" s="1"/>
  <c r="A81" i="84" s="1"/>
  <c r="A85" i="84" s="1"/>
  <c r="A89" i="84" s="1"/>
  <c r="A72" i="84"/>
  <c r="A76" i="84" s="1"/>
  <c r="A80" i="84" s="1"/>
  <c r="A84" i="84" s="1"/>
  <c r="A88" i="84" s="1"/>
  <c r="A71" i="84"/>
  <c r="A75" i="84" s="1"/>
  <c r="A79" i="84" s="1"/>
  <c r="A83" i="84" s="1"/>
  <c r="A87" i="84" s="1"/>
  <c r="A70" i="84"/>
  <c r="A73" i="83"/>
  <c r="A77" i="83" s="1"/>
  <c r="A81" i="83" s="1"/>
  <c r="A85" i="83" s="1"/>
  <c r="A89" i="83" s="1"/>
  <c r="A72" i="83"/>
  <c r="A76" i="83" s="1"/>
  <c r="A80" i="83" s="1"/>
  <c r="A84" i="83" s="1"/>
  <c r="A88" i="83" s="1"/>
  <c r="A71" i="83"/>
  <c r="A75" i="83" s="1"/>
  <c r="A79" i="83" s="1"/>
  <c r="A83" i="83" s="1"/>
  <c r="A87" i="83" s="1"/>
  <c r="A70" i="83"/>
  <c r="A74" i="83" s="1"/>
  <c r="A78" i="83" s="1"/>
  <c r="A82" i="83" s="1"/>
  <c r="A86" i="83" s="1"/>
  <c r="A90" i="83" s="1"/>
  <c r="A73" i="82"/>
  <c r="A77" i="82" s="1"/>
  <c r="A81" i="82" s="1"/>
  <c r="A85" i="82" s="1"/>
  <c r="A89" i="82" s="1"/>
  <c r="A72" i="82"/>
  <c r="A76" i="82" s="1"/>
  <c r="A80" i="82" s="1"/>
  <c r="A84" i="82" s="1"/>
  <c r="A88" i="82" s="1"/>
  <c r="A71" i="82"/>
  <c r="A75" i="82" s="1"/>
  <c r="A79" i="82" s="1"/>
  <c r="A83" i="82" s="1"/>
  <c r="A87" i="82" s="1"/>
  <c r="A70" i="82"/>
  <c r="A74" i="82" s="1"/>
  <c r="A78" i="82" s="1"/>
  <c r="A82" i="82" s="1"/>
  <c r="A86" i="82" s="1"/>
  <c r="A90" i="82" s="1"/>
  <c r="A73" i="81"/>
  <c r="A77" i="81" s="1"/>
  <c r="A81" i="81" s="1"/>
  <c r="A85" i="81" s="1"/>
  <c r="A89" i="81" s="1"/>
  <c r="A72" i="81"/>
  <c r="A76" i="81" s="1"/>
  <c r="A80" i="81" s="1"/>
  <c r="A84" i="81" s="1"/>
  <c r="A88" i="81" s="1"/>
  <c r="A71" i="81"/>
  <c r="A75" i="81" s="1"/>
  <c r="A79" i="81" s="1"/>
  <c r="A83" i="81" s="1"/>
  <c r="A87" i="81" s="1"/>
  <c r="A70" i="81"/>
  <c r="A74" i="81" s="1"/>
  <c r="A78" i="81" s="1"/>
  <c r="A82" i="81" s="1"/>
  <c r="A86" i="81" s="1"/>
  <c r="A90" i="81" s="1"/>
  <c r="A74" i="80"/>
  <c r="A78" i="80" s="1"/>
  <c r="A82" i="80" s="1"/>
  <c r="A86" i="80" s="1"/>
  <c r="A90" i="80" s="1"/>
  <c r="A73" i="80"/>
  <c r="A77" i="80" s="1"/>
  <c r="A81" i="80" s="1"/>
  <c r="A85" i="80" s="1"/>
  <c r="A89" i="80" s="1"/>
  <c r="A72" i="80"/>
  <c r="A76" i="80" s="1"/>
  <c r="A80" i="80" s="1"/>
  <c r="A84" i="80" s="1"/>
  <c r="A88" i="80" s="1"/>
  <c r="A71" i="80"/>
  <c r="A75" i="80" s="1"/>
  <c r="A79" i="80" s="1"/>
  <c r="A83" i="80" s="1"/>
  <c r="A87" i="80" s="1"/>
  <c r="A70" i="80"/>
  <c r="A74" i="79"/>
  <c r="A78" i="79" s="1"/>
  <c r="A82" i="79" s="1"/>
  <c r="A86" i="79" s="1"/>
  <c r="A90" i="79" s="1"/>
  <c r="A73" i="79"/>
  <c r="A77" i="79" s="1"/>
  <c r="A81" i="79" s="1"/>
  <c r="A85" i="79" s="1"/>
  <c r="A89" i="79" s="1"/>
  <c r="A72" i="79"/>
  <c r="A76" i="79" s="1"/>
  <c r="A80" i="79" s="1"/>
  <c r="A84" i="79" s="1"/>
  <c r="A88" i="79" s="1"/>
  <c r="A71" i="79"/>
  <c r="A75" i="79" s="1"/>
  <c r="A79" i="79" s="1"/>
  <c r="A83" i="79" s="1"/>
  <c r="A87" i="79" s="1"/>
  <c r="A70" i="79"/>
  <c r="A73" i="78"/>
  <c r="A77" i="78" s="1"/>
  <c r="A81" i="78" s="1"/>
  <c r="A85" i="78" s="1"/>
  <c r="A89" i="78" s="1"/>
  <c r="A72" i="78"/>
  <c r="A76" i="78" s="1"/>
  <c r="A80" i="78" s="1"/>
  <c r="A84" i="78" s="1"/>
  <c r="A88" i="78" s="1"/>
  <c r="A71" i="78"/>
  <c r="A75" i="78" s="1"/>
  <c r="A79" i="78" s="1"/>
  <c r="A83" i="78" s="1"/>
  <c r="A87" i="78" s="1"/>
  <c r="A70" i="78"/>
  <c r="A74" i="78" s="1"/>
  <c r="A78" i="78" s="1"/>
  <c r="A82" i="78" s="1"/>
  <c r="A86" i="78" s="1"/>
  <c r="A90" i="78" s="1"/>
  <c r="A73" i="77"/>
  <c r="A77" i="77" s="1"/>
  <c r="A81" i="77" s="1"/>
  <c r="A85" i="77" s="1"/>
  <c r="A89" i="77" s="1"/>
  <c r="A72" i="77"/>
  <c r="A76" i="77" s="1"/>
  <c r="A80" i="77" s="1"/>
  <c r="A84" i="77" s="1"/>
  <c r="A88" i="77" s="1"/>
  <c r="A71" i="77"/>
  <c r="A75" i="77" s="1"/>
  <c r="A79" i="77" s="1"/>
  <c r="A83" i="77" s="1"/>
  <c r="A87" i="77" s="1"/>
  <c r="A70" i="77"/>
  <c r="A74" i="77" s="1"/>
  <c r="A78" i="77" s="1"/>
  <c r="A82" i="77" s="1"/>
  <c r="A86" i="77" s="1"/>
  <c r="A90" i="77" s="1"/>
  <c r="A73" i="76"/>
  <c r="A77" i="76" s="1"/>
  <c r="A81" i="76" s="1"/>
  <c r="A85" i="76" s="1"/>
  <c r="A89" i="76" s="1"/>
  <c r="A72" i="76"/>
  <c r="A76" i="76" s="1"/>
  <c r="A80" i="76" s="1"/>
  <c r="A84" i="76" s="1"/>
  <c r="A88" i="76" s="1"/>
  <c r="A71" i="76"/>
  <c r="A75" i="76" s="1"/>
  <c r="A79" i="76" s="1"/>
  <c r="A83" i="76" s="1"/>
  <c r="A87" i="76" s="1"/>
  <c r="A70" i="76"/>
  <c r="A74" i="76" s="1"/>
  <c r="A78" i="76" s="1"/>
  <c r="A82" i="76" s="1"/>
  <c r="A86" i="76" s="1"/>
  <c r="A90" i="76" s="1"/>
  <c r="A73" i="75"/>
  <c r="A77" i="75" s="1"/>
  <c r="A81" i="75" s="1"/>
  <c r="A85" i="75" s="1"/>
  <c r="A89" i="75" s="1"/>
  <c r="A72" i="75"/>
  <c r="A76" i="75" s="1"/>
  <c r="A80" i="75" s="1"/>
  <c r="A84" i="75" s="1"/>
  <c r="A88" i="75" s="1"/>
  <c r="A71" i="75"/>
  <c r="A75" i="75" s="1"/>
  <c r="A79" i="75" s="1"/>
  <c r="A83" i="75" s="1"/>
  <c r="A87" i="75" s="1"/>
  <c r="A70" i="75"/>
  <c r="A74" i="75" s="1"/>
  <c r="A78" i="75" s="1"/>
  <c r="A82" i="75" s="1"/>
  <c r="A86" i="75" s="1"/>
  <c r="A90" i="75" s="1"/>
  <c r="A73" i="74"/>
  <c r="A77" i="74" s="1"/>
  <c r="A81" i="74" s="1"/>
  <c r="A85" i="74" s="1"/>
  <c r="A89" i="74" s="1"/>
  <c r="A72" i="74"/>
  <c r="A76" i="74" s="1"/>
  <c r="A80" i="74" s="1"/>
  <c r="A84" i="74" s="1"/>
  <c r="A88" i="74" s="1"/>
  <c r="A71" i="74"/>
  <c r="A75" i="74" s="1"/>
  <c r="A79" i="74" s="1"/>
  <c r="A83" i="74" s="1"/>
  <c r="A87" i="74" s="1"/>
  <c r="A70" i="74"/>
  <c r="A74" i="74" s="1"/>
  <c r="A78" i="74" s="1"/>
  <c r="A82" i="74" s="1"/>
  <c r="A86" i="74" s="1"/>
  <c r="A90" i="74" s="1"/>
  <c r="A73" i="73"/>
  <c r="A77" i="73" s="1"/>
  <c r="A81" i="73" s="1"/>
  <c r="A85" i="73" s="1"/>
  <c r="A89" i="73" s="1"/>
  <c r="A72" i="73"/>
  <c r="A76" i="73" s="1"/>
  <c r="A80" i="73" s="1"/>
  <c r="A84" i="73" s="1"/>
  <c r="A88" i="73" s="1"/>
  <c r="A71" i="73"/>
  <c r="A75" i="73" s="1"/>
  <c r="A79" i="73" s="1"/>
  <c r="A83" i="73" s="1"/>
  <c r="A87" i="73" s="1"/>
  <c r="A70" i="73"/>
  <c r="A74" i="73" s="1"/>
  <c r="A78" i="73" s="1"/>
  <c r="A82" i="73" s="1"/>
  <c r="A86" i="73" s="1"/>
  <c r="A90" i="73" s="1"/>
  <c r="A75" i="72"/>
  <c r="A79" i="72" s="1"/>
  <c r="A83" i="72" s="1"/>
  <c r="A87" i="72" s="1"/>
  <c r="A73" i="72"/>
  <c r="A77" i="72" s="1"/>
  <c r="A81" i="72" s="1"/>
  <c r="A85" i="72" s="1"/>
  <c r="A89" i="72" s="1"/>
  <c r="A72" i="72"/>
  <c r="A76" i="72" s="1"/>
  <c r="A80" i="72" s="1"/>
  <c r="A84" i="72" s="1"/>
  <c r="A88" i="72" s="1"/>
  <c r="A71" i="72"/>
  <c r="A70" i="72"/>
  <c r="A74" i="72" s="1"/>
  <c r="A78" i="72" s="1"/>
  <c r="A82" i="72" s="1"/>
  <c r="A86" i="72" s="1"/>
  <c r="A90" i="72" s="1"/>
  <c r="A73" i="71"/>
  <c r="A77" i="71" s="1"/>
  <c r="A81" i="71" s="1"/>
  <c r="A85" i="71" s="1"/>
  <c r="A89" i="71" s="1"/>
  <c r="A72" i="71"/>
  <c r="A76" i="71" s="1"/>
  <c r="A80" i="71" s="1"/>
  <c r="A84" i="71" s="1"/>
  <c r="A88" i="71" s="1"/>
  <c r="A71" i="71"/>
  <c r="A75" i="71" s="1"/>
  <c r="A79" i="71" s="1"/>
  <c r="A83" i="71" s="1"/>
  <c r="A87" i="71" s="1"/>
  <c r="A70" i="71"/>
  <c r="A74" i="71" s="1"/>
  <c r="A78" i="71" s="1"/>
  <c r="A82" i="71" s="1"/>
  <c r="A86" i="71" s="1"/>
  <c r="A90" i="71" s="1"/>
  <c r="A112" i="56"/>
  <c r="A116" i="56" s="1"/>
  <c r="A120" i="56" s="1"/>
  <c r="A124" i="56" s="1"/>
  <c r="A128" i="56" s="1"/>
  <c r="A111" i="56"/>
  <c r="A115" i="56" s="1"/>
  <c r="A119" i="56" s="1"/>
  <c r="A123" i="56" s="1"/>
  <c r="A127" i="56" s="1"/>
  <c r="A110" i="56"/>
  <c r="A114" i="56" s="1"/>
  <c r="A118" i="56" s="1"/>
  <c r="A122" i="56" s="1"/>
  <c r="A126" i="56" s="1"/>
  <c r="A109" i="56"/>
  <c r="A113" i="56" s="1"/>
  <c r="A117" i="56" s="1"/>
  <c r="A121" i="56" s="1"/>
  <c r="A125" i="56" s="1"/>
  <c r="A129" i="56" s="1"/>
  <c r="A112" i="58"/>
  <c r="A116" i="58" s="1"/>
  <c r="A120" i="58" s="1"/>
  <c r="A124" i="58" s="1"/>
  <c r="A128" i="58" s="1"/>
  <c r="A111" i="58"/>
  <c r="A115" i="58" s="1"/>
  <c r="A119" i="58" s="1"/>
  <c r="A123" i="58" s="1"/>
  <c r="A127" i="58" s="1"/>
  <c r="A110" i="58"/>
  <c r="A114" i="58" s="1"/>
  <c r="A118" i="58" s="1"/>
  <c r="A122" i="58" s="1"/>
  <c r="A126" i="58" s="1"/>
  <c r="A109" i="58"/>
  <c r="A113" i="58" s="1"/>
  <c r="A117" i="58" s="1"/>
  <c r="A121" i="58" s="1"/>
  <c r="A125" i="58" s="1"/>
  <c r="A129" i="58" s="1"/>
  <c r="A112" i="57"/>
  <c r="A116" i="57" s="1"/>
  <c r="A120" i="57" s="1"/>
  <c r="A124" i="57" s="1"/>
  <c r="A128" i="57" s="1"/>
  <c r="A111" i="57"/>
  <c r="A115" i="57" s="1"/>
  <c r="A119" i="57" s="1"/>
  <c r="A123" i="57" s="1"/>
  <c r="A127" i="57" s="1"/>
  <c r="A110" i="57"/>
  <c r="A114" i="57" s="1"/>
  <c r="A118" i="57" s="1"/>
  <c r="A122" i="57" s="1"/>
  <c r="A126" i="57" s="1"/>
  <c r="A109" i="57"/>
  <c r="A113" i="57" s="1"/>
  <c r="A117" i="57" s="1"/>
  <c r="A121" i="57" s="1"/>
  <c r="A125" i="57" s="1"/>
  <c r="A129" i="57" s="1"/>
  <c r="A113" i="54"/>
  <c r="A117" i="54" s="1"/>
  <c r="A121" i="54" s="1"/>
  <c r="A125" i="54" s="1"/>
  <c r="A129" i="54" s="1"/>
  <c r="A112" i="54"/>
  <c r="A116" i="54" s="1"/>
  <c r="A120" i="54" s="1"/>
  <c r="A124" i="54" s="1"/>
  <c r="A128" i="54" s="1"/>
  <c r="A111" i="54"/>
  <c r="A115" i="54" s="1"/>
  <c r="A119" i="54" s="1"/>
  <c r="A123" i="54" s="1"/>
  <c r="A127" i="54" s="1"/>
  <c r="A110" i="54"/>
  <c r="A114" i="54" s="1"/>
  <c r="A118" i="54" s="1"/>
  <c r="A122" i="54" s="1"/>
  <c r="A126" i="54" s="1"/>
  <c r="A109" i="54"/>
  <c r="A112" i="60"/>
  <c r="A116" i="60" s="1"/>
  <c r="A120" i="60" s="1"/>
  <c r="A124" i="60" s="1"/>
  <c r="A128" i="60" s="1"/>
  <c r="A111" i="60"/>
  <c r="A115" i="60" s="1"/>
  <c r="A119" i="60" s="1"/>
  <c r="A123" i="60" s="1"/>
  <c r="A127" i="60" s="1"/>
  <c r="A110" i="60"/>
  <c r="A114" i="60" s="1"/>
  <c r="A118" i="60" s="1"/>
  <c r="A122" i="60" s="1"/>
  <c r="A126" i="60" s="1"/>
  <c r="A109" i="60"/>
  <c r="A113" i="60" s="1"/>
  <c r="A117" i="60" s="1"/>
  <c r="A121" i="60" s="1"/>
  <c r="A125" i="60" s="1"/>
  <c r="A129" i="60" s="1"/>
  <c r="A112" i="59"/>
  <c r="A116" i="59" s="1"/>
  <c r="A120" i="59" s="1"/>
  <c r="A124" i="59" s="1"/>
  <c r="A128" i="59" s="1"/>
  <c r="A111" i="59"/>
  <c r="A115" i="59" s="1"/>
  <c r="A119" i="59" s="1"/>
  <c r="A123" i="59" s="1"/>
  <c r="A127" i="59" s="1"/>
  <c r="A110" i="59"/>
  <c r="A114" i="59" s="1"/>
  <c r="A118" i="59" s="1"/>
  <c r="A122" i="59" s="1"/>
  <c r="A126" i="59" s="1"/>
  <c r="A109" i="59"/>
  <c r="A113" i="59" s="1"/>
  <c r="A117" i="59" s="1"/>
  <c r="A121" i="59" s="1"/>
  <c r="A125" i="59" s="1"/>
  <c r="A129" i="59" s="1"/>
  <c r="A112" i="53"/>
  <c r="A116" i="53" s="1"/>
  <c r="A120" i="53" s="1"/>
  <c r="A124" i="53" s="1"/>
  <c r="A128" i="53" s="1"/>
  <c r="A111" i="53"/>
  <c r="A115" i="53" s="1"/>
  <c r="A119" i="53" s="1"/>
  <c r="A123" i="53" s="1"/>
  <c r="A127" i="53" s="1"/>
  <c r="A110" i="53"/>
  <c r="A114" i="53" s="1"/>
  <c r="A118" i="53" s="1"/>
  <c r="A122" i="53" s="1"/>
  <c r="A126" i="53" s="1"/>
  <c r="A109" i="53"/>
  <c r="A113" i="53" s="1"/>
  <c r="A117" i="53" s="1"/>
  <c r="A121" i="53" s="1"/>
  <c r="A125" i="53" s="1"/>
  <c r="A129" i="53" s="1"/>
  <c r="A114" i="16"/>
  <c r="A118" i="16" s="1"/>
  <c r="A122" i="16" s="1"/>
  <c r="A126" i="16" s="1"/>
  <c r="A112" i="16"/>
  <c r="A116" i="16" s="1"/>
  <c r="A120" i="16" s="1"/>
  <c r="A124" i="16" s="1"/>
  <c r="A128" i="16" s="1"/>
  <c r="A111" i="16"/>
  <c r="A115" i="16" s="1"/>
  <c r="A119" i="16" s="1"/>
  <c r="A123" i="16" s="1"/>
  <c r="A127" i="16" s="1"/>
  <c r="A110" i="16"/>
  <c r="A109" i="16"/>
  <c r="A113" i="16" s="1"/>
  <c r="A117" i="16" s="1"/>
  <c r="A121" i="16" s="1"/>
  <c r="A125" i="16" s="1"/>
  <c r="A129" i="16" s="1"/>
  <c r="A75" i="35"/>
  <c r="A79" i="35" s="1"/>
  <c r="A83" i="35" s="1"/>
  <c r="A87" i="35" s="1"/>
  <c r="A73" i="35"/>
  <c r="A77" i="35" s="1"/>
  <c r="A81" i="35" s="1"/>
  <c r="A85" i="35" s="1"/>
  <c r="A89" i="35" s="1"/>
  <c r="A72" i="35"/>
  <c r="A76" i="35" s="1"/>
  <c r="A80" i="35" s="1"/>
  <c r="A84" i="35" s="1"/>
  <c r="A88" i="35" s="1"/>
  <c r="A71" i="35"/>
  <c r="A70" i="35"/>
  <c r="A74" i="35" s="1"/>
  <c r="A78" i="35" s="1"/>
  <c r="A82" i="35" s="1"/>
  <c r="A86" i="35" s="1"/>
  <c r="A90" i="35" s="1"/>
  <c r="A73" i="34"/>
  <c r="A77" i="34" s="1"/>
  <c r="A81" i="34" s="1"/>
  <c r="A85" i="34" s="1"/>
  <c r="A89" i="34" s="1"/>
  <c r="A72" i="34"/>
  <c r="A76" i="34" s="1"/>
  <c r="A80" i="34" s="1"/>
  <c r="A84" i="34" s="1"/>
  <c r="A88" i="34" s="1"/>
  <c r="A71" i="34"/>
  <c r="A75" i="34" s="1"/>
  <c r="A79" i="34" s="1"/>
  <c r="A83" i="34" s="1"/>
  <c r="A87" i="34" s="1"/>
  <c r="A70" i="34"/>
  <c r="A74" i="34" s="1"/>
  <c r="A78" i="34" s="1"/>
  <c r="A82" i="34" s="1"/>
  <c r="A86" i="34" s="1"/>
  <c r="A90" i="34" s="1"/>
  <c r="A73" i="33"/>
  <c r="A77" i="33" s="1"/>
  <c r="A81" i="33" s="1"/>
  <c r="A85" i="33" s="1"/>
  <c r="A89" i="33" s="1"/>
  <c r="A72" i="33"/>
  <c r="A76" i="33" s="1"/>
  <c r="A80" i="33" s="1"/>
  <c r="A84" i="33" s="1"/>
  <c r="A88" i="33" s="1"/>
  <c r="A71" i="33"/>
  <c r="A75" i="33" s="1"/>
  <c r="A79" i="33" s="1"/>
  <c r="A83" i="33" s="1"/>
  <c r="A87" i="33" s="1"/>
  <c r="A70" i="33"/>
  <c r="A74" i="33" s="1"/>
  <c r="A78" i="33" s="1"/>
  <c r="A82" i="33" s="1"/>
  <c r="A86" i="33" s="1"/>
  <c r="A90" i="33" s="1"/>
  <c r="A73" i="32"/>
  <c r="A77" i="32" s="1"/>
  <c r="A81" i="32" s="1"/>
  <c r="A85" i="32" s="1"/>
  <c r="A89" i="32" s="1"/>
  <c r="A72" i="32"/>
  <c r="A76" i="32" s="1"/>
  <c r="A80" i="32" s="1"/>
  <c r="A84" i="32" s="1"/>
  <c r="A88" i="32" s="1"/>
  <c r="A71" i="32"/>
  <c r="A75" i="32" s="1"/>
  <c r="A79" i="32" s="1"/>
  <c r="A83" i="32" s="1"/>
  <c r="A87" i="32" s="1"/>
  <c r="A70" i="32"/>
  <c r="A74" i="32" s="1"/>
  <c r="A78" i="32" s="1"/>
  <c r="A82" i="32" s="1"/>
  <c r="A86" i="32" s="1"/>
  <c r="A90" i="32" s="1"/>
  <c r="A73" i="85"/>
  <c r="A77" i="85" s="1"/>
  <c r="A81" i="85" s="1"/>
  <c r="A85" i="85" s="1"/>
  <c r="A89" i="85" s="1"/>
  <c r="A72" i="85"/>
  <c r="A76" i="85" s="1"/>
  <c r="A80" i="85" s="1"/>
  <c r="A84" i="85" s="1"/>
  <c r="A88" i="85" s="1"/>
  <c r="A71" i="85"/>
  <c r="A75" i="85" s="1"/>
  <c r="A79" i="85" s="1"/>
  <c r="A83" i="85" s="1"/>
  <c r="A87" i="85" s="1"/>
  <c r="A70" i="85"/>
  <c r="A74" i="85" s="1"/>
  <c r="A78" i="85" s="1"/>
  <c r="A82" i="85" s="1"/>
  <c r="A86" i="85" s="1"/>
  <c r="A90" i="85" s="1"/>
  <c r="A73" i="30"/>
  <c r="A77" i="30" s="1"/>
  <c r="A81" i="30" s="1"/>
  <c r="A85" i="30" s="1"/>
  <c r="A89" i="30" s="1"/>
  <c r="A72" i="30"/>
  <c r="A76" i="30" s="1"/>
  <c r="A80" i="30" s="1"/>
  <c r="A84" i="30" s="1"/>
  <c r="A88" i="30" s="1"/>
  <c r="A71" i="30"/>
  <c r="A75" i="30" s="1"/>
  <c r="A79" i="30" s="1"/>
  <c r="A83" i="30" s="1"/>
  <c r="A87" i="30" s="1"/>
  <c r="A70" i="30"/>
  <c r="A74" i="30" s="1"/>
  <c r="A78" i="30" s="1"/>
  <c r="A82" i="30" s="1"/>
  <c r="A86" i="30" s="1"/>
  <c r="A90" i="30" s="1"/>
  <c r="A73" i="29"/>
  <c r="A77" i="29" s="1"/>
  <c r="A81" i="29" s="1"/>
  <c r="A85" i="29" s="1"/>
  <c r="A89" i="29" s="1"/>
  <c r="A72" i="29"/>
  <c r="A76" i="29" s="1"/>
  <c r="A80" i="29" s="1"/>
  <c r="A84" i="29" s="1"/>
  <c r="A88" i="29" s="1"/>
  <c r="A71" i="29"/>
  <c r="A75" i="29" s="1"/>
  <c r="A79" i="29" s="1"/>
  <c r="A83" i="29" s="1"/>
  <c r="A87" i="29" s="1"/>
  <c r="A70" i="29"/>
  <c r="A74" i="29" s="1"/>
  <c r="A78" i="29" s="1"/>
  <c r="A82" i="29" s="1"/>
  <c r="A86" i="29" s="1"/>
  <c r="A90" i="29" s="1"/>
  <c r="A73" i="28"/>
  <c r="A77" i="28" s="1"/>
  <c r="A81" i="28" s="1"/>
  <c r="A85" i="28" s="1"/>
  <c r="A89" i="28" s="1"/>
  <c r="A72" i="28"/>
  <c r="A76" i="28" s="1"/>
  <c r="A80" i="28" s="1"/>
  <c r="A84" i="28" s="1"/>
  <c r="A88" i="28" s="1"/>
  <c r="A71" i="28"/>
  <c r="A75" i="28" s="1"/>
  <c r="A79" i="28" s="1"/>
  <c r="A83" i="28" s="1"/>
  <c r="A87" i="28" s="1"/>
  <c r="A70" i="28"/>
  <c r="A74" i="28" s="1"/>
  <c r="A78" i="28" s="1"/>
  <c r="A82" i="28" s="1"/>
  <c r="A86" i="28" s="1"/>
  <c r="A90" i="28" s="1"/>
  <c r="A77" i="38"/>
  <c r="A81" i="38" s="1"/>
  <c r="A85" i="38" s="1"/>
  <c r="A89" i="38" s="1"/>
  <c r="A73" i="38"/>
  <c r="A72" i="38"/>
  <c r="A76" i="38" s="1"/>
  <c r="A80" i="38" s="1"/>
  <c r="A84" i="38" s="1"/>
  <c r="A88" i="38" s="1"/>
  <c r="A71" i="38"/>
  <c r="A75" i="38" s="1"/>
  <c r="A79" i="38" s="1"/>
  <c r="A83" i="38" s="1"/>
  <c r="A87" i="38" s="1"/>
  <c r="A70" i="38"/>
  <c r="A74" i="38" s="1"/>
  <c r="A78" i="38" s="1"/>
  <c r="A82" i="38" s="1"/>
  <c r="A86" i="38" s="1"/>
  <c r="A90" i="38" s="1"/>
  <c r="A73" i="26"/>
  <c r="A77" i="26" s="1"/>
  <c r="A81" i="26" s="1"/>
  <c r="A85" i="26" s="1"/>
  <c r="A89" i="26" s="1"/>
  <c r="A72" i="26"/>
  <c r="A76" i="26" s="1"/>
  <c r="A80" i="26" s="1"/>
  <c r="A84" i="26" s="1"/>
  <c r="A88" i="26" s="1"/>
  <c r="A71" i="26"/>
  <c r="A75" i="26" s="1"/>
  <c r="A79" i="26" s="1"/>
  <c r="A83" i="26" s="1"/>
  <c r="A87" i="26" s="1"/>
  <c r="A70" i="26"/>
  <c r="A74" i="26" s="1"/>
  <c r="A78" i="26" s="1"/>
  <c r="A82" i="26" s="1"/>
  <c r="A86" i="26" s="1"/>
  <c r="A90" i="26" s="1"/>
  <c r="A73" i="27"/>
  <c r="A77" i="27" s="1"/>
  <c r="A81" i="27" s="1"/>
  <c r="A85" i="27" s="1"/>
  <c r="A89" i="27" s="1"/>
  <c r="A72" i="27"/>
  <c r="A76" i="27" s="1"/>
  <c r="A80" i="27" s="1"/>
  <c r="A84" i="27" s="1"/>
  <c r="A88" i="27" s="1"/>
  <c r="A71" i="27"/>
  <c r="A75" i="27" s="1"/>
  <c r="A79" i="27" s="1"/>
  <c r="A83" i="27" s="1"/>
  <c r="A87" i="27" s="1"/>
  <c r="A70" i="27"/>
  <c r="A74" i="27" s="1"/>
  <c r="A78" i="27" s="1"/>
  <c r="A82" i="27" s="1"/>
  <c r="A86" i="27" s="1"/>
  <c r="A90" i="27" s="1"/>
  <c r="A73" i="25"/>
  <c r="A77" i="25" s="1"/>
  <c r="A81" i="25" s="1"/>
  <c r="A85" i="25" s="1"/>
  <c r="A89" i="25" s="1"/>
  <c r="A72" i="25"/>
  <c r="A76" i="25" s="1"/>
  <c r="A80" i="25" s="1"/>
  <c r="A84" i="25" s="1"/>
  <c r="A88" i="25" s="1"/>
  <c r="A71" i="25"/>
  <c r="A75" i="25" s="1"/>
  <c r="A79" i="25" s="1"/>
  <c r="A83" i="25" s="1"/>
  <c r="A87" i="25" s="1"/>
  <c r="A70" i="25"/>
  <c r="A74" i="25" s="1"/>
  <c r="A78" i="25" s="1"/>
  <c r="A82" i="25" s="1"/>
  <c r="A86" i="25" s="1"/>
  <c r="A90" i="25" s="1"/>
  <c r="A73" i="3"/>
  <c r="A77" i="3" s="1"/>
  <c r="A81" i="3" s="1"/>
  <c r="A85" i="3" s="1"/>
  <c r="A89" i="3" s="1"/>
  <c r="A72" i="3"/>
  <c r="A76" i="3" s="1"/>
  <c r="A80" i="3" s="1"/>
  <c r="A84" i="3" s="1"/>
  <c r="A88" i="3" s="1"/>
  <c r="A71" i="3"/>
  <c r="A75" i="3" s="1"/>
  <c r="A79" i="3" s="1"/>
  <c r="A83" i="3" s="1"/>
  <c r="A87" i="3" s="1"/>
  <c r="A70" i="3"/>
  <c r="A74" i="3" s="1"/>
  <c r="A78" i="3" s="1"/>
  <c r="A82" i="3" s="1"/>
  <c r="A86" i="3" s="1"/>
  <c r="A90" i="3" s="1"/>
  <c r="A35" i="51"/>
  <c r="A39" i="51" s="1"/>
  <c r="A43" i="51" s="1"/>
  <c r="A47" i="51" s="1"/>
  <c r="A32" i="51"/>
  <c r="A36" i="51" s="1"/>
  <c r="A40" i="51" s="1"/>
  <c r="A44" i="51" s="1"/>
  <c r="A48" i="51" s="1"/>
  <c r="A31" i="51"/>
  <c r="A30" i="51"/>
  <c r="A34" i="51" s="1"/>
  <c r="A38" i="51" s="1"/>
  <c r="A42" i="51" s="1"/>
  <c r="A46" i="51" s="1"/>
  <c r="A29" i="51"/>
  <c r="A33" i="51" s="1"/>
  <c r="A37" i="51" s="1"/>
  <c r="A41" i="51" s="1"/>
  <c r="A45" i="51" s="1"/>
  <c r="A49" i="51" s="1"/>
  <c r="A32" i="50"/>
  <c r="A36" i="50" s="1"/>
  <c r="A40" i="50" s="1"/>
  <c r="A44" i="50" s="1"/>
  <c r="A48" i="50" s="1"/>
  <c r="A31" i="50"/>
  <c r="A35" i="50" s="1"/>
  <c r="A39" i="50" s="1"/>
  <c r="A43" i="50" s="1"/>
  <c r="A47" i="50" s="1"/>
  <c r="A30" i="50"/>
  <c r="A34" i="50" s="1"/>
  <c r="A38" i="50" s="1"/>
  <c r="A42" i="50" s="1"/>
  <c r="A46" i="50" s="1"/>
  <c r="A29" i="50"/>
  <c r="A33" i="50" s="1"/>
  <c r="A37" i="50" s="1"/>
  <c r="A41" i="50" s="1"/>
  <c r="A45" i="50" s="1"/>
  <c r="A49" i="50" s="1"/>
  <c r="A32" i="49"/>
  <c r="A36" i="49" s="1"/>
  <c r="A40" i="49" s="1"/>
  <c r="A44" i="49" s="1"/>
  <c r="A48" i="49" s="1"/>
  <c r="A31" i="49"/>
  <c r="A35" i="49" s="1"/>
  <c r="A39" i="49" s="1"/>
  <c r="A43" i="49" s="1"/>
  <c r="A47" i="49" s="1"/>
  <c r="A30" i="49"/>
  <c r="A34" i="49" s="1"/>
  <c r="A38" i="49" s="1"/>
  <c r="A42" i="49" s="1"/>
  <c r="A46" i="49" s="1"/>
  <c r="A29" i="49"/>
  <c r="A33" i="49" s="1"/>
  <c r="A37" i="49" s="1"/>
  <c r="A41" i="49" s="1"/>
  <c r="A45" i="49" s="1"/>
  <c r="A49" i="49" s="1"/>
  <c r="A32" i="48"/>
  <c r="A36" i="48" s="1"/>
  <c r="A40" i="48" s="1"/>
  <c r="A44" i="48" s="1"/>
  <c r="A48" i="48" s="1"/>
  <c r="A31" i="48"/>
  <c r="A35" i="48" s="1"/>
  <c r="A39" i="48" s="1"/>
  <c r="A43" i="48" s="1"/>
  <c r="A47" i="48" s="1"/>
  <c r="A30" i="48"/>
  <c r="A34" i="48" s="1"/>
  <c r="A38" i="48" s="1"/>
  <c r="A42" i="48" s="1"/>
  <c r="A46" i="48" s="1"/>
  <c r="A29" i="48"/>
  <c r="A33" i="48" s="1"/>
  <c r="A37" i="48" s="1"/>
  <c r="A41" i="48" s="1"/>
  <c r="A45" i="48" s="1"/>
  <c r="A49" i="48" s="1"/>
  <c r="A32" i="7"/>
  <c r="A36" i="7" s="1"/>
  <c r="A40" i="7" s="1"/>
  <c r="A44" i="7" s="1"/>
  <c r="A48" i="7" s="1"/>
  <c r="A31" i="7"/>
  <c r="A35" i="7" s="1"/>
  <c r="A39" i="7" s="1"/>
  <c r="A43" i="7" s="1"/>
  <c r="A47" i="7" s="1"/>
  <c r="A30" i="7"/>
  <c r="A34" i="7" s="1"/>
  <c r="A38" i="7" s="1"/>
  <c r="A42" i="7" s="1"/>
  <c r="A46" i="7" s="1"/>
  <c r="A29" i="7"/>
  <c r="A33" i="7" s="1"/>
  <c r="A37" i="7" s="1"/>
  <c r="A41" i="7" s="1"/>
  <c r="A45" i="7" s="1"/>
  <c r="A49" i="7" s="1"/>
  <c r="A32" i="45"/>
  <c r="A36" i="45" s="1"/>
  <c r="A40" i="45" s="1"/>
  <c r="A44" i="45" s="1"/>
  <c r="A48" i="45" s="1"/>
  <c r="A31" i="45"/>
  <c r="A35" i="45" s="1"/>
  <c r="A39" i="45" s="1"/>
  <c r="A43" i="45" s="1"/>
  <c r="A47" i="45" s="1"/>
  <c r="A30" i="45"/>
  <c r="A34" i="45" s="1"/>
  <c r="A38" i="45" s="1"/>
  <c r="A42" i="45" s="1"/>
  <c r="A46" i="45" s="1"/>
  <c r="A29" i="45"/>
  <c r="A33" i="45" s="1"/>
  <c r="A37" i="45" s="1"/>
  <c r="A41" i="45" s="1"/>
  <c r="A45" i="45" s="1"/>
  <c r="A49" i="45" s="1"/>
  <c r="A32" i="43"/>
  <c r="A36" i="43" s="1"/>
  <c r="A40" i="43" s="1"/>
  <c r="A44" i="43" s="1"/>
  <c r="A48" i="43" s="1"/>
  <c r="A31" i="43"/>
  <c r="A35" i="43" s="1"/>
  <c r="A39" i="43" s="1"/>
  <c r="A43" i="43" s="1"/>
  <c r="A47" i="43" s="1"/>
  <c r="A30" i="43"/>
  <c r="A34" i="43" s="1"/>
  <c r="A38" i="43" s="1"/>
  <c r="A42" i="43" s="1"/>
  <c r="A46" i="43" s="1"/>
  <c r="A29" i="43"/>
  <c r="A33" i="43" s="1"/>
  <c r="A37" i="43" s="1"/>
  <c r="A41" i="43" s="1"/>
  <c r="A45" i="43" s="1"/>
  <c r="A49" i="43" s="1"/>
  <c r="A32" i="40"/>
  <c r="A36" i="40" s="1"/>
  <c r="A40" i="40" s="1"/>
  <c r="A44" i="40" s="1"/>
  <c r="A48" i="40" s="1"/>
  <c r="A31" i="40"/>
  <c r="A35" i="40" s="1"/>
  <c r="A39" i="40" s="1"/>
  <c r="A43" i="40" s="1"/>
  <c r="A47" i="40" s="1"/>
  <c r="A30" i="40"/>
  <c r="A34" i="40" s="1"/>
  <c r="A38" i="40" s="1"/>
  <c r="A42" i="40" s="1"/>
  <c r="A46" i="40" s="1"/>
  <c r="A29" i="40"/>
  <c r="A33" i="40" s="1"/>
  <c r="A37" i="40" s="1"/>
  <c r="A41" i="40" s="1"/>
  <c r="A45" i="40" s="1"/>
  <c r="A49" i="40" s="1"/>
  <c r="A32" i="2"/>
  <c r="A36" i="2" s="1"/>
  <c r="A40" i="2" s="1"/>
  <c r="A44" i="2" s="1"/>
  <c r="A48" i="2" s="1"/>
  <c r="A31" i="2"/>
  <c r="A35" i="2" s="1"/>
  <c r="A39" i="2" s="1"/>
  <c r="A43" i="2" s="1"/>
  <c r="A47" i="2" s="1"/>
  <c r="A30" i="2"/>
  <c r="A34" i="2" s="1"/>
  <c r="A38" i="2" s="1"/>
  <c r="A42" i="2" s="1"/>
  <c r="A46" i="2" s="1"/>
  <c r="A29" i="2"/>
  <c r="A33" i="2" s="1"/>
  <c r="A37" i="2" s="1"/>
  <c r="A41" i="2" s="1"/>
  <c r="A45" i="2" s="1"/>
  <c r="A49" i="2" s="1"/>
  <c r="A73" i="20"/>
  <c r="A77" i="20" s="1"/>
  <c r="A81" i="20" s="1"/>
  <c r="A85" i="20" s="1"/>
  <c r="A89" i="20" s="1"/>
  <c r="A72" i="20"/>
  <c r="A76" i="20" s="1"/>
  <c r="A80" i="20" s="1"/>
  <c r="A84" i="20" s="1"/>
  <c r="A88" i="20" s="1"/>
  <c r="A71" i="20"/>
  <c r="A75" i="20" s="1"/>
  <c r="A79" i="20" s="1"/>
  <c r="A83" i="20" s="1"/>
  <c r="A87" i="20" s="1"/>
  <c r="A70" i="20"/>
  <c r="A74" i="20" s="1"/>
  <c r="A78" i="20" s="1"/>
  <c r="A82" i="20" s="1"/>
  <c r="A86" i="20" s="1"/>
  <c r="A90" i="20" s="1"/>
  <c r="A73" i="24"/>
  <c r="A77" i="24" s="1"/>
  <c r="A81" i="24" s="1"/>
  <c r="A85" i="24" s="1"/>
  <c r="A89" i="24" s="1"/>
  <c r="A72" i="24"/>
  <c r="A76" i="24" s="1"/>
  <c r="A80" i="24" s="1"/>
  <c r="A84" i="24" s="1"/>
  <c r="A88" i="24" s="1"/>
  <c r="A71" i="24"/>
  <c r="A75" i="24" s="1"/>
  <c r="A79" i="24" s="1"/>
  <c r="A83" i="24" s="1"/>
  <c r="A87" i="24" s="1"/>
  <c r="A70" i="24"/>
  <c r="A74" i="24" s="1"/>
  <c r="A78" i="24" s="1"/>
  <c r="A82" i="24" s="1"/>
  <c r="A86" i="24" s="1"/>
  <c r="A90" i="24" s="1"/>
  <c r="A73" i="23"/>
  <c r="A77" i="23" s="1"/>
  <c r="A81" i="23" s="1"/>
  <c r="A85" i="23" s="1"/>
  <c r="A89" i="23" s="1"/>
  <c r="A72" i="23"/>
  <c r="A76" i="23" s="1"/>
  <c r="A80" i="23" s="1"/>
  <c r="A84" i="23" s="1"/>
  <c r="A88" i="23" s="1"/>
  <c r="A71" i="23"/>
  <c r="A75" i="23" s="1"/>
  <c r="A79" i="23" s="1"/>
  <c r="A83" i="23" s="1"/>
  <c r="A87" i="23" s="1"/>
  <c r="A70" i="23"/>
  <c r="A74" i="23" s="1"/>
  <c r="A78" i="23" s="1"/>
  <c r="A82" i="23" s="1"/>
  <c r="A86" i="23" s="1"/>
  <c r="A90" i="23" s="1"/>
  <c r="A73" i="22"/>
  <c r="A77" i="22" s="1"/>
  <c r="A81" i="22" s="1"/>
  <c r="A85" i="22" s="1"/>
  <c r="A89" i="22" s="1"/>
  <c r="A72" i="22"/>
  <c r="A76" i="22" s="1"/>
  <c r="A80" i="22" s="1"/>
  <c r="A84" i="22" s="1"/>
  <c r="A88" i="22" s="1"/>
  <c r="A71" i="22"/>
  <c r="A75" i="22" s="1"/>
  <c r="A79" i="22" s="1"/>
  <c r="A83" i="22" s="1"/>
  <c r="A87" i="22" s="1"/>
  <c r="A70" i="22"/>
  <c r="A74" i="22" s="1"/>
  <c r="A78" i="22" s="1"/>
  <c r="A82" i="22" s="1"/>
  <c r="A86" i="22" s="1"/>
  <c r="A90" i="22" s="1"/>
  <c r="A73" i="9"/>
  <c r="A77" i="9" s="1"/>
  <c r="A81" i="9" s="1"/>
  <c r="A85" i="9" s="1"/>
  <c r="A89" i="9" s="1"/>
  <c r="A72" i="9"/>
  <c r="A76" i="9" s="1"/>
  <c r="A80" i="9" s="1"/>
  <c r="A84" i="9" s="1"/>
  <c r="A88" i="9" s="1"/>
  <c r="A71" i="9"/>
  <c r="A75" i="9" s="1"/>
  <c r="A79" i="9" s="1"/>
  <c r="A83" i="9" s="1"/>
  <c r="A87" i="9" s="1"/>
  <c r="A70" i="9"/>
  <c r="A74" i="9" s="1"/>
  <c r="A78" i="9" s="1"/>
  <c r="A82" i="9" s="1"/>
  <c r="A86" i="9" s="1"/>
  <c r="A90" i="9" s="1"/>
  <c r="A73" i="21"/>
  <c r="A77" i="21" s="1"/>
  <c r="A81" i="21" s="1"/>
  <c r="A85" i="21" s="1"/>
  <c r="A89" i="21" s="1"/>
  <c r="A72" i="21"/>
  <c r="A76" i="21" s="1"/>
  <c r="A80" i="21" s="1"/>
  <c r="A84" i="21" s="1"/>
  <c r="A88" i="21" s="1"/>
  <c r="A71" i="21"/>
  <c r="A75" i="21" s="1"/>
  <c r="A79" i="21" s="1"/>
  <c r="A83" i="21" s="1"/>
  <c r="A87" i="21" s="1"/>
  <c r="A70" i="21"/>
  <c r="A74" i="21" s="1"/>
  <c r="A78" i="21" s="1"/>
  <c r="A82" i="21" s="1"/>
  <c r="A86" i="21" s="1"/>
  <c r="A90" i="21" s="1"/>
  <c r="A73" i="1"/>
  <c r="A77" i="1" s="1"/>
  <c r="A81" i="1" s="1"/>
  <c r="A85" i="1" s="1"/>
  <c r="A89" i="1" s="1"/>
  <c r="A72" i="1"/>
  <c r="A76" i="1" s="1"/>
  <c r="A80" i="1" s="1"/>
  <c r="A84" i="1" s="1"/>
  <c r="A88" i="1" s="1"/>
  <c r="A71" i="1"/>
  <c r="A75" i="1" s="1"/>
  <c r="A79" i="1" s="1"/>
  <c r="A83" i="1" s="1"/>
  <c r="A87" i="1" s="1"/>
  <c r="A70" i="1"/>
  <c r="A74" i="1" s="1"/>
  <c r="A78" i="1" s="1"/>
  <c r="A82" i="1" s="1"/>
  <c r="A86" i="1" s="1"/>
  <c r="A90" i="1" s="1"/>
  <c r="A73" i="17"/>
  <c r="A77" i="17" s="1"/>
  <c r="A81" i="17" s="1"/>
  <c r="A85" i="17" s="1"/>
  <c r="A89" i="17" s="1"/>
  <c r="A72" i="17"/>
  <c r="A76" i="17" s="1"/>
  <c r="A80" i="17" s="1"/>
  <c r="A84" i="17" s="1"/>
  <c r="A88" i="17" s="1"/>
  <c r="A71" i="17"/>
  <c r="A75" i="17" s="1"/>
  <c r="A79" i="17" s="1"/>
  <c r="A83" i="17" s="1"/>
  <c r="A87" i="17" s="1"/>
  <c r="A70" i="17"/>
  <c r="A74" i="17" s="1"/>
  <c r="A78" i="17" s="1"/>
  <c r="A82" i="17" s="1"/>
  <c r="A86" i="17" s="1"/>
  <c r="A90" i="17" s="1"/>
  <c r="A73" i="18"/>
  <c r="A77" i="18" s="1"/>
  <c r="A81" i="18" s="1"/>
  <c r="A85" i="18" s="1"/>
  <c r="A89" i="18" s="1"/>
  <c r="A72" i="18"/>
  <c r="A76" i="18" s="1"/>
  <c r="A80" i="18" s="1"/>
  <c r="A84" i="18" s="1"/>
  <c r="A88" i="18" s="1"/>
  <c r="A71" i="18"/>
  <c r="A75" i="18" s="1"/>
  <c r="A79" i="18" s="1"/>
  <c r="A83" i="18" s="1"/>
  <c r="A87" i="18" s="1"/>
  <c r="A70" i="18"/>
  <c r="A74" i="18" s="1"/>
  <c r="A78" i="18" s="1"/>
  <c r="A82" i="18" s="1"/>
  <c r="A86" i="18" s="1"/>
  <c r="A90" i="18" s="1"/>
  <c r="N5" i="84" l="1"/>
  <c r="N3" i="84"/>
  <c r="N2" i="84"/>
  <c r="N5" i="83"/>
  <c r="N3" i="83"/>
  <c r="N2" i="83"/>
  <c r="N5" i="82"/>
  <c r="N3" i="82"/>
  <c r="N2" i="82"/>
  <c r="N5" i="81"/>
  <c r="N3" i="81"/>
  <c r="N2" i="81"/>
  <c r="N5" i="80"/>
  <c r="N3" i="80"/>
  <c r="N2" i="80"/>
  <c r="N5" i="79"/>
  <c r="N3" i="79"/>
  <c r="N2" i="79"/>
  <c r="N5" i="78"/>
  <c r="N3" i="78"/>
  <c r="N2" i="78"/>
  <c r="N5" i="77"/>
  <c r="N3" i="77"/>
  <c r="N2" i="77"/>
  <c r="N5" i="76"/>
  <c r="N3" i="76"/>
  <c r="N2" i="76"/>
  <c r="N5" i="75"/>
  <c r="N3" i="75"/>
  <c r="N2" i="75"/>
  <c r="N5" i="74"/>
  <c r="N3" i="74"/>
  <c r="N2" i="74"/>
  <c r="N5" i="73"/>
  <c r="N3" i="73"/>
  <c r="N2" i="73"/>
  <c r="N5" i="72"/>
  <c r="N3" i="72"/>
  <c r="N2" i="72"/>
  <c r="N5" i="71"/>
  <c r="N3" i="71"/>
  <c r="N2" i="71"/>
  <c r="N3" i="56"/>
  <c r="N2" i="56"/>
  <c r="N3" i="58"/>
  <c r="N2" i="58"/>
  <c r="N3" i="57"/>
  <c r="N2" i="57"/>
  <c r="N3" i="54"/>
  <c r="N2" i="54"/>
  <c r="N3" i="60"/>
  <c r="N2" i="60"/>
  <c r="N5" i="59"/>
  <c r="N3" i="59"/>
  <c r="N2" i="59"/>
  <c r="N3" i="53"/>
  <c r="N2" i="53"/>
  <c r="N3" i="16"/>
  <c r="N2" i="16"/>
  <c r="N5" i="35"/>
  <c r="N3" i="35"/>
  <c r="N2" i="35"/>
  <c r="N5" i="34"/>
  <c r="N3" i="34"/>
  <c r="N2" i="34"/>
  <c r="N5" i="33"/>
  <c r="N3" i="33"/>
  <c r="N2" i="33"/>
  <c r="N5" i="32"/>
  <c r="N3" i="32"/>
  <c r="N2" i="32"/>
  <c r="N5" i="85"/>
  <c r="N3" i="85"/>
  <c r="N2" i="85"/>
  <c r="N5" i="30"/>
  <c r="N3" i="30"/>
  <c r="N2" i="30"/>
  <c r="N5" i="29"/>
  <c r="N3" i="29"/>
  <c r="N2" i="29"/>
  <c r="N5" i="28"/>
  <c r="N3" i="28"/>
  <c r="N2" i="28"/>
  <c r="N5" i="38"/>
  <c r="N3" i="38"/>
  <c r="N2" i="38"/>
  <c r="N5" i="26"/>
  <c r="N3" i="26"/>
  <c r="N2" i="26"/>
  <c r="N5" i="27"/>
  <c r="N3" i="27"/>
  <c r="N2" i="27"/>
  <c r="N5" i="25"/>
  <c r="N3" i="25"/>
  <c r="N2" i="25"/>
  <c r="N5" i="3"/>
  <c r="N3" i="3"/>
  <c r="N2" i="3"/>
  <c r="N3" i="51"/>
  <c r="N2" i="51"/>
  <c r="N3" i="50"/>
  <c r="N2" i="50"/>
  <c r="N3" i="49"/>
  <c r="N2" i="49"/>
  <c r="N3" i="48"/>
  <c r="N2" i="48"/>
  <c r="N3" i="7"/>
  <c r="N2" i="7"/>
  <c r="N3" i="45"/>
  <c r="N2" i="45"/>
  <c r="N3" i="43"/>
  <c r="N2" i="43"/>
  <c r="N3" i="40"/>
  <c r="N2" i="40"/>
  <c r="N3" i="39"/>
  <c r="N2" i="39"/>
  <c r="N3" i="2"/>
  <c r="N2" i="2"/>
  <c r="N5" i="20"/>
  <c r="N3" i="20"/>
  <c r="N2" i="20"/>
  <c r="N5" i="24"/>
  <c r="N3" i="24"/>
  <c r="N2" i="24"/>
  <c r="N5" i="23"/>
  <c r="N3" i="23"/>
  <c r="N2" i="23"/>
  <c r="N5" i="22"/>
  <c r="N3" i="22"/>
  <c r="N2" i="22"/>
  <c r="N5" i="9"/>
  <c r="N3" i="9"/>
  <c r="N2" i="9"/>
  <c r="N5" i="21"/>
  <c r="N3" i="21"/>
  <c r="N2" i="21"/>
  <c r="N3" i="15"/>
  <c r="N2" i="15"/>
  <c r="N5" i="68"/>
  <c r="N3" i="68"/>
  <c r="N2" i="68"/>
  <c r="N5" i="67"/>
  <c r="N3" i="67"/>
  <c r="N2" i="67"/>
  <c r="N5" i="66"/>
  <c r="N3" i="66"/>
  <c r="N2" i="66"/>
  <c r="N5" i="65"/>
  <c r="N3" i="65"/>
  <c r="N2" i="65"/>
  <c r="N5" i="64"/>
  <c r="N3" i="64"/>
  <c r="N2" i="64"/>
  <c r="N5" i="1"/>
  <c r="N3" i="1"/>
  <c r="N2" i="1"/>
  <c r="N5" i="17"/>
  <c r="N3" i="17"/>
  <c r="N2" i="17"/>
  <c r="N5" i="18" l="1"/>
  <c r="N3" i="18"/>
  <c r="N2" i="18" l="1"/>
</calcChain>
</file>

<file path=xl/sharedStrings.xml><?xml version="1.0" encoding="utf-8"?>
<sst xmlns="http://schemas.openxmlformats.org/spreadsheetml/2006/main" count="5259" uniqueCount="1694">
  <si>
    <t>Centro de Estudios y Servicios - Bolsa de Comercio de Santa Fe -</t>
  </si>
  <si>
    <t>San Martín 2231 - CP 3000 - Santa Fe - Argentina</t>
  </si>
  <si>
    <r>
      <rPr>
        <b/>
        <u/>
        <sz val="10"/>
        <rFont val="Arial"/>
        <family val="2"/>
      </rPr>
      <t>Teléfono</t>
    </r>
    <r>
      <rPr>
        <b/>
        <sz val="10"/>
        <rFont val="Arial"/>
        <family val="2"/>
      </rPr>
      <t xml:space="preserve">: (0342) 4845800 </t>
    </r>
  </si>
  <si>
    <r>
      <rPr>
        <b/>
        <u/>
        <sz val="10"/>
        <rFont val="Arial"/>
        <family val="2"/>
      </rPr>
      <t>Email</t>
    </r>
    <r>
      <rPr>
        <b/>
        <sz val="10"/>
        <rFont val="Arial"/>
        <family val="2"/>
      </rPr>
      <t>: ces@bcsf.com.ar</t>
    </r>
  </si>
  <si>
    <r>
      <rPr>
        <b/>
        <u/>
        <sz val="10"/>
        <rFont val="Arial"/>
        <family val="2"/>
      </rPr>
      <t>Website</t>
    </r>
    <r>
      <rPr>
        <b/>
        <sz val="10"/>
        <rFont val="Arial"/>
        <family val="2"/>
      </rPr>
      <t xml:space="preserve">: https://bcsf.com.ar/ces/ o bien http://www.bcsf.com.ar </t>
    </r>
  </si>
  <si>
    <t>BASE DE DATOS ESTADÍSTICOS DE LAS 24 JURISDICCIONES (PROVINCIAS Y CABA)</t>
  </si>
  <si>
    <r>
      <rPr>
        <b/>
        <u/>
        <sz val="11"/>
        <rFont val="Arial"/>
        <family val="2"/>
      </rPr>
      <t>Aclaración general</t>
    </r>
    <r>
      <rPr>
        <b/>
        <sz val="11"/>
        <rFont val="Arial"/>
        <family val="2"/>
      </rPr>
      <t xml:space="preserve">: los datos </t>
    </r>
    <r>
      <rPr>
        <b/>
        <u/>
        <sz val="11"/>
        <rFont val="Arial"/>
        <family val="2"/>
      </rPr>
      <t>subrayados</t>
    </r>
    <r>
      <rPr>
        <b/>
        <sz val="11"/>
        <rFont val="Arial"/>
        <family val="2"/>
      </rPr>
      <t xml:space="preserve"> implican estimaciones propias y los datos en </t>
    </r>
    <r>
      <rPr>
        <b/>
        <sz val="11"/>
        <color rgb="FF0070C0"/>
        <rFont val="Arial"/>
        <family val="2"/>
      </rPr>
      <t>azul</t>
    </r>
    <r>
      <rPr>
        <b/>
        <sz val="11"/>
        <rFont val="Arial"/>
        <family val="2"/>
      </rPr>
      <t xml:space="preserve"> la existencia de una fórmula. Los datos en </t>
    </r>
    <r>
      <rPr>
        <b/>
        <sz val="11"/>
        <color theme="7" tint="-0.499984740745262"/>
        <rFont val="Arial"/>
        <family val="2"/>
      </rPr>
      <t>amarillo oscuro</t>
    </r>
    <r>
      <rPr>
        <b/>
        <sz val="11"/>
        <rFont val="Arial"/>
        <family val="2"/>
      </rPr>
      <t xml:space="preserve"> indican información provisoria.</t>
    </r>
  </si>
  <si>
    <t>Recursos</t>
  </si>
  <si>
    <t>Frecuencia</t>
  </si>
  <si>
    <t>Nº de series</t>
  </si>
  <si>
    <t>Fecha de inicio</t>
  </si>
  <si>
    <t>1.1. Recursos totales por provincia</t>
  </si>
  <si>
    <t>Trimestral</t>
  </si>
  <si>
    <t>2010.T4</t>
  </si>
  <si>
    <t>1.1.1. Recursos corrientes por provincia</t>
  </si>
  <si>
    <t>Ir a</t>
  </si>
  <si>
    <t>1.1.1.1. Recursos tributarios de origen provincial por provincia</t>
  </si>
  <si>
    <t>1.1.1.1.1 Ingresos brutos</t>
  </si>
  <si>
    <t>Mensual</t>
  </si>
  <si>
    <t>1.1.1.1.2 Inmobiliario</t>
  </si>
  <si>
    <t>1.1.1.1.3 Sellos</t>
  </si>
  <si>
    <t>1.1.1.1.4 Automotores</t>
  </si>
  <si>
    <t>1.1.1.1.5 Otros impuestos provinciales</t>
  </si>
  <si>
    <t>1.1.1.2. Recursos de origen nacional (coparticipación) por provincia</t>
  </si>
  <si>
    <t>1.1.1.3. Recursos no tributarios por provincia</t>
  </si>
  <si>
    <t>1.1.1.3.1. Regalías por provincia</t>
  </si>
  <si>
    <t>1.1.1.4. Venta de bienes y servicios de la Administración pública por provincia</t>
  </si>
  <si>
    <t>1.1.1.5. Rentas de la propiedad por provincia</t>
  </si>
  <si>
    <t>1.1.1.6. Transferencias corrientes por provincia</t>
  </si>
  <si>
    <t>1.1.2. Recursos de capital por provincia</t>
  </si>
  <si>
    <t>1.2. Recaudación de Impuestos Nacionales por provincia</t>
  </si>
  <si>
    <t>2021.T1</t>
  </si>
  <si>
    <t>1.2.1. Recaudación del Impuesto al Valor Agregado (IVA) por provincia</t>
  </si>
  <si>
    <t>1.2.2. Recaudación del Impuesto a las Ganancias por provincia</t>
  </si>
  <si>
    <t>1.2.3. Recaudación del Impuesto a los Bienes Personales por provincia</t>
  </si>
  <si>
    <t>1.2.4. Recaudación del Impuesto a las Cuentas Corrientes por provincia</t>
  </si>
  <si>
    <t xml:space="preserve">1.2.4.1. Porción no coparticipable del Impuesto al Cheque por provincia </t>
  </si>
  <si>
    <t>Gastos</t>
  </si>
  <si>
    <t>2. Gasto público total por provincia</t>
  </si>
  <si>
    <t>2.1. Gastos corrientes por provincia</t>
  </si>
  <si>
    <t>2.1.1. Gasto de consumo</t>
  </si>
  <si>
    <t>2.1.1.1 Gasto público en personal por provincia</t>
  </si>
  <si>
    <t>2.1.2. Rentas de la propiedad por provincia</t>
  </si>
  <si>
    <t>2.1.3. Transferencias corrientes por provincia</t>
  </si>
  <si>
    <t>2.2. Gastos de capital por provincia</t>
  </si>
  <si>
    <t>2.2.1. Inversión real directa por provincia</t>
  </si>
  <si>
    <t>2.2.2. Transferencias de capital por provincia</t>
  </si>
  <si>
    <t>2.2.3. Inversión financiera por provincia</t>
  </si>
  <si>
    <t>Resultados</t>
  </si>
  <si>
    <t>3.1. Resultado económico por provincia (1.1.1 - 2.1)</t>
  </si>
  <si>
    <t>3.2. Resultado financiero por provincia (1.1 - 2)</t>
  </si>
  <si>
    <t>3.3. Resultado primario por provincia (3.2 + 2.1.2)</t>
  </si>
  <si>
    <t>Deuda</t>
  </si>
  <si>
    <t>4. Deuda pública por provincia</t>
  </si>
  <si>
    <t>2001.T1</t>
  </si>
  <si>
    <t>4.1. Deuda pública con el Gobierno Nacional por provincia</t>
  </si>
  <si>
    <t>4.2. Fondo Fiduciario de Infraestructura Regional por provincia</t>
  </si>
  <si>
    <t>4.3. Fondo Fiduciario de Desarrollo Provincial por provincia</t>
  </si>
  <si>
    <t>4.4. Deuda pública con entidades bancarias y financieras por provincia</t>
  </si>
  <si>
    <t>4.5. Deuda pública consolidada por provincia</t>
  </si>
  <si>
    <t>4.6. Títulos públicos (bonos) por provincia</t>
  </si>
  <si>
    <t>4.7. Deuda pública con Organismos Internacionales por provincia</t>
  </si>
  <si>
    <t>Gasto por Finalidad y Función</t>
  </si>
  <si>
    <t>Total de series trimestrales</t>
  </si>
  <si>
    <t>Total de series mensuales</t>
  </si>
  <si>
    <t>Título</t>
  </si>
  <si>
    <t>Recursos totales por provincia</t>
  </si>
  <si>
    <t>Fuente</t>
  </si>
  <si>
    <t>Dirección Nacional de Asuntos Provinciales - Ministerio de Economía de la Nación</t>
  </si>
  <si>
    <t>VOLVER AL ÍNDICE</t>
  </si>
  <si>
    <t>Administración Pública No Financiera. Consolidado trimestral acumulado a cada año.</t>
  </si>
  <si>
    <t>Unidad de medida</t>
  </si>
  <si>
    <t>Millones de pesos</t>
  </si>
  <si>
    <t>CÓDIGO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</si>
  <si>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</si>
  <si>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</si>
  <si>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</si>
  <si>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</si>
  <si>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</si>
  <si>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</si>
  <si>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</si>
  <si>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</si>
  <si>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</si>
  <si>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</si>
  <si>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</si>
  <si>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</si>
  <si>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</si>
  <si>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</si>
  <si>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</si>
  <si>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</si>
  <si>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</si>
  <si>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</si>
  <si>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</si>
  <si>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1.1.20</t>
  </si>
  <si>
    <t>1.1.21</t>
  </si>
  <si>
    <t>1.1.22</t>
  </si>
  <si>
    <t>1.1.23</t>
  </si>
  <si>
    <t>1.1.24</t>
  </si>
  <si>
    <t>1.1.25</t>
  </si>
  <si>
    <t>Jurisdicción</t>
  </si>
  <si>
    <t>C.A.B.A.</t>
  </si>
  <si>
    <t>Buenos Aires</t>
  </si>
  <si>
    <t>Catamarca</t>
  </si>
  <si>
    <t>Córdoba</t>
  </si>
  <si>
    <t>Corrientes</t>
  </si>
  <si>
    <t>Chaco</t>
  </si>
  <si>
    <t>Chubut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</si>
  <si>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</si>
  <si>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</si>
  <si>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</si>
  <si>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</si>
  <si>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</si>
  <si>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</si>
  <si>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</si>
  <si>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</si>
  <si>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</si>
  <si>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</si>
  <si>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</si>
  <si>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</si>
  <si>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</si>
  <si>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</si>
  <si>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</si>
  <si>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Tucumán</t>
  </si>
  <si>
    <t>Tierra del Fuego</t>
  </si>
  <si>
    <t>Total</t>
  </si>
  <si>
    <t>Recursos corrientes por provincia</t>
  </si>
  <si>
    <t>1.1.1.1</t>
  </si>
  <si>
    <t>1.1.1.2</t>
  </si>
  <si>
    <t>1.1.1.3</t>
  </si>
  <si>
    <t>1.1.1.4</t>
  </si>
  <si>
    <t>1.1.1.5</t>
  </si>
  <si>
    <t>1.1.1.6</t>
  </si>
  <si>
    <t>1.1.1.7</t>
  </si>
  <si>
    <t>1.1.1.8</t>
  </si>
  <si>
    <t>1.1.1.9</t>
  </si>
  <si>
    <t>1.1.1.10</t>
  </si>
  <si>
    <t>1.1.1.11</t>
  </si>
  <si>
    <t>1.1.1.12</t>
  </si>
  <si>
    <t>1.1.1.13</t>
  </si>
  <si>
    <t>1.1.1.14</t>
  </si>
  <si>
    <t>1.1.1.15</t>
  </si>
  <si>
    <t>1.1.1.16</t>
  </si>
  <si>
    <t>1.1.1.17</t>
  </si>
  <si>
    <t>1.1.1.18</t>
  </si>
  <si>
    <t>1.1.1.19</t>
  </si>
  <si>
    <t>1.1.1.20</t>
  </si>
  <si>
    <t>1.1.1.21</t>
  </si>
  <si>
    <t>1.1.1.22</t>
  </si>
  <si>
    <t>1.1.1.23</t>
  </si>
  <si>
    <t>1.1.1.24</t>
  </si>
  <si>
    <t>1.1.1.25</t>
  </si>
  <si>
    <t>Recursos tributarios de origen provincial (Impuestos provinciales) por provincia</t>
  </si>
  <si>
    <t>1.1.1.1.1</t>
  </si>
  <si>
    <t>1.1.1.1.2</t>
  </si>
  <si>
    <t>1.1.1.1.3</t>
  </si>
  <si>
    <t>1.1.1.1.4</t>
  </si>
  <si>
    <t>1.1.1.1.5</t>
  </si>
  <si>
    <t>1.1.1.1.6</t>
  </si>
  <si>
    <t>1.1.1.1.7</t>
  </si>
  <si>
    <t>1.1.1.1.8</t>
  </si>
  <si>
    <t>1.1.1.1.9</t>
  </si>
  <si>
    <t>1.1.1.1.10</t>
  </si>
  <si>
    <t>1.1.1.1.11</t>
  </si>
  <si>
    <t>1.1.1.1.12</t>
  </si>
  <si>
    <t>1.1.1.1.13</t>
  </si>
  <si>
    <t>1.1.1.1.14</t>
  </si>
  <si>
    <t>1.1.1.1.15</t>
  </si>
  <si>
    <t>1.1.1.1.16</t>
  </si>
  <si>
    <t>1.1.1.1.17</t>
  </si>
  <si>
    <t>1.1.1.1.18</t>
  </si>
  <si>
    <t>1.1.1.1.19</t>
  </si>
  <si>
    <t>1.1.1.1.20</t>
  </si>
  <si>
    <t>1.1.1.1.21</t>
  </si>
  <si>
    <t>1.1.1.1.22</t>
  </si>
  <si>
    <t>1.1.1.1.23</t>
  </si>
  <si>
    <t>1.1.1.1.24</t>
  </si>
  <si>
    <t>1.1.1.1.25</t>
  </si>
  <si>
    <t>Ingresos Brutos</t>
  </si>
  <si>
    <t xml:space="preserve">Administración Pública No Financiera. </t>
  </si>
  <si>
    <t>1.1.1.1.1.1</t>
  </si>
  <si>
    <t>1.1.1.1.1.2</t>
  </si>
  <si>
    <t>1.1.1.1.1.3</t>
  </si>
  <si>
    <t>1.1.1.1.1.4</t>
  </si>
  <si>
    <t>1.1.1.1.1.5</t>
  </si>
  <si>
    <t>1.1.1.1.1.6</t>
  </si>
  <si>
    <t>1.1.1.1.1.7</t>
  </si>
  <si>
    <t>1.1.1.1.1.8</t>
  </si>
  <si>
    <t>1.1.1.1.1.9</t>
  </si>
  <si>
    <t>1.1.1.1.1.10</t>
  </si>
  <si>
    <t>1.1.1.1.1.11</t>
  </si>
  <si>
    <t>1.1.1.1.1.12</t>
  </si>
  <si>
    <t>1.1.1.1.1.13</t>
  </si>
  <si>
    <t>1.1.1.1.1.14</t>
  </si>
  <si>
    <t>1.1.1.1.1.15</t>
  </si>
  <si>
    <t>1.1.1.1.1.16</t>
  </si>
  <si>
    <t>1.1.1.1.1.17</t>
  </si>
  <si>
    <t>1.1.1.1.1.18</t>
  </si>
  <si>
    <t>1.1.1.1.1.19</t>
  </si>
  <si>
    <t>1.1.1.1.1.20</t>
  </si>
  <si>
    <t>1.1.1.1.1.21</t>
  </si>
  <si>
    <t>1.1.1.1.1.22</t>
  </si>
  <si>
    <t>1.1.1.1.1.23</t>
  </si>
  <si>
    <t>1.1.1.1.1.24</t>
  </si>
  <si>
    <t>1.1.1.1.1.25</t>
  </si>
  <si>
    <t>Inmobiliario</t>
  </si>
  <si>
    <t>1.1.1.1.2.1</t>
  </si>
  <si>
    <t>1.1.1.1.2.2</t>
  </si>
  <si>
    <t>1.1.1.1.2.3</t>
  </si>
  <si>
    <t>1.1.1.1.2.4</t>
  </si>
  <si>
    <t>1.1.1.1.2.5</t>
  </si>
  <si>
    <t>1.1.1.1.2.6</t>
  </si>
  <si>
    <t>1.1.1.1.2.7</t>
  </si>
  <si>
    <t>1.1.1.1.2.8</t>
  </si>
  <si>
    <t>1.1.1.1.2.9</t>
  </si>
  <si>
    <t>1.1.1.1.2.10</t>
  </si>
  <si>
    <t>1.1.1.1.2.11</t>
  </si>
  <si>
    <t>1.1.1.1.2.12</t>
  </si>
  <si>
    <t>1.1.1.1.2.13</t>
  </si>
  <si>
    <t>1.1.1.1.2.14</t>
  </si>
  <si>
    <t>1.1.1.1.2.15</t>
  </si>
  <si>
    <t>1.1.1.1.2.16</t>
  </si>
  <si>
    <t>1.1.1.1.2.17</t>
  </si>
  <si>
    <t>1.1.1.1.2.18</t>
  </si>
  <si>
    <t>1.1.1.1.2.19</t>
  </si>
  <si>
    <t>1.1.1.1.2.20</t>
  </si>
  <si>
    <t>1.1.1.1.2.21</t>
  </si>
  <si>
    <t>1.1.1.1.2.22</t>
  </si>
  <si>
    <t>1.1.1.1.2.23</t>
  </si>
  <si>
    <t>1.1.1.1.2.24</t>
  </si>
  <si>
    <t>1.1.1.1.2.25</t>
  </si>
  <si>
    <t>Sellos</t>
  </si>
  <si>
    <t>1.1.1.1.3.1</t>
  </si>
  <si>
    <t>1.1.1.1.3.2</t>
  </si>
  <si>
    <t>1.1.1.1.3.3</t>
  </si>
  <si>
    <t>1.1.1.1.3.4</t>
  </si>
  <si>
    <t>1.1.1.1.3.5</t>
  </si>
  <si>
    <t>1.1.1.1.3.6</t>
  </si>
  <si>
    <t>1.1.1.1.3.7</t>
  </si>
  <si>
    <t>1.1.1.1.3.8</t>
  </si>
  <si>
    <t>1.1.1.1.3.9</t>
  </si>
  <si>
    <t>1.1.1.1.3.10</t>
  </si>
  <si>
    <t>1.1.1.1.3.11</t>
  </si>
  <si>
    <t>1.1.1.1.3.12</t>
  </si>
  <si>
    <t>1.1.1.1.3.13</t>
  </si>
  <si>
    <t>1.1.1.1.3.14</t>
  </si>
  <si>
    <t>1.1.1.1.3.15</t>
  </si>
  <si>
    <t>1.1.1.1.3.16</t>
  </si>
  <si>
    <t>1.1.1.1.3.17</t>
  </si>
  <si>
    <t>1.1.1.1.3.18</t>
  </si>
  <si>
    <t>1.1.1.1.3.19</t>
  </si>
  <si>
    <t>1.1.1.1.3.20</t>
  </si>
  <si>
    <t>1.1.1.1.3.21</t>
  </si>
  <si>
    <t>1.1.1.1.3.22</t>
  </si>
  <si>
    <t>1.1.1.1.3.23</t>
  </si>
  <si>
    <t>1.1.1.1.3.24</t>
  </si>
  <si>
    <t>1.1.1.1.3.25</t>
  </si>
  <si>
    <t>Automotores</t>
  </si>
  <si>
    <t>Administración Pública No Financiera.</t>
  </si>
  <si>
    <t>1.1.1.1.4.1</t>
  </si>
  <si>
    <t>1.1.1.1.4.2</t>
  </si>
  <si>
    <t>1.1.1.1.4.3</t>
  </si>
  <si>
    <t>1.1.1.1.4.4</t>
  </si>
  <si>
    <t>1.1.1.1.4.5</t>
  </si>
  <si>
    <t>1.1.1.1.4.6</t>
  </si>
  <si>
    <t>1.1.1.1.4.7</t>
  </si>
  <si>
    <t>1.1.1.1.4.8</t>
  </si>
  <si>
    <t>1.1.1.1.4.9</t>
  </si>
  <si>
    <t>1.1.1.1.4.10</t>
  </si>
  <si>
    <t>1.1.1.1.4.11</t>
  </si>
  <si>
    <t>1.1.1.1.4.12</t>
  </si>
  <si>
    <t>1.1.1.1.4.13</t>
  </si>
  <si>
    <t>1.1.1.1.4.14</t>
  </si>
  <si>
    <t>1.1.1.1.4.15</t>
  </si>
  <si>
    <t>1.1.1.1.4.16</t>
  </si>
  <si>
    <t>1.1.1.1.4.17</t>
  </si>
  <si>
    <t>1.1.1.1.4.18</t>
  </si>
  <si>
    <t>1.1.1.1.4.19</t>
  </si>
  <si>
    <t>1.1.1.1.4.20</t>
  </si>
  <si>
    <t>1.1.1.1.4.21</t>
  </si>
  <si>
    <t>1.1.1.1.4.22</t>
  </si>
  <si>
    <t>1.1.1.1.4.23</t>
  </si>
  <si>
    <t>1.1.1.1.4.24</t>
  </si>
  <si>
    <t>1.1.1.1.4.25</t>
  </si>
  <si>
    <t>Otros</t>
  </si>
  <si>
    <t>1.1.1.1.5.1</t>
  </si>
  <si>
    <t>1.1.1.1.5.2</t>
  </si>
  <si>
    <t>1.1.1.1.5.3</t>
  </si>
  <si>
    <t>1.1.1.1.5.4</t>
  </si>
  <si>
    <t>1.1.1.1.5.5</t>
  </si>
  <si>
    <t>1.1.1.1.5.6</t>
  </si>
  <si>
    <t>1.1.1.1.5.7</t>
  </si>
  <si>
    <t>1.1.1.1.5.8</t>
  </si>
  <si>
    <t>1.1.1.1.5.9</t>
  </si>
  <si>
    <t>1.1.1.1.5.10</t>
  </si>
  <si>
    <t>1.1.1.1.5.11</t>
  </si>
  <si>
    <t>1.1.1.1.5.12</t>
  </si>
  <si>
    <t>1.1.1.1.5.13</t>
  </si>
  <si>
    <t>1.1.1.1.5.14</t>
  </si>
  <si>
    <t>1.1.1.1.5.15</t>
  </si>
  <si>
    <t>1.1.1.1.5.16</t>
  </si>
  <si>
    <t>1.1.1.1.5.17</t>
  </si>
  <si>
    <t>1.1.1.1.5.18</t>
  </si>
  <si>
    <t>1.1.1.1.5.19</t>
  </si>
  <si>
    <t>1.1.1.1.5.20</t>
  </si>
  <si>
    <t>1.1.1.1.5.21</t>
  </si>
  <si>
    <t>1.1.1.1.5.22</t>
  </si>
  <si>
    <t>1.1.1.1.5.23</t>
  </si>
  <si>
    <t>1.1.1.1.5.24</t>
  </si>
  <si>
    <t>1.1.1.1.5.25</t>
  </si>
  <si>
    <t>Recursos de origen nacional (coparticipación) por provincia</t>
  </si>
  <si>
    <t>1.1.1.2.1</t>
  </si>
  <si>
    <t>1.1.1.2.2</t>
  </si>
  <si>
    <t>1.1.1.2.3</t>
  </si>
  <si>
    <t>1.1.1.2.4</t>
  </si>
  <si>
    <t>1.1.1.2.5</t>
  </si>
  <si>
    <t>1.1.1.2.6</t>
  </si>
  <si>
    <t>1.1.1.2.7</t>
  </si>
  <si>
    <t>1.1.1.2.8</t>
  </si>
  <si>
    <t>1.1.1.2.9</t>
  </si>
  <si>
    <t>1.1.1.2.10</t>
  </si>
  <si>
    <t>1.1.1.2.11</t>
  </si>
  <si>
    <t>1.1.1.2.12</t>
  </si>
  <si>
    <t>1.1.1.2.13</t>
  </si>
  <si>
    <t>1.1.1.2.14</t>
  </si>
  <si>
    <t>1.1.1.2.15</t>
  </si>
  <si>
    <t>1.1.1.2.16</t>
  </si>
  <si>
    <t>1.1.1.2.17</t>
  </si>
  <si>
    <t>1.1.1.2.18</t>
  </si>
  <si>
    <t>1.1.1.2.19</t>
  </si>
  <si>
    <t>1.1.1.2.20</t>
  </si>
  <si>
    <t>1.1.1.2.21</t>
  </si>
  <si>
    <t>1.1.1.2.22</t>
  </si>
  <si>
    <t>1.1.1.2.23</t>
  </si>
  <si>
    <t>1.1.1.2.24</t>
  </si>
  <si>
    <t>1.1.1.2.25</t>
  </si>
  <si>
    <t>Recursos no tributarios por provincia</t>
  </si>
  <si>
    <t>1.1.1.3.1</t>
  </si>
  <si>
    <t>1.1.1.3.2</t>
  </si>
  <si>
    <t>1.1.1.3.3</t>
  </si>
  <si>
    <t>1.1.1.3.4</t>
  </si>
  <si>
    <t>1.1.1.3.5</t>
  </si>
  <si>
    <t>1.1.1.3.6</t>
  </si>
  <si>
    <t>1.1.1.3.7</t>
  </si>
  <si>
    <t>1.1.1.3.8</t>
  </si>
  <si>
    <t>1.1.1.3.9</t>
  </si>
  <si>
    <t>1.1.1.3.10</t>
  </si>
  <si>
    <t>1.1.1.3.11</t>
  </si>
  <si>
    <t>1.1.1.3.12</t>
  </si>
  <si>
    <t>1.1.1.3.13</t>
  </si>
  <si>
    <t>1.1.1.3.14</t>
  </si>
  <si>
    <t>1.1.1.3.15</t>
  </si>
  <si>
    <t>1.1.1.3.16</t>
  </si>
  <si>
    <t>1.1.1.3.17</t>
  </si>
  <si>
    <t>1.1.1.3.18</t>
  </si>
  <si>
    <t>1.1.1.3.19</t>
  </si>
  <si>
    <t>1.1.1.3.20</t>
  </si>
  <si>
    <t>1.1.1.3.21</t>
  </si>
  <si>
    <t>1.1.1.3.22</t>
  </si>
  <si>
    <t>1.1.1.3.23</t>
  </si>
  <si>
    <t>1.1.1.3.24</t>
  </si>
  <si>
    <t>1.1.1.3.25</t>
  </si>
  <si>
    <t>Regalías por provincia</t>
  </si>
  <si>
    <t>1.1.1.3.1.1</t>
  </si>
  <si>
    <t>1.1.1.3.1.2</t>
  </si>
  <si>
    <t>1.1.1.3.1.3</t>
  </si>
  <si>
    <t>1.1.1.3.1.4</t>
  </si>
  <si>
    <t>1.1.1.3.1.5</t>
  </si>
  <si>
    <t>1.1.1.3.1.6</t>
  </si>
  <si>
    <t>1.1.1.3.1.7</t>
  </si>
  <si>
    <t>1.1.1.3.1.8</t>
  </si>
  <si>
    <t>1.1.1.3.1.9</t>
  </si>
  <si>
    <t>1.1.1.3.1.10</t>
  </si>
  <si>
    <t>1.1.1.3.1.11</t>
  </si>
  <si>
    <t>1.1.1.3.1.12</t>
  </si>
  <si>
    <t>1.1.1.3.1.13</t>
  </si>
  <si>
    <t>1.1.1.3.1.14</t>
  </si>
  <si>
    <t>1.1.1.3.1.15</t>
  </si>
  <si>
    <t>1.1.1.3.1.16</t>
  </si>
  <si>
    <t>1.1.1.3.1.17</t>
  </si>
  <si>
    <t>1.1.1.3.1.18</t>
  </si>
  <si>
    <t>1.1.1.3.1.19</t>
  </si>
  <si>
    <t>1.1.1.3.1.20</t>
  </si>
  <si>
    <t>1.1.1.3.1.21</t>
  </si>
  <si>
    <t>1.1.1.3.1.22</t>
  </si>
  <si>
    <t>1.1.1.3.1.23</t>
  </si>
  <si>
    <t>1.1.1.3.1.24</t>
  </si>
  <si>
    <t>1.1.1.3.1.25</t>
  </si>
  <si>
    <t>Venta de Bienes y Servicios de la Administración Pública por provincia</t>
  </si>
  <si>
    <t>1.1.1.4.1</t>
  </si>
  <si>
    <t>1.1.1.4.2</t>
  </si>
  <si>
    <t>1.1.1.4.3</t>
  </si>
  <si>
    <t>1.1.1.4.4</t>
  </si>
  <si>
    <t>1.1.1.4.5</t>
  </si>
  <si>
    <t>1.1.1.4.6</t>
  </si>
  <si>
    <t>1.1.1.4.7</t>
  </si>
  <si>
    <t>1.1.1.4.8</t>
  </si>
  <si>
    <t>1.1.1.4.9</t>
  </si>
  <si>
    <t>1.1.1.4.10</t>
  </si>
  <si>
    <t>1.1.1.4.11</t>
  </si>
  <si>
    <t>1.1.1.4.12</t>
  </si>
  <si>
    <t>1.1.1.4.13</t>
  </si>
  <si>
    <t>1.1.1.4.14</t>
  </si>
  <si>
    <t>1.1.1.4.15</t>
  </si>
  <si>
    <t>1.1.1.4.16</t>
  </si>
  <si>
    <t>1.1.1.4.17</t>
  </si>
  <si>
    <t>1.1.1.4.18</t>
  </si>
  <si>
    <t>1.1.1.4.19</t>
  </si>
  <si>
    <t>1.1.1.4.20</t>
  </si>
  <si>
    <t>1.1.1.4.21</t>
  </si>
  <si>
    <t>1.1.1.4.22</t>
  </si>
  <si>
    <t>1.1.1.4.23</t>
  </si>
  <si>
    <t>1.1.1.4.24</t>
  </si>
  <si>
    <t>1.1.1.4.25</t>
  </si>
  <si>
    <t>Rentas de la propiedad por provincia</t>
  </si>
  <si>
    <t>1.1.1.5.1</t>
  </si>
  <si>
    <t>1.1.1.5.2</t>
  </si>
  <si>
    <t>1.1.1.5.3</t>
  </si>
  <si>
    <t>1.1.1.5.4</t>
  </si>
  <si>
    <t>1.1.1.5.5</t>
  </si>
  <si>
    <t>1.1.1.5.6</t>
  </si>
  <si>
    <t>1.1.1.5.7</t>
  </si>
  <si>
    <t>1.1.1.5.8</t>
  </si>
  <si>
    <t>1.1.1.5.9</t>
  </si>
  <si>
    <t>1.1.1.5.10</t>
  </si>
  <si>
    <t>1.1.1.5.11</t>
  </si>
  <si>
    <t>1.1.1.5.12</t>
  </si>
  <si>
    <t>1.1.1.5.13</t>
  </si>
  <si>
    <t>1.1.1.5.14</t>
  </si>
  <si>
    <t>1.1.1.5.15</t>
  </si>
  <si>
    <t>1.1.1.5.16</t>
  </si>
  <si>
    <t>1.1.1.5.17</t>
  </si>
  <si>
    <t>1.1.1.5.18</t>
  </si>
  <si>
    <t>1.1.1.5.19</t>
  </si>
  <si>
    <t>1.1.1.5.20</t>
  </si>
  <si>
    <t>1.1.1.5.21</t>
  </si>
  <si>
    <t>1.1.1.5.22</t>
  </si>
  <si>
    <t>1.1.1.5.23</t>
  </si>
  <si>
    <t>1.1.1.5.24</t>
  </si>
  <si>
    <t>1.1.1.5.25</t>
  </si>
  <si>
    <t>Transferencias corrientes por provincia</t>
  </si>
  <si>
    <t>1.1.1.6.1</t>
  </si>
  <si>
    <t>1.1.1.6.2</t>
  </si>
  <si>
    <t>1.1.1.6.3</t>
  </si>
  <si>
    <t>1.1.1.6.4</t>
  </si>
  <si>
    <t>1.1.1.6.5</t>
  </si>
  <si>
    <t>1.1.1.6.6</t>
  </si>
  <si>
    <t>1.1.1.6.7</t>
  </si>
  <si>
    <t>1.1.1.6.8</t>
  </si>
  <si>
    <t>1.1.1.6.9</t>
  </si>
  <si>
    <t>1.1.1.6.10</t>
  </si>
  <si>
    <t>1.1.1.6.11</t>
  </si>
  <si>
    <t>1.1.1.6.12</t>
  </si>
  <si>
    <t>1.1.1.6.13</t>
  </si>
  <si>
    <t>1.1.1.6.14</t>
  </si>
  <si>
    <t>1.1.1.6.15</t>
  </si>
  <si>
    <t>1.1.1.6.16</t>
  </si>
  <si>
    <t>1.1.1.6.17</t>
  </si>
  <si>
    <t>1.1.1.6.18</t>
  </si>
  <si>
    <t>1.1.1.6.19</t>
  </si>
  <si>
    <t>1.1.1.6.20</t>
  </si>
  <si>
    <t>1.1.1.6.21</t>
  </si>
  <si>
    <t>1.1.1.6.22</t>
  </si>
  <si>
    <t>1.1.1.6.23</t>
  </si>
  <si>
    <t>1.1.1.6.24</t>
  </si>
  <si>
    <t>1.1.1.6.25</t>
  </si>
  <si>
    <t>Recursos de capital por provincia</t>
  </si>
  <si>
    <t>1.1.2.1</t>
  </si>
  <si>
    <t>1.1.2.2</t>
  </si>
  <si>
    <t>1.1.2.3</t>
  </si>
  <si>
    <t>1.1.2.4</t>
  </si>
  <si>
    <t>1.1.2.5</t>
  </si>
  <si>
    <t>1.1.2.6</t>
  </si>
  <si>
    <t>1.1.2.7</t>
  </si>
  <si>
    <t>1.1.2.8</t>
  </si>
  <si>
    <t>1.1.2.9</t>
  </si>
  <si>
    <t>1.1.2.10</t>
  </si>
  <si>
    <t>1.1.2.11</t>
  </si>
  <si>
    <t>1.1.2.12</t>
  </si>
  <si>
    <t>1.1.2.13</t>
  </si>
  <si>
    <t>1.1.2.14</t>
  </si>
  <si>
    <t>1.1.2.15</t>
  </si>
  <si>
    <t>1.1.2.16</t>
  </si>
  <si>
    <t>1.1.2.17</t>
  </si>
  <si>
    <t>1.1.2.18</t>
  </si>
  <si>
    <t>1.1.2.19</t>
  </si>
  <si>
    <t>1.1.2.20</t>
  </si>
  <si>
    <t>1.1.2.21</t>
  </si>
  <si>
    <t>1.1.2.22</t>
  </si>
  <si>
    <t>1.1.2.23</t>
  </si>
  <si>
    <t>1.1.2.24</t>
  </si>
  <si>
    <t>1.1.2.25</t>
  </si>
  <si>
    <t>Recaudación de Impuestos nacionales por provincia</t>
  </si>
  <si>
    <t>Agencia de Recaudación y Control Aduanero (ARCA)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</si>
  <si>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</si>
  <si>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</si>
  <si>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</si>
  <si>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</si>
  <si>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</si>
  <si>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</si>
  <si>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</si>
  <si>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</si>
  <si>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</si>
  <si>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</si>
  <si>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</si>
  <si>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</si>
  <si>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</si>
  <si>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</si>
  <si>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</si>
  <si>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</si>
  <si>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</si>
  <si>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</si>
  <si>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</si>
  <si>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</si>
  <si>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</si>
  <si>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</si>
  <si>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1.2.23</t>
  </si>
  <si>
    <t>1.2.24</t>
  </si>
  <si>
    <t>1.2.25</t>
  </si>
  <si>
    <t>1.2.26</t>
  </si>
  <si>
    <t>Sin asignar</t>
  </si>
  <si>
    <t>Recaudación del Impuesto al Valor Agregado (IVA) por provincia</t>
  </si>
  <si>
    <t>1.2.1.1</t>
  </si>
  <si>
    <t>1.2.1.2</t>
  </si>
  <si>
    <t>1.2.1.3</t>
  </si>
  <si>
    <t>1.2.1.4</t>
  </si>
  <si>
    <t>1.2.1.5</t>
  </si>
  <si>
    <t>1.2.1.6</t>
  </si>
  <si>
    <t>1.2.1.7</t>
  </si>
  <si>
    <t>1.2.1.8</t>
  </si>
  <si>
    <t>1.2.1.9</t>
  </si>
  <si>
    <t>1.2.1.10</t>
  </si>
  <si>
    <t>1.2.1.11</t>
  </si>
  <si>
    <t>1.2.1.12</t>
  </si>
  <si>
    <t>1.2.1.13</t>
  </si>
  <si>
    <t>1.2.1.14</t>
  </si>
  <si>
    <t>1.2.1.15</t>
  </si>
  <si>
    <t>1.2.1.16</t>
  </si>
  <si>
    <t>1.2.1.17</t>
  </si>
  <si>
    <t>1.2.1.18</t>
  </si>
  <si>
    <t>1.2.1.19</t>
  </si>
  <si>
    <t>1.2.1.20</t>
  </si>
  <si>
    <t>1.2.1.21</t>
  </si>
  <si>
    <t>1.2.1.22</t>
  </si>
  <si>
    <t>1.2.1.23</t>
  </si>
  <si>
    <t>1.2.1.24</t>
  </si>
  <si>
    <t>1.2.1.25</t>
  </si>
  <si>
    <t>1.2.1.26</t>
  </si>
  <si>
    <t>Recaudación del Impuesto a las ganancias por provincia</t>
  </si>
  <si>
    <t>1.2.2.1</t>
  </si>
  <si>
    <t>1.2.2.2</t>
  </si>
  <si>
    <t>1.2.2.3</t>
  </si>
  <si>
    <t>1.2.2.4</t>
  </si>
  <si>
    <t>1.2.2.5</t>
  </si>
  <si>
    <t>1.2.2.6</t>
  </si>
  <si>
    <t>1.2.2.7</t>
  </si>
  <si>
    <t>1.2.2.8</t>
  </si>
  <si>
    <t>1.2.2.9</t>
  </si>
  <si>
    <t>1.2.2.10</t>
  </si>
  <si>
    <t>1.2.2.11</t>
  </si>
  <si>
    <t>1.2.2.12</t>
  </si>
  <si>
    <t>1.2.2.13</t>
  </si>
  <si>
    <t>1.2.2.14</t>
  </si>
  <si>
    <t>1.2.2.15</t>
  </si>
  <si>
    <t>1.2.2.16</t>
  </si>
  <si>
    <t>1.2.2.17</t>
  </si>
  <si>
    <t>1.2.2.18</t>
  </si>
  <si>
    <t>1.2.2.19</t>
  </si>
  <si>
    <t>1.2.2.20</t>
  </si>
  <si>
    <t>1.2.2.21</t>
  </si>
  <si>
    <t>1.2.2.22</t>
  </si>
  <si>
    <t>1.2.2.23</t>
  </si>
  <si>
    <t>1.2.2.24</t>
  </si>
  <si>
    <t>1.2.2.25</t>
  </si>
  <si>
    <t>1.2.2.26</t>
  </si>
  <si>
    <t>Sin especificar</t>
  </si>
  <si>
    <t>Recaudación del Impuesto a los Bienes Personales por provincia</t>
  </si>
  <si>
    <t>1.2.3.1</t>
  </si>
  <si>
    <t>1.2.3.2</t>
  </si>
  <si>
    <t>1.2.3.3</t>
  </si>
  <si>
    <t>1.2.3.4</t>
  </si>
  <si>
    <t>1.2.3.5</t>
  </si>
  <si>
    <t>1.2.3.6</t>
  </si>
  <si>
    <t>1.2.3.7</t>
  </si>
  <si>
    <t>1.2.3.8</t>
  </si>
  <si>
    <t>1.2.3.9</t>
  </si>
  <si>
    <t>1.2.3.10</t>
  </si>
  <si>
    <t>1.2.3.11</t>
  </si>
  <si>
    <t>1.2.3.12</t>
  </si>
  <si>
    <t>1.2.3.13</t>
  </si>
  <si>
    <t>1.2.3.14</t>
  </si>
  <si>
    <t>1.2.3.15</t>
  </si>
  <si>
    <t>1.2.3.16</t>
  </si>
  <si>
    <t>1.2.3.17</t>
  </si>
  <si>
    <t>1.2.3.18</t>
  </si>
  <si>
    <t>1.2.3.19</t>
  </si>
  <si>
    <t>1.2.3.20</t>
  </si>
  <si>
    <t>1.2.3.21</t>
  </si>
  <si>
    <t>1.2.3.22</t>
  </si>
  <si>
    <t>1.2.3.23</t>
  </si>
  <si>
    <t>1.2.3.24</t>
  </si>
  <si>
    <t>1.2.3.25</t>
  </si>
  <si>
    <t>1.2.3.26</t>
  </si>
  <si>
    <t>Recaudación del Impuesto a las Cuentas Corrientes por provincia</t>
  </si>
  <si>
    <t>1.2.4.1</t>
  </si>
  <si>
    <t>1.2.4.2</t>
  </si>
  <si>
    <t>1.2.4.3</t>
  </si>
  <si>
    <t>1.2.4.4</t>
  </si>
  <si>
    <t>1.2.4.5</t>
  </si>
  <si>
    <t>1.2.4.6</t>
  </si>
  <si>
    <t>1.2.4.7</t>
  </si>
  <si>
    <t>1.2.4.8</t>
  </si>
  <si>
    <t>1.2.4.9</t>
  </si>
  <si>
    <t>1.2.4.10</t>
  </si>
  <si>
    <t>1.2.4.11</t>
  </si>
  <si>
    <t>1.2.4.12</t>
  </si>
  <si>
    <t>1.2.4.13</t>
  </si>
  <si>
    <t>1.2.4.14</t>
  </si>
  <si>
    <t>1.2.4.15</t>
  </si>
  <si>
    <t>1.2.4.16</t>
  </si>
  <si>
    <t>1.2.4.17</t>
  </si>
  <si>
    <t>1.2.4.18</t>
  </si>
  <si>
    <t>1.2.4.19</t>
  </si>
  <si>
    <t>1.2.4.20</t>
  </si>
  <si>
    <t>1.2.4.21</t>
  </si>
  <si>
    <t>1.2.4.22</t>
  </si>
  <si>
    <t>1.2.4.23</t>
  </si>
  <si>
    <t>1.2.4.24</t>
  </si>
  <si>
    <t>1.2.4.25</t>
  </si>
  <si>
    <t>1.2.4.26</t>
  </si>
  <si>
    <t>Porción no coparticipable de Impuesto al cheque por provincia</t>
  </si>
  <si>
    <t>1.2.4.1.1</t>
  </si>
  <si>
    <t>1.2.4.1.2</t>
  </si>
  <si>
    <t>1.2.4.1.3</t>
  </si>
  <si>
    <t>1.2.4.1.4</t>
  </si>
  <si>
    <t>1.2.4.1.5</t>
  </si>
  <si>
    <t>1.2.4.1.6</t>
  </si>
  <si>
    <t>1.2.4.1.7</t>
  </si>
  <si>
    <t>1.2.4.1.8</t>
  </si>
  <si>
    <t>1.2.4.1.9</t>
  </si>
  <si>
    <t>1.2.4.1.10</t>
  </si>
  <si>
    <t>1.2.4.1.11</t>
  </si>
  <si>
    <t>1.2.4.1.12</t>
  </si>
  <si>
    <t>1.2.4.1.13</t>
  </si>
  <si>
    <t>1.2.4.1.14</t>
  </si>
  <si>
    <t>1.2.4.1.15</t>
  </si>
  <si>
    <t>1.2.4.1.16</t>
  </si>
  <si>
    <t>1.2.4.1.17</t>
  </si>
  <si>
    <t>1.2.4.1.18</t>
  </si>
  <si>
    <t>1.2.4.1.19</t>
  </si>
  <si>
    <t>1.2.4.1.20</t>
  </si>
  <si>
    <t>1.2.4.1.21</t>
  </si>
  <si>
    <t>1.2.4.1.22</t>
  </si>
  <si>
    <t>1.2.4.1.23</t>
  </si>
  <si>
    <t>1.2.4.1.24</t>
  </si>
  <si>
    <t>1.2.4.1.25</t>
  </si>
  <si>
    <t>1.2.4.1.26</t>
  </si>
  <si>
    <t>1.2.5.1</t>
  </si>
  <si>
    <t>1.2.5.2</t>
  </si>
  <si>
    <t>1.2.5.3</t>
  </si>
  <si>
    <t>1.2.5.4</t>
  </si>
  <si>
    <t>1.2.5.5</t>
  </si>
  <si>
    <t>1.2.5.6</t>
  </si>
  <si>
    <t>1.2.5.7</t>
  </si>
  <si>
    <t>1.2.5.8</t>
  </si>
  <si>
    <t>1.2.5.9</t>
  </si>
  <si>
    <t>1.2.5.10</t>
  </si>
  <si>
    <t>1.2.5.11</t>
  </si>
  <si>
    <t>1.2.5.12</t>
  </si>
  <si>
    <t>1.2.5.13</t>
  </si>
  <si>
    <t>Recaudación de Impuestos Internos por provincia</t>
  </si>
  <si>
    <t>1.2.6.1</t>
  </si>
  <si>
    <t>1.2.6.2</t>
  </si>
  <si>
    <t>1.2.6.3</t>
  </si>
  <si>
    <t>1.2.6.4</t>
  </si>
  <si>
    <t>1.2.6.5</t>
  </si>
  <si>
    <t>1.2.6.6</t>
  </si>
  <si>
    <t>1.2.6.7</t>
  </si>
  <si>
    <t>1.2.6.8</t>
  </si>
  <si>
    <t>1.2.6.9</t>
  </si>
  <si>
    <t>1.2.6.10</t>
  </si>
  <si>
    <t>1.2.6.11</t>
  </si>
  <si>
    <t>1.2.6.12</t>
  </si>
  <si>
    <t>1.2.6.13</t>
  </si>
  <si>
    <t>1.2.6.14</t>
  </si>
  <si>
    <t>1.2.6.15</t>
  </si>
  <si>
    <t>1.2.6.16</t>
  </si>
  <si>
    <t>1.2.6.17</t>
  </si>
  <si>
    <t>1.2.6.18</t>
  </si>
  <si>
    <t>1.2.6.19</t>
  </si>
  <si>
    <t>1.2.6.20</t>
  </si>
  <si>
    <t>1.2.6.21</t>
  </si>
  <si>
    <t>1.2.6.22</t>
  </si>
  <si>
    <t>1.2.6.23</t>
  </si>
  <si>
    <t>1.2.6.24</t>
  </si>
  <si>
    <t>1.2.6.25</t>
  </si>
  <si>
    <t>1.2.6.26</t>
  </si>
  <si>
    <t>Recaudación de Monotributo por provincia</t>
  </si>
  <si>
    <t>1.2.7.1</t>
  </si>
  <si>
    <t>1.2.7.2</t>
  </si>
  <si>
    <t>1.2.7.3</t>
  </si>
  <si>
    <t>1.2.7.4</t>
  </si>
  <si>
    <t>1.2.7.5</t>
  </si>
  <si>
    <t>1.2.7.6</t>
  </si>
  <si>
    <t>1.2.7.7</t>
  </si>
  <si>
    <t>1.2.7.8</t>
  </si>
  <si>
    <t>1.2.7.9</t>
  </si>
  <si>
    <t>1.2.7.10</t>
  </si>
  <si>
    <t>1.2.7.11</t>
  </si>
  <si>
    <t>1.2.7.12</t>
  </si>
  <si>
    <t>1.2.7.13</t>
  </si>
  <si>
    <t>1.2.7.14</t>
  </si>
  <si>
    <t>1.2.7.15</t>
  </si>
  <si>
    <t>1.2.7.16</t>
  </si>
  <si>
    <t>1.2.7.17</t>
  </si>
  <si>
    <t>1.2.7.18</t>
  </si>
  <si>
    <t>1.2.7.19</t>
  </si>
  <si>
    <t>1.2.7.20</t>
  </si>
  <si>
    <t>1.2.7.21</t>
  </si>
  <si>
    <t>1.2.7.22</t>
  </si>
  <si>
    <t>1.2.7.23</t>
  </si>
  <si>
    <t>1.2.7.24</t>
  </si>
  <si>
    <t>1.2.7.25</t>
  </si>
  <si>
    <t>1.2.7.26</t>
  </si>
  <si>
    <t>Recaudación de otros impuestos por provincia</t>
  </si>
  <si>
    <t>1.2.8.1</t>
  </si>
  <si>
    <t>1.2.8.2</t>
  </si>
  <si>
    <t>1.2.8.3</t>
  </si>
  <si>
    <t>1.2.8.4</t>
  </si>
  <si>
    <t>1.2.8.5</t>
  </si>
  <si>
    <t>1.2.8.6</t>
  </si>
  <si>
    <t>1.2.8.7</t>
  </si>
  <si>
    <t>1.2.8.8</t>
  </si>
  <si>
    <t>1.2.8.9</t>
  </si>
  <si>
    <t>1.2.8.10</t>
  </si>
  <si>
    <t>1.2.8.11</t>
  </si>
  <si>
    <t>1.2.8.12</t>
  </si>
  <si>
    <t>1.2.8.13</t>
  </si>
  <si>
    <t>1.2.8.14</t>
  </si>
  <si>
    <t>1.2.8.15</t>
  </si>
  <si>
    <t>1.2.8.16</t>
  </si>
  <si>
    <t>1.2.8.17</t>
  </si>
  <si>
    <t>1.2.8.18</t>
  </si>
  <si>
    <t>1.2.8.19</t>
  </si>
  <si>
    <t>1.2.8.20</t>
  </si>
  <si>
    <t>1.2.8.21</t>
  </si>
  <si>
    <t>1.2.8.22</t>
  </si>
  <si>
    <t>1.2.8.23</t>
  </si>
  <si>
    <t>1.2.8.24</t>
  </si>
  <si>
    <t>1.2.8.25</t>
  </si>
  <si>
    <t>1.2.8.26</t>
  </si>
  <si>
    <t>Recaudación de Impuestos Aduaneros por provincia</t>
  </si>
  <si>
    <t>Gasto público total por provincia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</si>
  <si>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</si>
  <si>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</si>
  <si>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</si>
  <si>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</si>
  <si>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</si>
  <si>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</si>
  <si>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</si>
  <si>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</si>
  <si>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</si>
  <si>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</si>
  <si>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</si>
  <si>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</si>
  <si>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</si>
  <si>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</si>
  <si>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</si>
  <si>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</si>
  <si>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</si>
  <si>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</si>
  <si>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</si>
  <si>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</si>
  <si>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</si>
  <si>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</si>
  <si>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</si>
  <si>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</si>
  <si>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</si>
  <si>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Gastos corrientes por provincia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</si>
  <si>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</si>
  <si>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</si>
  <si>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</si>
  <si>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</si>
  <si>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</si>
  <si>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</si>
  <si>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</si>
  <si>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</si>
  <si>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</si>
  <si>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</si>
  <si>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</si>
  <si>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</si>
  <si>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</si>
  <si>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</si>
  <si>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</si>
  <si>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2.1.16</t>
  </si>
  <si>
    <t>2.1.17</t>
  </si>
  <si>
    <t>2.1.18</t>
  </si>
  <si>
    <t>2.1.19</t>
  </si>
  <si>
    <t>2.1.20</t>
  </si>
  <si>
    <t>2.1.21</t>
  </si>
  <si>
    <t>2.1.22</t>
  </si>
  <si>
    <t>2.1.23</t>
  </si>
  <si>
    <t>2.1.24</t>
  </si>
  <si>
    <t>2.1.25</t>
  </si>
  <si>
    <t>Gasto de consumo por provincia</t>
  </si>
  <si>
    <t>2.1.1.1</t>
  </si>
  <si>
    <t>2.1.1.2</t>
  </si>
  <si>
    <t>2.1.1.3</t>
  </si>
  <si>
    <t>2.1.1.4</t>
  </si>
  <si>
    <t>2.1.1.5</t>
  </si>
  <si>
    <t>2.1.1.6</t>
  </si>
  <si>
    <t>2.1.1.7</t>
  </si>
  <si>
    <t>2.1.1.8</t>
  </si>
  <si>
    <t>2.1.1.9</t>
  </si>
  <si>
    <t>2.1.1.10</t>
  </si>
  <si>
    <t>2.1.1.11</t>
  </si>
  <si>
    <t>2.1.1.12</t>
  </si>
  <si>
    <t>2.1.1.13</t>
  </si>
  <si>
    <t>2.1.1.14</t>
  </si>
  <si>
    <t>2.1.1.15</t>
  </si>
  <si>
    <t>2.1.1.16</t>
  </si>
  <si>
    <t>2.1.1.17</t>
  </si>
  <si>
    <t>2.1.1.18</t>
  </si>
  <si>
    <t>2.1.1.19</t>
  </si>
  <si>
    <t>2.1.1.20</t>
  </si>
  <si>
    <t>2.1.1.21</t>
  </si>
  <si>
    <t>2.1.1.22</t>
  </si>
  <si>
    <t>2.1.1.23</t>
  </si>
  <si>
    <t>2.1.1.24</t>
  </si>
  <si>
    <t>2.1.1.25</t>
  </si>
  <si>
    <t>Gasto público en personal por provincia</t>
  </si>
  <si>
    <t>2.1.1.1.1</t>
  </si>
  <si>
    <t>2.1.1.1.2</t>
  </si>
  <si>
    <t>2.1.1.1.3</t>
  </si>
  <si>
    <t>2.1.1.1.4</t>
  </si>
  <si>
    <t>2.1.1.1.5</t>
  </si>
  <si>
    <t>2.1.1.1.6</t>
  </si>
  <si>
    <t>2.1.1.1.7</t>
  </si>
  <si>
    <t>2.1.1.1.8</t>
  </si>
  <si>
    <t>2.1.1.1.9</t>
  </si>
  <si>
    <t>2.1.1.1.10</t>
  </si>
  <si>
    <t>2.1.1.1.11</t>
  </si>
  <si>
    <t>2.1.1.1.12</t>
  </si>
  <si>
    <t>2.1.1.1.13</t>
  </si>
  <si>
    <t>2.1.1.1.14</t>
  </si>
  <si>
    <t>2.1.1.1.15</t>
  </si>
  <si>
    <t>2.1.1.1.16</t>
  </si>
  <si>
    <t>2.1.1.1.17</t>
  </si>
  <si>
    <t>2.1.1.1.18</t>
  </si>
  <si>
    <t>2.1.1.1.19</t>
  </si>
  <si>
    <t>2.1.1.1.20</t>
  </si>
  <si>
    <t>2.1.1.1.21</t>
  </si>
  <si>
    <t>2.1.1.1.22</t>
  </si>
  <si>
    <t>2.1.1.1.23</t>
  </si>
  <si>
    <t>2.1.1.1.24</t>
  </si>
  <si>
    <t>2.1.1.1.25</t>
  </si>
  <si>
    <t>2.1.2.1</t>
  </si>
  <si>
    <t>2.1.2.2</t>
  </si>
  <si>
    <t>2.1.2.3</t>
  </si>
  <si>
    <t>2.1.2.4</t>
  </si>
  <si>
    <t>2.1.2.5</t>
  </si>
  <si>
    <t>2.1.2.6</t>
  </si>
  <si>
    <t>2.1.2.7</t>
  </si>
  <si>
    <t>2.1.2.8</t>
  </si>
  <si>
    <t>2.1.2.9</t>
  </si>
  <si>
    <t>2.1.2.10</t>
  </si>
  <si>
    <t>2.1.2.11</t>
  </si>
  <si>
    <t>2.1.2.12</t>
  </si>
  <si>
    <t>2.1.2.13</t>
  </si>
  <si>
    <t>2.1.2.14</t>
  </si>
  <si>
    <t>2.1.2.15</t>
  </si>
  <si>
    <t>2.1.2.16</t>
  </si>
  <si>
    <t>2.1.2.17</t>
  </si>
  <si>
    <t>2.1.2.18</t>
  </si>
  <si>
    <t>2.1.2.19</t>
  </si>
  <si>
    <t>2.1.2.20</t>
  </si>
  <si>
    <t>2.1.2.21</t>
  </si>
  <si>
    <t>2.1.2.22</t>
  </si>
  <si>
    <t>2.1.2.23</t>
  </si>
  <si>
    <t>2.1.2.24</t>
  </si>
  <si>
    <t>2.1.2.25</t>
  </si>
  <si>
    <t>2.1.3.1</t>
  </si>
  <si>
    <t>2.1.3.2</t>
  </si>
  <si>
    <t>2.1.3.3</t>
  </si>
  <si>
    <t>2.1.3.4</t>
  </si>
  <si>
    <t>2.1.3.5</t>
  </si>
  <si>
    <t>2.1.3.6</t>
  </si>
  <si>
    <t>2.1.3.7</t>
  </si>
  <si>
    <t>2.1.3.8</t>
  </si>
  <si>
    <t>2.1.3.9</t>
  </si>
  <si>
    <t>2.1.3.10</t>
  </si>
  <si>
    <t>2.1.3.11</t>
  </si>
  <si>
    <t>2.1.3.12</t>
  </si>
  <si>
    <t>2.1.3.13</t>
  </si>
  <si>
    <t>2.1.3.14</t>
  </si>
  <si>
    <t>2.1.3.15</t>
  </si>
  <si>
    <t>2.1.3.16</t>
  </si>
  <si>
    <t>2.1.3.17</t>
  </si>
  <si>
    <t>2.1.3.18</t>
  </si>
  <si>
    <t>2.1.3.19</t>
  </si>
  <si>
    <t>2.1.3.20</t>
  </si>
  <si>
    <t>2.1.3.21</t>
  </si>
  <si>
    <t>2.1.3.22</t>
  </si>
  <si>
    <t>2.1.3.23</t>
  </si>
  <si>
    <t>2.1.3.24</t>
  </si>
  <si>
    <t>2.1.3.25</t>
  </si>
  <si>
    <t>Gasto de capital por provincia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</si>
  <si>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</si>
  <si>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</si>
  <si>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</si>
  <si>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</si>
  <si>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</si>
  <si>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</si>
  <si>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</si>
  <si>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</si>
  <si>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</si>
  <si>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</si>
  <si>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</si>
  <si>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</si>
  <si>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</si>
  <si>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</si>
  <si>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</si>
  <si>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</si>
  <si>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</si>
  <si>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</si>
  <si>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</si>
  <si>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</si>
  <si>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</si>
  <si>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</si>
  <si>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</si>
  <si>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</si>
  <si>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</si>
  <si>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Inversión real directa por provincia</t>
  </si>
  <si>
    <t>2.2.1.1</t>
  </si>
  <si>
    <t>2.2.1.2</t>
  </si>
  <si>
    <t>2.2.1.3</t>
  </si>
  <si>
    <t>2.2.1.4</t>
  </si>
  <si>
    <t>2.2.1.5</t>
  </si>
  <si>
    <t>2.2.1.6</t>
  </si>
  <si>
    <t>2.2.1.7</t>
  </si>
  <si>
    <t>2.2.1.8</t>
  </si>
  <si>
    <t>2.2.1.9</t>
  </si>
  <si>
    <t>2.2.1.10</t>
  </si>
  <si>
    <t>2.2.1.11</t>
  </si>
  <si>
    <t>2.2.1.12</t>
  </si>
  <si>
    <t>2.2.1.13</t>
  </si>
  <si>
    <t>2.2.1.14</t>
  </si>
  <si>
    <t>2.2.1.15</t>
  </si>
  <si>
    <t>2.2.1.16</t>
  </si>
  <si>
    <t>2.2.1.17</t>
  </si>
  <si>
    <t>2.2.1.18</t>
  </si>
  <si>
    <t>2.2.1.19</t>
  </si>
  <si>
    <t>2.2.1.20</t>
  </si>
  <si>
    <t>2.2.1.21</t>
  </si>
  <si>
    <t>2.2.1.22</t>
  </si>
  <si>
    <t>2.2.1.23</t>
  </si>
  <si>
    <t>2.2.1.24</t>
  </si>
  <si>
    <t>2.2.1.25</t>
  </si>
  <si>
    <t>Transferencias de capital por provincia</t>
  </si>
  <si>
    <t>2.2.2.1</t>
  </si>
  <si>
    <t>2.2.2.2</t>
  </si>
  <si>
    <t>2.2.2.3</t>
  </si>
  <si>
    <t>2.2.2.4</t>
  </si>
  <si>
    <t>2.2.2.5</t>
  </si>
  <si>
    <t>2.2.2.6</t>
  </si>
  <si>
    <t>2.2.2.7</t>
  </si>
  <si>
    <t>2.2.2.8</t>
  </si>
  <si>
    <t>2.2.2.9</t>
  </si>
  <si>
    <t>2.2.2.10</t>
  </si>
  <si>
    <t>2.2.2.11</t>
  </si>
  <si>
    <t>2.2.2.12</t>
  </si>
  <si>
    <t>2.2.2.13</t>
  </si>
  <si>
    <t>2.2.2.14</t>
  </si>
  <si>
    <t>2.2.2.15</t>
  </si>
  <si>
    <t>2.2.2.16</t>
  </si>
  <si>
    <t>2.2.2.17</t>
  </si>
  <si>
    <t>2.2.2.18</t>
  </si>
  <si>
    <t>2.2.2.19</t>
  </si>
  <si>
    <t>2.2.2.20</t>
  </si>
  <si>
    <t>2.2.2.21</t>
  </si>
  <si>
    <t>2.2.2.22</t>
  </si>
  <si>
    <t>2.2.2.23</t>
  </si>
  <si>
    <t>2.2.2.24</t>
  </si>
  <si>
    <t>2.2.2.25</t>
  </si>
  <si>
    <t>Inversión financiera por provincia</t>
  </si>
  <si>
    <t>2.2.3.1</t>
  </si>
  <si>
    <t>2.2.3.2</t>
  </si>
  <si>
    <t>2.2.3.3</t>
  </si>
  <si>
    <t>2.2.3.4</t>
  </si>
  <si>
    <t>2.2.3.5</t>
  </si>
  <si>
    <t>2.2.3.6</t>
  </si>
  <si>
    <t>2.2.3.7</t>
  </si>
  <si>
    <t>2.2.3.8</t>
  </si>
  <si>
    <t>2.2.3.9</t>
  </si>
  <si>
    <t>2.2.3.10</t>
  </si>
  <si>
    <t>2.2.3.11</t>
  </si>
  <si>
    <t>2.2.3.12</t>
  </si>
  <si>
    <t>2.2.3.13</t>
  </si>
  <si>
    <t>2.2.3.14</t>
  </si>
  <si>
    <t>2.2.3.15</t>
  </si>
  <si>
    <t>2.2.3.16</t>
  </si>
  <si>
    <t>2.2.3.17</t>
  </si>
  <si>
    <t>2.2.3.18</t>
  </si>
  <si>
    <t>2.2.3.19</t>
  </si>
  <si>
    <t>2.2.3.20</t>
  </si>
  <si>
    <t>2.2.3.21</t>
  </si>
  <si>
    <t>2.2.3.22</t>
  </si>
  <si>
    <t>2.2.3.23</t>
  </si>
  <si>
    <t>2.2.3.24</t>
  </si>
  <si>
    <t>2.2.3.25</t>
  </si>
  <si>
    <t>Resultado Económico por provincia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</si>
  <si>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</si>
  <si>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</si>
  <si>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</si>
  <si>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</si>
  <si>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</si>
  <si>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</si>
  <si>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</si>
  <si>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</si>
  <si>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</si>
  <si>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3.1.10</t>
  </si>
  <si>
    <t>3.1.11</t>
  </si>
  <si>
    <t>3.1.12</t>
  </si>
  <si>
    <t>3.1.13</t>
  </si>
  <si>
    <t>3.1.14</t>
  </si>
  <si>
    <t>3.1.15</t>
  </si>
  <si>
    <t>3.1.16</t>
  </si>
  <si>
    <t>3.1.17</t>
  </si>
  <si>
    <t>3.1.18</t>
  </si>
  <si>
    <t>3.1.19</t>
  </si>
  <si>
    <t>3.1.20</t>
  </si>
  <si>
    <t>3.1.21</t>
  </si>
  <si>
    <t>3.1.22</t>
  </si>
  <si>
    <t>3.1.23</t>
  </si>
  <si>
    <t>3.1.24</t>
  </si>
  <si>
    <t>3.1.25</t>
  </si>
  <si>
    <t>Resultado financiero por provincia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</si>
  <si>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</si>
  <si>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</si>
  <si>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</si>
  <si>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</si>
  <si>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</si>
  <si>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</si>
  <si>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</si>
  <si>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</si>
  <si>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3.2.9</t>
  </si>
  <si>
    <t>3.2.10</t>
  </si>
  <si>
    <t>3.2.11</t>
  </si>
  <si>
    <t>3.2.12</t>
  </si>
  <si>
    <t>3.2.13</t>
  </si>
  <si>
    <t>3.2.14</t>
  </si>
  <si>
    <t>3.2.15</t>
  </si>
  <si>
    <t>3.2.16</t>
  </si>
  <si>
    <t>3.2.17</t>
  </si>
  <si>
    <t>3.2.18</t>
  </si>
  <si>
    <t>3.2.19</t>
  </si>
  <si>
    <t>3.2.20</t>
  </si>
  <si>
    <t>3.2.21</t>
  </si>
  <si>
    <t>3.2.22</t>
  </si>
  <si>
    <t>3.2.23</t>
  </si>
  <si>
    <t>3.2.24</t>
  </si>
  <si>
    <t>3.2.25</t>
  </si>
  <si>
    <t>Resultado primario por provincia</t>
  </si>
  <si>
    <t>3.3.1</t>
  </si>
  <si>
    <t>3.3.2</t>
  </si>
  <si>
    <t>3.3.3</t>
  </si>
  <si>
    <t>3.3.4</t>
  </si>
  <si>
    <t>3.3.5</t>
  </si>
  <si>
    <t>3.3.6</t>
  </si>
  <si>
    <t>3.3.7</t>
  </si>
  <si>
    <t>3.3.8</t>
  </si>
  <si>
    <t>3.3.9</t>
  </si>
  <si>
    <t>3.3.10</t>
  </si>
  <si>
    <t>3.3.11</t>
  </si>
  <si>
    <t>3.3.12</t>
  </si>
  <si>
    <t>3.3.13</t>
  </si>
  <si>
    <t>3.3.14</t>
  </si>
  <si>
    <t>3.3.15</t>
  </si>
  <si>
    <t>3.3.16</t>
  </si>
  <si>
    <t>3.3.17</t>
  </si>
  <si>
    <t>3.3.18</t>
  </si>
  <si>
    <t>3.3.19</t>
  </si>
  <si>
    <t>3.3.20</t>
  </si>
  <si>
    <t>3.3.21</t>
  </si>
  <si>
    <t>3.3.22</t>
  </si>
  <si>
    <t>3.3.23</t>
  </si>
  <si>
    <t>3.3.24</t>
  </si>
  <si>
    <t>3.3.25</t>
  </si>
  <si>
    <t>Deuda Pública Total (sin deuda flotante) por provincia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</si>
  <si>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</si>
  <si>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</si>
  <si>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</si>
  <si>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</si>
  <si>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</si>
  <si>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</si>
  <si>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</si>
  <si>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</si>
  <si>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</si>
  <si>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</si>
  <si>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</si>
  <si>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</si>
  <si>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</si>
  <si>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</si>
  <si>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</si>
  <si>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</si>
  <si>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</si>
  <si>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</si>
  <si>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</si>
  <si>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</si>
  <si>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</si>
  <si>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</si>
  <si>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</si>
  <si>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</si>
  <si>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</si>
  <si>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Deuda pública con el Gobierno Nacional, por provincia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</si>
  <si>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</si>
  <si>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</si>
  <si>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</si>
  <si>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</si>
  <si>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</si>
  <si>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</si>
  <si>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</si>
  <si>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</si>
  <si>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</si>
  <si>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4.1.10</t>
  </si>
  <si>
    <t>4.1.11</t>
  </si>
  <si>
    <t>4.1.12</t>
  </si>
  <si>
    <t>4.1.13</t>
  </si>
  <si>
    <t>4.1.14</t>
  </si>
  <si>
    <t>4.1.15</t>
  </si>
  <si>
    <t>4.1.16</t>
  </si>
  <si>
    <t>4.1.17</t>
  </si>
  <si>
    <t>4.1.18</t>
  </si>
  <si>
    <t>4.1.19</t>
  </si>
  <si>
    <t>4.1.20</t>
  </si>
  <si>
    <t>4.1.21</t>
  </si>
  <si>
    <t>4.1.22</t>
  </si>
  <si>
    <t>4.1.23</t>
  </si>
  <si>
    <t>4.1.24</t>
  </si>
  <si>
    <t>4.1.25</t>
  </si>
  <si>
    <t>Fondo Fiduciario Infraestructura Regional, por provincia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</si>
  <si>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</si>
  <si>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</si>
  <si>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</si>
  <si>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</si>
  <si>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</si>
  <si>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</si>
  <si>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</si>
  <si>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</si>
  <si>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</si>
  <si>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4.2.10</t>
  </si>
  <si>
    <t>4.2.11</t>
  </si>
  <si>
    <t>4.2.12</t>
  </si>
  <si>
    <t>4.2.13</t>
  </si>
  <si>
    <t>4.2.14</t>
  </si>
  <si>
    <t>4.2.15</t>
  </si>
  <si>
    <t>4.2.16</t>
  </si>
  <si>
    <t>4.2.17</t>
  </si>
  <si>
    <t>4.2.18</t>
  </si>
  <si>
    <t>4.2.19</t>
  </si>
  <si>
    <t>4.2.20</t>
  </si>
  <si>
    <t>4.2.21</t>
  </si>
  <si>
    <t>4.2.22</t>
  </si>
  <si>
    <t>4.2.23</t>
  </si>
  <si>
    <t>4.2.24</t>
  </si>
  <si>
    <t>4.2.25</t>
  </si>
  <si>
    <t>Fondo Fiduciario de Desarrollo Provincial, por provincia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</si>
  <si>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</si>
  <si>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</si>
  <si>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</si>
  <si>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</si>
  <si>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</si>
  <si>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</si>
  <si>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</si>
  <si>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</si>
  <si>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4.3.9</t>
  </si>
  <si>
    <t>4.3.10</t>
  </si>
  <si>
    <t>4.3.11</t>
  </si>
  <si>
    <t>4.3.12</t>
  </si>
  <si>
    <t>4.3.13</t>
  </si>
  <si>
    <t>4.3.14</t>
  </si>
  <si>
    <t>4.3.15</t>
  </si>
  <si>
    <t>4.3.16</t>
  </si>
  <si>
    <t>4.3.17</t>
  </si>
  <si>
    <t>4.3.18</t>
  </si>
  <si>
    <t>4.3.19</t>
  </si>
  <si>
    <t>4.3.20</t>
  </si>
  <si>
    <t>4.3.21</t>
  </si>
  <si>
    <t>4.3.22</t>
  </si>
  <si>
    <t>4.3.23</t>
  </si>
  <si>
    <t>4.3.24</t>
  </si>
  <si>
    <t>4.3.25</t>
  </si>
  <si>
    <t>Deuda pública con entidades bancarias y financieras, por provincia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</si>
  <si>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</si>
  <si>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</si>
  <si>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</si>
  <si>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</si>
  <si>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</si>
  <si>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</si>
  <si>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</si>
  <si>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</si>
  <si>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4.4.9</t>
  </si>
  <si>
    <t>4.4.10</t>
  </si>
  <si>
    <t>4.4.11</t>
  </si>
  <si>
    <t>4.4.12</t>
  </si>
  <si>
    <t>4.4.13</t>
  </si>
  <si>
    <t>4.4.14</t>
  </si>
  <si>
    <t>4.4.15</t>
  </si>
  <si>
    <t>4.4.16</t>
  </si>
  <si>
    <t>4.4.17</t>
  </si>
  <si>
    <t>4.4.18</t>
  </si>
  <si>
    <t>4.4.19</t>
  </si>
  <si>
    <t>4.4.20</t>
  </si>
  <si>
    <t>4.4.21</t>
  </si>
  <si>
    <t>4.4.22</t>
  </si>
  <si>
    <t>4.4.23</t>
  </si>
  <si>
    <t>4.4.24</t>
  </si>
  <si>
    <t>4.4.25</t>
  </si>
  <si>
    <t>Deuda consolidada, por provincia</t>
  </si>
  <si>
    <t>4.5.1</t>
  </si>
  <si>
    <t>4.5.2</t>
  </si>
  <si>
    <t>4.5.3</t>
  </si>
  <si>
    <t>4.5.4</t>
  </si>
  <si>
    <t>4.5.5</t>
  </si>
  <si>
    <t>4.5.6</t>
  </si>
  <si>
    <t>4.5.7</t>
  </si>
  <si>
    <t>4.5.8</t>
  </si>
  <si>
    <t>4.5.9</t>
  </si>
  <si>
    <t>4.5.10</t>
  </si>
  <si>
    <t>4.5.11</t>
  </si>
  <si>
    <t>4.5.12</t>
  </si>
  <si>
    <t>4.5.13</t>
  </si>
  <si>
    <t>4.5.14</t>
  </si>
  <si>
    <t>4.5.15</t>
  </si>
  <si>
    <t>4.5.16</t>
  </si>
  <si>
    <t>4.5.17</t>
  </si>
  <si>
    <t>4.5.18</t>
  </si>
  <si>
    <t>4.5.19</t>
  </si>
  <si>
    <t>4.5.20</t>
  </si>
  <si>
    <t>4.5.21</t>
  </si>
  <si>
    <t>4.5.22</t>
  </si>
  <si>
    <t>4.5.23</t>
  </si>
  <si>
    <t>4.5.24</t>
  </si>
  <si>
    <t>4.5.25</t>
  </si>
  <si>
    <t>Títulos públicos, por provincia</t>
  </si>
  <si>
    <t>4.6.1</t>
  </si>
  <si>
    <t>4.6.2</t>
  </si>
  <si>
    <t>4.6.3</t>
  </si>
  <si>
    <t>4.6.4</t>
  </si>
  <si>
    <t>4.6.5</t>
  </si>
  <si>
    <t>4.6.6</t>
  </si>
  <si>
    <t>4.6.7</t>
  </si>
  <si>
    <t>4.6.8</t>
  </si>
  <si>
    <t>4.6.9</t>
  </si>
  <si>
    <t>4.6.10</t>
  </si>
  <si>
    <t>4.6.11</t>
  </si>
  <si>
    <t>4.6.12</t>
  </si>
  <si>
    <t>4.6.13</t>
  </si>
  <si>
    <t>4.6.14</t>
  </si>
  <si>
    <t>4.6.15</t>
  </si>
  <si>
    <t>4.6.16</t>
  </si>
  <si>
    <t>4.6.17</t>
  </si>
  <si>
    <t>4.6.18</t>
  </si>
  <si>
    <t>4.6.19</t>
  </si>
  <si>
    <t>4.6.20</t>
  </si>
  <si>
    <t>4.6.21</t>
  </si>
  <si>
    <t>4.6.22</t>
  </si>
  <si>
    <t>4.6.23</t>
  </si>
  <si>
    <t>4.6.24</t>
  </si>
  <si>
    <t>4.6.25</t>
  </si>
  <si>
    <t>Deuda Pública con Organismos Internacionales, por provincia</t>
  </si>
  <si>
    <t>4.7.1</t>
  </si>
  <si>
    <t>4.7.2</t>
  </si>
  <si>
    <t>4.7.3</t>
  </si>
  <si>
    <t>4.7.4</t>
  </si>
  <si>
    <t>4.7.5</t>
  </si>
  <si>
    <t>4.7.6</t>
  </si>
  <si>
    <t>4.7.7</t>
  </si>
  <si>
    <t>4.7.8</t>
  </si>
  <si>
    <t>4.7.9</t>
  </si>
  <si>
    <t>4.7.10</t>
  </si>
  <si>
    <t>4.7.11</t>
  </si>
  <si>
    <t>4.7.12</t>
  </si>
  <si>
    <t>4.7.13</t>
  </si>
  <si>
    <t>4.7.14</t>
  </si>
  <si>
    <t>4.7.15</t>
  </si>
  <si>
    <t>4.7.16</t>
  </si>
  <si>
    <t>4.7.17</t>
  </si>
  <si>
    <t>4.7.18</t>
  </si>
  <si>
    <t>4.7.19</t>
  </si>
  <si>
    <t>4.7.20</t>
  </si>
  <si>
    <t>4.7.21</t>
  </si>
  <si>
    <t>4.7.22</t>
  </si>
  <si>
    <t>4.7.23</t>
  </si>
  <si>
    <t>4.7.24</t>
  </si>
  <si>
    <t>4.7.25</t>
  </si>
  <si>
    <t>Gasto de la Administración Gubernamental</t>
  </si>
  <si>
    <t>#ND</t>
  </si>
  <si>
    <t>Gastos en Servicios de Seguridad</t>
  </si>
  <si>
    <t>Gastos en Servicios Sociales</t>
  </si>
  <si>
    <t>Gasto en Salud</t>
  </si>
  <si>
    <t>Gasto en Promoción y Asistencia Social</t>
  </si>
  <si>
    <t>Gasto en Seguridad Social</t>
  </si>
  <si>
    <t>Gasto en Educación y Cultura</t>
  </si>
  <si>
    <t>Gasto en Ciencia y Técnica</t>
  </si>
  <si>
    <t>Gasto en Trabajo</t>
  </si>
  <si>
    <t>Gasto en Vivienda y Urbanismo</t>
  </si>
  <si>
    <t>Gasto en Agua Potable y Alcantarillado</t>
  </si>
  <si>
    <t>Gasto en Otros Servicios Urbanos</t>
  </si>
  <si>
    <t>Servicios Económicos</t>
  </si>
  <si>
    <t>Deuda Pública</t>
  </si>
  <si>
    <t>1.2.5. Recaudación de los Impuestos Internos por provincia</t>
  </si>
  <si>
    <t>1.2.6. Recaudación del Monotributo por provincia</t>
  </si>
  <si>
    <t>1.2.7. Recaudación de otros impuestos por provincia</t>
  </si>
  <si>
    <t>1.2.8. Recaudación de Impuestos Aduaneros por provincia</t>
  </si>
  <si>
    <t>5.1. Administración gubernamental</t>
  </si>
  <si>
    <t>5.2. Servicios de seguridad</t>
  </si>
  <si>
    <t>5.3. Servicios sociales</t>
  </si>
  <si>
    <t>5.3.1. Salud</t>
  </si>
  <si>
    <t>5.3.2. Promoción y asistencia social</t>
  </si>
  <si>
    <t>5.3.3. Seguridad Social</t>
  </si>
  <si>
    <t>5.3.4. Educación y cultura</t>
  </si>
  <si>
    <t>5.3.5. Ciencia y técnica</t>
  </si>
  <si>
    <t>5.3.6. Trabajo</t>
  </si>
  <si>
    <t>5.3.7. Vivienda y urbanismo</t>
  </si>
  <si>
    <t>5.3.8. Agua potable y alcantarillado</t>
  </si>
  <si>
    <t>5.3.9. Otros servicios urbanos</t>
  </si>
  <si>
    <t>5.4. Servicios económicos</t>
  </si>
  <si>
    <t>5.5. Deuda pública</t>
  </si>
  <si>
    <t>1.2.5..2</t>
  </si>
  <si>
    <t>1.2.5..3</t>
  </si>
  <si>
    <t>1.2.5..4</t>
  </si>
  <si>
    <t>1.2.5..5</t>
  </si>
  <si>
    <t>1.2.5..6</t>
  </si>
  <si>
    <t>1.2.5..7</t>
  </si>
  <si>
    <t>1.2.5..8</t>
  </si>
  <si>
    <t>1.2.5..9</t>
  </si>
  <si>
    <t>1.2.5..10</t>
  </si>
  <si>
    <t>1.2.5..11</t>
  </si>
  <si>
    <t>1.2.5..12</t>
  </si>
  <si>
    <t>1.2.5..13</t>
  </si>
  <si>
    <t>1.2.5..14</t>
  </si>
  <si>
    <t>5.1.1</t>
  </si>
  <si>
    <t>5.1.2</t>
  </si>
  <si>
    <t>5.1.3</t>
  </si>
  <si>
    <t>5.1.4</t>
  </si>
  <si>
    <t>5.1.5</t>
  </si>
  <si>
    <t>5.1.6</t>
  </si>
  <si>
    <t>5.1.7</t>
  </si>
  <si>
    <t>5.1.8</t>
  </si>
  <si>
    <t>5.1.9</t>
  </si>
  <si>
    <t>5.1.10</t>
  </si>
  <si>
    <t>5.1.11</t>
  </si>
  <si>
    <t>5.1.12</t>
  </si>
  <si>
    <t>5.1.13</t>
  </si>
  <si>
    <t>5.1.14</t>
  </si>
  <si>
    <t>5.1.15</t>
  </si>
  <si>
    <t>5.1.16</t>
  </si>
  <si>
    <t>5.1.17</t>
  </si>
  <si>
    <t>5.1.18</t>
  </si>
  <si>
    <t>5.1.19</t>
  </si>
  <si>
    <t>5.1.20</t>
  </si>
  <si>
    <t>5.1.21</t>
  </si>
  <si>
    <t>5.1.22</t>
  </si>
  <si>
    <t>5.1.23</t>
  </si>
  <si>
    <t>5.1.24</t>
  </si>
  <si>
    <t>5.1.25</t>
  </si>
  <si>
    <t>5.2.1</t>
  </si>
  <si>
    <t>5.2.2</t>
  </si>
  <si>
    <t>5.2.3</t>
  </si>
  <si>
    <t>5.2.4</t>
  </si>
  <si>
    <t>5.2.5</t>
  </si>
  <si>
    <t>5.2.6</t>
  </si>
  <si>
    <t>5.2.7</t>
  </si>
  <si>
    <t>5.2.8</t>
  </si>
  <si>
    <t>5.2.9</t>
  </si>
  <si>
    <t>5.2.10</t>
  </si>
  <si>
    <t>5.2.11</t>
  </si>
  <si>
    <t>5.2.12</t>
  </si>
  <si>
    <t>5.2.13</t>
  </si>
  <si>
    <t>5.2.14</t>
  </si>
  <si>
    <t>5.2.15</t>
  </si>
  <si>
    <t>5.2.16</t>
  </si>
  <si>
    <t>5.2.17</t>
  </si>
  <si>
    <t>5.2.18</t>
  </si>
  <si>
    <t>5.2.19</t>
  </si>
  <si>
    <t>5.2.20</t>
  </si>
  <si>
    <t>5.2.21</t>
  </si>
  <si>
    <t>5.2.22</t>
  </si>
  <si>
    <t>5.2.23</t>
  </si>
  <si>
    <t>5.2.24</t>
  </si>
  <si>
    <t>5.2.25</t>
  </si>
  <si>
    <t>5.3.1</t>
  </si>
  <si>
    <t>5.3.2</t>
  </si>
  <si>
    <t>5.3.3</t>
  </si>
  <si>
    <t>5.3.4</t>
  </si>
  <si>
    <t>5.3.5</t>
  </si>
  <si>
    <t>5.3.6</t>
  </si>
  <si>
    <t>5.3.7</t>
  </si>
  <si>
    <t>5.3.8</t>
  </si>
  <si>
    <t>5.3.9</t>
  </si>
  <si>
    <t>5.3.10</t>
  </si>
  <si>
    <t>5.3.11</t>
  </si>
  <si>
    <t>5.3.12</t>
  </si>
  <si>
    <t>5.3.13</t>
  </si>
  <si>
    <t>5.3.14</t>
  </si>
  <si>
    <t>5.3.15</t>
  </si>
  <si>
    <t>5.3.16</t>
  </si>
  <si>
    <t>5.3.17</t>
  </si>
  <si>
    <t>5.3.18</t>
  </si>
  <si>
    <t>5.3.19</t>
  </si>
  <si>
    <t>5.3.20</t>
  </si>
  <si>
    <t>5.3.21</t>
  </si>
  <si>
    <t>5.3.22</t>
  </si>
  <si>
    <t>5.3.23</t>
  </si>
  <si>
    <t>5.3.24</t>
  </si>
  <si>
    <t>5.3.25</t>
  </si>
  <si>
    <t>5.3.1.1</t>
  </si>
  <si>
    <t>5.3.1.2</t>
  </si>
  <si>
    <t>5.3.1.3</t>
  </si>
  <si>
    <t>5.3.1.4</t>
  </si>
  <si>
    <t>5.3.1.5</t>
  </si>
  <si>
    <t>5.3.1.6</t>
  </si>
  <si>
    <t>5.3.1.7</t>
  </si>
  <si>
    <t>5.3.1.8</t>
  </si>
  <si>
    <t>5.3.1.9</t>
  </si>
  <si>
    <t>5.3.1.10</t>
  </si>
  <si>
    <t>5.3.1.11</t>
  </si>
  <si>
    <t>5.3.1.12</t>
  </si>
  <si>
    <t>5.3.1.13</t>
  </si>
  <si>
    <t>5.3.1.14</t>
  </si>
  <si>
    <t>5.3.1.15</t>
  </si>
  <si>
    <t>5.3.1.16</t>
  </si>
  <si>
    <t>5.3.1.17</t>
  </si>
  <si>
    <t>5.3.1.18</t>
  </si>
  <si>
    <t>5.3.1.19</t>
  </si>
  <si>
    <t>5.3.1.20</t>
  </si>
  <si>
    <t>5.3.1.21</t>
  </si>
  <si>
    <t>5.3.1.22</t>
  </si>
  <si>
    <t>5.3.1.23</t>
  </si>
  <si>
    <t>5.3.1.24</t>
  </si>
  <si>
    <t>5.3.1.25</t>
  </si>
  <si>
    <t>5.3.2.1</t>
  </si>
  <si>
    <t>5.3.2.2</t>
  </si>
  <si>
    <t>5.3.2.3</t>
  </si>
  <si>
    <t>5.3.2.4</t>
  </si>
  <si>
    <t>5.3.2.5</t>
  </si>
  <si>
    <t>5.3.2.6</t>
  </si>
  <si>
    <t>5.3.2.7</t>
  </si>
  <si>
    <t>5.3.2.8</t>
  </si>
  <si>
    <t>5.3.2.9</t>
  </si>
  <si>
    <t>5.3.2.10</t>
  </si>
  <si>
    <t>5.3.2.11</t>
  </si>
  <si>
    <t>5.3.2.12</t>
  </si>
  <si>
    <t>5.3.2.13</t>
  </si>
  <si>
    <t>5.3.2.14</t>
  </si>
  <si>
    <t>5.3.2.15</t>
  </si>
  <si>
    <t>5.3.2.16</t>
  </si>
  <si>
    <t>5.3.2.17</t>
  </si>
  <si>
    <t>5.3.2.18</t>
  </si>
  <si>
    <t>5.3.2.19</t>
  </si>
  <si>
    <t>5.3.2.20</t>
  </si>
  <si>
    <t>5.3.2.21</t>
  </si>
  <si>
    <t>5.3.2.22</t>
  </si>
  <si>
    <t>5.3.2.23</t>
  </si>
  <si>
    <t>5.3.2.24</t>
  </si>
  <si>
    <t>5.3.2.25</t>
  </si>
  <si>
    <t>5.3.3.1</t>
  </si>
  <si>
    <t>5.3.3.2</t>
  </si>
  <si>
    <t>5.3.3.3</t>
  </si>
  <si>
    <t>5.3.3.4</t>
  </si>
  <si>
    <t>5.3.3.5</t>
  </si>
  <si>
    <t>5.3.3.6</t>
  </si>
  <si>
    <t>5.3.3.7</t>
  </si>
  <si>
    <t>5.3.3.8</t>
  </si>
  <si>
    <t>5.3.3.9</t>
  </si>
  <si>
    <t>5.3.3.10</t>
  </si>
  <si>
    <t>5.3.3.11</t>
  </si>
  <si>
    <t>5.3.3.12</t>
  </si>
  <si>
    <t>5.3.3.13</t>
  </si>
  <si>
    <t>5.3.3.14</t>
  </si>
  <si>
    <t>5.3.3.15</t>
  </si>
  <si>
    <t>5.3.3.16</t>
  </si>
  <si>
    <t>5.3.3.17</t>
  </si>
  <si>
    <t>5.3.3.18</t>
  </si>
  <si>
    <t>5.3.3.19</t>
  </si>
  <si>
    <t>5.3.3.20</t>
  </si>
  <si>
    <t>5.3.3.21</t>
  </si>
  <si>
    <t>5.3.3.22</t>
  </si>
  <si>
    <t>5.3.3.23</t>
  </si>
  <si>
    <t>5.3.3.24</t>
  </si>
  <si>
    <t>5.3.3.25</t>
  </si>
  <si>
    <t>5.3.4.1</t>
  </si>
  <si>
    <t>5.3.4.2</t>
  </si>
  <si>
    <t>5.3.4.3</t>
  </si>
  <si>
    <t>5.3.4.4</t>
  </si>
  <si>
    <t>5.3.4.5</t>
  </si>
  <si>
    <t>5.3.4.6</t>
  </si>
  <si>
    <t>5.3.4.7</t>
  </si>
  <si>
    <t>5.3.4.8</t>
  </si>
  <si>
    <t>5.3.4.9</t>
  </si>
  <si>
    <t>5.3.4.10</t>
  </si>
  <si>
    <t>5.3.4.11</t>
  </si>
  <si>
    <t>5.3.4.12</t>
  </si>
  <si>
    <t>5.3.4.13</t>
  </si>
  <si>
    <t>5.3.4.14</t>
  </si>
  <si>
    <t>5.3.4.15</t>
  </si>
  <si>
    <t>5.3.4.16</t>
  </si>
  <si>
    <t>5.3.4.17</t>
  </si>
  <si>
    <t>5.3.4.18</t>
  </si>
  <si>
    <t>5.3.4.19</t>
  </si>
  <si>
    <t>5.3.4.20</t>
  </si>
  <si>
    <t>5.3.4.21</t>
  </si>
  <si>
    <t>5.3.4.22</t>
  </si>
  <si>
    <t>5.3.4.23</t>
  </si>
  <si>
    <t>5.3.4.24</t>
  </si>
  <si>
    <t>5.3.4.25</t>
  </si>
  <si>
    <t>5.3.5.1</t>
  </si>
  <si>
    <t>5.3.5.2</t>
  </si>
  <si>
    <t>5.3.5.3</t>
  </si>
  <si>
    <t>5.3.5.4</t>
  </si>
  <si>
    <t>5.3.5.5</t>
  </si>
  <si>
    <t>5.3.5.6</t>
  </si>
  <si>
    <t>5.3.5.7</t>
  </si>
  <si>
    <t>5.3.5.8</t>
  </si>
  <si>
    <t>5.3.5.9</t>
  </si>
  <si>
    <t>5.3.5.10</t>
  </si>
  <si>
    <t>5.3.5.11</t>
  </si>
  <si>
    <t>5.3.5.12</t>
  </si>
  <si>
    <t>5.3.5.13</t>
  </si>
  <si>
    <t>5.3.5.14</t>
  </si>
  <si>
    <t>5.3.5.15</t>
  </si>
  <si>
    <t>5.3.5.16</t>
  </si>
  <si>
    <t>5.3.5.17</t>
  </si>
  <si>
    <t>5.3.5.18</t>
  </si>
  <si>
    <t>5.3.5.19</t>
  </si>
  <si>
    <t>5.3.5.20</t>
  </si>
  <si>
    <t>5.3.5.21</t>
  </si>
  <si>
    <t>5.3.5.22</t>
  </si>
  <si>
    <t>5.3.5.23</t>
  </si>
  <si>
    <t>5.3.5.24</t>
  </si>
  <si>
    <t>5.3.5.25</t>
  </si>
  <si>
    <t>5.3.6.1</t>
  </si>
  <si>
    <t>5.3.6.2</t>
  </si>
  <si>
    <t>5.3.6.3</t>
  </si>
  <si>
    <t>5.3.6.4</t>
  </si>
  <si>
    <t>5.3.6.5</t>
  </si>
  <si>
    <t>5.3.6.6</t>
  </si>
  <si>
    <t>5.3.6.7</t>
  </si>
  <si>
    <t>5.3.6.8</t>
  </si>
  <si>
    <t>5.3.6.9</t>
  </si>
  <si>
    <t>5.3.6.10</t>
  </si>
  <si>
    <t>5.3.6.11</t>
  </si>
  <si>
    <t>5.3.6.12</t>
  </si>
  <si>
    <t>5.3.6.13</t>
  </si>
  <si>
    <t>5.3.6.14</t>
  </si>
  <si>
    <t>5.3.6.15</t>
  </si>
  <si>
    <t>5.3.6.16</t>
  </si>
  <si>
    <t>5.3.6.17</t>
  </si>
  <si>
    <t>5.3.6.18</t>
  </si>
  <si>
    <t>5.3.6.19</t>
  </si>
  <si>
    <t>5.3.6.20</t>
  </si>
  <si>
    <t>5.3.6.21</t>
  </si>
  <si>
    <t>5.3.6.22</t>
  </si>
  <si>
    <t>5.3.6.23</t>
  </si>
  <si>
    <t>5.3.6.24</t>
  </si>
  <si>
    <t>5.3.6.25</t>
  </si>
  <si>
    <t>5.3.7.1</t>
  </si>
  <si>
    <t>5.3.7.2</t>
  </si>
  <si>
    <t>5.3.7.3</t>
  </si>
  <si>
    <t>5.3.7.4</t>
  </si>
  <si>
    <t>5.3.7.5</t>
  </si>
  <si>
    <t>5.3.7.6</t>
  </si>
  <si>
    <t>5.3.7.7</t>
  </si>
  <si>
    <t>5.3.7.8</t>
  </si>
  <si>
    <t>5.3.7.9</t>
  </si>
  <si>
    <t>5.3.7.10</t>
  </si>
  <si>
    <t>5.3.7.11</t>
  </si>
  <si>
    <t>5.3.7.12</t>
  </si>
  <si>
    <t>5.3.7.13</t>
  </si>
  <si>
    <t>5.3.7.14</t>
  </si>
  <si>
    <t>5.3.7.15</t>
  </si>
  <si>
    <t>5.3.7.16</t>
  </si>
  <si>
    <t>5.3.7.17</t>
  </si>
  <si>
    <t>5.3.7.18</t>
  </si>
  <si>
    <t>5.3.7.19</t>
  </si>
  <si>
    <t>5.3.7.20</t>
  </si>
  <si>
    <t>5.3.7.21</t>
  </si>
  <si>
    <t>5.3.7.22</t>
  </si>
  <si>
    <t>5.3.7.23</t>
  </si>
  <si>
    <t>5.3.7.24</t>
  </si>
  <si>
    <t>5.3.7.25</t>
  </si>
  <si>
    <t>5.3.8.1</t>
  </si>
  <si>
    <t>5.3.8.2</t>
  </si>
  <si>
    <t>5.3.8.3</t>
  </si>
  <si>
    <t>5.3.8.4</t>
  </si>
  <si>
    <t>5.3.8.5</t>
  </si>
  <si>
    <t>5.3.8.6</t>
  </si>
  <si>
    <t>5.3.8.7</t>
  </si>
  <si>
    <t>5.3.8.8</t>
  </si>
  <si>
    <t>5.3.8.9</t>
  </si>
  <si>
    <t>5.3.8.10</t>
  </si>
  <si>
    <t>5.3.8.11</t>
  </si>
  <si>
    <t>5.3.8.12</t>
  </si>
  <si>
    <t>5.3.8.13</t>
  </si>
  <si>
    <t>5.3.8.14</t>
  </si>
  <si>
    <t>5.3.8.15</t>
  </si>
  <si>
    <t>5.3.8.16</t>
  </si>
  <si>
    <t>5.3.8.17</t>
  </si>
  <si>
    <t>5.3.8.18</t>
  </si>
  <si>
    <t>5.3.8.19</t>
  </si>
  <si>
    <t>5.3.8.20</t>
  </si>
  <si>
    <t>5.3.8.21</t>
  </si>
  <si>
    <t>5.3.8.22</t>
  </si>
  <si>
    <t>5.3.8.23</t>
  </si>
  <si>
    <t>5.3.8.24</t>
  </si>
  <si>
    <t>5.3.8.25</t>
  </si>
  <si>
    <t>5.3.9.1</t>
  </si>
  <si>
    <t>5.3.9.2</t>
  </si>
  <si>
    <t>5.3.9.3</t>
  </si>
  <si>
    <t>5.3.9.4</t>
  </si>
  <si>
    <t>5.3.9.5</t>
  </si>
  <si>
    <t>5.3.9.6</t>
  </si>
  <si>
    <t>5.3.9.7</t>
  </si>
  <si>
    <t>5.3.9.8</t>
  </si>
  <si>
    <t>5.3.9.9</t>
  </si>
  <si>
    <t>5.3.9.10</t>
  </si>
  <si>
    <t>5.3.9.11</t>
  </si>
  <si>
    <t>5.3.9.12</t>
  </si>
  <si>
    <t>5.3.9.13</t>
  </si>
  <si>
    <t>5.3.9.14</t>
  </si>
  <si>
    <t>5.3.9.15</t>
  </si>
  <si>
    <t>5.3.9.16</t>
  </si>
  <si>
    <t>5.3.9.17</t>
  </si>
  <si>
    <t>5.3.9.18</t>
  </si>
  <si>
    <t>5.3.9.19</t>
  </si>
  <si>
    <t>5.3.9.20</t>
  </si>
  <si>
    <t>5.3.9.21</t>
  </si>
  <si>
    <t>5.3.9.22</t>
  </si>
  <si>
    <t>5.3.9.23</t>
  </si>
  <si>
    <t>5.3.9.24</t>
  </si>
  <si>
    <t>5.3.9.25</t>
  </si>
  <si>
    <t>5.4.1</t>
  </si>
  <si>
    <t>5.4.2</t>
  </si>
  <si>
    <t>5.4.3</t>
  </si>
  <si>
    <t>5.4.4</t>
  </si>
  <si>
    <t>5.4.5</t>
  </si>
  <si>
    <t>5.4.6</t>
  </si>
  <si>
    <t>5.4.7</t>
  </si>
  <si>
    <t>5.4.8</t>
  </si>
  <si>
    <t>5.4.9</t>
  </si>
  <si>
    <t>5.4.10</t>
  </si>
  <si>
    <t>5.4.11</t>
  </si>
  <si>
    <t>5.4.12</t>
  </si>
  <si>
    <t>5.4.13</t>
  </si>
  <si>
    <t>5.4.14</t>
  </si>
  <si>
    <t>5.4.15</t>
  </si>
  <si>
    <t>5.4.16</t>
  </si>
  <si>
    <t>5.4.17</t>
  </si>
  <si>
    <t>5.4.18</t>
  </si>
  <si>
    <t>5.4.19</t>
  </si>
  <si>
    <t>5.4.20</t>
  </si>
  <si>
    <t>5.4.21</t>
  </si>
  <si>
    <t>5.4.22</t>
  </si>
  <si>
    <t>5.4.23</t>
  </si>
  <si>
    <t>5.4.24</t>
  </si>
  <si>
    <t>5.4.25</t>
  </si>
  <si>
    <t>5.5.1</t>
  </si>
  <si>
    <t>5.5.2</t>
  </si>
  <si>
    <t>5.5.3</t>
  </si>
  <si>
    <t>5.5.4</t>
  </si>
  <si>
    <t>5.5.5</t>
  </si>
  <si>
    <t>5.5.6</t>
  </si>
  <si>
    <t>5.5.7</t>
  </si>
  <si>
    <t>5.5.8</t>
  </si>
  <si>
    <t>5.5.9</t>
  </si>
  <si>
    <t>5.5.10</t>
  </si>
  <si>
    <t>5.5.11</t>
  </si>
  <si>
    <t>5.5.12</t>
  </si>
  <si>
    <t>5.5.13</t>
  </si>
  <si>
    <t>5.5.14</t>
  </si>
  <si>
    <t>5.5.15</t>
  </si>
  <si>
    <t>5.5.16</t>
  </si>
  <si>
    <t>5.5.17</t>
  </si>
  <si>
    <t>5.5.18</t>
  </si>
  <si>
    <t>5.5.19</t>
  </si>
  <si>
    <t>5.5.20</t>
  </si>
  <si>
    <t>5.5.21</t>
  </si>
  <si>
    <t>5.5.22</t>
  </si>
  <si>
    <t>5.5.23</t>
  </si>
  <si>
    <t>5.5.24</t>
  </si>
  <si>
    <t>5.5.25</t>
  </si>
  <si>
    <t>Dirección General de Aduanas</t>
  </si>
  <si>
    <r>
      <rPr>
        <b/>
        <u/>
        <sz val="11"/>
        <rFont val="Arial"/>
        <family val="2"/>
      </rPr>
      <t>Última actualización</t>
    </r>
    <r>
      <rPr>
        <b/>
        <sz val="11"/>
        <rFont val="Arial"/>
        <family val="2"/>
      </rPr>
      <t>:  01/04/2026</t>
    </r>
  </si>
  <si>
    <r>
      <t xml:space="preserve">&lt; </t>
    </r>
    <r>
      <rPr>
        <b/>
        <u/>
        <sz val="11"/>
        <rFont val="Arial"/>
        <family val="2"/>
      </rPr>
      <t>Próxima fecha de publicación</t>
    </r>
    <r>
      <rPr>
        <b/>
        <sz val="11"/>
        <rFont val="Arial"/>
        <family val="2"/>
      </rPr>
      <t>: 02/05/2026 &gt;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</si>
</sst>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_)"/>
    <numFmt numFmtId="165" formatCode="#,##0.0"/>
    <numFmt numFmtId="166" formatCode="#,##0_);[Red]\-#,##0_)"/>
  </numFmts>
  <fonts count="33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5"/>
      <color indexed="12"/>
      <name val="Courier"/>
    </font>
    <font>
      <sz val="12"/>
      <name val="Courier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"/>
      <color indexed="8"/>
      <name val="Courier"/>
    </font>
    <font>
      <sz val="1"/>
      <color indexed="18"/>
      <name val="Courier"/>
    </font>
    <font>
      <b/>
      <sz val="1"/>
      <color indexed="8"/>
      <name val="Courier"/>
    </font>
    <font>
      <b/>
      <sz val="11"/>
      <color indexed="9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sz val="10"/>
      <color indexed="17"/>
      <name val="Arial"/>
      <family val="2"/>
    </font>
    <font>
      <b/>
      <sz val="10"/>
      <color indexed="62"/>
      <name val="Arial"/>
      <family val="2"/>
    </font>
    <font>
      <b/>
      <sz val="10"/>
      <color indexed="17"/>
      <name val="Arial"/>
      <family val="2"/>
    </font>
    <font>
      <sz val="10"/>
      <name val="MS Sans Serif"/>
    </font>
    <font>
      <b/>
      <sz val="8"/>
      <color indexed="20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8"/>
      <color rgb="FF0070C0"/>
      <name val="Arial"/>
      <family val="2"/>
    </font>
    <font>
      <b/>
      <sz val="8"/>
      <color theme="0"/>
      <name val="Arial"/>
      <family val="2"/>
    </font>
    <font>
      <b/>
      <sz val="8"/>
      <color rgb="FF00B0F0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b/>
      <sz val="11"/>
      <color rgb="FF0070C0"/>
      <name val="Arial"/>
      <family val="2"/>
    </font>
    <font>
      <b/>
      <sz val="11"/>
      <color theme="7" tint="-0.499984740745262"/>
      <name val="Arial"/>
      <family val="2"/>
    </font>
    <font>
      <sz val="11"/>
      <color indexed="9"/>
      <name val="Arial"/>
      <family val="2"/>
    </font>
    <font>
      <b/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rgb="FF000000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theme="1"/>
      </left>
      <right style="dotted">
        <color theme="1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/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</borders>
  <cellStyleXfs count="27">
    <xf numFmtId="0" fontId="0" fillId="0" borderId="0"/>
    <xf numFmtId="0" fontId="9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9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9" fillId="0" borderId="0">
      <protection locked="0"/>
    </xf>
    <xf numFmtId="0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4" fillId="0" borderId="0"/>
    <xf numFmtId="0" fontId="20" fillId="0" borderId="0"/>
    <xf numFmtId="0" fontId="9" fillId="0" borderId="0">
      <protection locked="0"/>
    </xf>
    <xf numFmtId="9" fontId="2" fillId="0" borderId="0" applyFont="0" applyFill="0" applyBorder="0" applyAlignment="0" applyProtection="0"/>
    <xf numFmtId="0" fontId="9" fillId="0" borderId="1">
      <protection locked="0"/>
    </xf>
    <xf numFmtId="9" fontId="1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/>
    <xf numFmtId="0" fontId="5" fillId="2" borderId="0" xfId="0" applyFont="1" applyFill="1"/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/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1" fontId="22" fillId="2" borderId="2" xfId="0" applyNumberFormat="1" applyFont="1" applyFill="1" applyBorder="1" applyAlignment="1">
      <alignment horizontal="center"/>
    </xf>
    <xf numFmtId="0" fontId="18" fillId="2" borderId="0" xfId="0" applyFont="1" applyFill="1" applyAlignment="1">
      <alignment vertical="center"/>
    </xf>
    <xf numFmtId="0" fontId="18" fillId="2" borderId="0" xfId="0" applyFont="1" applyFill="1" applyAlignment="1">
      <alignment horizontal="left" vertical="center"/>
    </xf>
    <xf numFmtId="1" fontId="21" fillId="2" borderId="0" xfId="22" applyNumberFormat="1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7" fillId="2" borderId="2" xfId="0" applyFont="1" applyFill="1" applyBorder="1" applyAlignment="1">
      <alignment horizontal="centerContinuous" vertical="center" wrapText="1"/>
    </xf>
    <xf numFmtId="0" fontId="8" fillId="2" borderId="0" xfId="0" applyFont="1" applyFill="1" applyAlignment="1">
      <alignment horizontal="centerContinuous" vertical="center" wrapText="1"/>
    </xf>
    <xf numFmtId="0" fontId="0" fillId="4" borderId="0" xfId="0" applyFill="1"/>
    <xf numFmtId="0" fontId="6" fillId="2" borderId="0" xfId="0" applyFont="1" applyFill="1"/>
    <xf numFmtId="0" fontId="7" fillId="2" borderId="8" xfId="0" quotePrefix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" fontId="21" fillId="2" borderId="6" xfId="22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Continuous" vertical="center" wrapText="1"/>
    </xf>
    <xf numFmtId="1" fontId="22" fillId="2" borderId="9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centerContinuous" vertical="center" wrapText="1"/>
    </xf>
    <xf numFmtId="0" fontId="8" fillId="2" borderId="2" xfId="0" applyFont="1" applyFill="1" applyBorder="1" applyAlignment="1">
      <alignment horizontal="centerContinuous" vertical="center" wrapText="1"/>
    </xf>
    <xf numFmtId="0" fontId="8" fillId="2" borderId="9" xfId="0" applyFont="1" applyFill="1" applyBorder="1" applyAlignment="1">
      <alignment horizontal="centerContinuous" vertical="center" wrapText="1"/>
    </xf>
    <xf numFmtId="0" fontId="7" fillId="2" borderId="11" xfId="0" quotePrefix="1" applyFont="1" applyFill="1" applyBorder="1" applyAlignment="1">
      <alignment horizontal="center" vertical="center" wrapText="1"/>
    </xf>
    <xf numFmtId="0" fontId="7" fillId="2" borderId="12" xfId="0" quotePrefix="1" applyFont="1" applyFill="1" applyBorder="1" applyAlignment="1">
      <alignment horizontal="center" vertical="center" wrapText="1"/>
    </xf>
    <xf numFmtId="166" fontId="25" fillId="5" borderId="10" xfId="0" applyNumberFormat="1" applyFont="1" applyFill="1" applyBorder="1" applyAlignment="1">
      <alignment vertical="center"/>
    </xf>
    <xf numFmtId="166" fontId="26" fillId="5" borderId="6" xfId="0" applyNumberFormat="1" applyFont="1" applyFill="1" applyBorder="1" applyAlignment="1">
      <alignment vertical="center"/>
    </xf>
    <xf numFmtId="166" fontId="24" fillId="0" borderId="6" xfId="0" applyNumberFormat="1" applyFont="1" applyBorder="1" applyAlignment="1">
      <alignment vertical="center"/>
    </xf>
    <xf numFmtId="166" fontId="7" fillId="0" borderId="3" xfId="0" applyNumberFormat="1" applyFont="1" applyBorder="1" applyAlignment="1">
      <alignment vertical="center"/>
    </xf>
    <xf numFmtId="166" fontId="24" fillId="0" borderId="14" xfId="0" applyNumberFormat="1" applyFont="1" applyBorder="1" applyAlignment="1">
      <alignment vertical="center"/>
    </xf>
    <xf numFmtId="0" fontId="7" fillId="2" borderId="9" xfId="0" applyFont="1" applyFill="1" applyBorder="1" applyAlignment="1">
      <alignment horizontal="centerContinuous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166" fontId="7" fillId="0" borderId="0" xfId="0" applyNumberFormat="1" applyFont="1" applyAlignment="1">
      <alignment vertical="center"/>
    </xf>
    <xf numFmtId="166" fontId="7" fillId="0" borderId="13" xfId="0" applyNumberFormat="1" applyFont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/>
    <xf numFmtId="166" fontId="24" fillId="0" borderId="0" xfId="0" applyNumberFormat="1" applyFont="1" applyAlignment="1">
      <alignment vertical="center"/>
    </xf>
    <xf numFmtId="166" fontId="24" fillId="0" borderId="13" xfId="0" applyNumberFormat="1" applyFont="1" applyBorder="1" applyAlignment="1">
      <alignment vertical="center"/>
    </xf>
    <xf numFmtId="166" fontId="24" fillId="0" borderId="16" xfId="0" applyNumberFormat="1" applyFont="1" applyBorder="1" applyAlignment="1">
      <alignment vertical="center"/>
    </xf>
    <xf numFmtId="166" fontId="25" fillId="5" borderId="17" xfId="0" applyNumberFormat="1" applyFont="1" applyFill="1" applyBorder="1" applyAlignment="1">
      <alignment vertical="center"/>
    </xf>
    <xf numFmtId="0" fontId="7" fillId="2" borderId="18" xfId="0" quotePrefix="1" applyFont="1" applyFill="1" applyBorder="1" applyAlignment="1">
      <alignment horizontal="center" vertical="center" wrapText="1"/>
    </xf>
    <xf numFmtId="166" fontId="7" fillId="0" borderId="16" xfId="0" applyNumberFormat="1" applyFont="1" applyBorder="1" applyAlignment="1">
      <alignment vertical="center"/>
    </xf>
    <xf numFmtId="166" fontId="7" fillId="0" borderId="15" xfId="0" applyNumberFormat="1" applyFont="1" applyBorder="1" applyAlignment="1">
      <alignment vertical="center"/>
    </xf>
    <xf numFmtId="166" fontId="24" fillId="0" borderId="19" xfId="0" applyNumberFormat="1" applyFont="1" applyBorder="1" applyAlignment="1">
      <alignment vertical="center"/>
    </xf>
    <xf numFmtId="0" fontId="5" fillId="2" borderId="0" xfId="0" applyFont="1" applyFill="1" applyAlignment="1">
      <alignment vertical="center"/>
    </xf>
    <xf numFmtId="0" fontId="13" fillId="4" borderId="2" xfId="0" applyFont="1" applyFill="1" applyBorder="1" applyAlignment="1">
      <alignment vertical="center"/>
    </xf>
    <xf numFmtId="0" fontId="13" fillId="6" borderId="0" xfId="0" applyFont="1" applyFill="1" applyAlignment="1">
      <alignment vertical="center"/>
    </xf>
    <xf numFmtId="0" fontId="12" fillId="6" borderId="0" xfId="0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31" fillId="5" borderId="2" xfId="0" applyFont="1" applyFill="1" applyBorder="1" applyAlignment="1">
      <alignment vertical="center"/>
    </xf>
    <xf numFmtId="0" fontId="12" fillId="5" borderId="2" xfId="0" applyFont="1" applyFill="1" applyBorder="1" applyAlignment="1">
      <alignment vertical="center"/>
    </xf>
    <xf numFmtId="0" fontId="12" fillId="5" borderId="5" xfId="0" applyFont="1" applyFill="1" applyBorder="1" applyAlignment="1">
      <alignment horizontal="center" vertical="center"/>
    </xf>
    <xf numFmtId="0" fontId="15" fillId="4" borderId="0" xfId="0" applyFont="1" applyFill="1" applyAlignment="1">
      <alignment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1" fontId="21" fillId="7" borderId="4" xfId="22" applyNumberFormat="1" applyFont="1" applyFill="1" applyBorder="1" applyAlignment="1">
      <alignment horizontal="center" vertical="center"/>
    </xf>
    <xf numFmtId="1" fontId="23" fillId="7" borderId="4" xfId="19" applyNumberFormat="1" applyFont="1" applyFill="1" applyBorder="1" applyAlignment="1" applyProtection="1">
      <alignment horizontal="centerContinuous" vertical="center" wrapText="1"/>
    </xf>
    <xf numFmtId="1" fontId="23" fillId="3" borderId="4" xfId="19" applyNumberFormat="1" applyFont="1" applyFill="1" applyBorder="1" applyAlignment="1" applyProtection="1">
      <alignment horizontal="centerContinuous" vertical="center" wrapText="1"/>
    </xf>
    <xf numFmtId="1" fontId="23" fillId="7" borderId="22" xfId="22" applyNumberFormat="1" applyFont="1" applyFill="1" applyBorder="1" applyAlignment="1">
      <alignment horizontal="centerContinuous" vertical="center"/>
    </xf>
    <xf numFmtId="1" fontId="23" fillId="7" borderId="11" xfId="22" applyNumberFormat="1" applyFont="1" applyFill="1" applyBorder="1" applyAlignment="1">
      <alignment horizontal="centerContinuous" vertical="center"/>
    </xf>
    <xf numFmtId="1" fontId="7" fillId="4" borderId="0" xfId="0" applyNumberFormat="1" applyFont="1" applyFill="1" applyAlignment="1">
      <alignment horizontal="center"/>
    </xf>
    <xf numFmtId="1" fontId="1" fillId="4" borderId="0" xfId="0" applyNumberFormat="1" applyFont="1" applyFill="1"/>
    <xf numFmtId="1" fontId="7" fillId="4" borderId="0" xfId="0" applyNumberFormat="1" applyFont="1" applyFill="1"/>
    <xf numFmtId="0" fontId="7" fillId="0" borderId="0" xfId="20" applyFont="1" applyAlignment="1">
      <alignment horizontal="center"/>
    </xf>
    <xf numFmtId="0" fontId="7" fillId="0" borderId="23" xfId="20" applyFont="1" applyBorder="1" applyAlignment="1">
      <alignment horizontal="center"/>
    </xf>
    <xf numFmtId="166" fontId="7" fillId="0" borderId="13" xfId="0" applyNumberFormat="1" applyFont="1" applyBorder="1" applyAlignment="1">
      <alignment horizontal="center" vertical="center"/>
    </xf>
    <xf numFmtId="1" fontId="32" fillId="2" borderId="2" xfId="0" applyNumberFormat="1" applyFont="1" applyFill="1" applyBorder="1" applyAlignment="1">
      <alignment horizontal="center" vertical="center"/>
    </xf>
    <xf numFmtId="1" fontId="32" fillId="2" borderId="7" xfId="0" applyNumberFormat="1" applyFont="1" applyFill="1" applyBorder="1" applyAlignment="1">
      <alignment horizontal="center" vertical="center"/>
    </xf>
    <xf numFmtId="1" fontId="32" fillId="2" borderId="9" xfId="0" applyNumberFormat="1" applyFont="1" applyFill="1" applyBorder="1" applyAlignment="1">
      <alignment horizontal="center" vertical="center"/>
    </xf>
    <xf numFmtId="0" fontId="7" fillId="2" borderId="24" xfId="0" quotePrefix="1" applyFont="1" applyFill="1" applyBorder="1" applyAlignment="1">
      <alignment horizontal="center" vertical="center" wrapText="1"/>
    </xf>
    <xf numFmtId="1" fontId="32" fillId="2" borderId="22" xfId="0" applyNumberFormat="1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 wrapText="1"/>
    </xf>
    <xf numFmtId="2" fontId="7" fillId="0" borderId="0" xfId="20" applyNumberFormat="1" applyFont="1" applyAlignment="1">
      <alignment horizontal="center"/>
    </xf>
    <xf numFmtId="2" fontId="7" fillId="0" borderId="23" xfId="20" applyNumberFormat="1" applyFont="1" applyBorder="1" applyAlignment="1">
      <alignment horizontal="center"/>
    </xf>
    <xf numFmtId="166" fontId="26" fillId="5" borderId="17" xfId="0" applyNumberFormat="1" applyFont="1" applyFill="1" applyBorder="1" applyAlignment="1">
      <alignment vertical="center"/>
    </xf>
    <xf numFmtId="0" fontId="7" fillId="8" borderId="2" xfId="0" applyFont="1" applyFill="1" applyBorder="1" applyAlignment="1">
      <alignment horizontal="centerContinuous" vertical="center" wrapText="1"/>
    </xf>
    <xf numFmtId="0" fontId="12" fillId="5" borderId="25" xfId="0" applyFont="1" applyFill="1" applyBorder="1" applyAlignment="1">
      <alignment vertical="center"/>
    </xf>
    <xf numFmtId="0" fontId="12" fillId="5" borderId="26" xfId="0" applyFont="1" applyFill="1" applyBorder="1" applyAlignment="1">
      <alignment vertical="center"/>
    </xf>
    <xf numFmtId="0" fontId="12" fillId="5" borderId="27" xfId="0" applyFont="1" applyFill="1" applyBorder="1" applyAlignment="1">
      <alignment horizontal="center" vertical="center"/>
    </xf>
    <xf numFmtId="0" fontId="12" fillId="5" borderId="28" xfId="0" applyFont="1" applyFill="1" applyBorder="1" applyAlignment="1">
      <alignment horizontal="center" vertical="center"/>
    </xf>
    <xf numFmtId="166" fontId="26" fillId="5" borderId="29" xfId="0" applyNumberFormat="1" applyFont="1" applyFill="1" applyBorder="1" applyAlignment="1">
      <alignment vertical="center"/>
    </xf>
    <xf numFmtId="166" fontId="0" fillId="2" borderId="0" xfId="0" applyNumberFormat="1" applyFill="1"/>
  </cellXfs>
  <cellStyles count="27">
    <cellStyle name="Comma" xfId="1" xr:uid="{00000000-0005-0000-0000-000000000000}"/>
    <cellStyle name="Comma [0]" xfId="2" xr:uid="{00000000-0005-0000-0000-000001000000}"/>
    <cellStyle name="Comma_CAT_CATI" xfId="3" xr:uid="{00000000-0005-0000-0000-000002000000}"/>
    <cellStyle name="Currency" xfId="4" xr:uid="{00000000-0005-0000-0000-000003000000}"/>
    <cellStyle name="Currency [0]" xfId="5" xr:uid="{00000000-0005-0000-0000-000004000000}"/>
    <cellStyle name="Currency_CAT_CATI" xfId="6" xr:uid="{00000000-0005-0000-0000-000005000000}"/>
    <cellStyle name="Date" xfId="7" xr:uid="{00000000-0005-0000-0000-000006000000}"/>
    <cellStyle name="Euro" xfId="8" xr:uid="{00000000-0005-0000-0000-000007000000}"/>
    <cellStyle name="F2" xfId="9" xr:uid="{00000000-0005-0000-0000-000008000000}"/>
    <cellStyle name="F3" xfId="10" xr:uid="{00000000-0005-0000-0000-000009000000}"/>
    <cellStyle name="F4" xfId="11" xr:uid="{00000000-0005-0000-0000-00000A000000}"/>
    <cellStyle name="F5" xfId="12" xr:uid="{00000000-0005-0000-0000-00000B000000}"/>
    <cellStyle name="F6" xfId="13" xr:uid="{00000000-0005-0000-0000-00000C000000}"/>
    <cellStyle name="F7" xfId="14" xr:uid="{00000000-0005-0000-0000-00000D000000}"/>
    <cellStyle name="F8" xfId="15" xr:uid="{00000000-0005-0000-0000-00000E000000}"/>
    <cellStyle name="Fixed" xfId="16" xr:uid="{00000000-0005-0000-0000-00000F000000}"/>
    <cellStyle name="Heading1" xfId="17" xr:uid="{00000000-0005-0000-0000-000010000000}"/>
    <cellStyle name="Heading2" xfId="18" xr:uid="{00000000-0005-0000-0000-000011000000}"/>
    <cellStyle name="Hipervínculo" xfId="19" builtinId="8"/>
    <cellStyle name="Normal" xfId="0" builtinId="0"/>
    <cellStyle name="Normal 2" xfId="20" xr:uid="{00000000-0005-0000-0000-000014000000}"/>
    <cellStyle name="Normal 3" xfId="21" xr:uid="{00000000-0005-0000-0000-000015000000}"/>
    <cellStyle name="Normal_Ipc_s" xfId="22" xr:uid="{00000000-0005-0000-0000-000017000000}"/>
    <cellStyle name="Percent" xfId="23" xr:uid="{00000000-0005-0000-0000-000018000000}"/>
    <cellStyle name="Porcentaje 2" xfId="24" xr:uid="{00000000-0005-0000-0000-000019000000}"/>
    <cellStyle name="Porcentual 3 2" xfId="26" xr:uid="{E1A749B6-6988-42A6-B0BA-A944FDB7F51D}"/>
    <cellStyle name="Total" xfId="25" builtinId="25" customBuiltin="1"/>
  </cellStyles>
  <dxfs count="0"/>
  <tableStyles count="0" defaultTableStyle="TableStyleMedium2" defaultPivotStyle="PivotStyleLight16"/>
  <colors>
    <mruColors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123265</xdr:colOff>
      <xdr:row>0</xdr:row>
      <xdr:rowOff>112062</xdr:rowOff>
    </xdr:from>
    <xdr:to>
      <xdr:col>2</xdr:col>
      <xdr:colOff>1994649</xdr:colOff>
      <xdr:row>6</xdr:row>
      <xdr:rowOff>77058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9048EE-E209-413E-B13A-37D7000A2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51"/>
        <a:stretch/>
      </xdr:blipFill>
      <xdr:spPr>
        <a:xfrm>
          <a:off x="369794" y="112062"/>
          <a:ext cx="1871384" cy="9062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1"/>
    <pageSetUpPr fitToPage="1"/>
  </sheetPr>
  <dimension ref="A1:Z84"/>
  <sheetViews>
    <sheetView tabSelected="1" zoomScaleNormal="100" workbookViewId="0">
      <pane xSplit="1" ySplit="12" topLeftCell="B14" activePane="bottomRight" state="frozen"/>
      <selection pane="topRight" activeCell="B1" sqref="B1"/>
      <selection pane="bottomLeft" activeCell="A10" sqref="A10"/>
      <selection pane="bottomRight" activeCell="A14" sqref="A14"/>
    </sheetView>
  </sheetViews>
  <sheetFormatPr baseColWidth="10" defaultColWidth="11.42578125" defaultRowHeight="12.75" x14ac:dyDescent="0.2"/>
  <cols>
    <col min="1" max="1" width="1.7109375" style="1" bestFit="1" customWidth="1"/>
    <col min="2" max="2" width="2" style="1" customWidth="1"/>
    <col min="3" max="3" width="32.28515625" style="1" bestFit="1" customWidth="1"/>
    <col min="4" max="4" width="1.7109375" style="1" customWidth="1"/>
    <col min="5" max="5" width="40.7109375" style="1" customWidth="1"/>
    <col min="6" max="6" width="13.140625" style="1" customWidth="1"/>
    <col min="7" max="7" width="15.140625" style="1" customWidth="1"/>
    <col min="8" max="8" width="17.42578125" style="1" customWidth="1"/>
    <col min="9" max="9" width="20.42578125" style="1" customWidth="1"/>
    <col min="10" max="10" width="21.42578125" style="18" bestFit="1" customWidth="1"/>
    <col min="11" max="16384" width="11.42578125" style="18"/>
  </cols>
  <sheetData>
    <row r="1" spans="1:26" s="1" customFormat="1" x14ac:dyDescent="0.2"/>
    <row r="2" spans="1:26" s="1" customFormat="1" x14ac:dyDescent="0.2">
      <c r="E2" s="51" t="s">
        <v>0</v>
      </c>
    </row>
    <row r="3" spans="1:26" s="1" customFormat="1" x14ac:dyDescent="0.2">
      <c r="E3" s="51" t="s">
        <v>1</v>
      </c>
    </row>
    <row r="4" spans="1:26" s="1" customFormat="1" x14ac:dyDescent="0.2">
      <c r="E4" s="51" t="s">
        <v>2</v>
      </c>
    </row>
    <row r="5" spans="1:26" s="1" customFormat="1" x14ac:dyDescent="0.2">
      <c r="E5" s="51" t="s">
        <v>3</v>
      </c>
    </row>
    <row r="6" spans="1:26" x14ac:dyDescent="0.2">
      <c r="E6" s="51" t="s">
        <v>4</v>
      </c>
    </row>
    <row r="7" spans="1:26" x14ac:dyDescent="0.2">
      <c r="E7" s="2"/>
    </row>
    <row r="8" spans="1:26" s="52" customFormat="1" ht="20.100000000000001" customHeight="1" x14ac:dyDescent="0.2">
      <c r="C8" s="52" t="s">
        <v>5</v>
      </c>
    </row>
    <row r="9" spans="1:26" ht="4.5" customHeight="1" x14ac:dyDescent="0.2">
      <c r="A9" s="3"/>
      <c r="B9" s="3"/>
      <c r="C9" s="3"/>
      <c r="D9" s="3"/>
      <c r="E9" s="3"/>
      <c r="F9" s="3"/>
      <c r="G9" s="3"/>
      <c r="H9" s="3"/>
      <c r="I9" s="3"/>
    </row>
    <row r="10" spans="1:26" s="55" customFormat="1" ht="19.5" customHeight="1" x14ac:dyDescent="0.2">
      <c r="A10" s="3"/>
      <c r="B10" s="3"/>
      <c r="C10" s="4" t="s">
        <v>1692</v>
      </c>
      <c r="D10" s="3"/>
      <c r="E10" s="3"/>
      <c r="F10" s="53" t="s">
        <v>1693</v>
      </c>
      <c r="G10" s="54"/>
      <c r="H10" s="5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s="55" customFormat="1" ht="16.5" customHeight="1" x14ac:dyDescent="0.2">
      <c r="A11" s="3"/>
      <c r="B11" s="3"/>
      <c r="C11" s="4" t="s">
        <v>6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4.5" customHeight="1" x14ac:dyDescent="0.2">
      <c r="A12" s="5"/>
      <c r="B12" s="5"/>
      <c r="C12" s="5"/>
      <c r="D12" s="5"/>
      <c r="E12" s="5"/>
      <c r="F12" s="5"/>
      <c r="G12" s="5"/>
      <c r="H12" s="5"/>
      <c r="I12" s="5"/>
    </row>
    <row r="13" spans="1:26" s="57" customFormat="1" ht="20.100000000000001" customHeight="1" x14ac:dyDescent="0.2">
      <c r="A13" s="56"/>
      <c r="C13" s="57" t="s">
        <v>7</v>
      </c>
      <c r="F13" s="58" t="s">
        <v>8</v>
      </c>
      <c r="G13" s="58" t="s">
        <v>9</v>
      </c>
      <c r="H13" s="58" t="s">
        <v>10</v>
      </c>
    </row>
    <row r="14" spans="1:26" s="59" customFormat="1" ht="19.5" customHeight="1" x14ac:dyDescent="0.2">
      <c r="A14" s="6"/>
      <c r="B14" s="6"/>
      <c r="C14" s="51" t="s">
        <v>11</v>
      </c>
      <c r="F14" s="61" t="s">
        <v>12</v>
      </c>
      <c r="G14" s="60">
        <f>COLUMNS('1.1'!B:Z)</f>
        <v>25</v>
      </c>
      <c r="H14" s="61" t="s">
        <v>13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s="59" customFormat="1" ht="19.5" customHeight="1" x14ac:dyDescent="0.2">
      <c r="A15" s="6"/>
      <c r="B15" s="6"/>
      <c r="C15" s="51" t="s">
        <v>14</v>
      </c>
      <c r="F15" s="61" t="s">
        <v>12</v>
      </c>
      <c r="G15" s="61">
        <f>COLUMNS('1.1.1'!B:Z)</f>
        <v>25</v>
      </c>
      <c r="H15" s="61" t="s">
        <v>13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s="59" customFormat="1" ht="19.5" customHeight="1" x14ac:dyDescent="0.2">
      <c r="A16" s="6"/>
      <c r="B16" s="6" t="s">
        <v>15</v>
      </c>
      <c r="C16" s="51" t="s">
        <v>16</v>
      </c>
      <c r="F16" s="61" t="s">
        <v>12</v>
      </c>
      <c r="G16" s="61">
        <f>COLUMNS('1.1.1.1'!B:Z)</f>
        <v>25</v>
      </c>
      <c r="H16" s="61" t="s">
        <v>13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s="59" customFormat="1" ht="19.5" customHeight="1" x14ac:dyDescent="0.2">
      <c r="A17" s="6"/>
      <c r="B17" s="6"/>
      <c r="C17" s="51" t="s">
        <v>17</v>
      </c>
      <c r="F17" s="61" t="s">
        <v>18</v>
      </c>
      <c r="G17" s="61">
        <f>COLUMNS('1.1.1.1.1'!B:Z)</f>
        <v>25</v>
      </c>
      <c r="H17" s="61">
        <v>2017.01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s="59" customFormat="1" ht="19.5" customHeight="1" x14ac:dyDescent="0.2">
      <c r="A18" s="6"/>
      <c r="B18" s="6"/>
      <c r="C18" s="51" t="s">
        <v>19</v>
      </c>
      <c r="F18" s="61" t="s">
        <v>18</v>
      </c>
      <c r="G18" s="61">
        <f>COLUMNS('1.1.1.1.2'!B:Z)</f>
        <v>25</v>
      </c>
      <c r="H18" s="61">
        <v>2017.01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s="59" customFormat="1" ht="19.5" customHeight="1" x14ac:dyDescent="0.2">
      <c r="A19" s="6"/>
      <c r="B19" s="6"/>
      <c r="C19" s="51" t="s">
        <v>20</v>
      </c>
      <c r="F19" s="61" t="s">
        <v>18</v>
      </c>
      <c r="G19" s="61">
        <f>COLUMNS('1.1.1.1.3'!B:Z)</f>
        <v>25</v>
      </c>
      <c r="H19" s="61">
        <v>2017.01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s="59" customFormat="1" ht="19.5" customHeight="1" x14ac:dyDescent="0.2">
      <c r="A20" s="6"/>
      <c r="B20" s="6"/>
      <c r="C20" s="51" t="s">
        <v>21</v>
      </c>
      <c r="F20" s="61" t="s">
        <v>18</v>
      </c>
      <c r="G20" s="61">
        <f>COLUMNS('1.1.1.1.4'!B:Z)</f>
        <v>25</v>
      </c>
      <c r="H20" s="61">
        <v>2017.01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s="59" customFormat="1" ht="19.5" customHeight="1" x14ac:dyDescent="0.2">
      <c r="A21" s="6"/>
      <c r="B21" s="6"/>
      <c r="C21" s="51" t="s">
        <v>22</v>
      </c>
      <c r="F21" s="61" t="s">
        <v>18</v>
      </c>
      <c r="G21" s="61">
        <f>COLUMNS('1.1.1.1.5'!B:Z)</f>
        <v>25</v>
      </c>
      <c r="H21" s="61">
        <v>2017.01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s="59" customFormat="1" ht="19.5" customHeight="1" x14ac:dyDescent="0.2">
      <c r="A22" s="6"/>
      <c r="B22" s="6"/>
      <c r="C22" s="51" t="s">
        <v>23</v>
      </c>
      <c r="F22" s="61" t="s">
        <v>18</v>
      </c>
      <c r="G22" s="61">
        <f>COLUMNS('1.1.1.2'!B:Z)</f>
        <v>25</v>
      </c>
      <c r="H22" s="61">
        <v>2017.01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s="59" customFormat="1" ht="19.5" customHeight="1" x14ac:dyDescent="0.2">
      <c r="A23" s="6"/>
      <c r="B23" s="6"/>
      <c r="C23" s="51" t="s">
        <v>24</v>
      </c>
      <c r="F23" s="61" t="s">
        <v>12</v>
      </c>
      <c r="G23" s="61">
        <f>COLUMNS('1.1.1.3'!B:Z)</f>
        <v>25</v>
      </c>
      <c r="H23" s="61" t="s">
        <v>13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s="59" customFormat="1" ht="19.5" customHeight="1" x14ac:dyDescent="0.2">
      <c r="A24" s="6"/>
      <c r="B24" s="6"/>
      <c r="C24" s="51" t="s">
        <v>25</v>
      </c>
      <c r="F24" s="61" t="s">
        <v>12</v>
      </c>
      <c r="G24" s="61">
        <f>COLUMNS('1.1.1.3.1'!B:Z)</f>
        <v>25</v>
      </c>
      <c r="H24" s="61" t="s">
        <v>13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s="59" customFormat="1" ht="19.5" customHeight="1" x14ac:dyDescent="0.2">
      <c r="A25" s="6"/>
      <c r="B25" s="6"/>
      <c r="C25" s="51" t="s">
        <v>26</v>
      </c>
      <c r="F25" s="61" t="s">
        <v>12</v>
      </c>
      <c r="G25" s="61">
        <f>COLUMNS('1.1.1.4'!B:Z)</f>
        <v>25</v>
      </c>
      <c r="H25" s="61" t="s">
        <v>13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s="59" customFormat="1" ht="19.5" customHeight="1" x14ac:dyDescent="0.2">
      <c r="A26" s="6"/>
      <c r="B26" s="6"/>
      <c r="C26" s="51" t="s">
        <v>27</v>
      </c>
      <c r="F26" s="61" t="s">
        <v>12</v>
      </c>
      <c r="G26" s="61">
        <f>COLUMNS('1.1.1.5'!B:Z)</f>
        <v>25</v>
      </c>
      <c r="H26" s="61" t="s">
        <v>13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s="59" customFormat="1" ht="19.5" customHeight="1" x14ac:dyDescent="0.2">
      <c r="A27" s="6"/>
      <c r="B27" s="6"/>
      <c r="C27" s="51" t="s">
        <v>28</v>
      </c>
      <c r="F27" s="61" t="s">
        <v>12</v>
      </c>
      <c r="G27" s="61">
        <f>COLUMNS('1.1.1.6'!B:Z)</f>
        <v>25</v>
      </c>
      <c r="H27" s="61" t="s">
        <v>13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s="59" customFormat="1" ht="19.5" customHeight="1" x14ac:dyDescent="0.2">
      <c r="A28" s="6"/>
      <c r="B28" s="6"/>
      <c r="C28" s="51" t="s">
        <v>29</v>
      </c>
      <c r="F28" s="61" t="s">
        <v>12</v>
      </c>
      <c r="G28" s="61">
        <f>COLUMNS('1.1.2'!B:Z)</f>
        <v>25</v>
      </c>
      <c r="H28" s="61" t="s">
        <v>13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s="59" customFormat="1" ht="19.5" customHeight="1" x14ac:dyDescent="0.2">
      <c r="A29" s="6"/>
      <c r="B29" s="6"/>
      <c r="C29" s="51" t="s">
        <v>30</v>
      </c>
      <c r="F29" s="61" t="s">
        <v>12</v>
      </c>
      <c r="G29" s="61">
        <f>COLUMNS('1.2'!B:Z)</f>
        <v>25</v>
      </c>
      <c r="H29" s="61" t="s">
        <v>31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s="59" customFormat="1" ht="19.5" customHeight="1" x14ac:dyDescent="0.2">
      <c r="A30" s="6"/>
      <c r="B30" s="6"/>
      <c r="C30" s="51" t="s">
        <v>32</v>
      </c>
      <c r="F30" s="61" t="s">
        <v>18</v>
      </c>
      <c r="G30" s="61">
        <f>COLUMNS('1.2.1'!B:AA)</f>
        <v>26</v>
      </c>
      <c r="H30" s="61">
        <v>1996.01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s="59" customFormat="1" ht="19.5" customHeight="1" x14ac:dyDescent="0.2">
      <c r="A31" s="6"/>
      <c r="B31" s="6"/>
      <c r="C31" s="51" t="s">
        <v>33</v>
      </c>
      <c r="F31" s="61" t="s">
        <v>12</v>
      </c>
      <c r="G31" s="61">
        <f>COLUMNS('1.2.2'!B:AA)</f>
        <v>26</v>
      </c>
      <c r="H31" s="61" t="s">
        <v>31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s="59" customFormat="1" ht="19.5" customHeight="1" x14ac:dyDescent="0.2">
      <c r="A32" s="6"/>
      <c r="B32" s="6"/>
      <c r="C32" s="51" t="s">
        <v>34</v>
      </c>
      <c r="F32" s="61" t="s">
        <v>12</v>
      </c>
      <c r="G32" s="61">
        <f>COLUMNS('1.2.3'!B:AA)</f>
        <v>26</v>
      </c>
      <c r="H32" s="61" t="s">
        <v>31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s="59" customFormat="1" ht="19.5" customHeight="1" x14ac:dyDescent="0.2">
      <c r="A33" s="6"/>
      <c r="B33" s="6"/>
      <c r="C33" s="51" t="s">
        <v>35</v>
      </c>
      <c r="F33" s="61" t="s">
        <v>12</v>
      </c>
      <c r="G33" s="61">
        <f>COLUMNS('1.2.4'!B:AA)</f>
        <v>26</v>
      </c>
      <c r="H33" s="61" t="s">
        <v>31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59" customFormat="1" ht="19.5" customHeight="1" x14ac:dyDescent="0.2">
      <c r="A34" s="6"/>
      <c r="B34" s="6"/>
      <c r="C34" s="51" t="s">
        <v>36</v>
      </c>
      <c r="F34" s="61" t="s">
        <v>12</v>
      </c>
      <c r="G34" s="61">
        <f>COLUMNS('1.2.4.1'!B:AA)</f>
        <v>26</v>
      </c>
      <c r="H34" s="61" t="s">
        <v>31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s="59" customFormat="1" ht="19.5" customHeight="1" x14ac:dyDescent="0.2">
      <c r="A35" s="6"/>
      <c r="B35" s="6"/>
      <c r="C35" s="51" t="s">
        <v>1310</v>
      </c>
      <c r="F35" s="61" t="s">
        <v>12</v>
      </c>
      <c r="G35" s="61">
        <f>COLUMNS('1.2.6'!B:AA)</f>
        <v>26</v>
      </c>
      <c r="H35" s="61" t="s">
        <v>31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s="59" customFormat="1" ht="19.5" customHeight="1" x14ac:dyDescent="0.2">
      <c r="A36" s="6"/>
      <c r="B36" s="6"/>
      <c r="C36" s="51" t="s">
        <v>1311</v>
      </c>
      <c r="F36" s="61" t="s">
        <v>12</v>
      </c>
      <c r="G36" s="61">
        <f>COLUMNS('1.2.7'!B:AA)</f>
        <v>26</v>
      </c>
      <c r="H36" s="61" t="s">
        <v>31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s="59" customFormat="1" ht="19.5" customHeight="1" x14ac:dyDescent="0.2">
      <c r="A37" s="6"/>
      <c r="B37" s="6"/>
      <c r="C37" s="51" t="s">
        <v>1312</v>
      </c>
      <c r="F37" s="61" t="s">
        <v>12</v>
      </c>
      <c r="G37" s="61">
        <f>COLUMNS('1.2.8'!B:AA)</f>
        <v>26</v>
      </c>
      <c r="H37" s="61" t="s">
        <v>31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s="59" customFormat="1" ht="19.5" customHeight="1" x14ac:dyDescent="0.2">
      <c r="A38" s="6"/>
      <c r="B38" s="6"/>
      <c r="C38" s="51" t="s">
        <v>1313</v>
      </c>
      <c r="F38" s="61" t="s">
        <v>12</v>
      </c>
      <c r="G38" s="61">
        <f>COLUMNS('1.2.8'!B:AA)</f>
        <v>26</v>
      </c>
      <c r="H38" s="61" t="s">
        <v>31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s="57" customFormat="1" ht="20.100000000000001" customHeight="1" x14ac:dyDescent="0.2">
      <c r="C39" s="57" t="s">
        <v>37</v>
      </c>
      <c r="F39" s="58" t="s">
        <v>8</v>
      </c>
      <c r="G39" s="58" t="s">
        <v>9</v>
      </c>
      <c r="H39" s="58" t="s">
        <v>10</v>
      </c>
    </row>
    <row r="40" spans="1:26" s="59" customFormat="1" ht="19.5" customHeight="1" x14ac:dyDescent="0.2">
      <c r="A40" s="6"/>
      <c r="B40" s="6"/>
      <c r="C40" s="51" t="s">
        <v>38</v>
      </c>
      <c r="F40" s="61" t="s">
        <v>12</v>
      </c>
      <c r="G40" s="61">
        <f>COLUMNS('2'!B:Z)</f>
        <v>25</v>
      </c>
      <c r="H40" s="61" t="s">
        <v>13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s="59" customFormat="1" ht="19.5" customHeight="1" x14ac:dyDescent="0.2">
      <c r="A41" s="6"/>
      <c r="B41" s="6"/>
      <c r="C41" s="51" t="s">
        <v>39</v>
      </c>
      <c r="F41" s="61" t="s">
        <v>12</v>
      </c>
      <c r="G41" s="61">
        <f>COLUMNS('2.1'!B:Z)</f>
        <v>25</v>
      </c>
      <c r="H41" s="61" t="s">
        <v>13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s="59" customFormat="1" ht="19.5" customHeight="1" x14ac:dyDescent="0.2">
      <c r="A42" s="6"/>
      <c r="B42" s="6"/>
      <c r="C42" s="51" t="s">
        <v>40</v>
      </c>
      <c r="F42" s="61" t="s">
        <v>12</v>
      </c>
      <c r="G42" s="61">
        <f>COLUMNS('2.1.1'!B:Z)</f>
        <v>25</v>
      </c>
      <c r="H42" s="61" t="s">
        <v>13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s="59" customFormat="1" ht="19.5" customHeight="1" x14ac:dyDescent="0.2">
      <c r="A43" s="6"/>
      <c r="B43" s="6"/>
      <c r="C43" s="51" t="s">
        <v>41</v>
      </c>
      <c r="F43" s="61" t="s">
        <v>12</v>
      </c>
      <c r="G43" s="61">
        <f>COLUMNS('2.1.1.1'!B:Z)</f>
        <v>25</v>
      </c>
      <c r="H43" s="61" t="s">
        <v>13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s="59" customFormat="1" ht="19.5" customHeight="1" x14ac:dyDescent="0.2">
      <c r="A44" s="6"/>
      <c r="B44" s="6"/>
      <c r="C44" s="51" t="s">
        <v>42</v>
      </c>
      <c r="F44" s="61" t="s">
        <v>12</v>
      </c>
      <c r="G44" s="61">
        <f>COLUMNS('2.1.2'!B:Z)</f>
        <v>25</v>
      </c>
      <c r="H44" s="61" t="s">
        <v>13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59" customFormat="1" ht="19.5" customHeight="1" x14ac:dyDescent="0.2">
      <c r="A45" s="6"/>
      <c r="B45" s="6"/>
      <c r="C45" s="51" t="s">
        <v>43</v>
      </c>
      <c r="F45" s="61" t="s">
        <v>12</v>
      </c>
      <c r="G45" s="61">
        <f>COLUMNS('2.1.3'!B:Z)</f>
        <v>25</v>
      </c>
      <c r="H45" s="61" t="s">
        <v>13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59" customFormat="1" ht="19.5" customHeight="1" x14ac:dyDescent="0.2">
      <c r="A46" s="6"/>
      <c r="B46" s="6"/>
      <c r="C46" s="51" t="s">
        <v>44</v>
      </c>
      <c r="F46" s="61" t="s">
        <v>12</v>
      </c>
      <c r="G46" s="61">
        <f>COLUMNS('2.2'!B:Z)</f>
        <v>25</v>
      </c>
      <c r="H46" s="61" t="s">
        <v>13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59" customFormat="1" ht="19.5" customHeight="1" x14ac:dyDescent="0.2">
      <c r="A47" s="6"/>
      <c r="B47" s="6"/>
      <c r="C47" s="51" t="s">
        <v>45</v>
      </c>
      <c r="F47" s="61" t="s">
        <v>12</v>
      </c>
      <c r="G47" s="61">
        <f>COLUMNS('2.2.1'!B:Z)</f>
        <v>25</v>
      </c>
      <c r="H47" s="61" t="s">
        <v>13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s="59" customFormat="1" ht="19.5" customHeight="1" x14ac:dyDescent="0.2">
      <c r="A48" s="6"/>
      <c r="B48" s="6"/>
      <c r="C48" s="51" t="s">
        <v>46</v>
      </c>
      <c r="F48" s="61" t="s">
        <v>12</v>
      </c>
      <c r="G48" s="61">
        <f>COLUMNS('2.2.2'!B:Z)</f>
        <v>25</v>
      </c>
      <c r="H48" s="61" t="s">
        <v>13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s="59" customFormat="1" ht="19.5" customHeight="1" x14ac:dyDescent="0.2">
      <c r="A49" s="6"/>
      <c r="B49" s="6"/>
      <c r="C49" s="51" t="s">
        <v>47</v>
      </c>
      <c r="F49" s="61" t="s">
        <v>12</v>
      </c>
      <c r="G49" s="61">
        <f>COLUMNS('2.2.3'!B:Z)</f>
        <v>25</v>
      </c>
      <c r="H49" s="61" t="s">
        <v>13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s="57" customFormat="1" ht="20.100000000000001" customHeight="1" x14ac:dyDescent="0.2">
      <c r="C50" s="57" t="s">
        <v>48</v>
      </c>
      <c r="F50" s="58" t="s">
        <v>8</v>
      </c>
      <c r="G50" s="58" t="s">
        <v>9</v>
      </c>
      <c r="H50" s="58" t="s">
        <v>10</v>
      </c>
    </row>
    <row r="51" spans="1:26" s="59" customFormat="1" ht="20.100000000000001" customHeight="1" x14ac:dyDescent="0.2">
      <c r="B51" s="51"/>
      <c r="C51" s="51" t="s">
        <v>49</v>
      </c>
      <c r="D51" s="6"/>
      <c r="E51" s="6"/>
      <c r="F51" s="61" t="s">
        <v>12</v>
      </c>
      <c r="G51" s="61">
        <f>COLUMNS('3.1'!B:Z)</f>
        <v>25</v>
      </c>
      <c r="H51" s="61" t="s">
        <v>13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s="59" customFormat="1" ht="20.100000000000001" customHeight="1" x14ac:dyDescent="0.2">
      <c r="B52" s="51"/>
      <c r="C52" s="51" t="s">
        <v>50</v>
      </c>
      <c r="D52" s="6"/>
      <c r="E52" s="6"/>
      <c r="F52" s="61" t="s">
        <v>12</v>
      </c>
      <c r="G52" s="61">
        <f>COLUMNS('3.2'!B:Z)</f>
        <v>25</v>
      </c>
      <c r="H52" s="61" t="s">
        <v>13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s="59" customFormat="1" ht="20.100000000000001" customHeight="1" x14ac:dyDescent="0.2">
      <c r="B53" s="51"/>
      <c r="C53" s="51" t="s">
        <v>51</v>
      </c>
      <c r="D53" s="6"/>
      <c r="E53" s="6"/>
      <c r="F53" s="61" t="s">
        <v>12</v>
      </c>
      <c r="G53" s="61">
        <f>COLUMNS('3.3'!B:Z)</f>
        <v>25</v>
      </c>
      <c r="H53" s="61" t="s">
        <v>13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s="57" customFormat="1" ht="20.100000000000001" customHeight="1" x14ac:dyDescent="0.2">
      <c r="C54" s="57" t="s">
        <v>52</v>
      </c>
      <c r="F54" s="58" t="s">
        <v>8</v>
      </c>
      <c r="G54" s="58" t="s">
        <v>9</v>
      </c>
      <c r="H54" s="58" t="s">
        <v>10</v>
      </c>
    </row>
    <row r="55" spans="1:26" s="59" customFormat="1" ht="19.5" customHeight="1" x14ac:dyDescent="0.2">
      <c r="A55" s="6"/>
      <c r="B55" s="6"/>
      <c r="C55" s="51" t="s">
        <v>53</v>
      </c>
      <c r="F55" s="61" t="s">
        <v>12</v>
      </c>
      <c r="G55" s="61">
        <f>COLUMNS('4'!B:Z)</f>
        <v>25</v>
      </c>
      <c r="H55" s="61" t="s">
        <v>54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s="59" customFormat="1" ht="19.5" customHeight="1" x14ac:dyDescent="0.2">
      <c r="A56" s="6"/>
      <c r="B56" s="6"/>
      <c r="C56" s="51" t="s">
        <v>55</v>
      </c>
      <c r="F56" s="61" t="s">
        <v>12</v>
      </c>
      <c r="G56" s="61">
        <f>COLUMNS('4.1'!B:Z)</f>
        <v>25</v>
      </c>
      <c r="H56" s="61" t="s">
        <v>54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s="59" customFormat="1" ht="19.5" customHeight="1" x14ac:dyDescent="0.2">
      <c r="A57" s="6"/>
      <c r="B57" s="6"/>
      <c r="C57" s="51" t="s">
        <v>56</v>
      </c>
      <c r="F57" s="61" t="s">
        <v>12</v>
      </c>
      <c r="G57" s="61">
        <f>COLUMNS('4.2'!B:Z)</f>
        <v>25</v>
      </c>
      <c r="H57" s="61" t="s">
        <v>54</v>
      </c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s="59" customFormat="1" ht="19.5" customHeight="1" x14ac:dyDescent="0.2">
      <c r="A58" s="6"/>
      <c r="B58" s="6"/>
      <c r="C58" s="51" t="s">
        <v>57</v>
      </c>
      <c r="F58" s="61" t="s">
        <v>12</v>
      </c>
      <c r="G58" s="61">
        <f>COLUMNS('4.3'!B:Z)</f>
        <v>25</v>
      </c>
      <c r="H58" s="61" t="s">
        <v>54</v>
      </c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59" customFormat="1" ht="19.5" customHeight="1" x14ac:dyDescent="0.2">
      <c r="A59" s="6"/>
      <c r="B59" s="6"/>
      <c r="C59" s="51" t="s">
        <v>58</v>
      </c>
      <c r="F59" s="61" t="s">
        <v>12</v>
      </c>
      <c r="G59" s="61">
        <f>COLUMNS('4.4'!B:Z)</f>
        <v>25</v>
      </c>
      <c r="H59" s="61" t="s">
        <v>54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59" customFormat="1" ht="19.5" customHeight="1" x14ac:dyDescent="0.2">
      <c r="A60" s="6"/>
      <c r="B60" s="6"/>
      <c r="C60" s="51" t="s">
        <v>59</v>
      </c>
      <c r="F60" s="61" t="s">
        <v>12</v>
      </c>
      <c r="G60" s="61">
        <f>COLUMNS('4.5'!B:Z)</f>
        <v>25</v>
      </c>
      <c r="H60" s="61" t="s">
        <v>54</v>
      </c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s="59" customFormat="1" ht="19.5" customHeight="1" x14ac:dyDescent="0.2">
      <c r="A61" s="6"/>
      <c r="B61" s="6"/>
      <c r="C61" s="51" t="s">
        <v>60</v>
      </c>
      <c r="F61" s="61" t="s">
        <v>12</v>
      </c>
      <c r="G61" s="61">
        <f>COLUMNS('4.6'!B:Z)</f>
        <v>25</v>
      </c>
      <c r="H61" s="61" t="s">
        <v>54</v>
      </c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s="59" customFormat="1" ht="19.5" customHeight="1" x14ac:dyDescent="0.2">
      <c r="A62" s="6"/>
      <c r="B62" s="6"/>
      <c r="C62" s="51" t="s">
        <v>61</v>
      </c>
      <c r="F62" s="61" t="s">
        <v>12</v>
      </c>
      <c r="G62" s="61">
        <f>COLUMNS('4.7'!B:Z)</f>
        <v>25</v>
      </c>
      <c r="H62" s="61" t="s">
        <v>54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s="57" customFormat="1" ht="20.100000000000001" customHeight="1" x14ac:dyDescent="0.2">
      <c r="C63" s="57" t="s">
        <v>62</v>
      </c>
      <c r="F63" s="58" t="s">
        <v>8</v>
      </c>
      <c r="G63" s="58" t="s">
        <v>9</v>
      </c>
      <c r="H63" s="58" t="s">
        <v>10</v>
      </c>
    </row>
    <row r="64" spans="1:26" s="59" customFormat="1" ht="19.5" customHeight="1" x14ac:dyDescent="0.2">
      <c r="A64" s="6"/>
      <c r="B64" s="6"/>
      <c r="C64" s="51" t="s">
        <v>1314</v>
      </c>
      <c r="F64" s="61" t="s">
        <v>12</v>
      </c>
      <c r="G64" s="61">
        <f>COLUMNS('5.1'!B:Z)</f>
        <v>25</v>
      </c>
      <c r="H64" s="61" t="s">
        <v>13</v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s="59" customFormat="1" ht="19.5" customHeight="1" x14ac:dyDescent="0.2">
      <c r="A65" s="6"/>
      <c r="B65" s="6"/>
      <c r="C65" s="51" t="s">
        <v>1315</v>
      </c>
      <c r="F65" s="61" t="s">
        <v>12</v>
      </c>
      <c r="G65" s="61">
        <f>COLUMNS('5.2'!B:Z)</f>
        <v>25</v>
      </c>
      <c r="H65" s="61" t="s">
        <v>13</v>
      </c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s="59" customFormat="1" ht="19.5" customHeight="1" x14ac:dyDescent="0.2">
      <c r="A66" s="6"/>
      <c r="B66" s="6"/>
      <c r="C66" s="51" t="s">
        <v>1316</v>
      </c>
      <c r="F66" s="61" t="s">
        <v>12</v>
      </c>
      <c r="G66" s="61">
        <f>COLUMNS('5.3'!B:Z)</f>
        <v>25</v>
      </c>
      <c r="H66" s="61" t="s">
        <v>13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s="59" customFormat="1" ht="19.5" customHeight="1" x14ac:dyDescent="0.2">
      <c r="A67" s="6"/>
      <c r="B67" s="6"/>
      <c r="C67" s="51" t="s">
        <v>1317</v>
      </c>
      <c r="F67" s="61" t="s">
        <v>12</v>
      </c>
      <c r="G67" s="61">
        <f>COLUMNS('5.3.1'!B:Z)</f>
        <v>25</v>
      </c>
      <c r="H67" s="61" t="s">
        <v>13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s="59" customFormat="1" ht="19.5" customHeight="1" x14ac:dyDescent="0.2">
      <c r="A68" s="6"/>
      <c r="B68" s="6"/>
      <c r="C68" s="51" t="s">
        <v>1318</v>
      </c>
      <c r="F68" s="61" t="s">
        <v>12</v>
      </c>
      <c r="G68" s="61">
        <f>COLUMNS('5.3.2'!B:Z)</f>
        <v>25</v>
      </c>
      <c r="H68" s="61" t="s">
        <v>13</v>
      </c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s="59" customFormat="1" ht="19.5" customHeight="1" x14ac:dyDescent="0.2">
      <c r="A69" s="6"/>
      <c r="B69" s="6"/>
      <c r="C69" s="51" t="s">
        <v>1319</v>
      </c>
      <c r="F69" s="61" t="s">
        <v>12</v>
      </c>
      <c r="G69" s="61">
        <f>COLUMNS('5.3.3'!B:Z)</f>
        <v>25</v>
      </c>
      <c r="H69" s="61" t="s">
        <v>13</v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s="59" customFormat="1" ht="19.5" customHeight="1" x14ac:dyDescent="0.2">
      <c r="A70" s="6"/>
      <c r="B70" s="6"/>
      <c r="C70" s="51" t="s">
        <v>1320</v>
      </c>
      <c r="F70" s="61" t="s">
        <v>12</v>
      </c>
      <c r="G70" s="61">
        <f>COLUMNS('5.3.4'!B:Z)</f>
        <v>25</v>
      </c>
      <c r="H70" s="61" t="s">
        <v>13</v>
      </c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s="59" customFormat="1" ht="19.5" customHeight="1" x14ac:dyDescent="0.2">
      <c r="A71" s="6"/>
      <c r="B71" s="6"/>
      <c r="C71" s="51" t="s">
        <v>1321</v>
      </c>
      <c r="F71" s="61" t="s">
        <v>12</v>
      </c>
      <c r="G71" s="61">
        <f>COLUMNS('5.3.5'!B:Z)</f>
        <v>25</v>
      </c>
      <c r="H71" s="61" t="s">
        <v>13</v>
      </c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s="59" customFormat="1" ht="19.5" customHeight="1" x14ac:dyDescent="0.2">
      <c r="A72" s="6"/>
      <c r="B72" s="6"/>
      <c r="C72" s="51" t="s">
        <v>1322</v>
      </c>
      <c r="F72" s="61" t="s">
        <v>12</v>
      </c>
      <c r="G72" s="61">
        <f>COLUMNS('5.3.6'!B:Z)</f>
        <v>25</v>
      </c>
      <c r="H72" s="61" t="s">
        <v>13</v>
      </c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s="59" customFormat="1" ht="19.5" customHeight="1" x14ac:dyDescent="0.2">
      <c r="A73" s="6"/>
      <c r="B73" s="6"/>
      <c r="C73" s="51" t="s">
        <v>1323</v>
      </c>
      <c r="F73" s="61" t="s">
        <v>12</v>
      </c>
      <c r="G73" s="61">
        <f>COLUMNS('5.3.7'!B:Z)</f>
        <v>25</v>
      </c>
      <c r="H73" s="61" t="s">
        <v>13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s="59" customFormat="1" ht="19.5" customHeight="1" x14ac:dyDescent="0.2">
      <c r="A74" s="6"/>
      <c r="B74" s="6"/>
      <c r="C74" s="51" t="s">
        <v>1324</v>
      </c>
      <c r="F74" s="61" t="s">
        <v>12</v>
      </c>
      <c r="G74" s="61">
        <f>COLUMNS('5.3.8'!B:Z)</f>
        <v>25</v>
      </c>
      <c r="H74" s="61" t="s">
        <v>13</v>
      </c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s="59" customFormat="1" ht="19.5" customHeight="1" x14ac:dyDescent="0.2">
      <c r="A75" s="6"/>
      <c r="B75" s="6"/>
      <c r="C75" s="51" t="s">
        <v>1325</v>
      </c>
      <c r="F75" s="61" t="s">
        <v>12</v>
      </c>
      <c r="G75" s="61">
        <f>COLUMNS('5.3.9'!B:Z)</f>
        <v>25</v>
      </c>
      <c r="H75" s="61" t="s">
        <v>13</v>
      </c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s="59" customFormat="1" ht="19.5" customHeight="1" x14ac:dyDescent="0.2">
      <c r="A76" s="6"/>
      <c r="B76" s="6"/>
      <c r="C76" s="51" t="s">
        <v>1326</v>
      </c>
      <c r="F76" s="61" t="s">
        <v>12</v>
      </c>
      <c r="G76" s="61">
        <f>COLUMNS('5.4'!B:Z)</f>
        <v>25</v>
      </c>
      <c r="H76" s="61" t="s">
        <v>13</v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s="59" customFormat="1" ht="19.5" customHeight="1" x14ac:dyDescent="0.2">
      <c r="A77" s="6"/>
      <c r="B77" s="6"/>
      <c r="C77" s="51" t="s">
        <v>1327</v>
      </c>
      <c r="F77" s="61" t="s">
        <v>12</v>
      </c>
      <c r="G77" s="61">
        <f>COLUMNS('5.5'!B:Z)</f>
        <v>25</v>
      </c>
      <c r="H77" s="61" t="s">
        <v>13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s="57" customFormat="1" ht="19.5" customHeight="1" x14ac:dyDescent="0.2">
      <c r="A78" s="83"/>
      <c r="B78" s="83"/>
      <c r="C78" s="83" t="s">
        <v>63</v>
      </c>
      <c r="D78" s="83"/>
      <c r="E78" s="83"/>
      <c r="F78" s="85"/>
      <c r="G78" s="85">
        <f>SUM(G14:G16,G23:G29,G31:G38,G40:G49,G51:G53,G55:G62,G64:G77)</f>
        <v>1333</v>
      </c>
      <c r="H78" s="85"/>
    </row>
    <row r="79" spans="1:26" s="57" customFormat="1" ht="19.5" customHeight="1" x14ac:dyDescent="0.2">
      <c r="A79" s="84"/>
      <c r="B79" s="84"/>
      <c r="C79" s="84" t="s">
        <v>64</v>
      </c>
      <c r="D79" s="84"/>
      <c r="E79" s="84"/>
      <c r="F79" s="86"/>
      <c r="G79" s="86">
        <f>SUM(G17:G22,G30)</f>
        <v>176</v>
      </c>
      <c r="H79" s="86"/>
    </row>
    <row r="80" spans="1:26" ht="19.5" customHeight="1" x14ac:dyDescent="0.2">
      <c r="A80" s="6"/>
      <c r="B80" s="6"/>
      <c r="C80" s="7"/>
      <c r="D80" s="6"/>
      <c r="E80" s="6"/>
      <c r="F80" s="8"/>
      <c r="G80" s="9"/>
      <c r="H80" s="14"/>
      <c r="I80" s="6"/>
    </row>
    <row r="81" spans="1:9" ht="19.5" customHeight="1" x14ac:dyDescent="0.2">
      <c r="A81" s="3"/>
      <c r="B81" s="3"/>
      <c r="C81" s="12"/>
      <c r="D81" s="11"/>
      <c r="E81" s="11"/>
    </row>
    <row r="82" spans="1:9" ht="19.5" customHeight="1" x14ac:dyDescent="0.2">
      <c r="A82" s="3"/>
      <c r="B82" s="3"/>
      <c r="C82" s="12"/>
      <c r="D82" s="11"/>
      <c r="E82" s="11"/>
    </row>
    <row r="83" spans="1:9" ht="15" x14ac:dyDescent="0.2">
      <c r="A83" s="3"/>
      <c r="B83" s="3"/>
      <c r="C83" s="12"/>
      <c r="D83" s="11"/>
      <c r="E83" s="11"/>
    </row>
    <row r="84" spans="1:9" ht="15" x14ac:dyDescent="0.2">
      <c r="A84" s="3"/>
      <c r="B84" s="3"/>
      <c r="C84" s="3"/>
      <c r="D84" s="3"/>
      <c r="E84" s="3"/>
      <c r="F84" s="15"/>
      <c r="G84" s="15"/>
      <c r="H84" s="15"/>
      <c r="I84" s="3"/>
    </row>
  </sheetData>
  <phoneticPr fontId="7" type="noConversion"/>
  <conditionalFormatting sqref="I2:I12 A8:XFD8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C29" location="'1.2'!B10" display="1.2. Recaudación de Impuestos Nacionales por provincia" xr:uid="{00000000-0004-0000-0000-000000000000}"/>
    <hyperlink ref="C16" location="'1.1.1.1'!B10" display="1.1.1.1. Recursos de origen provincial por provincia" xr:uid="{00000000-0004-0000-0000-000001000000}"/>
    <hyperlink ref="C41" location="'2.1'!B10" display="2.1. Gastos corrientes por provincia" xr:uid="{00000000-0004-0000-0000-000002000000}"/>
    <hyperlink ref="C53" location="'3.3'!B10" display="3.3. Resultado primario por provincia (3.2 + 2.1.2)" xr:uid="{00000000-0004-0000-0000-000003000000}"/>
    <hyperlink ref="C52" location="'3.2'!B10" display="3.2. Resultado financiero por provincia (1.1 - 2)" xr:uid="{00000000-0004-0000-0000-000004000000}"/>
    <hyperlink ref="C43" location="'2.1.1.1'!B10" display="2.1.1.1 Gasto público en personal por provincia" xr:uid="{00000000-0004-0000-0000-000005000000}"/>
    <hyperlink ref="C55" location="'4'!B10" display="4. Deuda pública por provincia" xr:uid="{00000000-0004-0000-0000-000006000000}"/>
    <hyperlink ref="C46" location="'2.2'!B10" display="2.2. Gastos de capital por provincia" xr:uid="{00000000-0004-0000-0000-000007000000}"/>
    <hyperlink ref="C34" location="'1.2.4.1'!B10" display="1.2.4.1. Porción no coparticipable del Impuesto al Cheque por provincia " xr:uid="{00000000-0004-0000-0000-000008000000}"/>
    <hyperlink ref="C24" location="'1.1.1.3.1'!B10" display="1.1.1.3.1. Regalías por provincia" xr:uid="{00000000-0004-0000-0000-000009000000}"/>
    <hyperlink ref="C22" location="'1.1.1.2'!B10" display="1.1.1.2. Recursos de origen nacional (coparticipación) por provincia" xr:uid="{00000000-0004-0000-0000-00000A000000}"/>
    <hyperlink ref="C40" location="'2'!B10" display="2. Gasto público total por provincia" xr:uid="{00000000-0004-0000-0000-00000B000000}"/>
    <hyperlink ref="C14" location="'1.1'!B10" display="1.1. Recursos totales por provincia" xr:uid="{00000000-0004-0000-0000-00000C000000}"/>
    <hyperlink ref="C15" location="'1.1.1'!B10" display="1.1.1. Recursos corrientes por provincia" xr:uid="{00000000-0004-0000-0000-00000D000000}"/>
    <hyperlink ref="C28" location="'1.1.2'!B10" display="1.1.2. Recursos de capital por provincia" xr:uid="{00000000-0004-0000-0000-00000E000000}"/>
    <hyperlink ref="C23" location="'1.1.1.3'!B10" display="1.1.1.3. Recursos no tributarios por provincia" xr:uid="{00000000-0004-0000-0000-00000F000000}"/>
    <hyperlink ref="C25" location="'1.1.1.4'!B10" display="1.1.1.4. Venta de bienes y servicios de la Administración pública por provincia" xr:uid="{00000000-0004-0000-0000-000010000000}"/>
    <hyperlink ref="C26" location="'1.1.1.5'!B10" display="1.1.1.5. Rentas de la propiedad por provincia" xr:uid="{00000000-0004-0000-0000-000011000000}"/>
    <hyperlink ref="C27" location="'1.1.1.6'!B10" display="1.1.1.6. Transferencias corrientes por provincia" xr:uid="{00000000-0004-0000-0000-000012000000}"/>
    <hyperlink ref="C44" location="'2.1.2'!B10" display="2.1.2. Rentas de la propiedad por provincia" xr:uid="{00000000-0004-0000-0000-000013000000}"/>
    <hyperlink ref="C45" location="'2.1.3'!B10" display="2.1.3. Transferencias corrientes por provincia" xr:uid="{00000000-0004-0000-0000-000014000000}"/>
    <hyperlink ref="C47" location="'2.2.1'!B10" display="2.2.1. Inversión real directa por provincia" xr:uid="{00000000-0004-0000-0000-000015000000}"/>
    <hyperlink ref="C48" location="'2.2.2'!B10" display="2.2.2. Transferencias de capital por provincia" xr:uid="{00000000-0004-0000-0000-000016000000}"/>
    <hyperlink ref="C49" location="'2.2.3'!B10" display="2.2.3. Disminución de la inversión financiera por provincia" xr:uid="{00000000-0004-0000-0000-000017000000}"/>
    <hyperlink ref="C51" location="'3.1'!B10" display="3.1. Resultado económico por provincia (1.1.1 - 2.1)" xr:uid="{00000000-0004-0000-0000-000018000000}"/>
    <hyperlink ref="C42" location="'2.1.1'!B10" display="2.1.1. Gasto de consumo" xr:uid="{00000000-0004-0000-0000-000019000000}"/>
    <hyperlink ref="C30" location="'1.2.1'!B10" display="1.2.1. Recaudación del Impuesto al Valor Agregado (IVA) por provincia" xr:uid="{00000000-0004-0000-0000-00001A000000}"/>
    <hyperlink ref="C32" location="'1.2.3'!B10" display="1.2.3. Recaudación del Impuesto a los Bienes Personales por provincia" xr:uid="{00000000-0004-0000-0000-00001B000000}"/>
    <hyperlink ref="C33" location="'1.2.4'!B10" display="1.2.4. Recaudación del Impuesto a las Cuentas Corrientes por provincia" xr:uid="{00000000-0004-0000-0000-00001C000000}"/>
    <hyperlink ref="C35" location="'1.2.6'!B10" display="1.2.6. Recaudación de los Impuestos Internos por provincia" xr:uid="{00000000-0004-0000-0000-00001E000000}"/>
    <hyperlink ref="C36" location="'1.2.7'!B10" display="1.2.7. Recaudación del Monotributo por provincia" xr:uid="{00000000-0004-0000-0000-00001F000000}"/>
    <hyperlink ref="C37" location="'1.2.8'!B10" display="1.2.8. Recaudación de otros impuestos por provincia" xr:uid="{00000000-0004-0000-0000-000020000000}"/>
    <hyperlink ref="C56" location="'4.1'!B10" display="4.1. Deuda pública con el Gobierno Nacional por provincia" xr:uid="{00000000-0004-0000-0000-000021000000}"/>
    <hyperlink ref="C57" location="'4.2'!B10" display="4.2. Fondo Fiduciario de Infraestructura Regional por provincia" xr:uid="{00000000-0004-0000-0000-000022000000}"/>
    <hyperlink ref="C59" location="'4.4'!B10" display="4.4. Deuda pública con entidades bancarias y financieras por provincia" xr:uid="{00000000-0004-0000-0000-000023000000}"/>
    <hyperlink ref="C60" location="'4.5'!B10" display="4.5. Deuda pública consolidada por provincia" xr:uid="{00000000-0004-0000-0000-000024000000}"/>
    <hyperlink ref="C61" location="'4.6'!B10" display="4.6. Títulos públicos (bonos) por provincia" xr:uid="{00000000-0004-0000-0000-000025000000}"/>
    <hyperlink ref="C62" location="'4.7'!B10" display="4.7. Deuda pública con Organismos Internacionales por provincia" xr:uid="{00000000-0004-0000-0000-000026000000}"/>
    <hyperlink ref="C17" location="'1.1.1.1.1'!B10" display="1.1.1.1.1 Ingresos brutos" xr:uid="{00000000-0004-0000-0000-00002B000000}"/>
    <hyperlink ref="C18" location="'1.1.1.1.2'!B10" display="1.1.1.1.2 Inmobiliario" xr:uid="{00000000-0004-0000-0000-00002C000000}"/>
    <hyperlink ref="C19" location="'1.1.1.1.3'!B10" display="1.1.1.1.3 Sellos" xr:uid="{00000000-0004-0000-0000-00002D000000}"/>
    <hyperlink ref="C20" location="'1.1.1.1.4'!B10" display="1.1.1.1.4 Automotores" xr:uid="{00000000-0004-0000-0000-00002E000000}"/>
    <hyperlink ref="C21" location="'1.1.1.1.5'!B10" display="1.1.1.1.5 Otros impuestos provinciales" xr:uid="{00000000-0004-0000-0000-00002F000000}"/>
    <hyperlink ref="C31" location="'1.2.2'!B10" display="1.2.2. Recaudación del Impuesto a las Ganancias por provincia" xr:uid="{00000000-0004-0000-0000-000031000000}"/>
    <hyperlink ref="C38" location="'1.2.9'!B10" display="1.2.9. Recaudación de Impuestos percibidos por DGA por provincia" xr:uid="{00000000-0004-0000-0000-000032000000}"/>
    <hyperlink ref="C64" location="'6.1'!B10" display="6.1. Administración gubernamental" xr:uid="{00000000-0004-0000-0000-000033000000}"/>
    <hyperlink ref="C65" location="'6.2'!B10" display="6.2. Servicios de seguridad" xr:uid="{00000000-0004-0000-0000-000034000000}"/>
    <hyperlink ref="C66" location="'6.3'!B10" display="6.3. Servicios sociales" xr:uid="{00000000-0004-0000-0000-000035000000}"/>
    <hyperlink ref="C67" location="'6.3.1'!B10" display="6.3.1. Salud" xr:uid="{00000000-0004-0000-0000-000036000000}"/>
    <hyperlink ref="C68" location="'6.3.2'!B10" display="6.3.2. Promoción y asistencia social" xr:uid="{00000000-0004-0000-0000-000037000000}"/>
    <hyperlink ref="C69" location="'6.3.3'!B10" display="6.3.3. Seguridad Social" xr:uid="{00000000-0004-0000-0000-000038000000}"/>
    <hyperlink ref="C70" location="'6.3.4'!B10" display="6.3.4. Educación y cultura" xr:uid="{00000000-0004-0000-0000-000039000000}"/>
    <hyperlink ref="C71" location="'6.3.5'!B10" display="6.3.5. Ciencia y técnica" xr:uid="{00000000-0004-0000-0000-00003A000000}"/>
    <hyperlink ref="C72" location="'6.3.6'!B10" display="6.3.6. Trabajo" xr:uid="{00000000-0004-0000-0000-00003B000000}"/>
    <hyperlink ref="C73" location="'6.3.7'!B10" display="6.3.7. Vivienda y urbanismo" xr:uid="{00000000-0004-0000-0000-00003C000000}"/>
    <hyperlink ref="C74" location="'6.3.8'!B10" display="6.3.8. Agua potable y alcantarillado" xr:uid="{00000000-0004-0000-0000-00003D000000}"/>
    <hyperlink ref="C75" location="'6.3.9'!B10" display="6.3.9. Otros servicios urbanos" xr:uid="{00000000-0004-0000-0000-00003E000000}"/>
    <hyperlink ref="C76" location="'6.4'!B10" display="6.4. Servicios económicos" xr:uid="{00000000-0004-0000-0000-00003F000000}"/>
    <hyperlink ref="C77" location="'6.5'!B10" display="6.5. Deuda pública" xr:uid="{00000000-0004-0000-0000-000040000000}"/>
    <hyperlink ref="C58" location="'4.3'!B10" display="4.3. Fondo Fiduciario de Desarrollo Provincial por provincia" xr:uid="{00000000-0004-0000-0000-000042000000}"/>
  </hyperlinks>
  <pageMargins left="0.75" right="0.75" top="1" bottom="1" header="0" footer="0"/>
  <pageSetup paperSize="9" scale="4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>
    <pageSetUpPr fitToPage="1"/>
  </sheetPr>
  <dimension ref="A1:Z345"/>
  <sheetViews>
    <sheetView zoomScaleNormal="100" workbookViewId="0">
      <pane xSplit="1" ySplit="9" topLeftCell="B317" activePane="bottomRight" state="frozen"/>
      <selection pane="topRight" activeCell="C41" sqref="C41"/>
      <selection pane="bottomLeft" activeCell="C41" sqref="C41"/>
      <selection pane="bottomRight" activeCell="A286" sqref="A286:A345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9.25" customHeight="1" x14ac:dyDescent="0.2">
      <c r="A2" s="63" t="s">
        <v>65</v>
      </c>
      <c r="B2" s="26" t="s">
        <v>309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 t="str">
        <f>B2</f>
        <v>Recursos de origen nacional (coparticipación) por provincia</v>
      </c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310</v>
      </c>
      <c r="C8" s="74" t="s">
        <v>311</v>
      </c>
      <c r="D8" s="74" t="s">
        <v>312</v>
      </c>
      <c r="E8" s="74" t="s">
        <v>313</v>
      </c>
      <c r="F8" s="74" t="s">
        <v>314</v>
      </c>
      <c r="G8" s="74" t="s">
        <v>315</v>
      </c>
      <c r="H8" s="74" t="s">
        <v>316</v>
      </c>
      <c r="I8" s="74" t="s">
        <v>317</v>
      </c>
      <c r="J8" s="74" t="s">
        <v>318</v>
      </c>
      <c r="K8" s="74" t="s">
        <v>319</v>
      </c>
      <c r="L8" s="74" t="s">
        <v>320</v>
      </c>
      <c r="M8" s="74" t="s">
        <v>321</v>
      </c>
      <c r="N8" s="74" t="s">
        <v>322</v>
      </c>
      <c r="O8" s="74" t="s">
        <v>323</v>
      </c>
      <c r="P8" s="74" t="s">
        <v>324</v>
      </c>
      <c r="Q8" s="74" t="s">
        <v>325</v>
      </c>
      <c r="R8" s="74" t="s">
        <v>326</v>
      </c>
      <c r="S8" s="74" t="s">
        <v>327</v>
      </c>
      <c r="T8" s="74" t="s">
        <v>328</v>
      </c>
      <c r="U8" s="74" t="s">
        <v>329</v>
      </c>
      <c r="V8" s="74" t="s">
        <v>330</v>
      </c>
      <c r="W8" s="74" t="s">
        <v>331</v>
      </c>
      <c r="X8" s="74" t="s">
        <v>332</v>
      </c>
      <c r="Y8" s="74" t="s">
        <v>333</v>
      </c>
      <c r="Z8" s="75" t="s">
        <v>334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0" t="s">
        <v>103</v>
      </c>
      <c r="F9" s="20" t="s">
        <v>104</v>
      </c>
      <c r="G9" s="20" t="s">
        <v>105</v>
      </c>
      <c r="H9" s="20" t="s">
        <v>106</v>
      </c>
      <c r="I9" s="20" t="s">
        <v>107</v>
      </c>
      <c r="J9" s="20" t="s">
        <v>108</v>
      </c>
      <c r="K9" s="20" t="s">
        <v>109</v>
      </c>
      <c r="L9" s="20" t="s">
        <v>110</v>
      </c>
      <c r="M9" s="20" t="s">
        <v>111</v>
      </c>
      <c r="N9" s="20" t="s">
        <v>112</v>
      </c>
      <c r="O9" s="20" t="s">
        <v>113</v>
      </c>
      <c r="P9" s="20" t="s">
        <v>114</v>
      </c>
      <c r="Q9" s="20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2003.01</v>
      </c>
      <c r="B10" s="46">
        <v>13.6831</v>
      </c>
      <c r="C10" s="30">
        <v>370.60240000000005</v>
      </c>
      <c r="D10" s="30">
        <v>36.825099999999999</v>
      </c>
      <c r="E10" s="30">
        <v>117.90039999999999</v>
      </c>
      <c r="F10" s="30">
        <v>52.4253</v>
      </c>
      <c r="G10" s="30">
        <v>64.809699999999992</v>
      </c>
      <c r="H10" s="30">
        <v>25.947500000000002</v>
      </c>
      <c r="I10" s="30">
        <v>66.786799999999999</v>
      </c>
      <c r="J10" s="30">
        <v>48.341900000000003</v>
      </c>
      <c r="K10" s="30">
        <v>40.269300000000001</v>
      </c>
      <c r="L10" s="30">
        <v>27.2239</v>
      </c>
      <c r="M10" s="30">
        <v>29.212499999999999</v>
      </c>
      <c r="N10" s="30">
        <v>58.532199999999996</v>
      </c>
      <c r="O10" s="30">
        <v>47.726500000000001</v>
      </c>
      <c r="P10" s="30">
        <v>27.018699999999999</v>
      </c>
      <c r="Q10" s="30">
        <v>35.518699999999995</v>
      </c>
      <c r="R10" s="30">
        <v>53.854300000000002</v>
      </c>
      <c r="S10" s="30">
        <v>45.351900000000001</v>
      </c>
      <c r="T10" s="30">
        <v>31.806000000000001</v>
      </c>
      <c r="U10" s="30">
        <v>24.281200000000002</v>
      </c>
      <c r="V10" s="30">
        <v>122.6598</v>
      </c>
      <c r="W10" s="30">
        <v>56.009</v>
      </c>
      <c r="X10" s="30">
        <v>64.981200000000001</v>
      </c>
      <c r="Y10" s="30">
        <v>20.2775</v>
      </c>
      <c r="Z10" s="31">
        <f>+_xlfn.AGGREGATE(9,6,B10:Y10)</f>
        <v>1482.0448999999999</v>
      </c>
    </row>
    <row r="11" spans="1:26" x14ac:dyDescent="0.2">
      <c r="A11" s="71">
        <v>2003.02</v>
      </c>
      <c r="B11" s="38">
        <v>13.948</v>
      </c>
      <c r="C11" s="39">
        <v>279.20850000000002</v>
      </c>
      <c r="D11" s="39">
        <v>28.527200000000001</v>
      </c>
      <c r="E11" s="39">
        <v>90.039000000000001</v>
      </c>
      <c r="F11" s="39">
        <v>39.5867</v>
      </c>
      <c r="G11" s="39">
        <v>49.2166</v>
      </c>
      <c r="H11" s="39">
        <v>22.175699999999999</v>
      </c>
      <c r="I11" s="39">
        <v>51.787599999999998</v>
      </c>
      <c r="J11" s="39">
        <v>37.465800000000002</v>
      </c>
      <c r="K11" s="39">
        <v>31.494799999999998</v>
      </c>
      <c r="L11" s="39">
        <v>21.868500000000001</v>
      </c>
      <c r="M11" s="39">
        <v>23.077300000000001</v>
      </c>
      <c r="N11" s="39">
        <v>45.574100000000001</v>
      </c>
      <c r="O11" s="39">
        <v>37.560099999999998</v>
      </c>
      <c r="P11" s="39">
        <v>22.272500000000001</v>
      </c>
      <c r="Q11" s="39">
        <v>28.250400000000003</v>
      </c>
      <c r="R11" s="39">
        <v>41.684599999999996</v>
      </c>
      <c r="S11" s="39">
        <v>35.260400000000004</v>
      </c>
      <c r="T11" s="39">
        <v>25.302400000000002</v>
      </c>
      <c r="U11" s="39">
        <v>22.1737</v>
      </c>
      <c r="V11" s="39">
        <v>94.389499999999998</v>
      </c>
      <c r="W11" s="39">
        <v>43.137699999999995</v>
      </c>
      <c r="X11" s="39">
        <v>49.942099999999996</v>
      </c>
      <c r="Y11" s="33">
        <v>16.830500000000001</v>
      </c>
      <c r="Z11" s="32">
        <f t="shared" ref="Z11:Z74" si="0">+_xlfn.AGGREGATE(9,6,B11:Y11)</f>
        <v>1150.7737000000002</v>
      </c>
    </row>
    <row r="12" spans="1:26" x14ac:dyDescent="0.2">
      <c r="A12" s="71">
        <v>2003.03</v>
      </c>
      <c r="B12" s="38">
        <v>13.699299999999999</v>
      </c>
      <c r="C12" s="39">
        <v>282.75709999999998</v>
      </c>
      <c r="D12" s="39">
        <v>28.767400000000002</v>
      </c>
      <c r="E12" s="39">
        <v>92.962899999999991</v>
      </c>
      <c r="F12" s="39">
        <v>40.558999999999997</v>
      </c>
      <c r="G12" s="39">
        <v>50.087900000000005</v>
      </c>
      <c r="H12" s="39">
        <v>20.8733</v>
      </c>
      <c r="I12" s="39">
        <v>52.801699999999997</v>
      </c>
      <c r="J12" s="39">
        <v>37.583599999999997</v>
      </c>
      <c r="K12" s="39">
        <v>31.578499999999998</v>
      </c>
      <c r="L12" s="39">
        <v>21.566200000000002</v>
      </c>
      <c r="M12" s="39">
        <v>22.963999999999999</v>
      </c>
      <c r="N12" s="39">
        <v>46.368099999999998</v>
      </c>
      <c r="O12" s="39">
        <v>37.446599999999997</v>
      </c>
      <c r="P12" s="39">
        <v>21.616900000000001</v>
      </c>
      <c r="Q12" s="39">
        <v>28.0397</v>
      </c>
      <c r="R12" s="39">
        <v>42.200199999999995</v>
      </c>
      <c r="S12" s="39">
        <v>35.718400000000003</v>
      </c>
      <c r="T12" s="39">
        <v>25.192599999999999</v>
      </c>
      <c r="U12" s="39">
        <v>19.373799999999999</v>
      </c>
      <c r="V12" s="39">
        <v>97.299899999999994</v>
      </c>
      <c r="W12" s="39">
        <v>43.418099999999995</v>
      </c>
      <c r="X12" s="39">
        <v>51.126899999999999</v>
      </c>
      <c r="Y12" s="33">
        <v>16.223700000000001</v>
      </c>
      <c r="Z12" s="32">
        <f t="shared" si="0"/>
        <v>1160.2257999999999</v>
      </c>
    </row>
    <row r="13" spans="1:26" x14ac:dyDescent="0.2">
      <c r="A13" s="71">
        <v>2003.04</v>
      </c>
      <c r="B13" s="38">
        <v>18.961200000000002</v>
      </c>
      <c r="C13" s="39">
        <v>335.75620000000004</v>
      </c>
      <c r="D13" s="39">
        <v>35.0563</v>
      </c>
      <c r="E13" s="39">
        <v>108.68039999999999</v>
      </c>
      <c r="F13" s="39">
        <v>48.826099999999997</v>
      </c>
      <c r="G13" s="39">
        <v>60.028500000000001</v>
      </c>
      <c r="H13" s="39">
        <v>26.4177</v>
      </c>
      <c r="I13" s="39">
        <v>62.3292</v>
      </c>
      <c r="J13" s="39">
        <v>45.5946</v>
      </c>
      <c r="K13" s="39">
        <v>37.671699999999994</v>
      </c>
      <c r="L13" s="39">
        <v>26.157299999999999</v>
      </c>
      <c r="M13" s="39">
        <v>27.952400000000001</v>
      </c>
      <c r="N13" s="39">
        <v>54.308399999999999</v>
      </c>
      <c r="O13" s="39">
        <v>44.879199999999997</v>
      </c>
      <c r="P13" s="39">
        <v>25.846</v>
      </c>
      <c r="Q13" s="39">
        <v>33.360300000000002</v>
      </c>
      <c r="R13" s="39">
        <v>49.940800000000003</v>
      </c>
      <c r="S13" s="39">
        <v>41.7759</v>
      </c>
      <c r="T13" s="39">
        <v>30.059099999999997</v>
      </c>
      <c r="U13" s="39">
        <v>25.674299999999999</v>
      </c>
      <c r="V13" s="39">
        <v>112.7492</v>
      </c>
      <c r="W13" s="39">
        <v>52.445599999999999</v>
      </c>
      <c r="X13" s="39">
        <v>59.828000000000003</v>
      </c>
      <c r="Y13" s="33">
        <v>19.689</v>
      </c>
      <c r="Z13" s="32">
        <f t="shared" si="0"/>
        <v>1383.9874</v>
      </c>
    </row>
    <row r="14" spans="1:26" x14ac:dyDescent="0.2">
      <c r="A14" s="71">
        <v>2003.05</v>
      </c>
      <c r="B14" s="38">
        <v>36.020900000000005</v>
      </c>
      <c r="C14" s="39">
        <v>586.40180000000009</v>
      </c>
      <c r="D14" s="39">
        <v>54.113500000000002</v>
      </c>
      <c r="E14" s="39">
        <v>178.60890000000001</v>
      </c>
      <c r="F14" s="39">
        <v>77.514300000000006</v>
      </c>
      <c r="G14" s="39">
        <v>98.9221</v>
      </c>
      <c r="H14" s="39">
        <v>37.506399999999999</v>
      </c>
      <c r="I14" s="39">
        <v>99.719899999999996</v>
      </c>
      <c r="J14" s="39">
        <v>72.292600000000007</v>
      </c>
      <c r="K14" s="39">
        <v>59.101399999999998</v>
      </c>
      <c r="L14" s="39">
        <v>39.350300000000004</v>
      </c>
      <c r="M14" s="39">
        <v>42.308300000000003</v>
      </c>
      <c r="N14" s="39">
        <v>85.867699999999999</v>
      </c>
      <c r="O14" s="39">
        <v>70.861100000000008</v>
      </c>
      <c r="P14" s="39">
        <v>38.682000000000002</v>
      </c>
      <c r="Q14" s="39">
        <v>51.901000000000003</v>
      </c>
      <c r="R14" s="39">
        <v>79.941699999999997</v>
      </c>
      <c r="S14" s="39">
        <v>65.769600000000011</v>
      </c>
      <c r="T14" s="39">
        <v>46.186199999999999</v>
      </c>
      <c r="U14" s="39">
        <v>38.853300000000004</v>
      </c>
      <c r="V14" s="39">
        <v>184.81100000000001</v>
      </c>
      <c r="W14" s="39">
        <v>83.218299999999999</v>
      </c>
      <c r="X14" s="39">
        <v>96.381399999999999</v>
      </c>
      <c r="Y14" s="33">
        <v>27.8825</v>
      </c>
      <c r="Z14" s="32">
        <f t="shared" si="0"/>
        <v>2252.2162000000012</v>
      </c>
    </row>
    <row r="15" spans="1:26" x14ac:dyDescent="0.2">
      <c r="A15" s="71">
        <v>2003.06</v>
      </c>
      <c r="B15" s="38">
        <v>30.024099999999997</v>
      </c>
      <c r="C15" s="39">
        <v>463.40499999999997</v>
      </c>
      <c r="D15" s="39">
        <v>43.606900000000003</v>
      </c>
      <c r="E15" s="39">
        <v>142.94660000000002</v>
      </c>
      <c r="F15" s="39">
        <v>62.6374</v>
      </c>
      <c r="G15" s="39">
        <v>78.836600000000004</v>
      </c>
      <c r="H15" s="39">
        <v>31.367599999999999</v>
      </c>
      <c r="I15" s="39">
        <v>80.303200000000004</v>
      </c>
      <c r="J15" s="39">
        <v>58.226599999999998</v>
      </c>
      <c r="K15" s="39">
        <v>47.940300000000001</v>
      </c>
      <c r="L15" s="39">
        <v>32.219900000000003</v>
      </c>
      <c r="M15" s="39">
        <v>34.610199999999999</v>
      </c>
      <c r="N15" s="39">
        <v>69.465399999999988</v>
      </c>
      <c r="O15" s="39">
        <v>57.536300000000004</v>
      </c>
      <c r="P15" s="39">
        <v>31.493099999999998</v>
      </c>
      <c r="Q15" s="39">
        <v>41.985900000000001</v>
      </c>
      <c r="R15" s="39">
        <v>64.419600000000003</v>
      </c>
      <c r="S15" s="39">
        <v>52.910899999999998</v>
      </c>
      <c r="T15" s="39">
        <v>37.528500000000001</v>
      </c>
      <c r="U15" s="39">
        <v>30.523299999999999</v>
      </c>
      <c r="V15" s="39">
        <v>147.893</v>
      </c>
      <c r="W15" s="39">
        <v>66.308700000000002</v>
      </c>
      <c r="X15" s="39">
        <v>77.568799999999996</v>
      </c>
      <c r="Y15" s="33">
        <v>23.329499999999999</v>
      </c>
      <c r="Z15" s="32">
        <f t="shared" si="0"/>
        <v>1807.0873999999999</v>
      </c>
    </row>
    <row r="16" spans="1:26" x14ac:dyDescent="0.2">
      <c r="A16" s="71">
        <v>2003.07</v>
      </c>
      <c r="B16" s="38">
        <v>29.182200000000002</v>
      </c>
      <c r="C16" s="39">
        <v>399.5908</v>
      </c>
      <c r="D16" s="39">
        <v>40.5717</v>
      </c>
      <c r="E16" s="39">
        <v>129.9751</v>
      </c>
      <c r="F16" s="39">
        <v>56.2316</v>
      </c>
      <c r="G16" s="39">
        <v>71.572100000000006</v>
      </c>
      <c r="H16" s="39">
        <v>28.924700000000001</v>
      </c>
      <c r="I16" s="39">
        <v>73.3202</v>
      </c>
      <c r="J16" s="39">
        <v>53.421199999999999</v>
      </c>
      <c r="K16" s="39">
        <v>43.751899999999999</v>
      </c>
      <c r="L16" s="39">
        <v>29.927900000000001</v>
      </c>
      <c r="M16" s="39">
        <v>31.903500000000001</v>
      </c>
      <c r="N16" s="39">
        <v>63.543399999999998</v>
      </c>
      <c r="O16" s="39">
        <v>52.209199999999996</v>
      </c>
      <c r="P16" s="39">
        <v>29.0959</v>
      </c>
      <c r="Q16" s="39">
        <v>38.402999999999999</v>
      </c>
      <c r="R16" s="39">
        <v>58.760800000000003</v>
      </c>
      <c r="S16" s="39">
        <v>48.503300000000003</v>
      </c>
      <c r="T16" s="39">
        <v>34.512</v>
      </c>
      <c r="U16" s="39">
        <v>26.103900000000003</v>
      </c>
      <c r="V16" s="39">
        <v>134.25220000000002</v>
      </c>
      <c r="W16" s="39">
        <v>60.841200000000001</v>
      </c>
      <c r="X16" s="39">
        <v>70.737300000000005</v>
      </c>
      <c r="Y16" s="33">
        <v>21.688800000000001</v>
      </c>
      <c r="Z16" s="32">
        <f t="shared" si="0"/>
        <v>1627.0239000000001</v>
      </c>
    </row>
    <row r="17" spans="1:26" x14ac:dyDescent="0.2">
      <c r="A17" s="71">
        <v>2003.08</v>
      </c>
      <c r="B17" s="38">
        <v>31.0246</v>
      </c>
      <c r="C17" s="39">
        <v>343.91140000000001</v>
      </c>
      <c r="D17" s="39">
        <v>47.1858</v>
      </c>
      <c r="E17" s="39">
        <v>153.75579999999999</v>
      </c>
      <c r="F17" s="39">
        <v>67.341499999999996</v>
      </c>
      <c r="G17" s="39">
        <v>84.514200000000002</v>
      </c>
      <c r="H17" s="39">
        <v>33.500399999999999</v>
      </c>
      <c r="I17" s="39">
        <v>86.434100000000001</v>
      </c>
      <c r="J17" s="39">
        <v>62.502800000000001</v>
      </c>
      <c r="K17" s="39">
        <v>51.350300000000004</v>
      </c>
      <c r="L17" s="39">
        <v>34.624499999999998</v>
      </c>
      <c r="M17" s="39">
        <v>37.266500000000001</v>
      </c>
      <c r="N17" s="39">
        <v>74.606100000000012</v>
      </c>
      <c r="O17" s="39">
        <v>60.979800000000004</v>
      </c>
      <c r="P17" s="39">
        <v>34.078900000000004</v>
      </c>
      <c r="Q17" s="39">
        <v>45.381399999999999</v>
      </c>
      <c r="R17" s="39">
        <v>68.692599999999999</v>
      </c>
      <c r="S17" s="39">
        <v>59.418800000000005</v>
      </c>
      <c r="T17" s="39">
        <v>40.674699999999994</v>
      </c>
      <c r="U17" s="39">
        <v>35.017099999999999</v>
      </c>
      <c r="V17" s="39">
        <v>158.98929999999999</v>
      </c>
      <c r="W17" s="39">
        <v>71.358199999999997</v>
      </c>
      <c r="X17" s="39">
        <v>83.224299999999999</v>
      </c>
      <c r="Y17" s="33">
        <v>25.053799999999999</v>
      </c>
      <c r="Z17" s="32">
        <f t="shared" si="0"/>
        <v>1790.8869</v>
      </c>
    </row>
    <row r="18" spans="1:26" x14ac:dyDescent="0.2">
      <c r="A18" s="71">
        <v>2003.09</v>
      </c>
      <c r="B18" s="38">
        <v>29.8186</v>
      </c>
      <c r="C18" s="39">
        <v>308.19450000000001</v>
      </c>
      <c r="D18" s="39">
        <v>44.222000000000001</v>
      </c>
      <c r="E18" s="39">
        <v>136.69200000000001</v>
      </c>
      <c r="F18" s="39">
        <v>59.473199999999999</v>
      </c>
      <c r="G18" s="39">
        <v>76.040499999999994</v>
      </c>
      <c r="H18" s="39">
        <v>32.048700000000004</v>
      </c>
      <c r="I18" s="39">
        <v>77.859899999999996</v>
      </c>
      <c r="J18" s="39">
        <v>57.354900000000001</v>
      </c>
      <c r="K18" s="39">
        <v>46.981900000000003</v>
      </c>
      <c r="L18" s="39">
        <v>32.347700000000003</v>
      </c>
      <c r="M18" s="39">
        <v>34.739800000000002</v>
      </c>
      <c r="N18" s="39">
        <v>67.718500000000006</v>
      </c>
      <c r="O18" s="39">
        <v>55.849599999999995</v>
      </c>
      <c r="P18" s="39">
        <v>31.745999999999999</v>
      </c>
      <c r="Q18" s="39">
        <v>41.581499999999998</v>
      </c>
      <c r="R18" s="39">
        <v>62.401600000000002</v>
      </c>
      <c r="S18" s="39">
        <v>51.986499999999999</v>
      </c>
      <c r="T18" s="39">
        <v>37.428100000000001</v>
      </c>
      <c r="U18" s="39">
        <v>31.509599999999999</v>
      </c>
      <c r="V18" s="39">
        <v>141.25289999999998</v>
      </c>
      <c r="W18" s="39">
        <v>64.712000000000003</v>
      </c>
      <c r="X18" s="39">
        <v>75.028499999999994</v>
      </c>
      <c r="Y18" s="33">
        <v>23.949300000000001</v>
      </c>
      <c r="Z18" s="32">
        <f t="shared" si="0"/>
        <v>1620.9378000000002</v>
      </c>
    </row>
    <row r="19" spans="1:26" x14ac:dyDescent="0.2">
      <c r="A19" s="71">
        <v>2003.1</v>
      </c>
      <c r="B19" s="38">
        <v>30.037599999999998</v>
      </c>
      <c r="C19" s="39">
        <v>321.91409999999996</v>
      </c>
      <c r="D19" s="39">
        <v>43.187100000000001</v>
      </c>
      <c r="E19" s="39">
        <v>141.64449999999999</v>
      </c>
      <c r="F19" s="39">
        <v>61.821100000000001</v>
      </c>
      <c r="G19" s="39">
        <v>77.282699999999991</v>
      </c>
      <c r="H19" s="39">
        <v>29.3447</v>
      </c>
      <c r="I19" s="39">
        <v>79.2821</v>
      </c>
      <c r="J19" s="39">
        <v>57.0197</v>
      </c>
      <c r="K19" s="39">
        <v>46.8048</v>
      </c>
      <c r="L19" s="39">
        <v>31.430099999999999</v>
      </c>
      <c r="M19" s="39">
        <v>33.784500000000001</v>
      </c>
      <c r="N19" s="39">
        <v>68.636300000000006</v>
      </c>
      <c r="O19" s="39">
        <v>55.487699999999997</v>
      </c>
      <c r="P19" s="39">
        <v>30.815000000000001</v>
      </c>
      <c r="Q19" s="39">
        <v>41.349299999999999</v>
      </c>
      <c r="R19" s="39">
        <v>63.012</v>
      </c>
      <c r="S19" s="39">
        <v>53.435300000000005</v>
      </c>
      <c r="T19" s="39">
        <v>37.095399999999998</v>
      </c>
      <c r="U19" s="39">
        <v>29.789200000000001</v>
      </c>
      <c r="V19" s="39">
        <v>146.4331</v>
      </c>
      <c r="W19" s="39">
        <v>65.54010000000001</v>
      </c>
      <c r="X19" s="39">
        <v>76.69</v>
      </c>
      <c r="Y19" s="33">
        <v>22.574200000000001</v>
      </c>
      <c r="Z19" s="32">
        <f t="shared" si="0"/>
        <v>1644.4105999999999</v>
      </c>
    </row>
    <row r="20" spans="1:26" x14ac:dyDescent="0.2">
      <c r="A20" s="71">
        <v>2003.11</v>
      </c>
      <c r="B20" s="38">
        <v>33.047599999999996</v>
      </c>
      <c r="C20" s="39">
        <v>332.82979999999998</v>
      </c>
      <c r="D20" s="39">
        <v>47.007899999999999</v>
      </c>
      <c r="E20" s="39">
        <v>150.91039999999998</v>
      </c>
      <c r="F20" s="39">
        <v>65.327699999999993</v>
      </c>
      <c r="G20" s="39">
        <v>83.667000000000002</v>
      </c>
      <c r="H20" s="39">
        <v>31.510900000000003</v>
      </c>
      <c r="I20" s="39">
        <v>84.9529</v>
      </c>
      <c r="J20" s="39">
        <v>61.998699999999999</v>
      </c>
      <c r="K20" s="39">
        <v>51.0169</v>
      </c>
      <c r="L20" s="39">
        <v>34.332000000000001</v>
      </c>
      <c r="M20" s="39">
        <v>36.906199999999998</v>
      </c>
      <c r="N20" s="39">
        <v>74.028199999999998</v>
      </c>
      <c r="O20" s="39">
        <v>60.296800000000005</v>
      </c>
      <c r="P20" s="39">
        <v>33.535499999999999</v>
      </c>
      <c r="Q20" s="39">
        <v>44.890599999999999</v>
      </c>
      <c r="R20" s="39">
        <v>68.515000000000001</v>
      </c>
      <c r="S20" s="39">
        <v>57.315899999999999</v>
      </c>
      <c r="T20" s="39">
        <v>40.221299999999999</v>
      </c>
      <c r="U20" s="39">
        <v>32.314</v>
      </c>
      <c r="V20" s="39">
        <v>155.8493</v>
      </c>
      <c r="W20" s="39">
        <v>70.923199999999994</v>
      </c>
      <c r="X20" s="39">
        <v>82.691199999999995</v>
      </c>
      <c r="Y20" s="33">
        <v>24.752299999999998</v>
      </c>
      <c r="Z20" s="32">
        <f t="shared" si="0"/>
        <v>1758.8413000000003</v>
      </c>
    </row>
    <row r="21" spans="1:26" x14ac:dyDescent="0.2">
      <c r="A21" s="71">
        <v>2003.12</v>
      </c>
      <c r="B21" s="38">
        <v>39.254199999999997</v>
      </c>
      <c r="C21" s="39">
        <v>402.95850000000002</v>
      </c>
      <c r="D21" s="39">
        <v>55.500699999999995</v>
      </c>
      <c r="E21" s="39">
        <v>178.8912</v>
      </c>
      <c r="F21" s="39">
        <v>76.734999999999999</v>
      </c>
      <c r="G21" s="39">
        <v>99.043899999999994</v>
      </c>
      <c r="H21" s="39">
        <v>39.858199999999997</v>
      </c>
      <c r="I21" s="39">
        <v>100.2475</v>
      </c>
      <c r="J21" s="39">
        <v>73.300899999999999</v>
      </c>
      <c r="K21" s="39">
        <v>59.7121</v>
      </c>
      <c r="L21" s="39">
        <v>40.3294</v>
      </c>
      <c r="M21" s="39">
        <v>43.300199999999997</v>
      </c>
      <c r="N21" s="39">
        <v>86.442499999999995</v>
      </c>
      <c r="O21" s="39">
        <v>70.342100000000002</v>
      </c>
      <c r="P21" s="39">
        <v>38.702500000000001</v>
      </c>
      <c r="Q21" s="39">
        <v>52.341900000000003</v>
      </c>
      <c r="R21" s="39">
        <v>79.900199999999998</v>
      </c>
      <c r="S21" s="39">
        <v>67.295299999999997</v>
      </c>
      <c r="T21" s="39">
        <v>47.046300000000002</v>
      </c>
      <c r="U21" s="39">
        <v>38.854300000000002</v>
      </c>
      <c r="V21" s="39">
        <v>183.56310000000002</v>
      </c>
      <c r="W21" s="39">
        <v>83.102500000000006</v>
      </c>
      <c r="X21" s="39">
        <v>96.825299999999999</v>
      </c>
      <c r="Y21" s="33">
        <v>28.646099999999997</v>
      </c>
      <c r="Z21" s="32">
        <f t="shared" si="0"/>
        <v>2082.1938999999998</v>
      </c>
    </row>
    <row r="22" spans="1:26" x14ac:dyDescent="0.2">
      <c r="A22" s="71">
        <v>2004.01</v>
      </c>
      <c r="B22" s="38">
        <v>38.122199999999999</v>
      </c>
      <c r="C22" s="39">
        <v>472.77409999999998</v>
      </c>
      <c r="D22" s="39">
        <v>48.3125</v>
      </c>
      <c r="E22" s="39">
        <v>157.06739999999999</v>
      </c>
      <c r="F22" s="39">
        <v>69.080600000000004</v>
      </c>
      <c r="G22" s="39">
        <v>86.299000000000007</v>
      </c>
      <c r="H22" s="39">
        <v>32.709699999999998</v>
      </c>
      <c r="I22" s="39">
        <v>87.789199999999994</v>
      </c>
      <c r="J22" s="39">
        <v>63.712199999999996</v>
      </c>
      <c r="K22" s="39">
        <v>52.119199999999999</v>
      </c>
      <c r="L22" s="39">
        <v>34.981699999999996</v>
      </c>
      <c r="M22" s="39">
        <v>37.669599999999996</v>
      </c>
      <c r="N22" s="39">
        <v>76.06110000000001</v>
      </c>
      <c r="O22" s="39">
        <v>61.451500000000003</v>
      </c>
      <c r="P22" s="39">
        <v>33.977199999999996</v>
      </c>
      <c r="Q22" s="39">
        <v>45.858499999999999</v>
      </c>
      <c r="R22" s="39">
        <v>70.089699999999993</v>
      </c>
      <c r="S22" s="39">
        <v>62.514099999999999</v>
      </c>
      <c r="T22" s="39">
        <v>42.003699999999995</v>
      </c>
      <c r="U22" s="39">
        <v>30.5047</v>
      </c>
      <c r="V22" s="39">
        <v>161.8235</v>
      </c>
      <c r="W22" s="39">
        <v>73.081999999999994</v>
      </c>
      <c r="X22" s="39">
        <v>85.210999999999999</v>
      </c>
      <c r="Y22" s="33">
        <v>24.9436</v>
      </c>
      <c r="Z22" s="32">
        <f t="shared" si="0"/>
        <v>1948.1580000000001</v>
      </c>
    </row>
    <row r="23" spans="1:26" x14ac:dyDescent="0.2">
      <c r="A23" s="71">
        <v>2004.02</v>
      </c>
      <c r="B23" s="38">
        <v>32.694600000000001</v>
      </c>
      <c r="C23" s="39">
        <v>403.30009999999999</v>
      </c>
      <c r="D23" s="39">
        <v>43.493099999999998</v>
      </c>
      <c r="E23" s="39">
        <v>142.74079999999998</v>
      </c>
      <c r="F23" s="39">
        <v>61.331400000000002</v>
      </c>
      <c r="G23" s="39">
        <v>77.81819999999999</v>
      </c>
      <c r="H23" s="39">
        <v>29.529599999999999</v>
      </c>
      <c r="I23" s="39">
        <v>79.721699999999998</v>
      </c>
      <c r="J23" s="39">
        <v>57.417300000000004</v>
      </c>
      <c r="K23" s="39">
        <v>47.1053</v>
      </c>
      <c r="L23" s="39">
        <v>31.634599999999999</v>
      </c>
      <c r="M23" s="39">
        <v>33.982500000000002</v>
      </c>
      <c r="N23" s="39">
        <v>69.012600000000006</v>
      </c>
      <c r="O23" s="39">
        <v>55.7044</v>
      </c>
      <c r="P23" s="39">
        <v>31.053799999999999</v>
      </c>
      <c r="Q23" s="39">
        <v>41.620100000000001</v>
      </c>
      <c r="R23" s="39">
        <v>63.424399999999999</v>
      </c>
      <c r="S23" s="39">
        <v>53.688199999999995</v>
      </c>
      <c r="T23" s="39">
        <v>38.290599999999998</v>
      </c>
      <c r="U23" s="39">
        <v>29.970800000000001</v>
      </c>
      <c r="V23" s="39">
        <v>147.65559999999999</v>
      </c>
      <c r="W23" s="39">
        <v>65.903899999999993</v>
      </c>
      <c r="X23" s="39">
        <v>77.194199999999995</v>
      </c>
      <c r="Y23" s="33">
        <v>22.726599999999998</v>
      </c>
      <c r="Z23" s="32">
        <f t="shared" si="0"/>
        <v>1737.0144</v>
      </c>
    </row>
    <row r="24" spans="1:26" x14ac:dyDescent="0.2">
      <c r="A24" s="71">
        <v>2004.03</v>
      </c>
      <c r="B24" s="38">
        <v>36.032699999999998</v>
      </c>
      <c r="C24" s="39">
        <v>424.1336</v>
      </c>
      <c r="D24" s="39">
        <v>49.1828</v>
      </c>
      <c r="E24" s="39">
        <v>152.9418</v>
      </c>
      <c r="F24" s="39">
        <v>66.826499999999996</v>
      </c>
      <c r="G24" s="39">
        <v>85.836799999999997</v>
      </c>
      <c r="H24" s="39">
        <v>37.279699999999998</v>
      </c>
      <c r="I24" s="39">
        <v>87.078800000000001</v>
      </c>
      <c r="J24" s="39">
        <v>64.886899999999997</v>
      </c>
      <c r="K24" s="39">
        <v>52.993499999999997</v>
      </c>
      <c r="L24" s="39">
        <v>36.912599999999998</v>
      </c>
      <c r="M24" s="39">
        <v>39.0214</v>
      </c>
      <c r="N24" s="39">
        <v>75.609800000000007</v>
      </c>
      <c r="O24" s="39">
        <v>62.749499999999998</v>
      </c>
      <c r="P24" s="39">
        <v>36.273099999999999</v>
      </c>
      <c r="Q24" s="39">
        <v>47.323099999999997</v>
      </c>
      <c r="R24" s="39">
        <v>70.303699999999992</v>
      </c>
      <c r="S24" s="39">
        <v>59.825300000000006</v>
      </c>
      <c r="T24" s="39">
        <v>43.378099999999996</v>
      </c>
      <c r="U24" s="39">
        <v>34.9908</v>
      </c>
      <c r="V24" s="39">
        <v>157.69170000000003</v>
      </c>
      <c r="W24" s="39">
        <v>72.230999999999995</v>
      </c>
      <c r="X24" s="39">
        <v>83.875</v>
      </c>
      <c r="Y24" s="33">
        <v>27.209499999999998</v>
      </c>
      <c r="Z24" s="32">
        <f t="shared" si="0"/>
        <v>1904.5877</v>
      </c>
    </row>
    <row r="25" spans="1:26" x14ac:dyDescent="0.2">
      <c r="A25" s="71">
        <v>2004.04</v>
      </c>
      <c r="B25" s="38">
        <v>35.633900000000004</v>
      </c>
      <c r="C25" s="39">
        <v>427.88150000000002</v>
      </c>
      <c r="D25" s="39">
        <v>46.061999999999998</v>
      </c>
      <c r="E25" s="39">
        <v>150.95760000000001</v>
      </c>
      <c r="F25" s="39">
        <v>66.132300000000001</v>
      </c>
      <c r="G25" s="39">
        <v>82.612399999999994</v>
      </c>
      <c r="H25" s="39">
        <v>30.881700000000002</v>
      </c>
      <c r="I25" s="39">
        <v>84.218100000000007</v>
      </c>
      <c r="J25" s="39">
        <v>60.845999999999997</v>
      </c>
      <c r="K25" s="39">
        <v>49.844800000000006</v>
      </c>
      <c r="L25" s="39">
        <v>33.274500000000003</v>
      </c>
      <c r="M25" s="39">
        <v>35.867100000000001</v>
      </c>
      <c r="N25" s="39">
        <v>72.987700000000004</v>
      </c>
      <c r="O25" s="39">
        <v>58.829000000000001</v>
      </c>
      <c r="P25" s="39">
        <v>32.515799999999999</v>
      </c>
      <c r="Q25" s="39">
        <v>43.9208</v>
      </c>
      <c r="R25" s="39">
        <v>67.19619999999999</v>
      </c>
      <c r="S25" s="39">
        <v>56.8444</v>
      </c>
      <c r="T25" s="39">
        <v>40.149699999999996</v>
      </c>
      <c r="U25" s="39">
        <v>31.234999999999999</v>
      </c>
      <c r="V25" s="39">
        <v>155.48729999999998</v>
      </c>
      <c r="W25" s="39">
        <v>69.904499999999999</v>
      </c>
      <c r="X25" s="39">
        <v>81.818300000000008</v>
      </c>
      <c r="Y25" s="33">
        <v>23.774699999999999</v>
      </c>
      <c r="Z25" s="32">
        <f t="shared" si="0"/>
        <v>1838.8752999999997</v>
      </c>
    </row>
    <row r="26" spans="1:26" x14ac:dyDescent="0.2">
      <c r="A26" s="71">
        <v>2004.05</v>
      </c>
      <c r="B26" s="38">
        <v>68.202699999999993</v>
      </c>
      <c r="C26" s="39">
        <v>1064.9968999999999</v>
      </c>
      <c r="D26" s="39">
        <v>102.1189</v>
      </c>
      <c r="E26" s="39">
        <v>341.73599999999999</v>
      </c>
      <c r="F26" s="39">
        <v>147.37299999999999</v>
      </c>
      <c r="G26" s="39">
        <v>192.72979999999998</v>
      </c>
      <c r="H26" s="39">
        <v>66.783500000000004</v>
      </c>
      <c r="I26" s="39">
        <v>188.2671</v>
      </c>
      <c r="J26" s="39">
        <v>137.86010000000002</v>
      </c>
      <c r="K26" s="39">
        <v>111.8604</v>
      </c>
      <c r="L26" s="39">
        <v>71.8048</v>
      </c>
      <c r="M26" s="39">
        <v>78.506899999999987</v>
      </c>
      <c r="N26" s="39">
        <v>162.5658</v>
      </c>
      <c r="O26" s="39">
        <v>134.21559999999999</v>
      </c>
      <c r="P26" s="39">
        <v>70.222800000000007</v>
      </c>
      <c r="Q26" s="39">
        <v>97.330199999999991</v>
      </c>
      <c r="R26" s="39">
        <v>153.55539999999999</v>
      </c>
      <c r="S26" s="39">
        <v>125.6604</v>
      </c>
      <c r="T26" s="39">
        <v>86.752499999999998</v>
      </c>
      <c r="U26" s="39">
        <v>63.8675</v>
      </c>
      <c r="V26" s="39">
        <v>351.22209999999995</v>
      </c>
      <c r="W26" s="39">
        <v>159.1644</v>
      </c>
      <c r="X26" s="39">
        <v>185.0394</v>
      </c>
      <c r="Y26" s="33">
        <v>48.898600000000002</v>
      </c>
      <c r="Z26" s="32">
        <f t="shared" si="0"/>
        <v>4210.7348000000002</v>
      </c>
    </row>
    <row r="27" spans="1:26" x14ac:dyDescent="0.2">
      <c r="A27" s="71">
        <v>2004.06</v>
      </c>
      <c r="B27" s="38">
        <v>54.115300000000005</v>
      </c>
      <c r="C27" s="39">
        <v>595.53059999999994</v>
      </c>
      <c r="D27" s="39">
        <v>78.596600000000009</v>
      </c>
      <c r="E27" s="39">
        <v>257.17660000000001</v>
      </c>
      <c r="F27" s="39">
        <v>111.2589</v>
      </c>
      <c r="G27" s="39">
        <v>144.20849999999999</v>
      </c>
      <c r="H27" s="39">
        <v>53.1693</v>
      </c>
      <c r="I27" s="39">
        <v>142.85489999999999</v>
      </c>
      <c r="J27" s="39">
        <v>104.94919999999999</v>
      </c>
      <c r="K27" s="39">
        <v>85.236399999999989</v>
      </c>
      <c r="L27" s="39">
        <v>56.102800000000002</v>
      </c>
      <c r="M27" s="39">
        <v>60.754199999999997</v>
      </c>
      <c r="N27" s="39">
        <v>123.4644</v>
      </c>
      <c r="O27" s="39">
        <v>100.95350000000001</v>
      </c>
      <c r="P27" s="39">
        <v>54.211100000000002</v>
      </c>
      <c r="Q27" s="39">
        <v>74.457599999999999</v>
      </c>
      <c r="R27" s="39">
        <v>115.67310000000001</v>
      </c>
      <c r="S27" s="39">
        <v>96.368399999999994</v>
      </c>
      <c r="T27" s="39">
        <v>67.129899999999992</v>
      </c>
      <c r="U27" s="39">
        <v>50.457500000000003</v>
      </c>
      <c r="V27" s="39">
        <v>263.76429999999999</v>
      </c>
      <c r="W27" s="39">
        <v>120.09310000000001</v>
      </c>
      <c r="X27" s="39">
        <v>139.51870000000002</v>
      </c>
      <c r="Y27" s="33">
        <v>38.5672</v>
      </c>
      <c r="Z27" s="32">
        <f t="shared" si="0"/>
        <v>2988.6120999999998</v>
      </c>
    </row>
    <row r="28" spans="1:26" x14ac:dyDescent="0.2">
      <c r="A28" s="71">
        <v>2004.07</v>
      </c>
      <c r="B28" s="38">
        <v>44.203499999999998</v>
      </c>
      <c r="C28" s="39">
        <v>448.21929999999998</v>
      </c>
      <c r="D28" s="39">
        <v>61.925599999999996</v>
      </c>
      <c r="E28" s="39">
        <v>201.49089999999998</v>
      </c>
      <c r="F28" s="39">
        <v>86.712500000000006</v>
      </c>
      <c r="G28" s="39">
        <v>111.67760000000001</v>
      </c>
      <c r="H28" s="39">
        <v>41.638400000000004</v>
      </c>
      <c r="I28" s="39">
        <v>112.2773</v>
      </c>
      <c r="J28" s="39">
        <v>82.046300000000002</v>
      </c>
      <c r="K28" s="39">
        <v>66.674800000000005</v>
      </c>
      <c r="L28" s="39">
        <v>44.467599999999997</v>
      </c>
      <c r="M28" s="39">
        <v>48.023199999999996</v>
      </c>
      <c r="N28" s="39">
        <v>96.903199999999998</v>
      </c>
      <c r="O28" s="39">
        <v>78.649000000000001</v>
      </c>
      <c r="P28" s="39">
        <v>42.972099999999998</v>
      </c>
      <c r="Q28" s="39">
        <v>58.571199999999997</v>
      </c>
      <c r="R28" s="39">
        <v>89.916200000000003</v>
      </c>
      <c r="S28" s="39">
        <v>75.957599999999999</v>
      </c>
      <c r="T28" s="39">
        <v>53.252800000000001</v>
      </c>
      <c r="U28" s="39">
        <v>40.755000000000003</v>
      </c>
      <c r="V28" s="39">
        <v>206.68520000000001</v>
      </c>
      <c r="W28" s="39">
        <v>93.68180000000001</v>
      </c>
      <c r="X28" s="39">
        <v>108.997</v>
      </c>
      <c r="Y28" s="33">
        <v>31.089599999999997</v>
      </c>
      <c r="Z28" s="32">
        <f t="shared" si="0"/>
        <v>2326.7876999999994</v>
      </c>
    </row>
    <row r="29" spans="1:26" x14ac:dyDescent="0.2">
      <c r="A29" s="71">
        <v>2004.08</v>
      </c>
      <c r="B29" s="38">
        <v>45.103400000000001</v>
      </c>
      <c r="C29" s="39">
        <v>457.5367</v>
      </c>
      <c r="D29" s="39">
        <v>63.494699999999995</v>
      </c>
      <c r="E29" s="39">
        <v>207</v>
      </c>
      <c r="F29" s="39">
        <v>89.75</v>
      </c>
      <c r="G29" s="39">
        <v>114.8505</v>
      </c>
      <c r="H29" s="39">
        <v>42.6355</v>
      </c>
      <c r="I29" s="39">
        <v>115.2715</v>
      </c>
      <c r="J29" s="39">
        <v>84.241199999999992</v>
      </c>
      <c r="K29" s="39">
        <v>68.436499999999995</v>
      </c>
      <c r="L29" s="39">
        <v>45.5503</v>
      </c>
      <c r="M29" s="39">
        <v>49.220699999999994</v>
      </c>
      <c r="N29" s="39">
        <v>99.526499999999999</v>
      </c>
      <c r="O29" s="39">
        <v>80.851799999999997</v>
      </c>
      <c r="P29" s="39">
        <v>44.135300000000001</v>
      </c>
      <c r="Q29" s="39">
        <v>60.179900000000004</v>
      </c>
      <c r="R29" s="39">
        <v>92.364500000000007</v>
      </c>
      <c r="S29" s="39">
        <v>77.963200000000001</v>
      </c>
      <c r="T29" s="39">
        <v>54.703699999999998</v>
      </c>
      <c r="U29" s="39">
        <v>41.726099999999995</v>
      </c>
      <c r="V29" s="39">
        <v>212.49539999999999</v>
      </c>
      <c r="W29" s="39">
        <v>96.333300000000008</v>
      </c>
      <c r="X29" s="39">
        <v>112.01560000000001</v>
      </c>
      <c r="Y29" s="33">
        <v>31.817900000000002</v>
      </c>
      <c r="Z29" s="32">
        <f t="shared" si="0"/>
        <v>2387.2041999999997</v>
      </c>
    </row>
    <row r="30" spans="1:26" x14ac:dyDescent="0.2">
      <c r="A30" s="71">
        <v>2004.09</v>
      </c>
      <c r="B30" s="38">
        <v>43.3703</v>
      </c>
      <c r="C30" s="39">
        <v>432.78219999999999</v>
      </c>
      <c r="D30" s="39">
        <v>59.425800000000002</v>
      </c>
      <c r="E30" s="39">
        <v>193.2457</v>
      </c>
      <c r="F30" s="39">
        <v>83.289199999999994</v>
      </c>
      <c r="G30" s="39">
        <v>107.1203</v>
      </c>
      <c r="H30" s="39">
        <v>40.563000000000002</v>
      </c>
      <c r="I30" s="39">
        <v>107.8383</v>
      </c>
      <c r="J30" s="39">
        <v>78.808399999999992</v>
      </c>
      <c r="K30" s="39">
        <v>64.232100000000003</v>
      </c>
      <c r="L30" s="39">
        <v>42.866800000000005</v>
      </c>
      <c r="M30" s="39">
        <v>46.1723</v>
      </c>
      <c r="N30" s="39">
        <v>93.026600000000002</v>
      </c>
      <c r="O30" s="39">
        <v>75.713200000000001</v>
      </c>
      <c r="P30" s="39">
        <v>41.767300000000006</v>
      </c>
      <c r="Q30" s="39">
        <v>56.6631</v>
      </c>
      <c r="R30" s="39">
        <v>86.264899999999997</v>
      </c>
      <c r="S30" s="39">
        <v>73.162999999999997</v>
      </c>
      <c r="T30" s="39">
        <v>51.7605</v>
      </c>
      <c r="U30" s="39">
        <v>39.547400000000003</v>
      </c>
      <c r="V30" s="39">
        <v>198.87279999999998</v>
      </c>
      <c r="W30" s="39">
        <v>90.096800000000002</v>
      </c>
      <c r="X30" s="39">
        <v>104.8738</v>
      </c>
      <c r="Y30" s="33">
        <v>30.144599999999997</v>
      </c>
      <c r="Z30" s="32">
        <f t="shared" si="0"/>
        <v>2241.6083999999992</v>
      </c>
    </row>
    <row r="31" spans="1:26" x14ac:dyDescent="0.2">
      <c r="A31" s="71">
        <v>2004.1</v>
      </c>
      <c r="B31" s="38">
        <v>43.039699999999996</v>
      </c>
      <c r="C31" s="39">
        <v>438.32859999999999</v>
      </c>
      <c r="D31" s="39">
        <v>60.411699999999996</v>
      </c>
      <c r="E31" s="39">
        <v>198.10499999999999</v>
      </c>
      <c r="F31" s="39">
        <v>85.187399999999997</v>
      </c>
      <c r="G31" s="39">
        <v>109.4897</v>
      </c>
      <c r="H31" s="39">
        <v>39.525199999999998</v>
      </c>
      <c r="I31" s="39">
        <v>110.08619999999999</v>
      </c>
      <c r="J31" s="39">
        <v>80.108100000000007</v>
      </c>
      <c r="K31" s="39">
        <v>65.099199999999996</v>
      </c>
      <c r="L31" s="39">
        <v>43.083599999999997</v>
      </c>
      <c r="M31" s="39">
        <v>46.755900000000004</v>
      </c>
      <c r="N31" s="39">
        <v>95.467199999999991</v>
      </c>
      <c r="O31" s="39">
        <v>77.040600000000012</v>
      </c>
      <c r="P31" s="39">
        <v>41.893500000000003</v>
      </c>
      <c r="Q31" s="39">
        <v>57.285899999999998</v>
      </c>
      <c r="R31" s="39">
        <v>88.050600000000003</v>
      </c>
      <c r="S31" s="39">
        <v>74.360799999999998</v>
      </c>
      <c r="T31" s="39">
        <v>52.030800000000006</v>
      </c>
      <c r="U31" s="39">
        <v>37.452100000000002</v>
      </c>
      <c r="V31" s="39">
        <v>203.3989</v>
      </c>
      <c r="W31" s="39">
        <v>91.936700000000002</v>
      </c>
      <c r="X31" s="39">
        <v>107.1726</v>
      </c>
      <c r="Y31" s="33">
        <v>30.241400000000002</v>
      </c>
      <c r="Z31" s="32">
        <f t="shared" si="0"/>
        <v>2275.5513999999998</v>
      </c>
    </row>
    <row r="32" spans="1:26" x14ac:dyDescent="0.2">
      <c r="A32" s="71">
        <v>2004.11</v>
      </c>
      <c r="B32" s="38">
        <v>43.260599999999997</v>
      </c>
      <c r="C32" s="39">
        <v>430.34840000000003</v>
      </c>
      <c r="D32" s="39">
        <v>61.313199999999995</v>
      </c>
      <c r="E32" s="39">
        <v>196.40729999999999</v>
      </c>
      <c r="F32" s="39">
        <v>84.722200000000001</v>
      </c>
      <c r="G32" s="39">
        <v>109.8541</v>
      </c>
      <c r="H32" s="39">
        <v>43.301499999999997</v>
      </c>
      <c r="I32" s="39">
        <v>110.1118</v>
      </c>
      <c r="J32" s="39">
        <v>81.140799999999999</v>
      </c>
      <c r="K32" s="39">
        <v>66.387699999999995</v>
      </c>
      <c r="L32" s="39">
        <v>44.429499999999997</v>
      </c>
      <c r="M32" s="39">
        <v>47.843400000000003</v>
      </c>
      <c r="N32" s="39">
        <v>95.561899999999994</v>
      </c>
      <c r="O32" s="39">
        <v>78.143199999999993</v>
      </c>
      <c r="P32" s="39">
        <v>43.160299999999999</v>
      </c>
      <c r="Q32" s="39">
        <v>58.255499999999998</v>
      </c>
      <c r="R32" s="39">
        <v>88.621899999999997</v>
      </c>
      <c r="S32" s="39">
        <v>74.913200000000003</v>
      </c>
      <c r="T32" s="39">
        <v>53.045999999999999</v>
      </c>
      <c r="U32" s="39">
        <v>45.3566</v>
      </c>
      <c r="V32" s="39">
        <v>201.9348</v>
      </c>
      <c r="W32" s="39">
        <v>92.392499999999998</v>
      </c>
      <c r="X32" s="39">
        <v>107.1815</v>
      </c>
      <c r="Y32" s="33">
        <v>31.220700000000001</v>
      </c>
      <c r="Z32" s="32">
        <f t="shared" si="0"/>
        <v>2288.9085999999998</v>
      </c>
    </row>
    <row r="33" spans="1:26" x14ac:dyDescent="0.2">
      <c r="A33" s="71">
        <v>2004.12</v>
      </c>
      <c r="B33" s="38">
        <v>40.286099999999998</v>
      </c>
      <c r="C33" s="39">
        <v>414.94569999999999</v>
      </c>
      <c r="D33" s="39">
        <v>55.3979</v>
      </c>
      <c r="E33" s="39">
        <v>179.4169</v>
      </c>
      <c r="F33" s="39">
        <v>77.88</v>
      </c>
      <c r="G33" s="39">
        <v>98.684200000000004</v>
      </c>
      <c r="H33" s="39">
        <v>37.572199999999995</v>
      </c>
      <c r="I33" s="39">
        <v>100.2422</v>
      </c>
      <c r="J33" s="39">
        <v>73.019199999999998</v>
      </c>
      <c r="K33" s="39">
        <v>59.309899999999999</v>
      </c>
      <c r="L33" s="39">
        <v>40.155000000000001</v>
      </c>
      <c r="M33" s="39">
        <v>43.103400000000001</v>
      </c>
      <c r="N33" s="39">
        <v>86.199100000000001</v>
      </c>
      <c r="O33" s="39">
        <v>69.773499999999999</v>
      </c>
      <c r="P33" s="39">
        <v>38.572000000000003</v>
      </c>
      <c r="Q33" s="39">
        <v>52.207099999999997</v>
      </c>
      <c r="R33" s="39">
        <v>79.30380000000001</v>
      </c>
      <c r="S33" s="39">
        <v>68.272600000000011</v>
      </c>
      <c r="T33" s="39">
        <v>47.813099999999999</v>
      </c>
      <c r="U33" s="39">
        <v>37.091099999999997</v>
      </c>
      <c r="V33" s="39">
        <v>184.24590000000001</v>
      </c>
      <c r="W33" s="39">
        <v>82.990800000000007</v>
      </c>
      <c r="X33" s="39">
        <v>96.581699999999998</v>
      </c>
      <c r="Y33" s="33">
        <v>28.197599999999998</v>
      </c>
      <c r="Z33" s="32">
        <f t="shared" si="0"/>
        <v>2091.2610000000004</v>
      </c>
    </row>
    <row r="34" spans="1:26" x14ac:dyDescent="0.2">
      <c r="A34" s="71">
        <v>2005.01</v>
      </c>
      <c r="B34" s="38">
        <v>47.897199999999998</v>
      </c>
      <c r="C34" s="39">
        <v>552.79969999999992</v>
      </c>
      <c r="D34" s="39">
        <v>61.387999999999998</v>
      </c>
      <c r="E34" s="39">
        <v>201.4041</v>
      </c>
      <c r="F34" s="39">
        <v>86.706800000000001</v>
      </c>
      <c r="G34" s="39">
        <v>111.63500000000001</v>
      </c>
      <c r="H34" s="39">
        <v>40.202400000000004</v>
      </c>
      <c r="I34" s="39">
        <v>111.95399999999999</v>
      </c>
      <c r="J34" s="39">
        <v>81.621800000000007</v>
      </c>
      <c r="K34" s="39">
        <v>66.313500000000005</v>
      </c>
      <c r="L34" s="39">
        <v>43.724400000000003</v>
      </c>
      <c r="M34" s="39">
        <v>47.479599999999998</v>
      </c>
      <c r="N34" s="39">
        <v>97.074699999999993</v>
      </c>
      <c r="O34" s="39">
        <v>78.513600000000011</v>
      </c>
      <c r="P34" s="39">
        <v>42.743499999999997</v>
      </c>
      <c r="Q34" s="39">
        <v>58.524800000000006</v>
      </c>
      <c r="R34" s="39">
        <v>89.830600000000004</v>
      </c>
      <c r="S34" s="39">
        <v>75.851600000000005</v>
      </c>
      <c r="T34" s="39">
        <v>52.3812</v>
      </c>
      <c r="U34" s="39">
        <v>38.584600000000002</v>
      </c>
      <c r="V34" s="39">
        <v>207.0444</v>
      </c>
      <c r="W34" s="39">
        <v>93.7864</v>
      </c>
      <c r="X34" s="39">
        <v>109.40130000000001</v>
      </c>
      <c r="Y34" s="33">
        <v>30.765799999999999</v>
      </c>
      <c r="Z34" s="32">
        <f t="shared" si="0"/>
        <v>2427.6289999999995</v>
      </c>
    </row>
    <row r="35" spans="1:26" x14ac:dyDescent="0.2">
      <c r="A35" s="71">
        <v>2005.02</v>
      </c>
      <c r="B35" s="38">
        <v>43.890900000000002</v>
      </c>
      <c r="C35" s="39">
        <v>535.04830000000004</v>
      </c>
      <c r="D35" s="39">
        <v>58.627099999999999</v>
      </c>
      <c r="E35" s="39">
        <v>193.0068</v>
      </c>
      <c r="F35" s="39">
        <v>83.121100000000013</v>
      </c>
      <c r="G35" s="39">
        <v>106.8691</v>
      </c>
      <c r="H35" s="39">
        <v>38.7286</v>
      </c>
      <c r="I35" s="39">
        <v>107.2761</v>
      </c>
      <c r="J35" s="39">
        <v>77.956100000000006</v>
      </c>
      <c r="K35" s="39">
        <v>63.542199999999994</v>
      </c>
      <c r="L35" s="39">
        <v>41.899300000000004</v>
      </c>
      <c r="M35" s="39">
        <v>45.457300000000004</v>
      </c>
      <c r="N35" s="39">
        <v>93.095300000000009</v>
      </c>
      <c r="O35" s="39">
        <v>75.427199999999999</v>
      </c>
      <c r="P35" s="39">
        <v>41.053699999999999</v>
      </c>
      <c r="Q35" s="39">
        <v>55.963300000000004</v>
      </c>
      <c r="R35" s="39">
        <v>86.201700000000002</v>
      </c>
      <c r="S35" s="39">
        <v>72.389399999999995</v>
      </c>
      <c r="T35" s="39">
        <v>50.020400000000002</v>
      </c>
      <c r="U35" s="39">
        <v>39.548699999999997</v>
      </c>
      <c r="V35" s="39">
        <v>199.66829999999999</v>
      </c>
      <c r="W35" s="39">
        <v>89.705500000000001</v>
      </c>
      <c r="X35" s="39">
        <v>104.8373</v>
      </c>
      <c r="Y35" s="33">
        <v>29.477799999999998</v>
      </c>
      <c r="Z35" s="32">
        <f t="shared" si="0"/>
        <v>2332.8115000000007</v>
      </c>
    </row>
    <row r="36" spans="1:26" x14ac:dyDescent="0.2">
      <c r="A36" s="71">
        <v>2005.03</v>
      </c>
      <c r="B36" s="38">
        <v>45.553199999999997</v>
      </c>
      <c r="C36" s="39">
        <v>539.21219999999994</v>
      </c>
      <c r="D36" s="39">
        <v>64.529200000000003</v>
      </c>
      <c r="E36" s="39">
        <v>197.73609999999999</v>
      </c>
      <c r="F36" s="39">
        <v>87.846000000000004</v>
      </c>
      <c r="G36" s="39">
        <v>112.631</v>
      </c>
      <c r="H36" s="39">
        <v>45.660499999999999</v>
      </c>
      <c r="I36" s="39">
        <v>112.49039999999999</v>
      </c>
      <c r="J36" s="39">
        <v>84.6995</v>
      </c>
      <c r="K36" s="39">
        <v>68.769300000000001</v>
      </c>
      <c r="L36" s="39">
        <v>47.283999999999999</v>
      </c>
      <c r="M36" s="39">
        <v>50.983499999999999</v>
      </c>
      <c r="N36" s="39">
        <v>98.688699999999997</v>
      </c>
      <c r="O36" s="39">
        <v>82.750100000000003</v>
      </c>
      <c r="P36" s="39">
        <v>46.221899999999998</v>
      </c>
      <c r="Q36" s="39">
        <v>60.933800000000005</v>
      </c>
      <c r="R36" s="39">
        <v>91.107199999999992</v>
      </c>
      <c r="S36" s="39">
        <v>78.880099999999999</v>
      </c>
      <c r="T36" s="39">
        <v>54.741</v>
      </c>
      <c r="U36" s="39">
        <v>46.164400000000001</v>
      </c>
      <c r="V36" s="39">
        <v>203.4091</v>
      </c>
      <c r="W36" s="39">
        <v>94.728899999999996</v>
      </c>
      <c r="X36" s="39">
        <v>108.9812</v>
      </c>
      <c r="Y36" s="33">
        <v>34.0092</v>
      </c>
      <c r="Z36" s="32">
        <f t="shared" si="0"/>
        <v>2458.0104999999999</v>
      </c>
    </row>
    <row r="37" spans="1:26" x14ac:dyDescent="0.2">
      <c r="A37" s="71">
        <v>2005.04</v>
      </c>
      <c r="B37" s="38">
        <v>51.149800000000006</v>
      </c>
      <c r="C37" s="39">
        <v>600.03909999999996</v>
      </c>
      <c r="D37" s="39">
        <v>66.983199999999997</v>
      </c>
      <c r="E37" s="39">
        <v>218.26329999999999</v>
      </c>
      <c r="F37" s="39">
        <v>93.55980000000001</v>
      </c>
      <c r="G37" s="39">
        <v>121.4357</v>
      </c>
      <c r="H37" s="39">
        <v>43.633000000000003</v>
      </c>
      <c r="I37" s="39">
        <v>121.43339999999999</v>
      </c>
      <c r="J37" s="39">
        <v>88.8977</v>
      </c>
      <c r="K37" s="39">
        <v>72.036000000000001</v>
      </c>
      <c r="L37" s="39">
        <v>47.808500000000002</v>
      </c>
      <c r="M37" s="39">
        <v>51.784300000000002</v>
      </c>
      <c r="N37" s="39">
        <v>105.44969999999999</v>
      </c>
      <c r="O37" s="39">
        <v>85.299300000000002</v>
      </c>
      <c r="P37" s="39">
        <v>46.145800000000001</v>
      </c>
      <c r="Q37" s="39">
        <v>63.187199999999997</v>
      </c>
      <c r="R37" s="39">
        <v>97.322999999999993</v>
      </c>
      <c r="S37" s="39">
        <v>82.413300000000007</v>
      </c>
      <c r="T37" s="39">
        <v>56.664999999999999</v>
      </c>
      <c r="U37" s="39">
        <v>41.581800000000001</v>
      </c>
      <c r="V37" s="39">
        <v>223.50749999999999</v>
      </c>
      <c r="W37" s="39">
        <v>101.67189999999999</v>
      </c>
      <c r="X37" s="39">
        <v>118.30549999999999</v>
      </c>
      <c r="Y37" s="33">
        <v>33.170900000000003</v>
      </c>
      <c r="Z37" s="32">
        <f t="shared" si="0"/>
        <v>2631.7447000000002</v>
      </c>
    </row>
    <row r="38" spans="1:26" x14ac:dyDescent="0.2">
      <c r="A38" s="71">
        <v>2005.05</v>
      </c>
      <c r="B38" s="38">
        <v>64.559899999999999</v>
      </c>
      <c r="C38" s="39">
        <v>905.70950000000005</v>
      </c>
      <c r="D38" s="39">
        <v>95.560399999999987</v>
      </c>
      <c r="E38" s="39">
        <v>321.99549999999999</v>
      </c>
      <c r="F38" s="39">
        <v>137.91910000000001</v>
      </c>
      <c r="G38" s="39">
        <v>179.0686</v>
      </c>
      <c r="H38" s="39">
        <v>61.204699999999995</v>
      </c>
      <c r="I38" s="39">
        <v>177.0727</v>
      </c>
      <c r="J38" s="39">
        <v>128.68360000000001</v>
      </c>
      <c r="K38" s="39">
        <v>103.5667</v>
      </c>
      <c r="L38" s="39">
        <v>67.335599999999999</v>
      </c>
      <c r="M38" s="39">
        <v>73.2624</v>
      </c>
      <c r="N38" s="39">
        <v>151.4563</v>
      </c>
      <c r="O38" s="39">
        <v>123.8518</v>
      </c>
      <c r="P38" s="39">
        <v>65.397499999999994</v>
      </c>
      <c r="Q38" s="39">
        <v>90.7517</v>
      </c>
      <c r="R38" s="39">
        <v>141.57160000000002</v>
      </c>
      <c r="S38" s="39">
        <v>118.0155</v>
      </c>
      <c r="T38" s="39">
        <v>80.674499999999995</v>
      </c>
      <c r="U38" s="39">
        <v>65.858899999999991</v>
      </c>
      <c r="V38" s="39">
        <v>330.75059999999996</v>
      </c>
      <c r="W38" s="39">
        <v>147.80860000000001</v>
      </c>
      <c r="X38" s="39">
        <v>172.0651</v>
      </c>
      <c r="Y38" s="33">
        <v>45.756900000000002</v>
      </c>
      <c r="Z38" s="32">
        <f t="shared" si="0"/>
        <v>3849.8976999999991</v>
      </c>
    </row>
    <row r="39" spans="1:26" x14ac:dyDescent="0.2">
      <c r="A39" s="71">
        <v>2005.06</v>
      </c>
      <c r="B39" s="38">
        <v>62.793300000000002</v>
      </c>
      <c r="C39" s="39">
        <v>780.47500000000002</v>
      </c>
      <c r="D39" s="39">
        <v>89.019199999999998</v>
      </c>
      <c r="E39" s="39">
        <v>293.78149999999999</v>
      </c>
      <c r="F39" s="39">
        <v>126.5937</v>
      </c>
      <c r="G39" s="39">
        <v>165.1129</v>
      </c>
      <c r="H39" s="39">
        <v>57.350199999999994</v>
      </c>
      <c r="I39" s="39">
        <v>162.55120000000002</v>
      </c>
      <c r="J39" s="39">
        <v>119.2747</v>
      </c>
      <c r="K39" s="39">
        <v>96.595100000000002</v>
      </c>
      <c r="L39" s="39">
        <v>62.832099999999997</v>
      </c>
      <c r="M39" s="39">
        <v>68.512</v>
      </c>
      <c r="N39" s="39">
        <v>141.2499</v>
      </c>
      <c r="O39" s="39">
        <v>115.1742</v>
      </c>
      <c r="P39" s="39">
        <v>61.186399999999999</v>
      </c>
      <c r="Q39" s="39">
        <v>84.551600000000008</v>
      </c>
      <c r="R39" s="39">
        <v>131.74879999999999</v>
      </c>
      <c r="S39" s="39">
        <v>109.79939999999999</v>
      </c>
      <c r="T39" s="39">
        <v>75.191999999999993</v>
      </c>
      <c r="U39" s="39">
        <v>54.650100000000002</v>
      </c>
      <c r="V39" s="39">
        <v>301.73490000000004</v>
      </c>
      <c r="W39" s="39">
        <v>137.25710000000001</v>
      </c>
      <c r="X39" s="39">
        <v>159.6456</v>
      </c>
      <c r="Y39" s="33">
        <v>42.991800000000005</v>
      </c>
      <c r="Z39" s="32">
        <f t="shared" si="0"/>
        <v>3500.0726999999988</v>
      </c>
    </row>
    <row r="40" spans="1:26" x14ac:dyDescent="0.2">
      <c r="A40" s="71">
        <v>2005.07</v>
      </c>
      <c r="B40" s="38">
        <v>50.757800000000003</v>
      </c>
      <c r="C40" s="39">
        <v>508.20069999999998</v>
      </c>
      <c r="D40" s="39">
        <v>71.918399999999991</v>
      </c>
      <c r="E40" s="39">
        <v>232.16759999999999</v>
      </c>
      <c r="F40" s="39">
        <v>99.701800000000006</v>
      </c>
      <c r="G40" s="39">
        <v>129.94710000000001</v>
      </c>
      <c r="H40" s="39">
        <v>47.2089</v>
      </c>
      <c r="I40" s="39">
        <v>129.56229999999999</v>
      </c>
      <c r="J40" s="39">
        <v>95.469300000000004</v>
      </c>
      <c r="K40" s="39">
        <v>77.191299999999998</v>
      </c>
      <c r="L40" s="39">
        <v>51.6524</v>
      </c>
      <c r="M40" s="39">
        <v>55.787999999999997</v>
      </c>
      <c r="N40" s="39">
        <v>113.0232</v>
      </c>
      <c r="O40" s="39">
        <v>91.722300000000004</v>
      </c>
      <c r="P40" s="39">
        <v>49.705100000000002</v>
      </c>
      <c r="Q40" s="39">
        <v>67.873500000000007</v>
      </c>
      <c r="R40" s="39">
        <v>104.0155</v>
      </c>
      <c r="S40" s="39">
        <v>88.344100000000012</v>
      </c>
      <c r="T40" s="39">
        <v>60.890300000000003</v>
      </c>
      <c r="U40" s="39">
        <v>56.061900000000001</v>
      </c>
      <c r="V40" s="39">
        <v>238.2825</v>
      </c>
      <c r="W40" s="39">
        <v>108.67319999999999</v>
      </c>
      <c r="X40" s="39">
        <v>126.1075</v>
      </c>
      <c r="Y40" s="33">
        <v>35.766100000000002</v>
      </c>
      <c r="Z40" s="32">
        <f t="shared" si="0"/>
        <v>2690.0308</v>
      </c>
    </row>
    <row r="41" spans="1:26" x14ac:dyDescent="0.2">
      <c r="A41" s="71">
        <v>2005.08</v>
      </c>
      <c r="B41" s="38">
        <v>54.298999999999999</v>
      </c>
      <c r="C41" s="39">
        <v>546.3329</v>
      </c>
      <c r="D41" s="39">
        <v>75.725300000000004</v>
      </c>
      <c r="E41" s="39">
        <v>248.96970000000002</v>
      </c>
      <c r="F41" s="39">
        <v>106.9922</v>
      </c>
      <c r="G41" s="39">
        <v>138.55339999999998</v>
      </c>
      <c r="H41" s="39">
        <v>48.969699999999996</v>
      </c>
      <c r="I41" s="39">
        <v>138.07429999999999</v>
      </c>
      <c r="J41" s="39">
        <v>101.0112</v>
      </c>
      <c r="K41" s="39">
        <v>81.533600000000007</v>
      </c>
      <c r="L41" s="39">
        <v>53.920999999999999</v>
      </c>
      <c r="M41" s="39">
        <v>58.357300000000002</v>
      </c>
      <c r="N41" s="39">
        <v>119.5736</v>
      </c>
      <c r="O41" s="39">
        <v>96.691000000000003</v>
      </c>
      <c r="P41" s="39">
        <v>51.910199999999996</v>
      </c>
      <c r="Q41" s="39">
        <v>71.736100000000008</v>
      </c>
      <c r="R41" s="39">
        <v>110.4676</v>
      </c>
      <c r="S41" s="39">
        <v>93.532200000000003</v>
      </c>
      <c r="T41" s="39">
        <v>64.207300000000004</v>
      </c>
      <c r="U41" s="39">
        <v>46.948999999999998</v>
      </c>
      <c r="V41" s="39">
        <v>255.3998</v>
      </c>
      <c r="W41" s="39">
        <v>115.57810000000001</v>
      </c>
      <c r="X41" s="39">
        <v>134.5094</v>
      </c>
      <c r="Y41" s="33">
        <v>37.130499999999998</v>
      </c>
      <c r="Z41" s="32">
        <f t="shared" si="0"/>
        <v>2850.4244000000008</v>
      </c>
    </row>
    <row r="42" spans="1:26" x14ac:dyDescent="0.2">
      <c r="A42" s="71">
        <v>2005.09</v>
      </c>
      <c r="B42" s="38">
        <v>56.360199999999999</v>
      </c>
      <c r="C42" s="39">
        <v>551.24950000000001</v>
      </c>
      <c r="D42" s="39">
        <v>76.756399999999999</v>
      </c>
      <c r="E42" s="39">
        <v>249.5591</v>
      </c>
      <c r="F42" s="39">
        <v>107.48010000000001</v>
      </c>
      <c r="G42" s="39">
        <v>139.23589999999999</v>
      </c>
      <c r="H42" s="39">
        <v>49.497399999999999</v>
      </c>
      <c r="I42" s="39">
        <v>138.67140000000001</v>
      </c>
      <c r="J42" s="39">
        <v>101.8002</v>
      </c>
      <c r="K42" s="39">
        <v>82.226300000000009</v>
      </c>
      <c r="L42" s="39">
        <v>54.250399999999999</v>
      </c>
      <c r="M42" s="39">
        <v>59.269400000000005</v>
      </c>
      <c r="N42" s="39">
        <v>119.8892</v>
      </c>
      <c r="O42" s="39">
        <v>97.497100000000003</v>
      </c>
      <c r="P42" s="39">
        <v>52.660800000000002</v>
      </c>
      <c r="Q42" s="39">
        <v>72.4602</v>
      </c>
      <c r="R42" s="39">
        <v>111.2235</v>
      </c>
      <c r="S42" s="39">
        <v>94.154899999999998</v>
      </c>
      <c r="T42" s="39">
        <v>64.889699999999991</v>
      </c>
      <c r="U42" s="39">
        <v>55.591200000000001</v>
      </c>
      <c r="V42" s="39">
        <v>255.9162</v>
      </c>
      <c r="W42" s="39">
        <v>116.5393</v>
      </c>
      <c r="X42" s="39">
        <v>135.3562</v>
      </c>
      <c r="Y42" s="33">
        <v>37.840300000000006</v>
      </c>
      <c r="Z42" s="32">
        <f t="shared" si="0"/>
        <v>2880.3748999999998</v>
      </c>
    </row>
    <row r="43" spans="1:26" x14ac:dyDescent="0.2">
      <c r="A43" s="71">
        <v>2005.1</v>
      </c>
      <c r="B43" s="38">
        <v>52.323900000000002</v>
      </c>
      <c r="C43" s="39">
        <v>529.31090000000006</v>
      </c>
      <c r="D43" s="39">
        <v>74.445599999999999</v>
      </c>
      <c r="E43" s="39">
        <v>242.8544</v>
      </c>
      <c r="F43" s="39">
        <v>104.9879</v>
      </c>
      <c r="G43" s="39">
        <v>135.74279999999999</v>
      </c>
      <c r="H43" s="39">
        <v>48.933199999999999</v>
      </c>
      <c r="I43" s="39">
        <v>135.21260000000001</v>
      </c>
      <c r="J43" s="39">
        <v>99.352999999999994</v>
      </c>
      <c r="K43" s="39">
        <v>80.264099999999999</v>
      </c>
      <c r="L43" s="39">
        <v>53.723300000000002</v>
      </c>
      <c r="M43" s="39">
        <v>57.612199999999994</v>
      </c>
      <c r="N43" s="39">
        <v>118.05760000000001</v>
      </c>
      <c r="O43" s="39">
        <v>95.38</v>
      </c>
      <c r="P43" s="39">
        <v>51.410599999999995</v>
      </c>
      <c r="Q43" s="39">
        <v>70.556100000000001</v>
      </c>
      <c r="R43" s="39">
        <v>108.35860000000001</v>
      </c>
      <c r="S43" s="39">
        <v>92.078699999999998</v>
      </c>
      <c r="T43" s="39">
        <v>63.195300000000003</v>
      </c>
      <c r="U43" s="39">
        <v>47.001800000000003</v>
      </c>
      <c r="V43" s="39">
        <v>249.88139999999999</v>
      </c>
      <c r="W43" s="39">
        <v>113.1392</v>
      </c>
      <c r="X43" s="39">
        <v>131.5564</v>
      </c>
      <c r="Y43" s="33">
        <v>36.744900000000001</v>
      </c>
      <c r="Z43" s="32">
        <f t="shared" si="0"/>
        <v>2792.1245000000004</v>
      </c>
    </row>
    <row r="44" spans="1:26" x14ac:dyDescent="0.2">
      <c r="A44" s="71">
        <v>2005.11</v>
      </c>
      <c r="B44" s="38">
        <v>55.534300000000002</v>
      </c>
      <c r="C44" s="39">
        <v>542.61649999999997</v>
      </c>
      <c r="D44" s="39">
        <v>77.05210000000001</v>
      </c>
      <c r="E44" s="39">
        <v>249.15960000000001</v>
      </c>
      <c r="F44" s="39">
        <v>107.7512</v>
      </c>
      <c r="G44" s="39">
        <v>139.72129999999999</v>
      </c>
      <c r="H44" s="39">
        <v>50.185000000000002</v>
      </c>
      <c r="I44" s="39">
        <v>138.80529999999999</v>
      </c>
      <c r="J44" s="39">
        <v>102.3497</v>
      </c>
      <c r="K44" s="39">
        <v>82.759199999999993</v>
      </c>
      <c r="L44" s="39">
        <v>54.846499999999999</v>
      </c>
      <c r="M44" s="39">
        <v>59.639000000000003</v>
      </c>
      <c r="N44" s="39">
        <v>120.81699999999999</v>
      </c>
      <c r="O44" s="39">
        <v>98.276899999999998</v>
      </c>
      <c r="P44" s="39">
        <v>53.159500000000001</v>
      </c>
      <c r="Q44" s="39">
        <v>72.87939999999999</v>
      </c>
      <c r="R44" s="39">
        <v>111.7881</v>
      </c>
      <c r="S44" s="39">
        <v>94.653999999999996</v>
      </c>
      <c r="T44" s="39">
        <v>65.222700000000003</v>
      </c>
      <c r="U44" s="39">
        <v>48.256500000000003</v>
      </c>
      <c r="V44" s="39">
        <v>255.66479999999999</v>
      </c>
      <c r="W44" s="39">
        <v>116.9143</v>
      </c>
      <c r="X44" s="39">
        <v>135.6575</v>
      </c>
      <c r="Y44" s="33">
        <v>38.119699999999995</v>
      </c>
      <c r="Z44" s="32">
        <f t="shared" si="0"/>
        <v>2871.8300999999997</v>
      </c>
    </row>
    <row r="45" spans="1:26" x14ac:dyDescent="0.2">
      <c r="A45" s="71">
        <v>2005.12</v>
      </c>
      <c r="B45" s="38">
        <v>61.090900000000005</v>
      </c>
      <c r="C45" s="39">
        <v>608.84450000000004</v>
      </c>
      <c r="D45" s="39">
        <v>86.033899999999988</v>
      </c>
      <c r="E45" s="39">
        <v>280.79419999999999</v>
      </c>
      <c r="F45" s="39">
        <v>124.5351</v>
      </c>
      <c r="G45" s="39">
        <v>157.4495</v>
      </c>
      <c r="H45" s="39">
        <v>55.903100000000002</v>
      </c>
      <c r="I45" s="39">
        <v>155.98689999999999</v>
      </c>
      <c r="J45" s="39">
        <v>114.8647</v>
      </c>
      <c r="K45" s="39">
        <v>92.615399999999994</v>
      </c>
      <c r="L45" s="39">
        <v>61.226300000000002</v>
      </c>
      <c r="M45" s="39">
        <v>66.453299999999999</v>
      </c>
      <c r="N45" s="39">
        <v>135.49700000000001</v>
      </c>
      <c r="O45" s="39">
        <v>110.35560000000001</v>
      </c>
      <c r="P45" s="39">
        <v>59.517900000000004</v>
      </c>
      <c r="Q45" s="39">
        <v>81.765600000000006</v>
      </c>
      <c r="R45" s="39">
        <v>125.36410000000001</v>
      </c>
      <c r="S45" s="39">
        <v>106.12360000000001</v>
      </c>
      <c r="T45" s="39">
        <v>73.022800000000004</v>
      </c>
      <c r="U45" s="39">
        <v>53.953800000000001</v>
      </c>
      <c r="V45" s="39">
        <v>288.71350000000001</v>
      </c>
      <c r="W45" s="39">
        <v>131.2508</v>
      </c>
      <c r="X45" s="39">
        <v>152.3261</v>
      </c>
      <c r="Y45" s="33">
        <v>42.270199999999996</v>
      </c>
      <c r="Z45" s="32">
        <f t="shared" si="0"/>
        <v>3225.9587999999994</v>
      </c>
    </row>
    <row r="46" spans="1:26" x14ac:dyDescent="0.2">
      <c r="A46" s="71">
        <v>2006.01</v>
      </c>
      <c r="B46" s="38">
        <v>60.118900000000004</v>
      </c>
      <c r="C46" s="39">
        <v>697.99310000000003</v>
      </c>
      <c r="D46" s="39">
        <v>76.789000000000001</v>
      </c>
      <c r="E46" s="39">
        <v>253.10120000000001</v>
      </c>
      <c r="F46" s="39">
        <v>108.6422</v>
      </c>
      <c r="G46" s="39">
        <v>140.90370000000001</v>
      </c>
      <c r="H46" s="39">
        <v>49.296099999999996</v>
      </c>
      <c r="I46" s="39">
        <v>140.00820000000002</v>
      </c>
      <c r="J46" s="39">
        <v>102.4033</v>
      </c>
      <c r="K46" s="39">
        <v>82.871200000000002</v>
      </c>
      <c r="L46" s="39">
        <v>54.194900000000004</v>
      </c>
      <c r="M46" s="39">
        <v>59.085500000000003</v>
      </c>
      <c r="N46" s="39">
        <v>121.26049999999999</v>
      </c>
      <c r="O46" s="39">
        <v>98.316699999999997</v>
      </c>
      <c r="P46" s="39">
        <v>52.649900000000002</v>
      </c>
      <c r="Q46" s="39">
        <v>72.918199999999999</v>
      </c>
      <c r="R46" s="39">
        <v>112.6925</v>
      </c>
      <c r="S46" s="39">
        <v>94.856300000000005</v>
      </c>
      <c r="T46" s="39">
        <v>65.103499999999997</v>
      </c>
      <c r="U46" s="39">
        <v>47.761699999999998</v>
      </c>
      <c r="V46" s="39">
        <v>259.66239999999999</v>
      </c>
      <c r="W46" s="39">
        <v>117.85850000000001</v>
      </c>
      <c r="X46" s="39">
        <v>137.21379999999999</v>
      </c>
      <c r="Y46" s="33">
        <v>37.508499999999998</v>
      </c>
      <c r="Z46" s="32">
        <f t="shared" si="0"/>
        <v>3043.2098000000005</v>
      </c>
    </row>
    <row r="47" spans="1:26" x14ac:dyDescent="0.2">
      <c r="A47" s="71">
        <v>2006.02</v>
      </c>
      <c r="B47" s="38">
        <v>56.5182</v>
      </c>
      <c r="C47" s="39">
        <v>679.11430000000007</v>
      </c>
      <c r="D47" s="39">
        <v>76.377100000000013</v>
      </c>
      <c r="E47" s="39">
        <v>246.9579</v>
      </c>
      <c r="F47" s="39">
        <v>107.2136</v>
      </c>
      <c r="G47" s="39">
        <v>138.35149999999999</v>
      </c>
      <c r="H47" s="39">
        <v>50.519100000000002</v>
      </c>
      <c r="I47" s="39">
        <v>137.64479999999998</v>
      </c>
      <c r="J47" s="39">
        <v>101.6571</v>
      </c>
      <c r="K47" s="39">
        <v>82.122399999999999</v>
      </c>
      <c r="L47" s="39">
        <v>55.124400000000001</v>
      </c>
      <c r="M47" s="39">
        <v>59.330599999999997</v>
      </c>
      <c r="N47" s="39">
        <v>120.27239999999999</v>
      </c>
      <c r="O47" s="39">
        <v>98.120699999999999</v>
      </c>
      <c r="P47" s="39">
        <v>53.075300000000006</v>
      </c>
      <c r="Q47" s="39">
        <v>72.297200000000004</v>
      </c>
      <c r="R47" s="39">
        <v>110.64089999999999</v>
      </c>
      <c r="S47" s="39">
        <v>94.069399999999987</v>
      </c>
      <c r="T47" s="39">
        <v>64.725099999999998</v>
      </c>
      <c r="U47" s="39">
        <v>51.777099999999997</v>
      </c>
      <c r="V47" s="39">
        <v>254.18879999999999</v>
      </c>
      <c r="W47" s="39">
        <v>115.54660000000001</v>
      </c>
      <c r="X47" s="39">
        <v>133.88499999999999</v>
      </c>
      <c r="Y47" s="33">
        <v>37.974199999999996</v>
      </c>
      <c r="Z47" s="32">
        <f t="shared" si="0"/>
        <v>2997.5036999999998</v>
      </c>
    </row>
    <row r="48" spans="1:26" x14ac:dyDescent="0.2">
      <c r="A48" s="71">
        <v>2006.03</v>
      </c>
      <c r="B48" s="38">
        <v>56.917300000000004</v>
      </c>
      <c r="C48" s="39">
        <v>651.79759999999999</v>
      </c>
      <c r="D48" s="39">
        <v>73.231800000000007</v>
      </c>
      <c r="E48" s="39">
        <v>239.04929999999999</v>
      </c>
      <c r="F48" s="39">
        <v>103.38249999999999</v>
      </c>
      <c r="G48" s="39">
        <v>133.21379999999999</v>
      </c>
      <c r="H48" s="39">
        <v>47.874300000000005</v>
      </c>
      <c r="I48" s="39">
        <v>132.78570000000002</v>
      </c>
      <c r="J48" s="39">
        <v>97.528000000000006</v>
      </c>
      <c r="K48" s="39">
        <v>78.823599999999999</v>
      </c>
      <c r="L48" s="39">
        <v>52.0473</v>
      </c>
      <c r="M48" s="39">
        <v>56.671800000000005</v>
      </c>
      <c r="N48" s="39">
        <v>115.0184</v>
      </c>
      <c r="O48" s="39">
        <v>93.913600000000002</v>
      </c>
      <c r="P48" s="39">
        <v>51.153800000000004</v>
      </c>
      <c r="Q48" s="39">
        <v>69.977800000000002</v>
      </c>
      <c r="R48" s="39">
        <v>106.71980000000001</v>
      </c>
      <c r="S48" s="39">
        <v>90.350200000000001</v>
      </c>
      <c r="T48" s="39">
        <v>62.535499999999999</v>
      </c>
      <c r="U48" s="39">
        <v>49.9221</v>
      </c>
      <c r="V48" s="39">
        <v>245.61709999999999</v>
      </c>
      <c r="W48" s="39">
        <v>111.7535</v>
      </c>
      <c r="X48" s="39">
        <v>129.7148</v>
      </c>
      <c r="Y48" s="33">
        <v>36.616099999999996</v>
      </c>
      <c r="Z48" s="32">
        <f t="shared" si="0"/>
        <v>2886.6157000000003</v>
      </c>
    </row>
    <row r="49" spans="1:26" x14ac:dyDescent="0.2">
      <c r="A49" s="71">
        <v>2006.04</v>
      </c>
      <c r="B49" s="38">
        <v>51.681100000000001</v>
      </c>
      <c r="C49" s="39">
        <v>579.62990000000002</v>
      </c>
      <c r="D49" s="39">
        <v>68.132100000000008</v>
      </c>
      <c r="E49" s="39">
        <v>216.35210000000001</v>
      </c>
      <c r="F49" s="39">
        <v>94.474299999999999</v>
      </c>
      <c r="G49" s="39">
        <v>121.07510000000001</v>
      </c>
      <c r="H49" s="39">
        <v>45.953300000000006</v>
      </c>
      <c r="I49" s="39">
        <v>121.56960000000001</v>
      </c>
      <c r="J49" s="39">
        <v>90.278199999999998</v>
      </c>
      <c r="K49" s="39">
        <v>72.650100000000009</v>
      </c>
      <c r="L49" s="39">
        <v>50.143999999999998</v>
      </c>
      <c r="M49" s="39">
        <v>53.280900000000003</v>
      </c>
      <c r="N49" s="39">
        <v>106.8578</v>
      </c>
      <c r="O49" s="39">
        <v>86.785600000000002</v>
      </c>
      <c r="P49" s="39">
        <v>48.002600000000001</v>
      </c>
      <c r="Q49" s="39">
        <v>64.523200000000003</v>
      </c>
      <c r="R49" s="39">
        <v>96.982500000000002</v>
      </c>
      <c r="S49" s="39">
        <v>83.983500000000006</v>
      </c>
      <c r="T49" s="39">
        <v>57.425899999999999</v>
      </c>
      <c r="U49" s="39">
        <v>42.982900000000001</v>
      </c>
      <c r="V49" s="39">
        <v>221.86429999999999</v>
      </c>
      <c r="W49" s="39">
        <v>100.9264</v>
      </c>
      <c r="X49" s="39">
        <v>116.8275</v>
      </c>
      <c r="Y49" s="33">
        <v>34.246300000000005</v>
      </c>
      <c r="Z49" s="32">
        <f t="shared" si="0"/>
        <v>2626.6291999999999</v>
      </c>
    </row>
    <row r="50" spans="1:26" x14ac:dyDescent="0.2">
      <c r="A50" s="71">
        <v>2006.05</v>
      </c>
      <c r="B50" s="38">
        <v>75.363100000000003</v>
      </c>
      <c r="C50" s="39">
        <v>1043.3693000000001</v>
      </c>
      <c r="D50" s="39">
        <v>110.9221</v>
      </c>
      <c r="E50" s="39">
        <v>374.29</v>
      </c>
      <c r="F50" s="39">
        <v>159.86620000000002</v>
      </c>
      <c r="G50" s="39">
        <v>207.93260000000001</v>
      </c>
      <c r="H50" s="39">
        <v>70.462699999999998</v>
      </c>
      <c r="I50" s="39">
        <v>205.3818</v>
      </c>
      <c r="J50" s="39">
        <v>149.43179999999998</v>
      </c>
      <c r="K50" s="39">
        <v>119.71839999999999</v>
      </c>
      <c r="L50" s="39">
        <v>78.006899999999987</v>
      </c>
      <c r="M50" s="39">
        <v>84.883200000000002</v>
      </c>
      <c r="N50" s="39">
        <v>175.02950000000001</v>
      </c>
      <c r="O50" s="39">
        <v>143.3595</v>
      </c>
      <c r="P50" s="39">
        <v>75.448499999999996</v>
      </c>
      <c r="Q50" s="39">
        <v>105.05119999999999</v>
      </c>
      <c r="R50" s="39">
        <v>163.5702</v>
      </c>
      <c r="S50" s="39">
        <v>136.91570000000002</v>
      </c>
      <c r="T50" s="39">
        <v>94.226300000000009</v>
      </c>
      <c r="U50" s="39">
        <v>76.6541</v>
      </c>
      <c r="V50" s="39">
        <v>384.46749999999997</v>
      </c>
      <c r="W50" s="39">
        <v>171.89829999999998</v>
      </c>
      <c r="X50" s="39">
        <v>199.46779999999998</v>
      </c>
      <c r="Y50" s="33">
        <v>53.226300000000002</v>
      </c>
      <c r="Z50" s="32">
        <f t="shared" si="0"/>
        <v>4458.9430000000011</v>
      </c>
    </row>
    <row r="51" spans="1:26" x14ac:dyDescent="0.2">
      <c r="A51" s="71">
        <v>2006.06</v>
      </c>
      <c r="B51" s="38">
        <v>80.029499999999999</v>
      </c>
      <c r="C51" s="39">
        <v>855.68259999999998</v>
      </c>
      <c r="D51" s="39">
        <v>117.3514</v>
      </c>
      <c r="E51" s="39">
        <v>381.99740000000003</v>
      </c>
      <c r="F51" s="39">
        <v>167.12429999999998</v>
      </c>
      <c r="G51" s="39">
        <v>216.8449</v>
      </c>
      <c r="H51" s="39">
        <v>74.774100000000004</v>
      </c>
      <c r="I51" s="39">
        <v>211.96170000000001</v>
      </c>
      <c r="J51" s="39">
        <v>157.2116</v>
      </c>
      <c r="K51" s="39">
        <v>126.53660000000001</v>
      </c>
      <c r="L51" s="39">
        <v>83.032699999999991</v>
      </c>
      <c r="M51" s="39">
        <v>90.377399999999994</v>
      </c>
      <c r="N51" s="39">
        <v>185.27010000000001</v>
      </c>
      <c r="O51" s="39">
        <v>151.53620000000001</v>
      </c>
      <c r="P51" s="39">
        <v>79.767099999999999</v>
      </c>
      <c r="Q51" s="39">
        <v>109.7739</v>
      </c>
      <c r="R51" s="39">
        <v>173.51270000000002</v>
      </c>
      <c r="S51" s="39">
        <v>144.7354</v>
      </c>
      <c r="T51" s="39">
        <v>98.435100000000006</v>
      </c>
      <c r="U51" s="39">
        <v>75.803399999999996</v>
      </c>
      <c r="V51" s="39">
        <v>390.03980000000001</v>
      </c>
      <c r="W51" s="39">
        <v>179.72029999999998</v>
      </c>
      <c r="X51" s="39">
        <v>208.47979999999998</v>
      </c>
      <c r="Y51" s="33">
        <v>55.970099999999995</v>
      </c>
      <c r="Z51" s="32">
        <f t="shared" si="0"/>
        <v>4415.9681</v>
      </c>
    </row>
    <row r="52" spans="1:26" x14ac:dyDescent="0.2">
      <c r="A52" s="71">
        <v>2006.07</v>
      </c>
      <c r="B52" s="38">
        <v>64.275800000000004</v>
      </c>
      <c r="C52" s="39">
        <v>639.15129999999999</v>
      </c>
      <c r="D52" s="39">
        <v>90.086500000000001</v>
      </c>
      <c r="E52" s="39">
        <v>293.56799999999998</v>
      </c>
      <c r="F52" s="39">
        <v>127.2255</v>
      </c>
      <c r="G52" s="39">
        <v>164.49100000000001</v>
      </c>
      <c r="H52" s="39">
        <v>57.917900000000003</v>
      </c>
      <c r="I52" s="39">
        <v>162.96179999999998</v>
      </c>
      <c r="J52" s="39">
        <v>120.0848</v>
      </c>
      <c r="K52" s="39">
        <v>96.6267</v>
      </c>
      <c r="L52" s="39">
        <v>64.058999999999997</v>
      </c>
      <c r="M52" s="39">
        <v>69.518899999999988</v>
      </c>
      <c r="N52" s="39">
        <v>141.56570000000002</v>
      </c>
      <c r="O52" s="39">
        <v>115.20650000000001</v>
      </c>
      <c r="P52" s="39">
        <v>61.724299999999999</v>
      </c>
      <c r="Q52" s="39">
        <v>84.045100000000005</v>
      </c>
      <c r="R52" s="39">
        <v>130.89250000000001</v>
      </c>
      <c r="S52" s="39">
        <v>110.0275</v>
      </c>
      <c r="T52" s="39">
        <v>75.38</v>
      </c>
      <c r="U52" s="39">
        <v>59.449300000000001</v>
      </c>
      <c r="V52" s="39">
        <v>300.22590000000002</v>
      </c>
      <c r="W52" s="39">
        <v>136.50020000000001</v>
      </c>
      <c r="X52" s="39">
        <v>158.7116</v>
      </c>
      <c r="Y52" s="33">
        <v>43.395000000000003</v>
      </c>
      <c r="Z52" s="32">
        <f t="shared" si="0"/>
        <v>3367.0908000000004</v>
      </c>
    </row>
    <row r="53" spans="1:26" x14ac:dyDescent="0.2">
      <c r="A53" s="71">
        <v>2006.08</v>
      </c>
      <c r="B53" s="38">
        <v>70.577100000000002</v>
      </c>
      <c r="C53" s="39">
        <v>699.26149999999996</v>
      </c>
      <c r="D53" s="39">
        <v>98.547800000000009</v>
      </c>
      <c r="E53" s="39">
        <v>321.00099999999998</v>
      </c>
      <c r="F53" s="39">
        <v>139.87899999999999</v>
      </c>
      <c r="G53" s="39">
        <v>180.60379999999998</v>
      </c>
      <c r="H53" s="39">
        <v>63.482900000000001</v>
      </c>
      <c r="I53" s="39">
        <v>178.31779999999998</v>
      </c>
      <c r="J53" s="39">
        <v>131.9358</v>
      </c>
      <c r="K53" s="39">
        <v>105.8325</v>
      </c>
      <c r="L53" s="39">
        <v>70.020300000000006</v>
      </c>
      <c r="M53" s="39">
        <v>75.994699999999995</v>
      </c>
      <c r="N53" s="39">
        <v>154.8227</v>
      </c>
      <c r="O53" s="39">
        <v>126.43010000000001</v>
      </c>
      <c r="P53" s="39">
        <v>68.078000000000003</v>
      </c>
      <c r="Q53" s="39">
        <v>93.910399999999996</v>
      </c>
      <c r="R53" s="39">
        <v>144.6694</v>
      </c>
      <c r="S53" s="39">
        <v>123.0111</v>
      </c>
      <c r="T53" s="39">
        <v>84.383200000000002</v>
      </c>
      <c r="U53" s="39">
        <v>65.921899999999994</v>
      </c>
      <c r="V53" s="39">
        <v>328.05079999999998</v>
      </c>
      <c r="W53" s="39">
        <v>150.93770000000001</v>
      </c>
      <c r="X53" s="39">
        <v>174.6198</v>
      </c>
      <c r="Y53" s="33">
        <v>48.706600000000002</v>
      </c>
      <c r="Z53" s="32">
        <f t="shared" si="0"/>
        <v>3698.9959000000003</v>
      </c>
    </row>
    <row r="54" spans="1:26" x14ac:dyDescent="0.2">
      <c r="A54" s="71">
        <v>2006.09</v>
      </c>
      <c r="B54" s="38">
        <v>67.913200000000003</v>
      </c>
      <c r="C54" s="39">
        <v>660.15280000000007</v>
      </c>
      <c r="D54" s="39">
        <v>92.162300000000002</v>
      </c>
      <c r="E54" s="39">
        <v>300.86430000000001</v>
      </c>
      <c r="F54" s="39">
        <v>130.26050000000001</v>
      </c>
      <c r="G54" s="39">
        <v>168.50720000000001</v>
      </c>
      <c r="H54" s="39">
        <v>59.316900000000004</v>
      </c>
      <c r="I54" s="39">
        <v>166.9196</v>
      </c>
      <c r="J54" s="39">
        <v>122.989</v>
      </c>
      <c r="K54" s="39">
        <v>97.8523</v>
      </c>
      <c r="L54" s="39">
        <v>65.629300000000001</v>
      </c>
      <c r="M54" s="39">
        <v>71.071699999999993</v>
      </c>
      <c r="N54" s="39">
        <v>145.23070000000001</v>
      </c>
      <c r="O54" s="39">
        <v>117.8537</v>
      </c>
      <c r="P54" s="39">
        <v>63.337400000000002</v>
      </c>
      <c r="Q54" s="39">
        <v>86.957499999999996</v>
      </c>
      <c r="R54" s="39">
        <v>134.62309999999999</v>
      </c>
      <c r="S54" s="39">
        <v>114.0425</v>
      </c>
      <c r="T54" s="39">
        <v>78.089799999999997</v>
      </c>
      <c r="U54" s="39">
        <v>61.626300000000001</v>
      </c>
      <c r="V54" s="39">
        <v>308.77550000000002</v>
      </c>
      <c r="W54" s="39">
        <v>140.465</v>
      </c>
      <c r="X54" s="39">
        <v>163.14479999999998</v>
      </c>
      <c r="Y54" s="33">
        <v>44.910599999999995</v>
      </c>
      <c r="Z54" s="32">
        <f t="shared" si="0"/>
        <v>3462.6960000000004</v>
      </c>
    </row>
    <row r="55" spans="1:26" x14ac:dyDescent="0.2">
      <c r="A55" s="71">
        <v>2006.1</v>
      </c>
      <c r="B55" s="38">
        <v>71.115899999999996</v>
      </c>
      <c r="C55" s="39">
        <v>700.2188000000001</v>
      </c>
      <c r="D55" s="39">
        <v>97.231899999999996</v>
      </c>
      <c r="E55" s="39">
        <v>320.17320000000001</v>
      </c>
      <c r="F55" s="39">
        <v>137.24979999999999</v>
      </c>
      <c r="G55" s="39">
        <v>178.40679999999998</v>
      </c>
      <c r="H55" s="39">
        <v>61.002699999999997</v>
      </c>
      <c r="I55" s="39">
        <v>176.77339999999998</v>
      </c>
      <c r="J55" s="39">
        <v>129.69289999999998</v>
      </c>
      <c r="K55" s="39">
        <v>105.03660000000001</v>
      </c>
      <c r="L55" s="39">
        <v>68.197000000000003</v>
      </c>
      <c r="M55" s="39">
        <v>74.648200000000003</v>
      </c>
      <c r="N55" s="39">
        <v>152.1002</v>
      </c>
      <c r="O55" s="39">
        <v>123.5607</v>
      </c>
      <c r="P55" s="39">
        <v>65.432900000000004</v>
      </c>
      <c r="Q55" s="39">
        <v>90.783899999999988</v>
      </c>
      <c r="R55" s="39">
        <v>142.08589999999998</v>
      </c>
      <c r="S55" s="39">
        <v>119.6005</v>
      </c>
      <c r="T55" s="39">
        <v>81.525100000000009</v>
      </c>
      <c r="U55" s="39">
        <v>58.908900000000003</v>
      </c>
      <c r="V55" s="39">
        <v>327.82859999999999</v>
      </c>
      <c r="W55" s="39">
        <v>148.4058</v>
      </c>
      <c r="X55" s="39">
        <v>172.68020000000001</v>
      </c>
      <c r="Y55" s="33">
        <v>46.500800000000005</v>
      </c>
      <c r="Z55" s="32">
        <f t="shared" si="0"/>
        <v>3649.1606999999995</v>
      </c>
    </row>
    <row r="56" spans="1:26" x14ac:dyDescent="0.2">
      <c r="A56" s="71">
        <v>2006.11</v>
      </c>
      <c r="B56" s="38">
        <v>73.743600000000001</v>
      </c>
      <c r="C56" s="39">
        <v>710.20090000000005</v>
      </c>
      <c r="D56" s="39">
        <v>100.1514</v>
      </c>
      <c r="E56" s="39">
        <v>327.7294</v>
      </c>
      <c r="F56" s="39">
        <v>141.58260000000001</v>
      </c>
      <c r="G56" s="39">
        <v>183.8236</v>
      </c>
      <c r="H56" s="39">
        <v>63.331199999999995</v>
      </c>
      <c r="I56" s="39">
        <v>181.39750000000001</v>
      </c>
      <c r="J56" s="39">
        <v>133.77529999999999</v>
      </c>
      <c r="K56" s="39">
        <v>107.5029</v>
      </c>
      <c r="L56" s="39">
        <v>70.340199999999996</v>
      </c>
      <c r="M56" s="39">
        <v>77.000199999999992</v>
      </c>
      <c r="N56" s="39">
        <v>156.8186</v>
      </c>
      <c r="O56" s="39">
        <v>127.85730000000001</v>
      </c>
      <c r="P56" s="39">
        <v>68.043700000000001</v>
      </c>
      <c r="Q56" s="39">
        <v>94.322500000000005</v>
      </c>
      <c r="R56" s="39">
        <v>146.8279</v>
      </c>
      <c r="S56" s="39">
        <v>123.4439</v>
      </c>
      <c r="T56" s="39">
        <v>84.442700000000002</v>
      </c>
      <c r="U56" s="39">
        <v>60.918199999999999</v>
      </c>
      <c r="V56" s="39">
        <v>335.19130000000001</v>
      </c>
      <c r="W56" s="39">
        <v>153.26329999999999</v>
      </c>
      <c r="X56" s="39">
        <v>178.05459999999999</v>
      </c>
      <c r="Y56" s="33">
        <v>48.151900000000005</v>
      </c>
      <c r="Z56" s="32">
        <f t="shared" si="0"/>
        <v>3747.9147000000003</v>
      </c>
    </row>
    <row r="57" spans="1:26" x14ac:dyDescent="0.2">
      <c r="A57" s="71">
        <v>2006.12</v>
      </c>
      <c r="B57" s="38">
        <v>74.492899999999992</v>
      </c>
      <c r="C57" s="39">
        <v>738.68469999999991</v>
      </c>
      <c r="D57" s="39">
        <v>106.9611</v>
      </c>
      <c r="E57" s="39">
        <v>340.29829999999998</v>
      </c>
      <c r="F57" s="39">
        <v>150.14099999999999</v>
      </c>
      <c r="G57" s="39">
        <v>193.40279999999998</v>
      </c>
      <c r="H57" s="39">
        <v>70.730199999999996</v>
      </c>
      <c r="I57" s="39">
        <v>190.3991</v>
      </c>
      <c r="J57" s="39">
        <v>142.07379999999998</v>
      </c>
      <c r="K57" s="39">
        <v>114.78960000000001</v>
      </c>
      <c r="L57" s="39">
        <v>76.667600000000007</v>
      </c>
      <c r="M57" s="39">
        <v>83.068899999999999</v>
      </c>
      <c r="N57" s="39">
        <v>164.29900000000001</v>
      </c>
      <c r="O57" s="39">
        <v>136.90529999999998</v>
      </c>
      <c r="P57" s="39">
        <v>74.369900000000001</v>
      </c>
      <c r="Q57" s="39">
        <v>102.2547</v>
      </c>
      <c r="R57" s="39">
        <v>154.62139999999999</v>
      </c>
      <c r="S57" s="39">
        <v>130.72289999999998</v>
      </c>
      <c r="T57" s="39">
        <v>90.705500000000001</v>
      </c>
      <c r="U57" s="39">
        <v>66.898200000000003</v>
      </c>
      <c r="V57" s="39">
        <v>346.9889</v>
      </c>
      <c r="W57" s="39">
        <v>161.54570000000001</v>
      </c>
      <c r="X57" s="39">
        <v>185.82729999999998</v>
      </c>
      <c r="Y57" s="33">
        <v>52.767000000000003</v>
      </c>
      <c r="Z57" s="32">
        <f t="shared" si="0"/>
        <v>3949.6158</v>
      </c>
    </row>
    <row r="58" spans="1:26" x14ac:dyDescent="0.2">
      <c r="A58" s="71">
        <v>2007.01</v>
      </c>
      <c r="B58" s="38">
        <v>81.644100000000009</v>
      </c>
      <c r="C58" s="39">
        <v>928.55150000000003</v>
      </c>
      <c r="D58" s="39">
        <v>102.9867</v>
      </c>
      <c r="E58" s="39">
        <v>340.1232</v>
      </c>
      <c r="F58" s="39">
        <v>146.24539999999999</v>
      </c>
      <c r="G58" s="39">
        <v>190.03399999999999</v>
      </c>
      <c r="H58" s="39">
        <v>64.488799999999998</v>
      </c>
      <c r="I58" s="39">
        <v>187.70849999999999</v>
      </c>
      <c r="J58" s="39">
        <v>137.95829999999998</v>
      </c>
      <c r="K58" s="39">
        <v>110.5569</v>
      </c>
      <c r="L58" s="39">
        <v>72.062699999999992</v>
      </c>
      <c r="M58" s="39">
        <v>78.851399999999998</v>
      </c>
      <c r="N58" s="39">
        <v>161.84620000000001</v>
      </c>
      <c r="O58" s="39">
        <v>131.29520000000002</v>
      </c>
      <c r="P58" s="39">
        <v>69.646199999999993</v>
      </c>
      <c r="Q58" s="39">
        <v>96.887600000000006</v>
      </c>
      <c r="R58" s="39">
        <v>151.4512</v>
      </c>
      <c r="S58" s="39">
        <v>127.3669</v>
      </c>
      <c r="T58" s="39">
        <v>86.937100000000001</v>
      </c>
      <c r="U58" s="39">
        <v>62.027500000000003</v>
      </c>
      <c r="V58" s="39">
        <v>347.48990000000003</v>
      </c>
      <c r="W58" s="39">
        <v>158.2697</v>
      </c>
      <c r="X58" s="39">
        <v>183.94710000000001</v>
      </c>
      <c r="Y58" s="33">
        <v>49.200300000000006</v>
      </c>
      <c r="Z58" s="32">
        <f t="shared" si="0"/>
        <v>4067.5763999999999</v>
      </c>
    </row>
    <row r="59" spans="1:26" x14ac:dyDescent="0.2">
      <c r="A59" s="71">
        <v>2007.02</v>
      </c>
      <c r="B59" s="38">
        <v>70.769899999999993</v>
      </c>
      <c r="C59" s="39">
        <v>833.26909999999998</v>
      </c>
      <c r="D59" s="39">
        <v>94.926199999999994</v>
      </c>
      <c r="E59" s="39">
        <v>306.06569999999999</v>
      </c>
      <c r="F59" s="39">
        <v>133.59720000000002</v>
      </c>
      <c r="G59" s="39">
        <v>172.14010000000002</v>
      </c>
      <c r="H59" s="39">
        <v>62.307499999999997</v>
      </c>
      <c r="I59" s="39">
        <v>170.4674</v>
      </c>
      <c r="J59" s="39">
        <v>126.0796</v>
      </c>
      <c r="K59" s="39">
        <v>101.8361</v>
      </c>
      <c r="L59" s="39">
        <v>67.93780000000001</v>
      </c>
      <c r="M59" s="39">
        <v>73.531300000000002</v>
      </c>
      <c r="N59" s="39">
        <v>147.0455</v>
      </c>
      <c r="O59" s="39">
        <v>121.67910000000001</v>
      </c>
      <c r="P59" s="39">
        <v>65.651899999999998</v>
      </c>
      <c r="Q59" s="39">
        <v>90.184699999999992</v>
      </c>
      <c r="R59" s="39">
        <v>137.92579999999998</v>
      </c>
      <c r="S59" s="39">
        <v>116.2835</v>
      </c>
      <c r="T59" s="39">
        <v>80.541899999999998</v>
      </c>
      <c r="U59" s="39">
        <v>62.893800000000006</v>
      </c>
      <c r="V59" s="39">
        <v>314.80609999999996</v>
      </c>
      <c r="W59" s="39">
        <v>143.9085</v>
      </c>
      <c r="X59" s="39">
        <v>166.0795</v>
      </c>
      <c r="Y59" s="33">
        <v>46.610800000000005</v>
      </c>
      <c r="Z59" s="32">
        <f t="shared" si="0"/>
        <v>3706.5389999999993</v>
      </c>
    </row>
    <row r="60" spans="1:26" x14ac:dyDescent="0.2">
      <c r="A60" s="71">
        <v>2007.03</v>
      </c>
      <c r="B60" s="38">
        <v>72.412700000000001</v>
      </c>
      <c r="C60" s="39">
        <v>825.63169999999991</v>
      </c>
      <c r="D60" s="39">
        <v>94.07</v>
      </c>
      <c r="E60" s="39">
        <v>304.15390000000002</v>
      </c>
      <c r="F60" s="39">
        <v>132.9152</v>
      </c>
      <c r="G60" s="39">
        <v>171.1447</v>
      </c>
      <c r="H60" s="39">
        <v>61.345300000000002</v>
      </c>
      <c r="I60" s="39">
        <v>169.32900000000001</v>
      </c>
      <c r="J60" s="39">
        <v>125.44239999999999</v>
      </c>
      <c r="K60" s="39">
        <v>100.9365</v>
      </c>
      <c r="L60" s="39">
        <v>66.953600000000009</v>
      </c>
      <c r="M60" s="39">
        <v>70.686000000000007</v>
      </c>
      <c r="N60" s="39">
        <v>146.33689999999999</v>
      </c>
      <c r="O60" s="39">
        <v>120.54610000000001</v>
      </c>
      <c r="P60" s="39">
        <v>65.425399999999996</v>
      </c>
      <c r="Q60" s="39">
        <v>89.777500000000003</v>
      </c>
      <c r="R60" s="39">
        <v>136.96179999999998</v>
      </c>
      <c r="S60" s="39">
        <v>115.74310000000001</v>
      </c>
      <c r="T60" s="39">
        <v>80.254999999999995</v>
      </c>
      <c r="U60" s="39">
        <v>63.135300000000001</v>
      </c>
      <c r="V60" s="39">
        <v>311.50390000000004</v>
      </c>
      <c r="W60" s="39">
        <v>143.21950000000001</v>
      </c>
      <c r="X60" s="39">
        <v>165.4778</v>
      </c>
      <c r="Y60" s="33">
        <v>46.435499999999998</v>
      </c>
      <c r="Z60" s="32">
        <f t="shared" si="0"/>
        <v>3679.8388000000004</v>
      </c>
    </row>
    <row r="61" spans="1:26" x14ac:dyDescent="0.2">
      <c r="A61" s="71">
        <v>2007.04</v>
      </c>
      <c r="B61" s="38">
        <v>67.415899999999993</v>
      </c>
      <c r="C61" s="39">
        <v>770.45150000000001</v>
      </c>
      <c r="D61" s="39">
        <v>86.686600000000013</v>
      </c>
      <c r="E61" s="39">
        <v>285.82459999999998</v>
      </c>
      <c r="F61" s="39">
        <v>123.07419999999999</v>
      </c>
      <c r="G61" s="39">
        <v>158.75389999999999</v>
      </c>
      <c r="H61" s="39">
        <v>55.442</v>
      </c>
      <c r="I61" s="39">
        <v>158.1087</v>
      </c>
      <c r="J61" s="39">
        <v>115.929</v>
      </c>
      <c r="K61" s="39">
        <v>92.930300000000003</v>
      </c>
      <c r="L61" s="39">
        <v>61.298699999999997</v>
      </c>
      <c r="M61" s="39">
        <v>66.557899999999989</v>
      </c>
      <c r="N61" s="39">
        <v>136.0549</v>
      </c>
      <c r="O61" s="39">
        <v>110.6524</v>
      </c>
      <c r="P61" s="39">
        <v>59.704500000000003</v>
      </c>
      <c r="Q61" s="39">
        <v>82.113199999999992</v>
      </c>
      <c r="R61" s="39">
        <v>126.7495</v>
      </c>
      <c r="S61" s="39">
        <v>107.28880000000001</v>
      </c>
      <c r="T61" s="39">
        <v>73.7988</v>
      </c>
      <c r="U61" s="39">
        <v>57.002900000000004</v>
      </c>
      <c r="V61" s="39">
        <v>293.27820000000003</v>
      </c>
      <c r="W61" s="39">
        <v>132.6301</v>
      </c>
      <c r="X61" s="39">
        <v>153.96779999999998</v>
      </c>
      <c r="Y61" s="33">
        <v>42.4345</v>
      </c>
      <c r="Z61" s="32">
        <f t="shared" si="0"/>
        <v>3418.1488999999992</v>
      </c>
    </row>
    <row r="62" spans="1:26" x14ac:dyDescent="0.2">
      <c r="A62" s="71">
        <v>2007.05</v>
      </c>
      <c r="B62" s="38">
        <v>99.316000000000003</v>
      </c>
      <c r="C62" s="39">
        <v>1220.4703</v>
      </c>
      <c r="D62" s="39">
        <v>150.2594</v>
      </c>
      <c r="E62" s="39">
        <v>495.76640000000003</v>
      </c>
      <c r="F62" s="39">
        <v>214.9325</v>
      </c>
      <c r="G62" s="39">
        <v>279.15429999999998</v>
      </c>
      <c r="H62" s="39">
        <v>95.247199999999992</v>
      </c>
      <c r="I62" s="39">
        <v>273.73050000000001</v>
      </c>
      <c r="J62" s="39">
        <v>201.79349999999999</v>
      </c>
      <c r="K62" s="39">
        <v>161.3099</v>
      </c>
      <c r="L62" s="39">
        <v>105.90430000000001</v>
      </c>
      <c r="M62" s="39">
        <v>111.6641</v>
      </c>
      <c r="N62" s="39">
        <v>233.53389999999999</v>
      </c>
      <c r="O62" s="39">
        <v>193.202</v>
      </c>
      <c r="P62" s="39">
        <v>101.4794</v>
      </c>
      <c r="Q62" s="39">
        <v>141.42660000000001</v>
      </c>
      <c r="R62" s="39">
        <v>220.67229999999998</v>
      </c>
      <c r="S62" s="39">
        <v>184.22920000000002</v>
      </c>
      <c r="T62" s="39">
        <v>125.99860000000001</v>
      </c>
      <c r="U62" s="39">
        <v>97.274100000000004</v>
      </c>
      <c r="V62" s="39">
        <v>505.58570000000003</v>
      </c>
      <c r="W62" s="39">
        <v>230.09450000000001</v>
      </c>
      <c r="X62" s="39">
        <v>266.11990000000003</v>
      </c>
      <c r="Y62" s="33">
        <v>70.8215</v>
      </c>
      <c r="Z62" s="32">
        <f t="shared" si="0"/>
        <v>5779.9860999999992</v>
      </c>
    </row>
    <row r="63" spans="1:26" x14ac:dyDescent="0.2">
      <c r="A63" s="71">
        <v>2007.06</v>
      </c>
      <c r="B63" s="38">
        <v>102.001</v>
      </c>
      <c r="C63" s="39">
        <v>1000.5545</v>
      </c>
      <c r="D63" s="39">
        <v>146.726</v>
      </c>
      <c r="E63" s="39">
        <v>483.06059999999997</v>
      </c>
      <c r="F63" s="39">
        <v>209.38890000000001</v>
      </c>
      <c r="G63" s="39">
        <v>273.09409999999997</v>
      </c>
      <c r="H63" s="39">
        <v>91.467500000000001</v>
      </c>
      <c r="I63" s="39">
        <v>266.5718</v>
      </c>
      <c r="J63" s="39">
        <v>197.15189999999998</v>
      </c>
      <c r="K63" s="39">
        <v>158.02850000000001</v>
      </c>
      <c r="L63" s="39">
        <v>102.2835</v>
      </c>
      <c r="M63" s="39">
        <v>110.4674</v>
      </c>
      <c r="N63" s="39">
        <v>229.9049</v>
      </c>
      <c r="O63" s="39">
        <v>188.48650000000001</v>
      </c>
      <c r="P63" s="39">
        <v>98.652699999999996</v>
      </c>
      <c r="Q63" s="39">
        <v>138.0761</v>
      </c>
      <c r="R63" s="39">
        <v>217.05410000000001</v>
      </c>
      <c r="S63" s="39">
        <v>180.8015</v>
      </c>
      <c r="T63" s="39">
        <v>123.14110000000001</v>
      </c>
      <c r="U63" s="39">
        <v>93.005399999999995</v>
      </c>
      <c r="V63" s="39">
        <v>492.63</v>
      </c>
      <c r="W63" s="39">
        <v>226.4049</v>
      </c>
      <c r="X63" s="39">
        <v>262.5856</v>
      </c>
      <c r="Y63" s="33">
        <v>68.803600000000003</v>
      </c>
      <c r="Z63" s="32">
        <f t="shared" si="0"/>
        <v>5460.3421000000008</v>
      </c>
    </row>
    <row r="64" spans="1:26" x14ac:dyDescent="0.2">
      <c r="A64" s="71">
        <v>2007.07</v>
      </c>
      <c r="B64" s="38">
        <v>90.586399999999998</v>
      </c>
      <c r="C64" s="39">
        <v>880.18889999999999</v>
      </c>
      <c r="D64" s="39">
        <v>123.32989999999999</v>
      </c>
      <c r="E64" s="39">
        <v>403.10750000000002</v>
      </c>
      <c r="F64" s="39">
        <v>174.126</v>
      </c>
      <c r="G64" s="39">
        <v>226.38759999999999</v>
      </c>
      <c r="H64" s="39">
        <v>77.602199999999996</v>
      </c>
      <c r="I64" s="39">
        <v>223.03560000000002</v>
      </c>
      <c r="J64" s="39">
        <v>164.71270000000001</v>
      </c>
      <c r="K64" s="39">
        <v>131.7808</v>
      </c>
      <c r="L64" s="39">
        <v>86.638800000000003</v>
      </c>
      <c r="M64" s="39">
        <v>92.835599999999999</v>
      </c>
      <c r="N64" s="39">
        <v>191.77010000000001</v>
      </c>
      <c r="O64" s="39">
        <v>156.82729999999998</v>
      </c>
      <c r="P64" s="39">
        <v>83.422800000000009</v>
      </c>
      <c r="Q64" s="39">
        <v>116.113</v>
      </c>
      <c r="R64" s="39">
        <v>179.65940000000001</v>
      </c>
      <c r="S64" s="39">
        <v>151.78070000000002</v>
      </c>
      <c r="T64" s="39">
        <v>103.94799999999999</v>
      </c>
      <c r="U64" s="39">
        <v>79.211399999999998</v>
      </c>
      <c r="V64" s="39">
        <v>411.63679999999999</v>
      </c>
      <c r="W64" s="39">
        <v>188.34729999999999</v>
      </c>
      <c r="X64" s="39">
        <v>218.06810000000002</v>
      </c>
      <c r="Y64" s="33">
        <v>58.853199999999994</v>
      </c>
      <c r="Z64" s="32">
        <f t="shared" si="0"/>
        <v>4613.9701000000005</v>
      </c>
    </row>
    <row r="65" spans="1:26" x14ac:dyDescent="0.2">
      <c r="A65" s="71">
        <v>2007.08</v>
      </c>
      <c r="B65" s="38">
        <v>98.813299999999998</v>
      </c>
      <c r="C65" s="39">
        <v>962.92349999999999</v>
      </c>
      <c r="D65" s="39">
        <v>135.37350000000001</v>
      </c>
      <c r="E65" s="39">
        <v>442.96</v>
      </c>
      <c r="F65" s="39">
        <v>191.17099999999999</v>
      </c>
      <c r="G65" s="39">
        <v>249.00239999999999</v>
      </c>
      <c r="H65" s="39">
        <v>84.750699999999995</v>
      </c>
      <c r="I65" s="39">
        <v>244.8501</v>
      </c>
      <c r="J65" s="39">
        <v>180.86699999999999</v>
      </c>
      <c r="K65" s="39">
        <v>144.61240000000001</v>
      </c>
      <c r="L65" s="39">
        <v>94.842600000000004</v>
      </c>
      <c r="M65" s="39">
        <v>101.6915</v>
      </c>
      <c r="N65" s="39">
        <v>210.29810000000001</v>
      </c>
      <c r="O65" s="39">
        <v>171.9734</v>
      </c>
      <c r="P65" s="39">
        <v>91.087100000000007</v>
      </c>
      <c r="Q65" s="39">
        <v>126.5702</v>
      </c>
      <c r="R65" s="39">
        <v>197.2757</v>
      </c>
      <c r="S65" s="39">
        <v>166.46549999999999</v>
      </c>
      <c r="T65" s="39">
        <v>113.8117</v>
      </c>
      <c r="U65" s="39">
        <v>87.915000000000006</v>
      </c>
      <c r="V65" s="39">
        <v>451.80799999999999</v>
      </c>
      <c r="W65" s="39">
        <v>205.78229999999999</v>
      </c>
      <c r="X65" s="39">
        <v>238.50820000000002</v>
      </c>
      <c r="Y65" s="33">
        <v>63.520699999999998</v>
      </c>
      <c r="Z65" s="32">
        <f t="shared" si="0"/>
        <v>5056.8739000000005</v>
      </c>
    </row>
    <row r="66" spans="1:26" x14ac:dyDescent="0.2">
      <c r="A66" s="71">
        <v>2007.09</v>
      </c>
      <c r="B66" s="38">
        <v>88.843000000000004</v>
      </c>
      <c r="C66" s="39">
        <v>855.21109999999999</v>
      </c>
      <c r="D66" s="39">
        <v>121.6407</v>
      </c>
      <c r="E66" s="39">
        <v>395.76929999999999</v>
      </c>
      <c r="F66" s="39">
        <v>172.28379999999999</v>
      </c>
      <c r="G66" s="39">
        <v>223.23829999999998</v>
      </c>
      <c r="H66" s="39">
        <v>77.739800000000002</v>
      </c>
      <c r="I66" s="39">
        <v>219.44920000000002</v>
      </c>
      <c r="J66" s="39">
        <v>162.66770000000002</v>
      </c>
      <c r="K66" s="39">
        <v>130.55889999999999</v>
      </c>
      <c r="L66" s="39">
        <v>85.761399999999995</v>
      </c>
      <c r="M66" s="39">
        <v>91.64139999999999</v>
      </c>
      <c r="N66" s="39">
        <v>189.64020000000002</v>
      </c>
      <c r="O66" s="39">
        <v>155.84029999999998</v>
      </c>
      <c r="P66" s="39">
        <v>83.6006</v>
      </c>
      <c r="Q66" s="39">
        <v>115.01169999999999</v>
      </c>
      <c r="R66" s="39">
        <v>177.93559999999999</v>
      </c>
      <c r="S66" s="39">
        <v>150.02699999999999</v>
      </c>
      <c r="T66" s="39">
        <v>103.3822</v>
      </c>
      <c r="U66" s="39">
        <v>74.833300000000008</v>
      </c>
      <c r="V66" s="39">
        <v>405.38509999999997</v>
      </c>
      <c r="W66" s="39">
        <v>187.35239999999999</v>
      </c>
      <c r="X66" s="39">
        <v>216.1619</v>
      </c>
      <c r="Y66" s="33">
        <v>59.373100000000001</v>
      </c>
      <c r="Z66" s="32">
        <f t="shared" si="0"/>
        <v>4543.347999999999</v>
      </c>
    </row>
    <row r="67" spans="1:26" x14ac:dyDescent="0.2">
      <c r="A67" s="71">
        <v>2007.1</v>
      </c>
      <c r="B67" s="38">
        <v>91.698899999999995</v>
      </c>
      <c r="C67" s="39">
        <v>900.7331999999999</v>
      </c>
      <c r="D67" s="39">
        <v>125.90480000000001</v>
      </c>
      <c r="E67" s="39">
        <v>410.69459999999998</v>
      </c>
      <c r="F67" s="39">
        <v>177.8723</v>
      </c>
      <c r="G67" s="39">
        <v>230.82320000000001</v>
      </c>
      <c r="H67" s="39">
        <v>80.465399999999988</v>
      </c>
      <c r="I67" s="39">
        <v>227.46620000000001</v>
      </c>
      <c r="J67" s="39">
        <v>168.20009999999999</v>
      </c>
      <c r="K67" s="39">
        <v>134.60079999999999</v>
      </c>
      <c r="L67" s="39">
        <v>88.755800000000008</v>
      </c>
      <c r="M67" s="39">
        <v>94.577300000000008</v>
      </c>
      <c r="N67" s="39">
        <v>195.50749999999999</v>
      </c>
      <c r="O67" s="39">
        <v>160.41820000000001</v>
      </c>
      <c r="P67" s="39">
        <v>85.80380000000001</v>
      </c>
      <c r="Q67" s="39">
        <v>118.38639999999999</v>
      </c>
      <c r="R67" s="39">
        <v>183.05760000000001</v>
      </c>
      <c r="S67" s="39">
        <v>154.93199999999999</v>
      </c>
      <c r="T67" s="39">
        <v>106.4743</v>
      </c>
      <c r="U67" s="39">
        <v>76.951899999999995</v>
      </c>
      <c r="V67" s="39">
        <v>420.64800000000002</v>
      </c>
      <c r="W67" s="39">
        <v>192.06820000000002</v>
      </c>
      <c r="X67" s="39">
        <v>221.82410000000002</v>
      </c>
      <c r="Y67" s="33">
        <v>60.490099999999998</v>
      </c>
      <c r="Z67" s="32">
        <f t="shared" si="0"/>
        <v>4708.354699999999</v>
      </c>
    </row>
    <row r="68" spans="1:26" x14ac:dyDescent="0.2">
      <c r="A68" s="71">
        <v>2007.11</v>
      </c>
      <c r="B68" s="38">
        <v>95.837100000000007</v>
      </c>
      <c r="C68" s="39">
        <v>919.57990000000007</v>
      </c>
      <c r="D68" s="39">
        <v>129.68</v>
      </c>
      <c r="E68" s="39">
        <v>422.58249999999998</v>
      </c>
      <c r="F68" s="39">
        <v>183.17520000000002</v>
      </c>
      <c r="G68" s="39">
        <v>238.17140000000001</v>
      </c>
      <c r="H68" s="39">
        <v>82.484999999999999</v>
      </c>
      <c r="I68" s="39">
        <v>234.00620000000001</v>
      </c>
      <c r="J68" s="39">
        <v>173.29429999999999</v>
      </c>
      <c r="K68" s="39">
        <v>138.8827</v>
      </c>
      <c r="L68" s="39">
        <v>91.082599999999999</v>
      </c>
      <c r="M68" s="39">
        <v>99.588700000000003</v>
      </c>
      <c r="N68" s="39">
        <v>201.82139999999998</v>
      </c>
      <c r="O68" s="39">
        <v>165.32170000000002</v>
      </c>
      <c r="P68" s="39">
        <v>88.085700000000003</v>
      </c>
      <c r="Q68" s="39">
        <v>121.913</v>
      </c>
      <c r="R68" s="39">
        <v>189.25829999999999</v>
      </c>
      <c r="S68" s="39">
        <v>159.64929999999998</v>
      </c>
      <c r="T68" s="39">
        <v>109.5193</v>
      </c>
      <c r="U68" s="39">
        <v>78.756</v>
      </c>
      <c r="V68" s="39">
        <v>428.49529999999999</v>
      </c>
      <c r="W68" s="39">
        <v>198.3518</v>
      </c>
      <c r="X68" s="39">
        <v>229.2921</v>
      </c>
      <c r="Y68" s="33">
        <v>61.987199999999994</v>
      </c>
      <c r="Z68" s="32">
        <f t="shared" si="0"/>
        <v>4840.8166999999985</v>
      </c>
    </row>
    <row r="69" spans="1:26" x14ac:dyDescent="0.2">
      <c r="A69" s="71">
        <v>2007.12</v>
      </c>
      <c r="B69" s="38">
        <v>104.8891</v>
      </c>
      <c r="C69" s="39">
        <v>1021.5996</v>
      </c>
      <c r="D69" s="39">
        <v>142.4787</v>
      </c>
      <c r="E69" s="39">
        <v>466.54</v>
      </c>
      <c r="F69" s="39">
        <v>201.61539999999999</v>
      </c>
      <c r="G69" s="39">
        <v>262.41109999999998</v>
      </c>
      <c r="H69" s="39">
        <v>90.119199999999992</v>
      </c>
      <c r="I69" s="39">
        <v>257.8861</v>
      </c>
      <c r="J69" s="39">
        <v>190.71010000000001</v>
      </c>
      <c r="K69" s="39">
        <v>152.35479999999998</v>
      </c>
      <c r="L69" s="39">
        <v>99.954399999999993</v>
      </c>
      <c r="M69" s="39">
        <v>124.9918</v>
      </c>
      <c r="N69" s="39">
        <v>221.62320000000003</v>
      </c>
      <c r="O69" s="39">
        <v>181.42079999999999</v>
      </c>
      <c r="P69" s="39">
        <v>96.49</v>
      </c>
      <c r="Q69" s="39">
        <v>133.85509999999999</v>
      </c>
      <c r="R69" s="39">
        <v>207.83760000000001</v>
      </c>
      <c r="S69" s="39">
        <v>175.64250000000001</v>
      </c>
      <c r="T69" s="39">
        <v>120.22760000000001</v>
      </c>
      <c r="U69" s="39">
        <v>86.358399999999989</v>
      </c>
      <c r="V69" s="39">
        <v>473.00529999999998</v>
      </c>
      <c r="W69" s="39">
        <v>217.93629999999999</v>
      </c>
      <c r="X69" s="39">
        <v>251.88720000000001</v>
      </c>
      <c r="Y69" s="33">
        <v>67.784000000000006</v>
      </c>
      <c r="Z69" s="32">
        <f t="shared" si="0"/>
        <v>5349.6183000000001</v>
      </c>
    </row>
    <row r="70" spans="1:26" x14ac:dyDescent="0.2">
      <c r="A70" s="71">
        <v>2008.01</v>
      </c>
      <c r="B70" s="38">
        <v>109.30119999999999</v>
      </c>
      <c r="C70" s="39">
        <v>1233.1331</v>
      </c>
      <c r="D70" s="39">
        <v>136.87610000000001</v>
      </c>
      <c r="E70" s="39">
        <v>452.67379999999997</v>
      </c>
      <c r="F70" s="39">
        <v>194.65820000000002</v>
      </c>
      <c r="G70" s="39">
        <v>253.81549999999999</v>
      </c>
      <c r="H70" s="39">
        <v>84.94619999999999</v>
      </c>
      <c r="I70" s="39">
        <v>249.48</v>
      </c>
      <c r="J70" s="39">
        <v>183.815</v>
      </c>
      <c r="K70" s="39">
        <v>146.67070000000001</v>
      </c>
      <c r="L70" s="39">
        <v>95.381399999999999</v>
      </c>
      <c r="M70" s="39">
        <v>104.50749999999999</v>
      </c>
      <c r="N70" s="39">
        <v>214.69970000000001</v>
      </c>
      <c r="O70" s="39">
        <v>174.4648</v>
      </c>
      <c r="P70" s="39">
        <v>92.157399999999996</v>
      </c>
      <c r="Q70" s="39">
        <v>128.8304</v>
      </c>
      <c r="R70" s="39">
        <v>201.0977</v>
      </c>
      <c r="S70" s="39">
        <v>169.38570000000001</v>
      </c>
      <c r="T70" s="39">
        <v>115.68769999999999</v>
      </c>
      <c r="U70" s="39">
        <v>81.7958</v>
      </c>
      <c r="V70" s="39">
        <v>461.69630000000001</v>
      </c>
      <c r="W70" s="39">
        <v>210.8596</v>
      </c>
      <c r="X70" s="39">
        <v>244.42959999999999</v>
      </c>
      <c r="Y70" s="33">
        <v>64.640500000000003</v>
      </c>
      <c r="Z70" s="32">
        <f t="shared" si="0"/>
        <v>5405.0039000000006</v>
      </c>
    </row>
    <row r="71" spans="1:26" x14ac:dyDescent="0.2">
      <c r="A71" s="71">
        <v>2008.02</v>
      </c>
      <c r="B71" s="38">
        <v>97.863900000000001</v>
      </c>
      <c r="C71" s="39">
        <v>1144.3563999999999</v>
      </c>
      <c r="D71" s="39">
        <v>128.1585</v>
      </c>
      <c r="E71" s="39">
        <v>420.04399999999998</v>
      </c>
      <c r="F71" s="39">
        <v>183.05010000000001</v>
      </c>
      <c r="G71" s="39">
        <v>236.5059</v>
      </c>
      <c r="H71" s="39">
        <v>82.015600000000006</v>
      </c>
      <c r="I71" s="39">
        <v>232.58929999999998</v>
      </c>
      <c r="J71" s="39">
        <v>172.17949999999999</v>
      </c>
      <c r="K71" s="39">
        <v>137.6371</v>
      </c>
      <c r="L71" s="39">
        <v>90.142399999999995</v>
      </c>
      <c r="M71" s="39">
        <v>98.669899999999998</v>
      </c>
      <c r="N71" s="39">
        <v>200.73829999999998</v>
      </c>
      <c r="O71" s="39">
        <v>165.41079999999999</v>
      </c>
      <c r="P71" s="39">
        <v>88.970100000000002</v>
      </c>
      <c r="Q71" s="39">
        <v>122.18260000000001</v>
      </c>
      <c r="R71" s="39">
        <v>188.31989999999999</v>
      </c>
      <c r="S71" s="39">
        <v>158.5093</v>
      </c>
      <c r="T71" s="39">
        <v>109.73410000000001</v>
      </c>
      <c r="U71" s="39">
        <v>83.367000000000004</v>
      </c>
      <c r="V71" s="39">
        <v>432.73720000000003</v>
      </c>
      <c r="W71" s="39">
        <v>197.3075</v>
      </c>
      <c r="X71" s="39">
        <v>227.62100000000001</v>
      </c>
      <c r="Y71" s="33">
        <v>62.392000000000003</v>
      </c>
      <c r="Z71" s="32">
        <f t="shared" si="0"/>
        <v>5060.5024000000012</v>
      </c>
    </row>
    <row r="72" spans="1:26" x14ac:dyDescent="0.2">
      <c r="A72" s="71">
        <v>2008.03</v>
      </c>
      <c r="B72" s="38">
        <v>86.173600000000008</v>
      </c>
      <c r="C72" s="39">
        <v>977.79549999999995</v>
      </c>
      <c r="D72" s="39">
        <v>110.7941</v>
      </c>
      <c r="E72" s="39">
        <v>360.70120000000003</v>
      </c>
      <c r="F72" s="39">
        <v>157.2115</v>
      </c>
      <c r="G72" s="39">
        <v>203.0025</v>
      </c>
      <c r="H72" s="39">
        <v>72.949100000000001</v>
      </c>
      <c r="I72" s="39">
        <v>200.44739999999999</v>
      </c>
      <c r="J72" s="39">
        <v>148.1309</v>
      </c>
      <c r="K72" s="39">
        <v>119.30289999999999</v>
      </c>
      <c r="L72" s="39">
        <v>78.935000000000002</v>
      </c>
      <c r="M72" s="39">
        <v>85.411600000000007</v>
      </c>
      <c r="N72" s="39">
        <v>172.94800000000001</v>
      </c>
      <c r="O72" s="39">
        <v>142.24870000000001</v>
      </c>
      <c r="P72" s="39">
        <v>76.76639999999999</v>
      </c>
      <c r="Q72" s="39">
        <v>105.17189999999999</v>
      </c>
      <c r="R72" s="39">
        <v>161.99850000000001</v>
      </c>
      <c r="S72" s="39">
        <v>137.26599999999999</v>
      </c>
      <c r="T72" s="39">
        <v>94.953800000000001</v>
      </c>
      <c r="U72" s="39">
        <v>68.159499999999994</v>
      </c>
      <c r="V72" s="39">
        <v>371.18819999999999</v>
      </c>
      <c r="W72" s="39">
        <v>169.73670000000001</v>
      </c>
      <c r="X72" s="39">
        <v>195.65979999999999</v>
      </c>
      <c r="Y72" s="33">
        <v>54.001199999999997</v>
      </c>
      <c r="Z72" s="32">
        <f t="shared" si="0"/>
        <v>4350.9540000000006</v>
      </c>
    </row>
    <row r="73" spans="1:26" x14ac:dyDescent="0.2">
      <c r="A73" s="71">
        <v>2008.04</v>
      </c>
      <c r="B73" s="38">
        <v>101.7106</v>
      </c>
      <c r="C73" s="39">
        <v>1107.4645</v>
      </c>
      <c r="D73" s="39">
        <v>133.11520000000002</v>
      </c>
      <c r="E73" s="39">
        <v>428.77940000000001</v>
      </c>
      <c r="F73" s="39">
        <v>186.2535</v>
      </c>
      <c r="G73" s="39">
        <v>241.50289999999998</v>
      </c>
      <c r="H73" s="39">
        <v>86.287100000000009</v>
      </c>
      <c r="I73" s="39">
        <v>238.45410000000001</v>
      </c>
      <c r="J73" s="39">
        <v>176.7997</v>
      </c>
      <c r="K73" s="39">
        <v>141.45439999999999</v>
      </c>
      <c r="L73" s="39">
        <v>94.39739999999999</v>
      </c>
      <c r="M73" s="39">
        <v>102.5001</v>
      </c>
      <c r="N73" s="39">
        <v>204.37220000000002</v>
      </c>
      <c r="O73" s="39">
        <v>168.54870000000003</v>
      </c>
      <c r="P73" s="39">
        <v>90.6708</v>
      </c>
      <c r="Q73" s="39">
        <v>124.5596</v>
      </c>
      <c r="R73" s="39">
        <v>190.82599999999999</v>
      </c>
      <c r="S73" s="39">
        <v>162.98390000000001</v>
      </c>
      <c r="T73" s="39">
        <v>112.7209</v>
      </c>
      <c r="U73" s="39">
        <v>87.470600000000005</v>
      </c>
      <c r="V73" s="39">
        <v>438.69380000000001</v>
      </c>
      <c r="W73" s="39">
        <v>201.48060000000001</v>
      </c>
      <c r="X73" s="39">
        <v>231.333</v>
      </c>
      <c r="Y73" s="33">
        <v>64.239599999999996</v>
      </c>
      <c r="Z73" s="32">
        <f t="shared" si="0"/>
        <v>5116.6185999999998</v>
      </c>
    </row>
    <row r="74" spans="1:26" x14ac:dyDescent="0.2">
      <c r="A74" s="71">
        <v>2008.05</v>
      </c>
      <c r="B74" s="38">
        <v>118.9242</v>
      </c>
      <c r="C74" s="39">
        <v>1293.9939999999999</v>
      </c>
      <c r="D74" s="39">
        <v>179.62039999999999</v>
      </c>
      <c r="E74" s="39">
        <v>597.9597</v>
      </c>
      <c r="F74" s="39">
        <v>257.20729999999998</v>
      </c>
      <c r="G74" s="39">
        <v>334.69409999999999</v>
      </c>
      <c r="H74" s="39">
        <v>112.1636</v>
      </c>
      <c r="I74" s="39">
        <v>328.9991</v>
      </c>
      <c r="J74" s="39">
        <v>241.82400000000001</v>
      </c>
      <c r="K74" s="39">
        <v>191.98729999999998</v>
      </c>
      <c r="L74" s="39">
        <v>125.8861</v>
      </c>
      <c r="M74" s="39">
        <v>137.18940000000001</v>
      </c>
      <c r="N74" s="39">
        <v>279.57659999999998</v>
      </c>
      <c r="O74" s="39">
        <v>229.80160000000001</v>
      </c>
      <c r="P74" s="39">
        <v>120.96639999999999</v>
      </c>
      <c r="Q74" s="39">
        <v>168.27379999999999</v>
      </c>
      <c r="R74" s="39">
        <v>262.71800000000002</v>
      </c>
      <c r="S74" s="39">
        <v>221.40940000000001</v>
      </c>
      <c r="T74" s="39">
        <v>151.24179999999998</v>
      </c>
      <c r="U74" s="39">
        <v>117.44110000000001</v>
      </c>
      <c r="V74" s="39">
        <v>610.69560000000001</v>
      </c>
      <c r="W74" s="39">
        <v>275.77090000000004</v>
      </c>
      <c r="X74" s="39">
        <v>318.77570000000003</v>
      </c>
      <c r="Y74" s="33">
        <v>84.271299999999997</v>
      </c>
      <c r="Z74" s="32">
        <f t="shared" si="0"/>
        <v>6761.3914000000004</v>
      </c>
    </row>
    <row r="75" spans="1:26" x14ac:dyDescent="0.2">
      <c r="A75" s="71">
        <v>2008.06</v>
      </c>
      <c r="B75" s="38">
        <v>126.69839999999999</v>
      </c>
      <c r="C75" s="39">
        <v>1245.4198999999999</v>
      </c>
      <c r="D75" s="39">
        <v>180.97420000000002</v>
      </c>
      <c r="E75" s="39">
        <v>599.66919999999993</v>
      </c>
      <c r="F75" s="39">
        <v>259.5711</v>
      </c>
      <c r="G75" s="39">
        <v>338.82049999999998</v>
      </c>
      <c r="H75" s="39">
        <v>112.0438</v>
      </c>
      <c r="I75" s="39">
        <v>330.1182</v>
      </c>
      <c r="J75" s="39">
        <v>244.17850000000001</v>
      </c>
      <c r="K75" s="39">
        <v>194.81989999999999</v>
      </c>
      <c r="L75" s="39">
        <v>125.48350000000001</v>
      </c>
      <c r="M75" s="39">
        <v>138.1558</v>
      </c>
      <c r="N75" s="39">
        <v>284.4502</v>
      </c>
      <c r="O75" s="39">
        <v>232.98939999999999</v>
      </c>
      <c r="P75" s="39">
        <v>121.9573</v>
      </c>
      <c r="Q75" s="39">
        <v>170.476</v>
      </c>
      <c r="R75" s="39">
        <v>268.50220000000002</v>
      </c>
      <c r="S75" s="39">
        <v>223.74010000000001</v>
      </c>
      <c r="T75" s="39">
        <v>152.5369</v>
      </c>
      <c r="U75" s="39">
        <v>112.8039</v>
      </c>
      <c r="V75" s="39">
        <v>612.97850000000005</v>
      </c>
      <c r="W75" s="39">
        <v>280.45690000000002</v>
      </c>
      <c r="X75" s="39">
        <v>324.80879999999996</v>
      </c>
      <c r="Y75" s="33">
        <v>84.628299999999996</v>
      </c>
      <c r="Z75" s="32">
        <f t="shared" ref="Z75:Z138" si="1">+_xlfn.AGGREGATE(9,6,B75:Y75)</f>
        <v>6766.2815000000001</v>
      </c>
    </row>
    <row r="76" spans="1:26" x14ac:dyDescent="0.2">
      <c r="A76" s="71">
        <v>2008.07</v>
      </c>
      <c r="B76" s="38">
        <v>116.13639999999999</v>
      </c>
      <c r="C76" s="39">
        <v>1137.5707</v>
      </c>
      <c r="D76" s="39">
        <v>161.8655</v>
      </c>
      <c r="E76" s="39">
        <v>529.21730000000002</v>
      </c>
      <c r="F76" s="39">
        <v>229.50620000000001</v>
      </c>
      <c r="G76" s="39">
        <v>298.85929999999996</v>
      </c>
      <c r="H76" s="39">
        <v>101.6999</v>
      </c>
      <c r="I76" s="39">
        <v>292.81819999999999</v>
      </c>
      <c r="J76" s="39">
        <v>216.80270000000002</v>
      </c>
      <c r="K76" s="39">
        <v>173.33120000000002</v>
      </c>
      <c r="L76" s="39">
        <v>113.7747</v>
      </c>
      <c r="M76" s="39">
        <v>124.023</v>
      </c>
      <c r="N76" s="39">
        <v>251.52579999999998</v>
      </c>
      <c r="O76" s="39">
        <v>207.28720000000001</v>
      </c>
      <c r="P76" s="39">
        <v>109.52760000000001</v>
      </c>
      <c r="Q76" s="39">
        <v>151.90810000000002</v>
      </c>
      <c r="R76" s="39">
        <v>236.27260000000001</v>
      </c>
      <c r="S76" s="39">
        <v>199.4023</v>
      </c>
      <c r="T76" s="39">
        <v>136.88489999999999</v>
      </c>
      <c r="U76" s="39">
        <v>102.0348</v>
      </c>
      <c r="V76" s="39">
        <v>541.04130000000009</v>
      </c>
      <c r="W76" s="39">
        <v>247.90710000000001</v>
      </c>
      <c r="X76" s="39">
        <v>286.79399999999998</v>
      </c>
      <c r="Y76" s="33">
        <v>76.5989</v>
      </c>
      <c r="Z76" s="32">
        <f t="shared" si="1"/>
        <v>6042.7897000000012</v>
      </c>
    </row>
    <row r="77" spans="1:26" x14ac:dyDescent="0.2">
      <c r="A77" s="71">
        <v>2008.08</v>
      </c>
      <c r="B77" s="38">
        <v>117.6404</v>
      </c>
      <c r="C77" s="39">
        <v>1160.4666999999999</v>
      </c>
      <c r="D77" s="39">
        <v>162.36610000000002</v>
      </c>
      <c r="E77" s="39">
        <v>538.31090000000006</v>
      </c>
      <c r="F77" s="39">
        <v>231.9769</v>
      </c>
      <c r="G77" s="39">
        <v>302.42470000000003</v>
      </c>
      <c r="H77" s="39">
        <v>100.8317</v>
      </c>
      <c r="I77" s="39">
        <v>296.40800000000002</v>
      </c>
      <c r="J77" s="39">
        <v>218.63290000000001</v>
      </c>
      <c r="K77" s="39">
        <v>174.096</v>
      </c>
      <c r="L77" s="39">
        <v>113.0737</v>
      </c>
      <c r="M77" s="39">
        <v>123.9563</v>
      </c>
      <c r="N77" s="39">
        <v>254.61960000000002</v>
      </c>
      <c r="O77" s="39">
        <v>207.79329999999999</v>
      </c>
      <c r="P77" s="39">
        <v>109.6254</v>
      </c>
      <c r="Q77" s="39">
        <v>153.08929999999998</v>
      </c>
      <c r="R77" s="39">
        <v>239.042</v>
      </c>
      <c r="S77" s="39">
        <v>200.93189999999998</v>
      </c>
      <c r="T77" s="39">
        <v>137.315</v>
      </c>
      <c r="U77" s="39">
        <v>97.2346</v>
      </c>
      <c r="V77" s="39">
        <v>546.58789999999999</v>
      </c>
      <c r="W77" s="39">
        <v>250.61610000000002</v>
      </c>
      <c r="X77" s="39">
        <v>290.1352</v>
      </c>
      <c r="Y77" s="33">
        <v>76.4572</v>
      </c>
      <c r="Z77" s="32">
        <f t="shared" si="1"/>
        <v>6103.6317999999983</v>
      </c>
    </row>
    <row r="78" spans="1:26" x14ac:dyDescent="0.2">
      <c r="A78" s="71">
        <v>2008.09</v>
      </c>
      <c r="B78" s="38">
        <v>114.62389999999999</v>
      </c>
      <c r="C78" s="39">
        <v>1104.1857</v>
      </c>
      <c r="D78" s="39">
        <v>156.64160000000001</v>
      </c>
      <c r="E78" s="39">
        <v>507.4579</v>
      </c>
      <c r="F78" s="39">
        <v>220.68529999999998</v>
      </c>
      <c r="G78" s="39">
        <v>287.19009999999997</v>
      </c>
      <c r="H78" s="39">
        <v>98.648200000000003</v>
      </c>
      <c r="I78" s="39">
        <v>281.3075</v>
      </c>
      <c r="J78" s="39">
        <v>209.11750000000001</v>
      </c>
      <c r="K78" s="39">
        <v>167.39260000000002</v>
      </c>
      <c r="L78" s="39">
        <v>110.3387</v>
      </c>
      <c r="M78" s="39">
        <v>120.3751</v>
      </c>
      <c r="N78" s="39">
        <v>242.2534</v>
      </c>
      <c r="O78" s="39">
        <v>200.4522</v>
      </c>
      <c r="P78" s="39">
        <v>106.28880000000001</v>
      </c>
      <c r="Q78" s="39">
        <v>146.9162</v>
      </c>
      <c r="R78" s="39">
        <v>227.27329999999998</v>
      </c>
      <c r="S78" s="39">
        <v>192.49039999999999</v>
      </c>
      <c r="T78" s="39">
        <v>132.54320000000001</v>
      </c>
      <c r="U78" s="39">
        <v>96.991100000000003</v>
      </c>
      <c r="V78" s="39">
        <v>514.73140000000001</v>
      </c>
      <c r="W78" s="39">
        <v>239.02010000000001</v>
      </c>
      <c r="X78" s="39">
        <v>275.52519999999998</v>
      </c>
      <c r="Y78" s="33">
        <v>74.683499999999995</v>
      </c>
      <c r="Z78" s="32">
        <f t="shared" si="1"/>
        <v>5827.1328999999996</v>
      </c>
    </row>
    <row r="79" spans="1:26" x14ac:dyDescent="0.2">
      <c r="A79" s="71">
        <v>2008.1</v>
      </c>
      <c r="B79" s="38">
        <v>119.70569999999999</v>
      </c>
      <c r="C79" s="39">
        <v>1176.1353000000001</v>
      </c>
      <c r="D79" s="39">
        <v>164.8038</v>
      </c>
      <c r="E79" s="39">
        <v>540.77670000000001</v>
      </c>
      <c r="F79" s="39">
        <v>233.78270000000001</v>
      </c>
      <c r="G79" s="39">
        <v>304.61740000000003</v>
      </c>
      <c r="H79" s="39">
        <v>102.8742</v>
      </c>
      <c r="I79" s="39">
        <v>298.60079999999999</v>
      </c>
      <c r="J79" s="39">
        <v>220.9675</v>
      </c>
      <c r="K79" s="39">
        <v>176.303</v>
      </c>
      <c r="L79" s="39">
        <v>115.40300000000001</v>
      </c>
      <c r="M79" s="39">
        <v>126.13639999999999</v>
      </c>
      <c r="N79" s="39">
        <v>256.42829999999998</v>
      </c>
      <c r="O79" s="39">
        <v>210.78820000000002</v>
      </c>
      <c r="P79" s="39">
        <v>111.36330000000001</v>
      </c>
      <c r="Q79" s="39">
        <v>154.84100000000001</v>
      </c>
      <c r="R79" s="39">
        <v>240.5359</v>
      </c>
      <c r="S79" s="39">
        <v>203.10139999999998</v>
      </c>
      <c r="T79" s="39">
        <v>139.24189999999999</v>
      </c>
      <c r="U79" s="39">
        <v>99.222399999999993</v>
      </c>
      <c r="V79" s="39">
        <v>548.63780000000008</v>
      </c>
      <c r="W79" s="39">
        <v>252.7038</v>
      </c>
      <c r="X79" s="39">
        <v>291.9205</v>
      </c>
      <c r="Y79" s="33">
        <v>77.94019999999999</v>
      </c>
      <c r="Z79" s="32">
        <f t="shared" si="1"/>
        <v>6166.8312000000005</v>
      </c>
    </row>
    <row r="80" spans="1:26" x14ac:dyDescent="0.2">
      <c r="A80" s="71">
        <v>2008.11</v>
      </c>
      <c r="B80" s="38">
        <v>110.0051</v>
      </c>
      <c r="C80" s="39">
        <v>1054.1083000000001</v>
      </c>
      <c r="D80" s="39">
        <v>146.7081</v>
      </c>
      <c r="E80" s="39">
        <v>483.56970000000001</v>
      </c>
      <c r="F80" s="39">
        <v>208.55549999999999</v>
      </c>
      <c r="G80" s="39">
        <v>271.73259999999999</v>
      </c>
      <c r="H80" s="39">
        <v>91.402799999999999</v>
      </c>
      <c r="I80" s="39">
        <v>266.76279999999997</v>
      </c>
      <c r="J80" s="39">
        <v>197.03289999999998</v>
      </c>
      <c r="K80" s="39">
        <v>157.10320000000002</v>
      </c>
      <c r="L80" s="39">
        <v>102.307</v>
      </c>
      <c r="M80" s="39">
        <v>112.1541</v>
      </c>
      <c r="N80" s="39">
        <v>229.7714</v>
      </c>
      <c r="O80" s="39">
        <v>186.9528</v>
      </c>
      <c r="P80" s="39">
        <v>99.303600000000003</v>
      </c>
      <c r="Q80" s="39">
        <v>138.2791</v>
      </c>
      <c r="R80" s="39">
        <v>215.08679999999998</v>
      </c>
      <c r="S80" s="39">
        <v>181.34220000000002</v>
      </c>
      <c r="T80" s="39">
        <v>124.1665</v>
      </c>
      <c r="U80" s="39">
        <v>89.978399999999993</v>
      </c>
      <c r="V80" s="39">
        <v>490.55970000000002</v>
      </c>
      <c r="W80" s="39">
        <v>225.71559999999999</v>
      </c>
      <c r="X80" s="39">
        <v>261.28050000000002</v>
      </c>
      <c r="Y80" s="33">
        <v>69.410800000000009</v>
      </c>
      <c r="Z80" s="32">
        <f t="shared" si="1"/>
        <v>5513.2894999999999</v>
      </c>
    </row>
    <row r="81" spans="1:26" x14ac:dyDescent="0.2">
      <c r="A81" s="71">
        <v>2008.12</v>
      </c>
      <c r="B81" s="38">
        <v>117.9521</v>
      </c>
      <c r="C81" s="39">
        <v>1163.396</v>
      </c>
      <c r="D81" s="39">
        <v>164.19729999999998</v>
      </c>
      <c r="E81" s="39">
        <v>537.40049999999997</v>
      </c>
      <c r="F81" s="39">
        <v>232.7039</v>
      </c>
      <c r="G81" s="39">
        <v>303.37940000000003</v>
      </c>
      <c r="H81" s="39">
        <v>104.27489999999999</v>
      </c>
      <c r="I81" s="39">
        <v>297.1891</v>
      </c>
      <c r="J81" s="39">
        <v>220.4665</v>
      </c>
      <c r="K81" s="39">
        <v>176.62470000000002</v>
      </c>
      <c r="L81" s="39">
        <v>114.61499999999999</v>
      </c>
      <c r="M81" s="39">
        <v>126.6533</v>
      </c>
      <c r="N81" s="39">
        <v>256.42329999999998</v>
      </c>
      <c r="O81" s="39">
        <v>212.4074</v>
      </c>
      <c r="P81" s="39">
        <v>112.94539999999999</v>
      </c>
      <c r="Q81" s="39">
        <v>156.1986</v>
      </c>
      <c r="R81" s="39">
        <v>240.8963</v>
      </c>
      <c r="S81" s="39">
        <v>203.3725</v>
      </c>
      <c r="T81" s="39">
        <v>140.4777</v>
      </c>
      <c r="U81" s="39">
        <v>102.21260000000001</v>
      </c>
      <c r="V81" s="39">
        <v>545.77369999999996</v>
      </c>
      <c r="W81" s="39">
        <v>253.16379999999998</v>
      </c>
      <c r="X81" s="39">
        <v>291.48970000000003</v>
      </c>
      <c r="Y81" s="33">
        <v>79.000399999999999</v>
      </c>
      <c r="Z81" s="32">
        <f t="shared" si="1"/>
        <v>6153.2141000000001</v>
      </c>
    </row>
    <row r="82" spans="1:26" x14ac:dyDescent="0.2">
      <c r="A82" s="71">
        <v>2009.01</v>
      </c>
      <c r="B82" s="38">
        <v>109.5805</v>
      </c>
      <c r="C82" s="39">
        <v>1244.2942</v>
      </c>
      <c r="D82" s="39">
        <v>139.9615</v>
      </c>
      <c r="E82" s="39">
        <v>458.17529999999999</v>
      </c>
      <c r="F82" s="39">
        <v>197.9769</v>
      </c>
      <c r="G82" s="39">
        <v>257.88170000000002</v>
      </c>
      <c r="H82" s="39">
        <v>88.809600000000003</v>
      </c>
      <c r="I82" s="39">
        <v>253.4282</v>
      </c>
      <c r="J82" s="39">
        <v>187.83929999999998</v>
      </c>
      <c r="K82" s="39">
        <v>150.57429999999999</v>
      </c>
      <c r="L82" s="39">
        <v>97.76169999999999</v>
      </c>
      <c r="M82" s="39">
        <v>107.83189999999999</v>
      </c>
      <c r="N82" s="39">
        <v>218.90529999999998</v>
      </c>
      <c r="O82" s="39">
        <v>179.51259999999999</v>
      </c>
      <c r="P82" s="39">
        <v>96.029899999999998</v>
      </c>
      <c r="Q82" s="39">
        <v>132.79839999999999</v>
      </c>
      <c r="R82" s="39">
        <v>205.32689999999999</v>
      </c>
      <c r="S82" s="39">
        <v>173.374</v>
      </c>
      <c r="T82" s="39">
        <v>119.3126</v>
      </c>
      <c r="U82" s="39">
        <v>85.351399999999998</v>
      </c>
      <c r="V82" s="39">
        <v>469.47229999999996</v>
      </c>
      <c r="W82" s="39">
        <v>215.69540000000001</v>
      </c>
      <c r="X82" s="39">
        <v>248.47929999999999</v>
      </c>
      <c r="Y82" s="33">
        <v>67.212800000000001</v>
      </c>
      <c r="Z82" s="32">
        <f t="shared" si="1"/>
        <v>5505.5859999999993</v>
      </c>
    </row>
    <row r="83" spans="1:26" x14ac:dyDescent="0.2">
      <c r="A83" s="71">
        <v>2009.02</v>
      </c>
      <c r="B83" s="38">
        <v>110.52860000000001</v>
      </c>
      <c r="C83" s="39">
        <v>1275.8969</v>
      </c>
      <c r="D83" s="39">
        <v>145.614</v>
      </c>
      <c r="E83" s="39">
        <v>473.34409999999997</v>
      </c>
      <c r="F83" s="39">
        <v>203.6046</v>
      </c>
      <c r="G83" s="39">
        <v>266.75329999999997</v>
      </c>
      <c r="H83" s="39">
        <v>94.378600000000006</v>
      </c>
      <c r="I83" s="39">
        <v>262.69850000000002</v>
      </c>
      <c r="J83" s="39">
        <v>193.95400000000001</v>
      </c>
      <c r="K83" s="39">
        <v>156.64850000000001</v>
      </c>
      <c r="L83" s="39">
        <v>103.21169999999999</v>
      </c>
      <c r="M83" s="39">
        <v>112.8925</v>
      </c>
      <c r="N83" s="39">
        <v>226.75310000000002</v>
      </c>
      <c r="O83" s="39">
        <v>187.5575</v>
      </c>
      <c r="P83" s="39">
        <v>101.4529</v>
      </c>
      <c r="Q83" s="39">
        <v>138.89510000000001</v>
      </c>
      <c r="R83" s="39">
        <v>212.42929999999998</v>
      </c>
      <c r="S83" s="39">
        <v>180.32479999999998</v>
      </c>
      <c r="T83" s="39">
        <v>124.881</v>
      </c>
      <c r="U83" s="39">
        <v>95.405600000000007</v>
      </c>
      <c r="V83" s="39">
        <v>486.42770000000002</v>
      </c>
      <c r="W83" s="39">
        <v>223.25389999999999</v>
      </c>
      <c r="X83" s="39">
        <v>256.16429999999997</v>
      </c>
      <c r="Y83" s="33">
        <v>71.096000000000004</v>
      </c>
      <c r="Z83" s="32">
        <f t="shared" si="1"/>
        <v>5704.1665000000012</v>
      </c>
    </row>
    <row r="84" spans="1:26" x14ac:dyDescent="0.2">
      <c r="A84" s="71">
        <v>2009.03</v>
      </c>
      <c r="B84" s="38">
        <v>106.619</v>
      </c>
      <c r="C84" s="39">
        <v>1191.5346999999999</v>
      </c>
      <c r="D84" s="39">
        <v>135.81920000000002</v>
      </c>
      <c r="E84" s="39">
        <v>442.90440000000001</v>
      </c>
      <c r="F84" s="39">
        <v>190.23560000000001</v>
      </c>
      <c r="G84" s="39">
        <v>249.73699999999999</v>
      </c>
      <c r="H84" s="39">
        <v>86.314999999999998</v>
      </c>
      <c r="I84" s="39">
        <v>245.28570000000002</v>
      </c>
      <c r="J84" s="39">
        <v>184.7089</v>
      </c>
      <c r="K84" s="39">
        <v>145.32939999999999</v>
      </c>
      <c r="L84" s="39">
        <v>95.542699999999996</v>
      </c>
      <c r="M84" s="39">
        <v>104.5711</v>
      </c>
      <c r="N84" s="39">
        <v>211.35979999999998</v>
      </c>
      <c r="O84" s="39">
        <v>173.44310000000002</v>
      </c>
      <c r="P84" s="39">
        <v>92.346399999999988</v>
      </c>
      <c r="Q84" s="39">
        <v>128.57929999999999</v>
      </c>
      <c r="R84" s="39">
        <v>197.86370000000002</v>
      </c>
      <c r="S84" s="39">
        <v>167.65570000000002</v>
      </c>
      <c r="T84" s="39">
        <v>115.5835</v>
      </c>
      <c r="U84" s="39">
        <v>83.629000000000005</v>
      </c>
      <c r="V84" s="39">
        <v>453.93779999999998</v>
      </c>
      <c r="W84" s="39">
        <v>208.41849999999999</v>
      </c>
      <c r="X84" s="39">
        <v>239.49960000000002</v>
      </c>
      <c r="Y84" s="33">
        <v>65.631600000000006</v>
      </c>
      <c r="Z84" s="32">
        <f t="shared" si="1"/>
        <v>5316.5506999999989</v>
      </c>
    </row>
    <row r="85" spans="1:26" x14ac:dyDescent="0.2">
      <c r="A85" s="71">
        <v>2009.04</v>
      </c>
      <c r="B85" s="38">
        <v>106.84710000000001</v>
      </c>
      <c r="C85" s="39">
        <v>1137.539</v>
      </c>
      <c r="D85" s="39">
        <v>135.88589999999999</v>
      </c>
      <c r="E85" s="39">
        <v>448.7312</v>
      </c>
      <c r="F85" s="39">
        <v>192.79520000000002</v>
      </c>
      <c r="G85" s="39">
        <v>250.60939999999999</v>
      </c>
      <c r="H85" s="39">
        <v>85.114800000000002</v>
      </c>
      <c r="I85" s="39">
        <v>247.42699999999999</v>
      </c>
      <c r="J85" s="39">
        <v>182.38759999999999</v>
      </c>
      <c r="K85" s="39">
        <v>144.9699</v>
      </c>
      <c r="L85" s="39">
        <v>95.278899999999993</v>
      </c>
      <c r="M85" s="39">
        <v>103.8689</v>
      </c>
      <c r="N85" s="39">
        <v>212.4359</v>
      </c>
      <c r="O85" s="39">
        <v>172.69470000000001</v>
      </c>
      <c r="P85" s="39">
        <v>93.232399999999998</v>
      </c>
      <c r="Q85" s="39">
        <v>128.48519999999999</v>
      </c>
      <c r="R85" s="39">
        <v>198.03399999999999</v>
      </c>
      <c r="S85" s="39">
        <v>168.24039999999999</v>
      </c>
      <c r="T85" s="39">
        <v>115.4203</v>
      </c>
      <c r="U85" s="39">
        <v>91.192599999999999</v>
      </c>
      <c r="V85" s="39">
        <v>459.58080000000001</v>
      </c>
      <c r="W85" s="39">
        <v>208.79420000000002</v>
      </c>
      <c r="X85" s="39">
        <v>240.97739999999999</v>
      </c>
      <c r="Y85" s="33">
        <v>64.956999999999994</v>
      </c>
      <c r="Z85" s="32">
        <f t="shared" si="1"/>
        <v>5285.4997999999996</v>
      </c>
    </row>
    <row r="86" spans="1:26" x14ac:dyDescent="0.2">
      <c r="A86" s="71">
        <v>2009.05</v>
      </c>
      <c r="B86" s="38">
        <v>128.1644</v>
      </c>
      <c r="C86" s="39">
        <v>1384.1013</v>
      </c>
      <c r="D86" s="39">
        <v>196.3929</v>
      </c>
      <c r="E86" s="39">
        <v>653.01130000000001</v>
      </c>
      <c r="F86" s="39">
        <v>280.24959999999999</v>
      </c>
      <c r="G86" s="39">
        <v>367.22219999999999</v>
      </c>
      <c r="H86" s="39">
        <v>122.4265</v>
      </c>
      <c r="I86" s="39">
        <v>359.46570000000003</v>
      </c>
      <c r="J86" s="39">
        <v>264.8186</v>
      </c>
      <c r="K86" s="39">
        <v>210.28270000000001</v>
      </c>
      <c r="L86" s="39">
        <v>136.31629999999998</v>
      </c>
      <c r="M86" s="39">
        <v>149.5496</v>
      </c>
      <c r="N86" s="39">
        <v>306.34009999999995</v>
      </c>
      <c r="O86" s="39">
        <v>252.2834</v>
      </c>
      <c r="P86" s="39">
        <v>132.73689999999999</v>
      </c>
      <c r="Q86" s="39">
        <v>184.5</v>
      </c>
      <c r="R86" s="39">
        <v>288.86270000000002</v>
      </c>
      <c r="S86" s="39">
        <v>241.82650000000001</v>
      </c>
      <c r="T86" s="39">
        <v>165.09229999999999</v>
      </c>
      <c r="U86" s="39">
        <v>121.1691</v>
      </c>
      <c r="V86" s="39">
        <v>667.75380000000007</v>
      </c>
      <c r="W86" s="39">
        <v>302.60470000000004</v>
      </c>
      <c r="X86" s="39">
        <v>349.4896</v>
      </c>
      <c r="Y86" s="33">
        <v>91.973500000000001</v>
      </c>
      <c r="Z86" s="32">
        <f t="shared" si="1"/>
        <v>7356.6337000000021</v>
      </c>
    </row>
    <row r="87" spans="1:26" x14ac:dyDescent="0.2">
      <c r="A87" s="71">
        <v>2009.06</v>
      </c>
      <c r="B87" s="38">
        <v>134.8854</v>
      </c>
      <c r="C87" s="39">
        <v>1339.8673999999999</v>
      </c>
      <c r="D87" s="39">
        <v>193.07249999999999</v>
      </c>
      <c r="E87" s="39">
        <v>632.34430000000009</v>
      </c>
      <c r="F87" s="39">
        <v>278.73340000000002</v>
      </c>
      <c r="G87" s="39">
        <v>358.334</v>
      </c>
      <c r="H87" s="39">
        <v>120.26139999999999</v>
      </c>
      <c r="I87" s="39">
        <v>349.17190000000005</v>
      </c>
      <c r="J87" s="39">
        <v>259.03050000000002</v>
      </c>
      <c r="K87" s="39">
        <v>206.34979999999999</v>
      </c>
      <c r="L87" s="39">
        <v>133.6131</v>
      </c>
      <c r="M87" s="39">
        <v>147.28070000000002</v>
      </c>
      <c r="N87" s="39">
        <v>300.1046</v>
      </c>
      <c r="O87" s="39">
        <v>246.87870000000001</v>
      </c>
      <c r="P87" s="39">
        <v>130.36279999999999</v>
      </c>
      <c r="Q87" s="39">
        <v>181.2098</v>
      </c>
      <c r="R87" s="39">
        <v>282.95120000000003</v>
      </c>
      <c r="S87" s="39">
        <v>237.19</v>
      </c>
      <c r="T87" s="39">
        <v>162.2602</v>
      </c>
      <c r="U87" s="39">
        <v>119.2405</v>
      </c>
      <c r="V87" s="39">
        <v>644.94719999999995</v>
      </c>
      <c r="W87" s="39">
        <v>296.54770000000002</v>
      </c>
      <c r="X87" s="39">
        <v>342.09559999999999</v>
      </c>
      <c r="Y87" s="33">
        <v>90.824799999999996</v>
      </c>
      <c r="Z87" s="32">
        <f t="shared" si="1"/>
        <v>7187.5574999999981</v>
      </c>
    </row>
    <row r="88" spans="1:26" x14ac:dyDescent="0.2">
      <c r="A88" s="71">
        <v>2009.07</v>
      </c>
      <c r="B88" s="38">
        <v>121.56480000000001</v>
      </c>
      <c r="C88" s="39">
        <v>1202.0452</v>
      </c>
      <c r="D88" s="39">
        <v>168.18510000000001</v>
      </c>
      <c r="E88" s="39">
        <v>546.90690000000006</v>
      </c>
      <c r="F88" s="39">
        <v>236.7483</v>
      </c>
      <c r="G88" s="39">
        <v>307.7457</v>
      </c>
      <c r="H88" s="39">
        <v>104.79389999999999</v>
      </c>
      <c r="I88" s="39">
        <v>302.84040000000005</v>
      </c>
      <c r="J88" s="39">
        <v>223.7527</v>
      </c>
      <c r="K88" s="39">
        <v>178.4427</v>
      </c>
      <c r="L88" s="39">
        <v>115.986</v>
      </c>
      <c r="M88" s="39">
        <v>127.85119999999999</v>
      </c>
      <c r="N88" s="39">
        <v>259.24590000000001</v>
      </c>
      <c r="O88" s="39">
        <v>212.86410000000001</v>
      </c>
      <c r="P88" s="39">
        <v>113.47510000000001</v>
      </c>
      <c r="Q88" s="39">
        <v>157.3005</v>
      </c>
      <c r="R88" s="39">
        <v>243.12020000000001</v>
      </c>
      <c r="S88" s="39">
        <v>205.95849999999999</v>
      </c>
      <c r="T88" s="39">
        <v>141.38079999999999</v>
      </c>
      <c r="U88" s="39">
        <v>103.60539999999999</v>
      </c>
      <c r="V88" s="39">
        <v>553.34839999999997</v>
      </c>
      <c r="W88" s="39">
        <v>255.0651</v>
      </c>
      <c r="X88" s="39">
        <v>294.2681</v>
      </c>
      <c r="Y88" s="33">
        <v>78.828500000000005</v>
      </c>
      <c r="Z88" s="32">
        <f t="shared" si="1"/>
        <v>6255.3235000000004</v>
      </c>
    </row>
    <row r="89" spans="1:26" x14ac:dyDescent="0.2">
      <c r="A89" s="71">
        <v>2009.08</v>
      </c>
      <c r="B89" s="38">
        <v>124.012</v>
      </c>
      <c r="C89" s="39">
        <v>1227.1693</v>
      </c>
      <c r="D89" s="39">
        <v>169.04810000000001</v>
      </c>
      <c r="E89" s="39">
        <v>559.71420000000001</v>
      </c>
      <c r="F89" s="39">
        <v>242.44139999999999</v>
      </c>
      <c r="G89" s="39">
        <v>314.00140000000005</v>
      </c>
      <c r="H89" s="39">
        <v>105.1653</v>
      </c>
      <c r="I89" s="39">
        <v>308.15719999999999</v>
      </c>
      <c r="J89" s="39">
        <v>227.566</v>
      </c>
      <c r="K89" s="39">
        <v>180.73990000000001</v>
      </c>
      <c r="L89" s="39">
        <v>117.9584</v>
      </c>
      <c r="M89" s="39">
        <v>129.0326</v>
      </c>
      <c r="N89" s="39">
        <v>264.50190000000003</v>
      </c>
      <c r="O89" s="39">
        <v>215.70929999999998</v>
      </c>
      <c r="P89" s="39">
        <v>114.40639999999999</v>
      </c>
      <c r="Q89" s="39">
        <v>159.57629999999997</v>
      </c>
      <c r="R89" s="39">
        <v>247.76779999999999</v>
      </c>
      <c r="S89" s="39">
        <v>209.14439999999999</v>
      </c>
      <c r="T89" s="39">
        <v>143.04760000000002</v>
      </c>
      <c r="U89" s="39">
        <v>105.69969999999999</v>
      </c>
      <c r="V89" s="39">
        <v>568.19640000000004</v>
      </c>
      <c r="W89" s="39">
        <v>261.54070000000002</v>
      </c>
      <c r="X89" s="39">
        <v>301.87150000000003</v>
      </c>
      <c r="Y89" s="33">
        <v>80.440899999999999</v>
      </c>
      <c r="Z89" s="32">
        <f t="shared" si="1"/>
        <v>6376.908699999999</v>
      </c>
    </row>
    <row r="90" spans="1:26" x14ac:dyDescent="0.2">
      <c r="A90" s="71">
        <v>2009.09</v>
      </c>
      <c r="B90" s="38">
        <v>124.0998</v>
      </c>
      <c r="C90" s="39">
        <v>1210.3866</v>
      </c>
      <c r="D90" s="39">
        <v>167.577</v>
      </c>
      <c r="E90" s="39">
        <v>547.94640000000004</v>
      </c>
      <c r="F90" s="39">
        <v>237.40639999999999</v>
      </c>
      <c r="G90" s="39">
        <v>308.5369</v>
      </c>
      <c r="H90" s="39">
        <v>104.9233</v>
      </c>
      <c r="I90" s="39">
        <v>302.9563</v>
      </c>
      <c r="J90" s="39">
        <v>224.58779999999999</v>
      </c>
      <c r="K90" s="39">
        <v>178.61709999999999</v>
      </c>
      <c r="L90" s="39">
        <v>116.6401</v>
      </c>
      <c r="M90" s="39">
        <v>128.0478</v>
      </c>
      <c r="N90" s="39">
        <v>260.28679999999997</v>
      </c>
      <c r="O90" s="39">
        <v>213.27950000000001</v>
      </c>
      <c r="P90" s="39">
        <v>114.08139999999999</v>
      </c>
      <c r="Q90" s="39">
        <v>158.14939999999999</v>
      </c>
      <c r="R90" s="39">
        <v>243.86760000000001</v>
      </c>
      <c r="S90" s="39">
        <v>206.55420000000001</v>
      </c>
      <c r="T90" s="39">
        <v>141.99700000000001</v>
      </c>
      <c r="U90" s="39">
        <v>105.01889999999999</v>
      </c>
      <c r="V90" s="39">
        <v>555.25310000000002</v>
      </c>
      <c r="W90" s="39">
        <v>256.85120000000001</v>
      </c>
      <c r="X90" s="39">
        <v>295.87870000000004</v>
      </c>
      <c r="Y90" s="33">
        <v>79.858899999999991</v>
      </c>
      <c r="Z90" s="32">
        <f t="shared" si="1"/>
        <v>6282.8021999999992</v>
      </c>
    </row>
    <row r="91" spans="1:26" x14ac:dyDescent="0.2">
      <c r="A91" s="71">
        <v>2009.1</v>
      </c>
      <c r="B91" s="38">
        <v>131.62039999999999</v>
      </c>
      <c r="C91" s="39">
        <v>1313.973</v>
      </c>
      <c r="D91" s="39">
        <v>184.54259999999999</v>
      </c>
      <c r="E91" s="39">
        <v>599.44060000000002</v>
      </c>
      <c r="F91" s="39">
        <v>263.41209999999995</v>
      </c>
      <c r="G91" s="39">
        <v>338.79050000000001</v>
      </c>
      <c r="H91" s="39">
        <v>116.5732</v>
      </c>
      <c r="I91" s="39">
        <v>332.03229999999996</v>
      </c>
      <c r="J91" s="39">
        <v>247.0214</v>
      </c>
      <c r="K91" s="39">
        <v>197.2029</v>
      </c>
      <c r="L91" s="39">
        <v>130.10910000000001</v>
      </c>
      <c r="M91" s="39">
        <v>141.60029999999998</v>
      </c>
      <c r="N91" s="39">
        <v>285.20580000000001</v>
      </c>
      <c r="O91" s="39">
        <v>235.41420000000002</v>
      </c>
      <c r="P91" s="39">
        <v>126.0592</v>
      </c>
      <c r="Q91" s="39">
        <v>173.98339999999999</v>
      </c>
      <c r="R91" s="39">
        <v>268.0324</v>
      </c>
      <c r="S91" s="39">
        <v>226.88589999999999</v>
      </c>
      <c r="T91" s="39">
        <v>156.3929</v>
      </c>
      <c r="U91" s="39">
        <v>116.09989999999999</v>
      </c>
      <c r="V91" s="39">
        <v>607.47860000000003</v>
      </c>
      <c r="W91" s="39">
        <v>282.02570000000003</v>
      </c>
      <c r="X91" s="39">
        <v>324.6096</v>
      </c>
      <c r="Y91" s="33">
        <v>88.1858</v>
      </c>
      <c r="Z91" s="32">
        <f t="shared" si="1"/>
        <v>6886.6918000000005</v>
      </c>
    </row>
    <row r="92" spans="1:26" x14ac:dyDescent="0.2">
      <c r="A92" s="71">
        <v>2009.11</v>
      </c>
      <c r="B92" s="38">
        <v>124.85419999999999</v>
      </c>
      <c r="C92" s="39">
        <v>1205.4541000000002</v>
      </c>
      <c r="D92" s="39">
        <v>168.85939999999999</v>
      </c>
      <c r="E92" s="39">
        <v>556.12860000000001</v>
      </c>
      <c r="F92" s="39">
        <v>241.2054</v>
      </c>
      <c r="G92" s="39">
        <v>313.59219999999999</v>
      </c>
      <c r="H92" s="39">
        <v>106.13980000000001</v>
      </c>
      <c r="I92" s="39">
        <v>306.8109</v>
      </c>
      <c r="J92" s="39">
        <v>227.55850000000001</v>
      </c>
      <c r="K92" s="39">
        <v>181.202</v>
      </c>
      <c r="L92" s="39">
        <v>118.0577</v>
      </c>
      <c r="M92" s="39">
        <v>129.20480000000001</v>
      </c>
      <c r="N92" s="39">
        <v>265.01090000000005</v>
      </c>
      <c r="O92" s="39">
        <v>216.89320000000001</v>
      </c>
      <c r="P92" s="39">
        <v>115.72210000000001</v>
      </c>
      <c r="Q92" s="39">
        <v>160.67140000000001</v>
      </c>
      <c r="R92" s="39">
        <v>248.69300000000001</v>
      </c>
      <c r="S92" s="39">
        <v>209.31270000000001</v>
      </c>
      <c r="T92" s="39">
        <v>143.82410000000002</v>
      </c>
      <c r="U92" s="39">
        <v>105.7662</v>
      </c>
      <c r="V92" s="39">
        <v>563.93349999999998</v>
      </c>
      <c r="W92" s="39">
        <v>261.39229999999998</v>
      </c>
      <c r="X92" s="39">
        <v>301.10790000000003</v>
      </c>
      <c r="Y92" s="33">
        <v>80.541800000000009</v>
      </c>
      <c r="Z92" s="32">
        <f t="shared" si="1"/>
        <v>6351.9367000000002</v>
      </c>
    </row>
    <row r="93" spans="1:26" x14ac:dyDescent="0.2">
      <c r="A93" s="71">
        <v>2009.12</v>
      </c>
      <c r="B93" s="38">
        <v>136.62020000000001</v>
      </c>
      <c r="C93" s="39">
        <v>1358.5764999999999</v>
      </c>
      <c r="D93" s="39">
        <v>191.8511</v>
      </c>
      <c r="E93" s="39">
        <v>623.6635</v>
      </c>
      <c r="F93" s="39">
        <v>273.82979999999998</v>
      </c>
      <c r="G93" s="39">
        <v>352.9701</v>
      </c>
      <c r="H93" s="39">
        <v>121.6482</v>
      </c>
      <c r="I93" s="39">
        <v>345.3843</v>
      </c>
      <c r="J93" s="39">
        <v>257.245</v>
      </c>
      <c r="K93" s="39">
        <v>205.58520000000001</v>
      </c>
      <c r="L93" s="39">
        <v>137.13029999999998</v>
      </c>
      <c r="M93" s="39">
        <v>147.28289999999998</v>
      </c>
      <c r="N93" s="39">
        <v>297.19880000000001</v>
      </c>
      <c r="O93" s="39">
        <v>246.3569</v>
      </c>
      <c r="P93" s="39">
        <v>131.72329999999999</v>
      </c>
      <c r="Q93" s="39">
        <v>180.71429999999998</v>
      </c>
      <c r="R93" s="39">
        <v>279.55650000000003</v>
      </c>
      <c r="S93" s="39">
        <v>236.49689999999998</v>
      </c>
      <c r="T93" s="39">
        <v>162.81670000000003</v>
      </c>
      <c r="U93" s="39">
        <v>118.99980000000001</v>
      </c>
      <c r="V93" s="39">
        <v>632.16019999999992</v>
      </c>
      <c r="W93" s="39">
        <v>294.07279999999997</v>
      </c>
      <c r="X93" s="39">
        <v>337.68609999999995</v>
      </c>
      <c r="Y93" s="33">
        <v>91.896500000000003</v>
      </c>
      <c r="Z93" s="32">
        <f t="shared" si="1"/>
        <v>7161.4658999999983</v>
      </c>
    </row>
    <row r="94" spans="1:26" x14ac:dyDescent="0.2">
      <c r="A94" s="71">
        <v>2010.01</v>
      </c>
      <c r="B94" s="38">
        <v>133.488</v>
      </c>
      <c r="C94" s="39">
        <v>1516.4395</v>
      </c>
      <c r="D94" s="39">
        <v>168.2715</v>
      </c>
      <c r="E94" s="39">
        <v>556.91989999999998</v>
      </c>
      <c r="F94" s="39">
        <v>240.01579999999998</v>
      </c>
      <c r="G94" s="39">
        <v>313.17990000000003</v>
      </c>
      <c r="H94" s="39">
        <v>104.4002</v>
      </c>
      <c r="I94" s="39">
        <v>306.6574</v>
      </c>
      <c r="J94" s="39">
        <v>226.60589999999999</v>
      </c>
      <c r="K94" s="39">
        <v>180.33260000000001</v>
      </c>
      <c r="L94" s="39">
        <v>116.9808</v>
      </c>
      <c r="M94" s="39">
        <v>128.3646</v>
      </c>
      <c r="N94" s="39">
        <v>264.0933</v>
      </c>
      <c r="O94" s="39">
        <v>215.09739999999999</v>
      </c>
      <c r="P94" s="39">
        <v>113.6895</v>
      </c>
      <c r="Q94" s="39">
        <v>158.93559999999999</v>
      </c>
      <c r="R94" s="39">
        <v>247.9187</v>
      </c>
      <c r="S94" s="39">
        <v>208.4522</v>
      </c>
      <c r="T94" s="39">
        <v>142.4272</v>
      </c>
      <c r="U94" s="39">
        <v>100.60769999999999</v>
      </c>
      <c r="V94" s="39">
        <v>569.48130000000003</v>
      </c>
      <c r="W94" s="39">
        <v>260.11349999999999</v>
      </c>
      <c r="X94" s="39">
        <v>300.71679999999998</v>
      </c>
      <c r="Y94" s="33">
        <v>79.210599999999999</v>
      </c>
      <c r="Z94" s="32">
        <f t="shared" si="1"/>
        <v>6652.3999000000013</v>
      </c>
    </row>
    <row r="95" spans="1:26" x14ac:dyDescent="0.2">
      <c r="A95" s="71">
        <v>2010.02</v>
      </c>
      <c r="B95" s="38">
        <v>134.63389999999998</v>
      </c>
      <c r="C95" s="39">
        <v>1553.2760000000001</v>
      </c>
      <c r="D95" s="39">
        <v>173.33120000000002</v>
      </c>
      <c r="E95" s="39">
        <v>575.5249</v>
      </c>
      <c r="F95" s="39">
        <v>247.1413</v>
      </c>
      <c r="G95" s="39">
        <v>322.10359999999997</v>
      </c>
      <c r="H95" s="39">
        <v>107.9851</v>
      </c>
      <c r="I95" s="39">
        <v>316.56270000000001</v>
      </c>
      <c r="J95" s="39">
        <v>233.2287</v>
      </c>
      <c r="K95" s="39">
        <v>185.18120000000002</v>
      </c>
      <c r="L95" s="39">
        <v>120.91680000000001</v>
      </c>
      <c r="M95" s="39">
        <v>132.28389999999999</v>
      </c>
      <c r="N95" s="39">
        <v>271.59190000000001</v>
      </c>
      <c r="O95" s="39">
        <v>221.34629999999999</v>
      </c>
      <c r="P95" s="39">
        <v>117.30669999999999</v>
      </c>
      <c r="Q95" s="39">
        <v>163.63310000000001</v>
      </c>
      <c r="R95" s="39">
        <v>254.39620000000002</v>
      </c>
      <c r="S95" s="39">
        <v>214.57</v>
      </c>
      <c r="T95" s="39">
        <v>146.91489999999999</v>
      </c>
      <c r="U95" s="39">
        <v>104.18180000000001</v>
      </c>
      <c r="V95" s="39">
        <v>591.19449999999995</v>
      </c>
      <c r="W95" s="39">
        <v>267.47140000000002</v>
      </c>
      <c r="X95" s="39">
        <v>308.68770000000001</v>
      </c>
      <c r="Y95" s="33">
        <v>81.716499999999996</v>
      </c>
      <c r="Z95" s="32">
        <f t="shared" si="1"/>
        <v>6845.1803</v>
      </c>
    </row>
    <row r="96" spans="1:26" x14ac:dyDescent="0.2">
      <c r="A96" s="71">
        <v>2010.03</v>
      </c>
      <c r="B96" s="38">
        <v>137.4699</v>
      </c>
      <c r="C96" s="39">
        <v>1496.8130000000001</v>
      </c>
      <c r="D96" s="39">
        <v>178.23570000000001</v>
      </c>
      <c r="E96" s="39">
        <v>578.5748000000001</v>
      </c>
      <c r="F96" s="39">
        <v>253.32420000000002</v>
      </c>
      <c r="G96" s="39">
        <v>327.49299999999999</v>
      </c>
      <c r="H96" s="39">
        <v>114.5946</v>
      </c>
      <c r="I96" s="39">
        <v>321.07809999999995</v>
      </c>
      <c r="J96" s="39">
        <v>239.50149999999999</v>
      </c>
      <c r="K96" s="39">
        <v>190.96250000000001</v>
      </c>
      <c r="L96" s="39">
        <v>126.932</v>
      </c>
      <c r="M96" s="39">
        <v>137.15100000000001</v>
      </c>
      <c r="N96" s="39">
        <v>276.73779999999999</v>
      </c>
      <c r="O96" s="39">
        <v>228.8537</v>
      </c>
      <c r="P96" s="39">
        <v>124.7458</v>
      </c>
      <c r="Q96" s="39">
        <v>170.6148</v>
      </c>
      <c r="R96" s="39">
        <v>259.72730000000001</v>
      </c>
      <c r="S96" s="39">
        <v>220.80339999999998</v>
      </c>
      <c r="T96" s="39">
        <v>153.13989999999998</v>
      </c>
      <c r="U96" s="39">
        <v>113.5458</v>
      </c>
      <c r="V96" s="39">
        <v>593.9624</v>
      </c>
      <c r="W96" s="39">
        <v>273.44620000000003</v>
      </c>
      <c r="X96" s="39">
        <v>313.24090000000001</v>
      </c>
      <c r="Y96" s="33">
        <v>86.820999999999998</v>
      </c>
      <c r="Z96" s="32">
        <f t="shared" si="1"/>
        <v>6917.7692999999999</v>
      </c>
    </row>
    <row r="97" spans="1:26" x14ac:dyDescent="0.2">
      <c r="A97" s="71">
        <v>2010.04</v>
      </c>
      <c r="B97" s="38">
        <v>137.02889999999999</v>
      </c>
      <c r="C97" s="39">
        <v>1329.4426000000001</v>
      </c>
      <c r="D97" s="39">
        <v>182.97749999999999</v>
      </c>
      <c r="E97" s="39">
        <v>598.07719999999995</v>
      </c>
      <c r="F97" s="39">
        <v>258.86560000000003</v>
      </c>
      <c r="G97" s="39">
        <v>336.63240000000002</v>
      </c>
      <c r="H97" s="39">
        <v>115.2466</v>
      </c>
      <c r="I97" s="39">
        <v>330.62759999999997</v>
      </c>
      <c r="J97" s="39">
        <v>245.33579999999998</v>
      </c>
      <c r="K97" s="39">
        <v>194.953</v>
      </c>
      <c r="L97" s="39">
        <v>129.29319999999998</v>
      </c>
      <c r="M97" s="39">
        <v>140.17349999999999</v>
      </c>
      <c r="N97" s="39">
        <v>283.9366</v>
      </c>
      <c r="O97" s="39">
        <v>232.83539999999999</v>
      </c>
      <c r="P97" s="39">
        <v>124.9609</v>
      </c>
      <c r="Q97" s="39">
        <v>173.13329999999999</v>
      </c>
      <c r="R97" s="39">
        <v>265.952</v>
      </c>
      <c r="S97" s="39">
        <v>225.86150000000001</v>
      </c>
      <c r="T97" s="39">
        <v>155.58850000000001</v>
      </c>
      <c r="U97" s="39">
        <v>117.4521</v>
      </c>
      <c r="V97" s="39">
        <v>612.67230000000006</v>
      </c>
      <c r="W97" s="39">
        <v>280.33409999999998</v>
      </c>
      <c r="X97" s="39">
        <v>322.14509999999996</v>
      </c>
      <c r="Y97" s="33">
        <v>87.45389999999999</v>
      </c>
      <c r="Z97" s="32">
        <f t="shared" si="1"/>
        <v>6880.9796000000015</v>
      </c>
    </row>
    <row r="98" spans="1:26" x14ac:dyDescent="0.2">
      <c r="A98" s="71">
        <v>2010.05</v>
      </c>
      <c r="B98" s="38">
        <v>187.411</v>
      </c>
      <c r="C98" s="39">
        <v>1982.3610000000001</v>
      </c>
      <c r="D98" s="39">
        <v>289.964</v>
      </c>
      <c r="E98" s="39">
        <v>966.61739999999998</v>
      </c>
      <c r="F98" s="39">
        <v>420.05</v>
      </c>
      <c r="G98" s="39">
        <v>547.50310000000002</v>
      </c>
      <c r="H98" s="39">
        <v>180.65570000000002</v>
      </c>
      <c r="I98" s="39">
        <v>531.13599999999997</v>
      </c>
      <c r="J98" s="39">
        <v>393.42259999999999</v>
      </c>
      <c r="K98" s="39">
        <v>312.93240000000003</v>
      </c>
      <c r="L98" s="39">
        <v>202.43370000000002</v>
      </c>
      <c r="M98" s="39">
        <v>221.2629</v>
      </c>
      <c r="N98" s="39">
        <v>455.84190000000001</v>
      </c>
      <c r="O98" s="39">
        <v>376.45979999999997</v>
      </c>
      <c r="P98" s="39">
        <v>196.98079999999999</v>
      </c>
      <c r="Q98" s="39">
        <v>274.45150000000001</v>
      </c>
      <c r="R98" s="39">
        <v>432.56329999999997</v>
      </c>
      <c r="S98" s="39">
        <v>358.86690000000004</v>
      </c>
      <c r="T98" s="39">
        <v>244.94370000000001</v>
      </c>
      <c r="U98" s="39">
        <v>176.39570000000001</v>
      </c>
      <c r="V98" s="39">
        <v>983.15690000000006</v>
      </c>
      <c r="W98" s="39">
        <v>451.6739</v>
      </c>
      <c r="X98" s="39">
        <v>520.96170000000006</v>
      </c>
      <c r="Y98" s="33">
        <v>134.9084</v>
      </c>
      <c r="Z98" s="32">
        <f t="shared" si="1"/>
        <v>10842.954299999999</v>
      </c>
    </row>
    <row r="99" spans="1:26" x14ac:dyDescent="0.2">
      <c r="A99" s="71">
        <v>2010.06</v>
      </c>
      <c r="B99" s="38">
        <v>191.22570000000002</v>
      </c>
      <c r="C99" s="39">
        <v>1889.7101</v>
      </c>
      <c r="D99" s="39">
        <v>271.0523</v>
      </c>
      <c r="E99" s="39">
        <v>896.1561999999999</v>
      </c>
      <c r="F99" s="39">
        <v>388.22159999999997</v>
      </c>
      <c r="G99" s="39">
        <v>507.45299999999997</v>
      </c>
      <c r="H99" s="39">
        <v>167.80600000000001</v>
      </c>
      <c r="I99" s="39">
        <v>493.21120000000002</v>
      </c>
      <c r="J99" s="39">
        <v>365.95690000000002</v>
      </c>
      <c r="K99" s="39">
        <v>291.01570000000004</v>
      </c>
      <c r="L99" s="39">
        <v>188.10410000000002</v>
      </c>
      <c r="M99" s="39">
        <v>206.72729999999999</v>
      </c>
      <c r="N99" s="39">
        <v>424.11879999999996</v>
      </c>
      <c r="O99" s="39">
        <v>348.24790000000002</v>
      </c>
      <c r="P99" s="39">
        <v>182.86589999999998</v>
      </c>
      <c r="Q99" s="39">
        <v>255.65520000000001</v>
      </c>
      <c r="R99" s="39">
        <v>400.6413</v>
      </c>
      <c r="S99" s="39">
        <v>335.10730000000001</v>
      </c>
      <c r="T99" s="39">
        <v>228.68110000000001</v>
      </c>
      <c r="U99" s="39">
        <v>164.63810000000001</v>
      </c>
      <c r="V99" s="39">
        <v>908.40530000000001</v>
      </c>
      <c r="W99" s="39">
        <v>419.8485</v>
      </c>
      <c r="X99" s="39">
        <v>484.10449999999997</v>
      </c>
      <c r="Y99" s="33">
        <v>126.1717</v>
      </c>
      <c r="Z99" s="32">
        <f t="shared" si="1"/>
        <v>10135.125700000001</v>
      </c>
    </row>
    <row r="100" spans="1:26" x14ac:dyDescent="0.2">
      <c r="A100" s="71">
        <v>2010.07</v>
      </c>
      <c r="B100" s="38">
        <v>165.76479999999998</v>
      </c>
      <c r="C100" s="39">
        <v>1618.4079999999999</v>
      </c>
      <c r="D100" s="39">
        <v>226.81720000000001</v>
      </c>
      <c r="E100" s="39">
        <v>742.6069</v>
      </c>
      <c r="F100" s="39">
        <v>321.8938</v>
      </c>
      <c r="G100" s="39">
        <v>419.71719999999999</v>
      </c>
      <c r="H100" s="39">
        <v>142.03320000000002</v>
      </c>
      <c r="I100" s="39">
        <v>410.03090000000003</v>
      </c>
      <c r="J100" s="39">
        <v>304.70390000000003</v>
      </c>
      <c r="K100" s="39">
        <v>242.21360000000001</v>
      </c>
      <c r="L100" s="39">
        <v>158.3897</v>
      </c>
      <c r="M100" s="39">
        <v>173.51660000000001</v>
      </c>
      <c r="N100" s="39">
        <v>352.31990000000002</v>
      </c>
      <c r="O100" s="39">
        <v>289.5838</v>
      </c>
      <c r="P100" s="39">
        <v>153.9623</v>
      </c>
      <c r="Q100" s="39">
        <v>214.01420000000002</v>
      </c>
      <c r="R100" s="39">
        <v>331.25779999999997</v>
      </c>
      <c r="S100" s="39">
        <v>279.73309999999998</v>
      </c>
      <c r="T100" s="39">
        <v>192.02420000000001</v>
      </c>
      <c r="U100" s="39">
        <v>140.03529999999998</v>
      </c>
      <c r="V100" s="39">
        <v>752.28190000000006</v>
      </c>
      <c r="W100" s="39">
        <v>348.63840000000005</v>
      </c>
      <c r="X100" s="39">
        <v>401.31509999999997</v>
      </c>
      <c r="Y100" s="33">
        <v>107.166</v>
      </c>
      <c r="Z100" s="32">
        <f t="shared" si="1"/>
        <v>8488.4277999999995</v>
      </c>
    </row>
    <row r="101" spans="1:26" x14ac:dyDescent="0.2">
      <c r="A101" s="71">
        <v>2010.08</v>
      </c>
      <c r="B101" s="38">
        <v>169.38320000000002</v>
      </c>
      <c r="C101" s="39">
        <v>1679.2781</v>
      </c>
      <c r="D101" s="39">
        <v>234.1095</v>
      </c>
      <c r="E101" s="39">
        <v>764.49719999999991</v>
      </c>
      <c r="F101" s="39">
        <v>331.39420000000001</v>
      </c>
      <c r="G101" s="39">
        <v>431.8245</v>
      </c>
      <c r="H101" s="39">
        <v>146.96039999999999</v>
      </c>
      <c r="I101" s="39">
        <v>422.47899999999998</v>
      </c>
      <c r="J101" s="39">
        <v>313.9579</v>
      </c>
      <c r="K101" s="39">
        <v>249.62700000000001</v>
      </c>
      <c r="L101" s="39">
        <v>164.0342</v>
      </c>
      <c r="M101" s="39">
        <v>179.19039999999998</v>
      </c>
      <c r="N101" s="39">
        <v>361.94349999999997</v>
      </c>
      <c r="O101" s="39">
        <v>298.02449999999999</v>
      </c>
      <c r="P101" s="39">
        <v>158.81100000000001</v>
      </c>
      <c r="Q101" s="39">
        <v>220.35489999999999</v>
      </c>
      <c r="R101" s="39">
        <v>340.22030000000001</v>
      </c>
      <c r="S101" s="39">
        <v>288.34929999999997</v>
      </c>
      <c r="T101" s="39">
        <v>197.9298</v>
      </c>
      <c r="U101" s="39">
        <v>144.8398</v>
      </c>
      <c r="V101" s="39">
        <v>774.33</v>
      </c>
      <c r="W101" s="39">
        <v>358.67540000000002</v>
      </c>
      <c r="X101" s="39">
        <v>412.60909999999996</v>
      </c>
      <c r="Y101" s="33">
        <v>110.7295</v>
      </c>
      <c r="Z101" s="32">
        <f t="shared" si="1"/>
        <v>8753.5526999999984</v>
      </c>
    </row>
    <row r="102" spans="1:26" x14ac:dyDescent="0.2">
      <c r="A102" s="71">
        <v>2010.09</v>
      </c>
      <c r="B102" s="38">
        <v>171.42479999999998</v>
      </c>
      <c r="C102" s="39">
        <v>1649.2754</v>
      </c>
      <c r="D102" s="39">
        <v>228.0787</v>
      </c>
      <c r="E102" s="39">
        <v>747.44459999999992</v>
      </c>
      <c r="F102" s="39">
        <v>323.58199999999999</v>
      </c>
      <c r="G102" s="39">
        <v>421.87140000000005</v>
      </c>
      <c r="H102" s="39">
        <v>142.7688</v>
      </c>
      <c r="I102" s="39">
        <v>412.61500000000001</v>
      </c>
      <c r="J102" s="39">
        <v>306.5299</v>
      </c>
      <c r="K102" s="39">
        <v>243.61250000000001</v>
      </c>
      <c r="L102" s="39">
        <v>159.37100000000001</v>
      </c>
      <c r="M102" s="39">
        <v>174.36660000000001</v>
      </c>
      <c r="N102" s="39">
        <v>354.69720000000001</v>
      </c>
      <c r="O102" s="39">
        <v>290.77629999999999</v>
      </c>
      <c r="P102" s="39">
        <v>155.24100000000001</v>
      </c>
      <c r="Q102" s="39">
        <v>215.88739999999999</v>
      </c>
      <c r="R102" s="39">
        <v>332.7783</v>
      </c>
      <c r="S102" s="39">
        <v>282.13099999999997</v>
      </c>
      <c r="T102" s="39">
        <v>193.87799999999999</v>
      </c>
      <c r="U102" s="39">
        <v>141.06950000000001</v>
      </c>
      <c r="V102" s="39">
        <v>756.95719999999994</v>
      </c>
      <c r="W102" s="39">
        <v>350.65259999999995</v>
      </c>
      <c r="X102" s="39">
        <v>403.68079999999998</v>
      </c>
      <c r="Y102" s="33">
        <v>108.0471</v>
      </c>
      <c r="Z102" s="32">
        <f t="shared" si="1"/>
        <v>8566.7370999999985</v>
      </c>
    </row>
    <row r="103" spans="1:26" x14ac:dyDescent="0.2">
      <c r="A103" s="71">
        <v>2010.1</v>
      </c>
      <c r="B103" s="38">
        <v>163.01670000000001</v>
      </c>
      <c r="C103" s="39">
        <v>1611.2888</v>
      </c>
      <c r="D103" s="39">
        <v>221.82499999999999</v>
      </c>
      <c r="E103" s="39">
        <v>737.12869999999998</v>
      </c>
      <c r="F103" s="39">
        <v>316.15559999999999</v>
      </c>
      <c r="G103" s="39">
        <v>413.5308</v>
      </c>
      <c r="H103" s="39">
        <v>136.70870000000002</v>
      </c>
      <c r="I103" s="39">
        <v>404.92740000000003</v>
      </c>
      <c r="J103" s="39">
        <v>298.72559999999999</v>
      </c>
      <c r="K103" s="39">
        <v>236.76520000000002</v>
      </c>
      <c r="L103" s="39">
        <v>154.04920000000001</v>
      </c>
      <c r="M103" s="39">
        <v>168.88460000000001</v>
      </c>
      <c r="N103" s="39">
        <v>347.12870000000004</v>
      </c>
      <c r="O103" s="39">
        <v>282.7593</v>
      </c>
      <c r="P103" s="39">
        <v>148.86510000000001</v>
      </c>
      <c r="Q103" s="39">
        <v>208.76170000000002</v>
      </c>
      <c r="R103" s="39">
        <v>325.58300000000003</v>
      </c>
      <c r="S103" s="39">
        <v>274.45090000000005</v>
      </c>
      <c r="T103" s="39">
        <v>187.2824</v>
      </c>
      <c r="U103" s="39">
        <v>132.18610000000001</v>
      </c>
      <c r="V103" s="39">
        <v>746.99900000000002</v>
      </c>
      <c r="W103" s="39">
        <v>342.5027</v>
      </c>
      <c r="X103" s="39">
        <v>395.3646</v>
      </c>
      <c r="Y103" s="33">
        <v>103.348</v>
      </c>
      <c r="Z103" s="32">
        <f t="shared" si="1"/>
        <v>8358.2378000000008</v>
      </c>
    </row>
    <row r="104" spans="1:26" x14ac:dyDescent="0.2">
      <c r="A104" s="71">
        <v>2010.11</v>
      </c>
      <c r="B104" s="38">
        <v>177.50149999999999</v>
      </c>
      <c r="C104" s="39">
        <v>1705.6916999999999</v>
      </c>
      <c r="D104" s="39">
        <v>238.46029999999999</v>
      </c>
      <c r="E104" s="39">
        <v>780.15440000000001</v>
      </c>
      <c r="F104" s="39">
        <v>340.0949</v>
      </c>
      <c r="G104" s="39">
        <v>442.19809999999995</v>
      </c>
      <c r="H104" s="39">
        <v>150.57820000000001</v>
      </c>
      <c r="I104" s="39">
        <v>431.267</v>
      </c>
      <c r="J104" s="39">
        <v>321.49890000000005</v>
      </c>
      <c r="K104" s="39">
        <v>255.5223</v>
      </c>
      <c r="L104" s="39">
        <v>166.82729999999998</v>
      </c>
      <c r="M104" s="39">
        <v>182.71689999999998</v>
      </c>
      <c r="N104" s="39">
        <v>371.72300000000001</v>
      </c>
      <c r="O104" s="39">
        <v>306.04500000000002</v>
      </c>
      <c r="P104" s="39">
        <v>164.38759999999999</v>
      </c>
      <c r="Q104" s="39">
        <v>227.56529999999998</v>
      </c>
      <c r="R104" s="39">
        <v>349.4676</v>
      </c>
      <c r="S104" s="39">
        <v>295.74079999999998</v>
      </c>
      <c r="T104" s="39">
        <v>203.9564</v>
      </c>
      <c r="U104" s="39">
        <v>152.56800000000001</v>
      </c>
      <c r="V104" s="39">
        <v>790.1404</v>
      </c>
      <c r="W104" s="39">
        <v>367.90629999999999</v>
      </c>
      <c r="X104" s="39">
        <v>423.00459999999998</v>
      </c>
      <c r="Y104" s="33">
        <v>113.9855</v>
      </c>
      <c r="Z104" s="32">
        <f t="shared" si="1"/>
        <v>8959.0020000000004</v>
      </c>
    </row>
    <row r="105" spans="1:26" x14ac:dyDescent="0.2">
      <c r="A105" s="71">
        <v>2010.12</v>
      </c>
      <c r="B105" s="38">
        <v>195.14610000000002</v>
      </c>
      <c r="C105" s="39">
        <v>1914.9606000000001</v>
      </c>
      <c r="D105" s="39">
        <v>267.89570000000003</v>
      </c>
      <c r="E105" s="39">
        <v>877.08460000000002</v>
      </c>
      <c r="F105" s="39">
        <v>380.72820000000002</v>
      </c>
      <c r="G105" s="39">
        <v>496.2362</v>
      </c>
      <c r="H105" s="39">
        <v>168.3647</v>
      </c>
      <c r="I105" s="39">
        <v>484.33870000000002</v>
      </c>
      <c r="J105" s="39">
        <v>360.25709999999998</v>
      </c>
      <c r="K105" s="39">
        <v>286.66609999999997</v>
      </c>
      <c r="L105" s="39">
        <v>187.5027</v>
      </c>
      <c r="M105" s="39">
        <v>204.92250000000001</v>
      </c>
      <c r="N105" s="39">
        <v>415.83600000000001</v>
      </c>
      <c r="O105" s="39">
        <v>341.67619999999999</v>
      </c>
      <c r="P105" s="39">
        <v>182.8382</v>
      </c>
      <c r="Q105" s="39">
        <v>253.39359999999999</v>
      </c>
      <c r="R105" s="39">
        <v>391.1173</v>
      </c>
      <c r="S105" s="39">
        <v>331.43819999999999</v>
      </c>
      <c r="T105" s="39">
        <v>227.44070000000002</v>
      </c>
      <c r="U105" s="39">
        <v>166.29810000000001</v>
      </c>
      <c r="V105" s="39">
        <v>888.36950000000002</v>
      </c>
      <c r="W105" s="39">
        <v>411.86259999999999</v>
      </c>
      <c r="X105" s="39">
        <v>473.3546</v>
      </c>
      <c r="Y105" s="33">
        <v>126.60560000000001</v>
      </c>
      <c r="Z105" s="32">
        <f t="shared" si="1"/>
        <v>10034.333800000002</v>
      </c>
    </row>
    <row r="106" spans="1:26" x14ac:dyDescent="0.2">
      <c r="A106" s="71">
        <v>2011.01</v>
      </c>
      <c r="B106" s="38">
        <v>190.70060000000001</v>
      </c>
      <c r="C106" s="39">
        <v>2157.6891000000001</v>
      </c>
      <c r="D106" s="39">
        <v>240.1514</v>
      </c>
      <c r="E106" s="39">
        <v>793.67619999999999</v>
      </c>
      <c r="F106" s="39">
        <v>342.68270000000001</v>
      </c>
      <c r="G106" s="39">
        <v>448.06029999999998</v>
      </c>
      <c r="H106" s="39">
        <v>148.57379999999998</v>
      </c>
      <c r="I106" s="39">
        <v>436.84070000000003</v>
      </c>
      <c r="J106" s="39">
        <v>323.87690000000003</v>
      </c>
      <c r="K106" s="39">
        <v>256.99920000000003</v>
      </c>
      <c r="L106" s="39">
        <v>166.64959999999999</v>
      </c>
      <c r="M106" s="39">
        <v>183.1216</v>
      </c>
      <c r="N106" s="39">
        <v>376.15770000000003</v>
      </c>
      <c r="O106" s="39">
        <v>307.87640000000005</v>
      </c>
      <c r="P106" s="39">
        <v>162.56729999999999</v>
      </c>
      <c r="Q106" s="39">
        <v>227.08079999999998</v>
      </c>
      <c r="R106" s="39">
        <v>353.13749999999999</v>
      </c>
      <c r="S106" s="39">
        <v>297.57319999999999</v>
      </c>
      <c r="T106" s="39">
        <v>203.494</v>
      </c>
      <c r="U106" s="39">
        <v>143.92079999999999</v>
      </c>
      <c r="V106" s="39">
        <v>811.51690000000008</v>
      </c>
      <c r="W106" s="39">
        <v>370.98559999999998</v>
      </c>
      <c r="X106" s="39">
        <v>428.32059999999996</v>
      </c>
      <c r="Y106" s="33">
        <v>112.46210000000001</v>
      </c>
      <c r="Z106" s="32">
        <f t="shared" si="1"/>
        <v>9484.114999999998</v>
      </c>
    </row>
    <row r="107" spans="1:26" x14ac:dyDescent="0.2">
      <c r="A107" s="71">
        <v>2011.02</v>
      </c>
      <c r="B107" s="38">
        <v>177.34979999999999</v>
      </c>
      <c r="C107" s="39">
        <v>2070.5868999999998</v>
      </c>
      <c r="D107" s="39">
        <v>232.92439999999999</v>
      </c>
      <c r="E107" s="39">
        <v>768.84230000000002</v>
      </c>
      <c r="F107" s="39">
        <v>333.70830000000001</v>
      </c>
      <c r="G107" s="39">
        <v>434.23629999999997</v>
      </c>
      <c r="H107" s="39">
        <v>147.51220000000001</v>
      </c>
      <c r="I107" s="39">
        <v>424.03309999999999</v>
      </c>
      <c r="J107" s="39">
        <v>314.41570000000002</v>
      </c>
      <c r="K107" s="39">
        <v>250.62439999999998</v>
      </c>
      <c r="L107" s="39">
        <v>163.48439999999999</v>
      </c>
      <c r="M107" s="39">
        <v>178.10550000000001</v>
      </c>
      <c r="N107" s="39">
        <v>364.67399999999998</v>
      </c>
      <c r="O107" s="39">
        <v>299.64120000000003</v>
      </c>
      <c r="P107" s="39">
        <v>160.9796</v>
      </c>
      <c r="Q107" s="39">
        <v>221.61579999999998</v>
      </c>
      <c r="R107" s="39">
        <v>342.56829999999997</v>
      </c>
      <c r="S107" s="39">
        <v>289.83790000000005</v>
      </c>
      <c r="T107" s="39">
        <v>198.8691</v>
      </c>
      <c r="U107" s="39">
        <v>144.4503</v>
      </c>
      <c r="V107" s="39">
        <v>788.77280000000007</v>
      </c>
      <c r="W107" s="39">
        <v>359.8338</v>
      </c>
      <c r="X107" s="39">
        <v>413.95850000000002</v>
      </c>
      <c r="Y107" s="33">
        <v>110.2963</v>
      </c>
      <c r="Z107" s="32">
        <f t="shared" si="1"/>
        <v>9191.3208999999988</v>
      </c>
    </row>
    <row r="108" spans="1:26" x14ac:dyDescent="0.2">
      <c r="A108" s="71">
        <v>2011.03</v>
      </c>
      <c r="B108" s="38">
        <v>186.62079999999997</v>
      </c>
      <c r="C108" s="39">
        <v>1777.7962</v>
      </c>
      <c r="D108" s="39">
        <v>248.51510000000002</v>
      </c>
      <c r="E108" s="39">
        <v>807.96410000000003</v>
      </c>
      <c r="F108" s="39">
        <v>351.14550000000003</v>
      </c>
      <c r="G108" s="39">
        <v>457.45940000000002</v>
      </c>
      <c r="H108" s="39">
        <v>156.7593</v>
      </c>
      <c r="I108" s="39">
        <v>447.0188</v>
      </c>
      <c r="J108" s="39">
        <v>333.33699999999999</v>
      </c>
      <c r="K108" s="39">
        <v>264.48200000000003</v>
      </c>
      <c r="L108" s="39">
        <v>173.93679999999998</v>
      </c>
      <c r="M108" s="39">
        <v>190.54</v>
      </c>
      <c r="N108" s="39">
        <v>384.7697</v>
      </c>
      <c r="O108" s="39">
        <v>317.2946</v>
      </c>
      <c r="P108" s="39">
        <v>170.60079999999999</v>
      </c>
      <c r="Q108" s="39">
        <v>235.2919</v>
      </c>
      <c r="R108" s="39">
        <v>360.50109999999995</v>
      </c>
      <c r="S108" s="39">
        <v>306.6678</v>
      </c>
      <c r="T108" s="39">
        <v>211.5532</v>
      </c>
      <c r="U108" s="39">
        <v>155.08029999999999</v>
      </c>
      <c r="V108" s="39">
        <v>827.72219999999993</v>
      </c>
      <c r="W108" s="39">
        <v>378.92790000000002</v>
      </c>
      <c r="X108" s="39">
        <v>436.19509999999997</v>
      </c>
      <c r="Y108" s="33">
        <v>118.5386</v>
      </c>
      <c r="Z108" s="32">
        <f t="shared" si="1"/>
        <v>9298.7182000000012</v>
      </c>
    </row>
    <row r="109" spans="1:26" x14ac:dyDescent="0.2">
      <c r="A109" s="71">
        <v>2011.04</v>
      </c>
      <c r="B109" s="38">
        <v>186.3569</v>
      </c>
      <c r="C109" s="39">
        <v>1800.9331999999999</v>
      </c>
      <c r="D109" s="39">
        <v>251.21979999999999</v>
      </c>
      <c r="E109" s="39">
        <v>824.09280000000001</v>
      </c>
      <c r="F109" s="39">
        <v>356.85449999999997</v>
      </c>
      <c r="G109" s="39">
        <v>465.72609999999997</v>
      </c>
      <c r="H109" s="39">
        <v>157.09289999999999</v>
      </c>
      <c r="I109" s="39">
        <v>454.72730000000001</v>
      </c>
      <c r="J109" s="39">
        <v>337.88040000000001</v>
      </c>
      <c r="K109" s="39">
        <v>268.23659999999995</v>
      </c>
      <c r="L109" s="39">
        <v>175.43129999999999</v>
      </c>
      <c r="M109" s="39">
        <v>192.02110000000002</v>
      </c>
      <c r="N109" s="39">
        <v>391.01240000000001</v>
      </c>
      <c r="O109" s="39">
        <v>320.56659999999999</v>
      </c>
      <c r="P109" s="39">
        <v>171.27760000000001</v>
      </c>
      <c r="Q109" s="39">
        <v>237.59470000000002</v>
      </c>
      <c r="R109" s="39">
        <v>366.81170000000003</v>
      </c>
      <c r="S109" s="39">
        <v>310.78500000000003</v>
      </c>
      <c r="T109" s="39">
        <v>213.393</v>
      </c>
      <c r="U109" s="39">
        <v>154.99350000000001</v>
      </c>
      <c r="V109" s="39">
        <v>836.53730000000007</v>
      </c>
      <c r="W109" s="39">
        <v>386.70959999999997</v>
      </c>
      <c r="X109" s="39">
        <v>444.84290000000004</v>
      </c>
      <c r="Y109" s="33">
        <v>118.5433</v>
      </c>
      <c r="Z109" s="32">
        <f t="shared" si="1"/>
        <v>9423.6404999999995</v>
      </c>
    </row>
    <row r="110" spans="1:26" x14ac:dyDescent="0.2">
      <c r="A110" s="71">
        <v>2011.05</v>
      </c>
      <c r="B110" s="38">
        <v>252.87909999999999</v>
      </c>
      <c r="C110" s="39">
        <v>2612.723</v>
      </c>
      <c r="D110" s="39">
        <v>375.48440000000005</v>
      </c>
      <c r="E110" s="39">
        <v>1257.4441999999999</v>
      </c>
      <c r="F110" s="39">
        <v>543.1182</v>
      </c>
      <c r="G110" s="39">
        <v>710.83069999999998</v>
      </c>
      <c r="H110" s="39">
        <v>230.7405</v>
      </c>
      <c r="I110" s="39">
        <v>689.30959999999993</v>
      </c>
      <c r="J110" s="39">
        <v>509.84020000000004</v>
      </c>
      <c r="K110" s="39">
        <v>403.92230000000001</v>
      </c>
      <c r="L110" s="39">
        <v>259.55379999999997</v>
      </c>
      <c r="M110" s="39">
        <v>285.54070000000002</v>
      </c>
      <c r="N110" s="39">
        <v>590.80280000000005</v>
      </c>
      <c r="O110" s="39">
        <v>485.02</v>
      </c>
      <c r="P110" s="39">
        <v>252.9709</v>
      </c>
      <c r="Q110" s="39">
        <v>354.56359999999995</v>
      </c>
      <c r="R110" s="39">
        <v>558.42169999999999</v>
      </c>
      <c r="S110" s="39">
        <v>465.5514</v>
      </c>
      <c r="T110" s="39">
        <v>316.64449999999999</v>
      </c>
      <c r="U110" s="39">
        <v>225.80789999999999</v>
      </c>
      <c r="V110" s="39">
        <v>1274.8844999999999</v>
      </c>
      <c r="W110" s="39">
        <v>584.41210000000001</v>
      </c>
      <c r="X110" s="39">
        <v>675.5643</v>
      </c>
      <c r="Y110" s="33">
        <v>172.86529999999999</v>
      </c>
      <c r="Z110" s="32">
        <f t="shared" si="1"/>
        <v>14088.895699999999</v>
      </c>
    </row>
    <row r="111" spans="1:26" x14ac:dyDescent="0.2">
      <c r="A111" s="71">
        <v>2011.06</v>
      </c>
      <c r="B111" s="38">
        <v>235.97910000000002</v>
      </c>
      <c r="C111" s="39">
        <v>2307.4805000000001</v>
      </c>
      <c r="D111" s="39">
        <v>342.14749999999998</v>
      </c>
      <c r="E111" s="39">
        <v>1128.2176000000002</v>
      </c>
      <c r="F111" s="39">
        <v>490.70330000000001</v>
      </c>
      <c r="G111" s="39">
        <v>642.74880000000007</v>
      </c>
      <c r="H111" s="39">
        <v>211.75190000000001</v>
      </c>
      <c r="I111" s="39">
        <v>621.1309</v>
      </c>
      <c r="J111" s="39">
        <v>462.25749999999999</v>
      </c>
      <c r="K111" s="39">
        <v>368.74400000000003</v>
      </c>
      <c r="L111" s="39">
        <v>236.89109999999999</v>
      </c>
      <c r="M111" s="39">
        <v>260.9393</v>
      </c>
      <c r="N111" s="39">
        <v>535.73619999999994</v>
      </c>
      <c r="O111" s="39">
        <v>440.84649999999999</v>
      </c>
      <c r="P111" s="39">
        <v>230.50979999999998</v>
      </c>
      <c r="Q111" s="39">
        <v>321.93790000000001</v>
      </c>
      <c r="R111" s="39">
        <v>508.04759999999999</v>
      </c>
      <c r="S111" s="39">
        <v>423.13840000000005</v>
      </c>
      <c r="T111" s="39">
        <v>287.58800000000002</v>
      </c>
      <c r="U111" s="39">
        <v>205.94129999999998</v>
      </c>
      <c r="V111" s="39">
        <v>1143.5297</v>
      </c>
      <c r="W111" s="39">
        <v>530.82000000000005</v>
      </c>
      <c r="X111" s="39">
        <v>612.84180000000003</v>
      </c>
      <c r="Y111" s="33">
        <v>157.91279999999998</v>
      </c>
      <c r="Z111" s="32">
        <f t="shared" si="1"/>
        <v>12707.841500000002</v>
      </c>
    </row>
    <row r="112" spans="1:26" x14ac:dyDescent="0.2">
      <c r="A112" s="71">
        <v>2011.07</v>
      </c>
      <c r="B112" s="38">
        <v>222.04640000000001</v>
      </c>
      <c r="C112" s="39">
        <v>2136.6594</v>
      </c>
      <c r="D112" s="39">
        <v>297.20459999999997</v>
      </c>
      <c r="E112" s="39">
        <v>986.83299999999997</v>
      </c>
      <c r="F112" s="39">
        <v>423.85329999999999</v>
      </c>
      <c r="G112" s="39">
        <v>556.18299999999999</v>
      </c>
      <c r="H112" s="39">
        <v>181.46940000000001</v>
      </c>
      <c r="I112" s="39">
        <v>541.90210000000002</v>
      </c>
      <c r="J112" s="39">
        <v>400.97190000000001</v>
      </c>
      <c r="K112" s="39">
        <v>317.44509999999997</v>
      </c>
      <c r="L112" s="39">
        <v>205.49779999999998</v>
      </c>
      <c r="M112" s="39">
        <v>225.83500000000001</v>
      </c>
      <c r="N112" s="39">
        <v>464.95729999999998</v>
      </c>
      <c r="O112" s="39">
        <v>378.52729999999997</v>
      </c>
      <c r="P112" s="39">
        <v>198.65079999999998</v>
      </c>
      <c r="Q112" s="39">
        <v>279.541</v>
      </c>
      <c r="R112" s="39">
        <v>436.45029999999997</v>
      </c>
      <c r="S112" s="39">
        <v>368.09570000000002</v>
      </c>
      <c r="T112" s="39">
        <v>250.47</v>
      </c>
      <c r="U112" s="39">
        <v>178.99970000000002</v>
      </c>
      <c r="V112" s="39">
        <v>999.24669999999992</v>
      </c>
      <c r="W112" s="39">
        <v>459.05950000000001</v>
      </c>
      <c r="X112" s="39">
        <v>530.60969999999998</v>
      </c>
      <c r="Y112" s="33">
        <v>137.25839999999999</v>
      </c>
      <c r="Z112" s="32">
        <f t="shared" si="1"/>
        <v>11177.767399999999</v>
      </c>
    </row>
    <row r="113" spans="1:26" x14ac:dyDescent="0.2">
      <c r="A113" s="71">
        <v>2011.08</v>
      </c>
      <c r="B113" s="38">
        <v>220.4974</v>
      </c>
      <c r="C113" s="39">
        <v>2172.6062000000002</v>
      </c>
      <c r="D113" s="39">
        <v>307.51499999999999</v>
      </c>
      <c r="E113" s="39">
        <v>1008.6298</v>
      </c>
      <c r="F113" s="39">
        <v>438.15629999999999</v>
      </c>
      <c r="G113" s="39">
        <v>571.72669999999994</v>
      </c>
      <c r="H113" s="39">
        <v>193.03389999999999</v>
      </c>
      <c r="I113" s="39">
        <v>556.52609999999993</v>
      </c>
      <c r="J113" s="39">
        <v>414.19970000000001</v>
      </c>
      <c r="K113" s="39">
        <v>329.3451</v>
      </c>
      <c r="L113" s="39">
        <v>214.78299999999999</v>
      </c>
      <c r="M113" s="39">
        <v>235.20849999999999</v>
      </c>
      <c r="N113" s="39">
        <v>476.37640000000005</v>
      </c>
      <c r="O113" s="39">
        <v>393.80529999999999</v>
      </c>
      <c r="P113" s="39">
        <v>209.7611</v>
      </c>
      <c r="Q113" s="39">
        <v>290.71229999999997</v>
      </c>
      <c r="R113" s="39">
        <v>450.17340000000002</v>
      </c>
      <c r="S113" s="39">
        <v>380.42309999999998</v>
      </c>
      <c r="T113" s="39">
        <v>260.94029999999998</v>
      </c>
      <c r="U113" s="39">
        <v>189.0958</v>
      </c>
      <c r="V113" s="39">
        <v>1021.369</v>
      </c>
      <c r="W113" s="39">
        <v>473.29740000000004</v>
      </c>
      <c r="X113" s="39">
        <v>543.89639999999997</v>
      </c>
      <c r="Y113" s="33">
        <v>144.6532</v>
      </c>
      <c r="Z113" s="32">
        <f t="shared" si="1"/>
        <v>11496.731400000001</v>
      </c>
    </row>
    <row r="114" spans="1:26" x14ac:dyDescent="0.2">
      <c r="A114" s="71">
        <v>2011.09</v>
      </c>
      <c r="B114" s="38">
        <v>231.679</v>
      </c>
      <c r="C114" s="39">
        <v>2204.0369000000001</v>
      </c>
      <c r="D114" s="39">
        <v>305.81849999999997</v>
      </c>
      <c r="E114" s="39">
        <v>1012.8076</v>
      </c>
      <c r="F114" s="39">
        <v>436.10109999999997</v>
      </c>
      <c r="G114" s="39">
        <v>571.52629999999999</v>
      </c>
      <c r="H114" s="39">
        <v>187.86510000000001</v>
      </c>
      <c r="I114" s="39">
        <v>556.72769999999991</v>
      </c>
      <c r="J114" s="39">
        <v>412.69099999999997</v>
      </c>
      <c r="K114" s="39">
        <v>326.6884</v>
      </c>
      <c r="L114" s="39">
        <v>211.8254</v>
      </c>
      <c r="M114" s="39">
        <v>232.68039999999999</v>
      </c>
      <c r="N114" s="39">
        <v>478.66629999999998</v>
      </c>
      <c r="O114" s="39">
        <v>390.08300000000003</v>
      </c>
      <c r="P114" s="39">
        <v>206.06</v>
      </c>
      <c r="Q114" s="39">
        <v>288.98220000000003</v>
      </c>
      <c r="R114" s="39">
        <v>448.92690000000005</v>
      </c>
      <c r="S114" s="39">
        <v>379.29129999999998</v>
      </c>
      <c r="T114" s="39">
        <v>258.99110000000002</v>
      </c>
      <c r="U114" s="39">
        <v>182.40350000000001</v>
      </c>
      <c r="V114" s="39">
        <v>1025.3075999999999</v>
      </c>
      <c r="W114" s="39">
        <v>472.5641</v>
      </c>
      <c r="X114" s="39">
        <v>545.4837</v>
      </c>
      <c r="Y114" s="33">
        <v>142.21379999999999</v>
      </c>
      <c r="Z114" s="32">
        <f t="shared" si="1"/>
        <v>11509.420900000001</v>
      </c>
    </row>
    <row r="115" spans="1:26" x14ac:dyDescent="0.2">
      <c r="A115" s="71">
        <v>2011.1</v>
      </c>
      <c r="B115" s="38">
        <v>217.8853</v>
      </c>
      <c r="C115" s="39">
        <v>2148.2804999999998</v>
      </c>
      <c r="D115" s="39">
        <v>304.65040000000005</v>
      </c>
      <c r="E115" s="39">
        <v>996.3306</v>
      </c>
      <c r="F115" s="39">
        <v>433.85070000000002</v>
      </c>
      <c r="G115" s="39">
        <v>565.42999999999995</v>
      </c>
      <c r="H115" s="39">
        <v>191.95009999999999</v>
      </c>
      <c r="I115" s="39">
        <v>550.37300000000005</v>
      </c>
      <c r="J115" s="39">
        <v>410.19479999999999</v>
      </c>
      <c r="K115" s="39">
        <v>326.55900000000003</v>
      </c>
      <c r="L115" s="39">
        <v>213.232</v>
      </c>
      <c r="M115" s="39">
        <v>233.34320000000002</v>
      </c>
      <c r="N115" s="39">
        <v>468.9984</v>
      </c>
      <c r="O115" s="39">
        <v>390.54159999999996</v>
      </c>
      <c r="P115" s="39">
        <v>208.61579999999998</v>
      </c>
      <c r="Q115" s="39">
        <v>288.48599999999999</v>
      </c>
      <c r="R115" s="39">
        <v>445.59179999999998</v>
      </c>
      <c r="S115" s="39">
        <v>376.94659999999999</v>
      </c>
      <c r="T115" s="39">
        <v>259.36340000000001</v>
      </c>
      <c r="U115" s="39">
        <v>191.36070000000001</v>
      </c>
      <c r="V115" s="39">
        <v>1008.8518</v>
      </c>
      <c r="W115" s="39">
        <v>468.29379999999998</v>
      </c>
      <c r="X115" s="39">
        <v>538.41780000000006</v>
      </c>
      <c r="Y115" s="33">
        <v>144.03979999999999</v>
      </c>
      <c r="Z115" s="32">
        <f t="shared" si="1"/>
        <v>11381.587099999997</v>
      </c>
    </row>
    <row r="116" spans="1:26" x14ac:dyDescent="0.2">
      <c r="A116" s="71">
        <v>2011.11</v>
      </c>
      <c r="B116" s="38">
        <v>246.8013</v>
      </c>
      <c r="C116" s="39">
        <v>2348.5484000000001</v>
      </c>
      <c r="D116" s="39">
        <v>326.0942</v>
      </c>
      <c r="E116" s="39">
        <v>1079.5738000000001</v>
      </c>
      <c r="F116" s="39">
        <v>465.75470000000001</v>
      </c>
      <c r="G116" s="39">
        <v>609.77690000000007</v>
      </c>
      <c r="H116" s="39">
        <v>201.15820000000002</v>
      </c>
      <c r="I116" s="39">
        <v>593.61569999999995</v>
      </c>
      <c r="J116" s="39">
        <v>440.47040000000004</v>
      </c>
      <c r="K116" s="39">
        <v>348.59190000000001</v>
      </c>
      <c r="L116" s="39">
        <v>226.11079999999998</v>
      </c>
      <c r="M116" s="39">
        <v>248.29320000000001</v>
      </c>
      <c r="N116" s="39">
        <v>510.83949999999999</v>
      </c>
      <c r="O116" s="39">
        <v>416.92159999999996</v>
      </c>
      <c r="P116" s="39">
        <v>220.98070000000001</v>
      </c>
      <c r="Q116" s="39">
        <v>309.17329999999998</v>
      </c>
      <c r="R116" s="39">
        <v>479.15030000000002</v>
      </c>
      <c r="S116" s="39">
        <v>404.87180000000001</v>
      </c>
      <c r="T116" s="39">
        <v>277.03479999999996</v>
      </c>
      <c r="U116" s="39">
        <v>195.3879</v>
      </c>
      <c r="V116" s="39">
        <v>1092.864</v>
      </c>
      <c r="W116" s="39">
        <v>504.44759999999997</v>
      </c>
      <c r="X116" s="39">
        <v>581.77629999999999</v>
      </c>
      <c r="Y116" s="33">
        <v>152.18620000000001</v>
      </c>
      <c r="Z116" s="32">
        <f t="shared" si="1"/>
        <v>12280.423499999999</v>
      </c>
    </row>
    <row r="117" spans="1:26" x14ac:dyDescent="0.2">
      <c r="A117" s="71">
        <v>2011.12</v>
      </c>
      <c r="B117" s="38">
        <v>231.57300000000001</v>
      </c>
      <c r="C117" s="39">
        <v>2278.9131000000002</v>
      </c>
      <c r="D117" s="39">
        <v>322.065</v>
      </c>
      <c r="E117" s="39">
        <v>1061.0291999999999</v>
      </c>
      <c r="F117" s="39">
        <v>461.69850000000002</v>
      </c>
      <c r="G117" s="39">
        <v>601.57000000000005</v>
      </c>
      <c r="H117" s="39">
        <v>202.50110000000001</v>
      </c>
      <c r="I117" s="39">
        <v>584.95000000000005</v>
      </c>
      <c r="J117" s="39">
        <v>435.37729999999999</v>
      </c>
      <c r="K117" s="39">
        <v>345.72879999999998</v>
      </c>
      <c r="L117" s="39">
        <v>224.8262</v>
      </c>
      <c r="M117" s="39">
        <v>246.29160000000002</v>
      </c>
      <c r="N117" s="39">
        <v>505.0831</v>
      </c>
      <c r="O117" s="39">
        <v>414.95320000000004</v>
      </c>
      <c r="P117" s="39">
        <v>221.77099999999999</v>
      </c>
      <c r="Q117" s="39">
        <v>306.99950000000001</v>
      </c>
      <c r="R117" s="39">
        <v>474.1694</v>
      </c>
      <c r="S117" s="39">
        <v>399.93870000000004</v>
      </c>
      <c r="T117" s="39">
        <v>275.09719999999999</v>
      </c>
      <c r="U117" s="39">
        <v>198.98099999999999</v>
      </c>
      <c r="V117" s="39">
        <v>1074.5426</v>
      </c>
      <c r="W117" s="39">
        <v>498.18970000000002</v>
      </c>
      <c r="X117" s="39">
        <v>573.49400000000003</v>
      </c>
      <c r="Y117" s="33">
        <v>152.28299999999999</v>
      </c>
      <c r="Z117" s="32">
        <f t="shared" si="1"/>
        <v>12092.026200000004</v>
      </c>
    </row>
    <row r="118" spans="1:26" x14ac:dyDescent="0.2">
      <c r="A118" s="71">
        <v>2012.01</v>
      </c>
      <c r="B118" s="38">
        <v>252.53720000000001</v>
      </c>
      <c r="C118" s="39">
        <v>2866.5207999999998</v>
      </c>
      <c r="D118" s="39">
        <v>322.20729999999998</v>
      </c>
      <c r="E118" s="39">
        <v>1054.8636999999999</v>
      </c>
      <c r="F118" s="39">
        <v>458.53109999999998</v>
      </c>
      <c r="G118" s="39">
        <v>599.3356</v>
      </c>
      <c r="H118" s="39">
        <v>201.26079999999999</v>
      </c>
      <c r="I118" s="39">
        <v>581.88630000000001</v>
      </c>
      <c r="J118" s="39">
        <v>433.87329999999997</v>
      </c>
      <c r="K118" s="39">
        <v>344.91059999999999</v>
      </c>
      <c r="L118" s="39">
        <v>224.26750000000001</v>
      </c>
      <c r="M118" s="39">
        <v>246.14949999999999</v>
      </c>
      <c r="N118" s="39">
        <v>505.59390000000002</v>
      </c>
      <c r="O118" s="39">
        <v>412.54640000000001</v>
      </c>
      <c r="P118" s="39">
        <v>219.22889999999998</v>
      </c>
      <c r="Q118" s="39">
        <v>304.70259999999996</v>
      </c>
      <c r="R118" s="39">
        <v>472.26749999999998</v>
      </c>
      <c r="S118" s="39">
        <v>398.44290000000001</v>
      </c>
      <c r="T118" s="39">
        <v>274.6728</v>
      </c>
      <c r="U118" s="39">
        <v>199.13220000000001</v>
      </c>
      <c r="V118" s="39">
        <v>1078.0693999999999</v>
      </c>
      <c r="W118" s="39">
        <v>496.34469999999999</v>
      </c>
      <c r="X118" s="39">
        <v>571.64769999999999</v>
      </c>
      <c r="Y118" s="33">
        <v>151.43539999999999</v>
      </c>
      <c r="Z118" s="32">
        <f t="shared" si="1"/>
        <v>12670.428100000001</v>
      </c>
    </row>
    <row r="119" spans="1:26" x14ac:dyDescent="0.2">
      <c r="A119" s="71">
        <v>2012.02</v>
      </c>
      <c r="B119" s="38">
        <v>227.63679999999999</v>
      </c>
      <c r="C119" s="39">
        <v>2387.0304999999998</v>
      </c>
      <c r="D119" s="39">
        <v>303.55700000000002</v>
      </c>
      <c r="E119" s="39">
        <v>1007.0719</v>
      </c>
      <c r="F119" s="39">
        <v>436.22859999999997</v>
      </c>
      <c r="G119" s="39">
        <v>568.97900000000004</v>
      </c>
      <c r="H119" s="39">
        <v>190.14520000000002</v>
      </c>
      <c r="I119" s="39">
        <v>553.74519999999995</v>
      </c>
      <c r="J119" s="39">
        <v>410.94809999999995</v>
      </c>
      <c r="K119" s="39">
        <v>325.3972</v>
      </c>
      <c r="L119" s="39">
        <v>211.48239999999998</v>
      </c>
      <c r="M119" s="39">
        <v>231.5744</v>
      </c>
      <c r="N119" s="39">
        <v>477.21019999999999</v>
      </c>
      <c r="O119" s="39">
        <v>391.06630000000001</v>
      </c>
      <c r="P119" s="39">
        <v>208.6002</v>
      </c>
      <c r="Q119" s="39">
        <v>289.863</v>
      </c>
      <c r="R119" s="39">
        <v>447.6105</v>
      </c>
      <c r="S119" s="39">
        <v>377.52809999999999</v>
      </c>
      <c r="T119" s="39">
        <v>261.63810000000001</v>
      </c>
      <c r="U119" s="39">
        <v>183.50370000000001</v>
      </c>
      <c r="V119" s="39">
        <v>1032.5800999999999</v>
      </c>
      <c r="W119" s="39">
        <v>470.99029999999999</v>
      </c>
      <c r="X119" s="39">
        <v>542.50099999999998</v>
      </c>
      <c r="Y119" s="33">
        <v>143.2646</v>
      </c>
      <c r="Z119" s="32">
        <f t="shared" si="1"/>
        <v>11680.152400000001</v>
      </c>
    </row>
    <row r="120" spans="1:26" x14ac:dyDescent="0.2">
      <c r="A120" s="71">
        <v>2012.03</v>
      </c>
      <c r="B120" s="38">
        <v>227.67750000000001</v>
      </c>
      <c r="C120" s="39">
        <v>2178.7165</v>
      </c>
      <c r="D120" s="39">
        <v>303.96979999999996</v>
      </c>
      <c r="E120" s="39">
        <v>992.91079999999999</v>
      </c>
      <c r="F120" s="39">
        <v>431.8784</v>
      </c>
      <c r="G120" s="39">
        <v>563.21510000000001</v>
      </c>
      <c r="H120" s="39">
        <v>192.06029999999998</v>
      </c>
      <c r="I120" s="39">
        <v>548.39599999999996</v>
      </c>
      <c r="J120" s="39">
        <v>409.06809999999996</v>
      </c>
      <c r="K120" s="39">
        <v>325.16390000000001</v>
      </c>
      <c r="L120" s="39">
        <v>212.91570000000002</v>
      </c>
      <c r="M120" s="39">
        <v>232.54089999999999</v>
      </c>
      <c r="N120" s="39">
        <v>472.3646</v>
      </c>
      <c r="O120" s="39">
        <v>389.08659999999998</v>
      </c>
      <c r="P120" s="39">
        <v>209.31129999999999</v>
      </c>
      <c r="Q120" s="39">
        <v>289.09100000000001</v>
      </c>
      <c r="R120" s="39">
        <v>443.42200000000003</v>
      </c>
      <c r="S120" s="39">
        <v>377.15840000000003</v>
      </c>
      <c r="T120" s="39">
        <v>261.57639999999998</v>
      </c>
      <c r="U120" s="39">
        <v>191.077</v>
      </c>
      <c r="V120" s="39">
        <v>1007.2738000000001</v>
      </c>
      <c r="W120" s="39">
        <v>467.40750000000003</v>
      </c>
      <c r="X120" s="39">
        <v>537.52530000000002</v>
      </c>
      <c r="Y120" s="33">
        <v>144.50279999999998</v>
      </c>
      <c r="Z120" s="32">
        <f t="shared" si="1"/>
        <v>11408.309699999998</v>
      </c>
    </row>
    <row r="121" spans="1:26" x14ac:dyDescent="0.2">
      <c r="A121" s="71">
        <v>2012.04</v>
      </c>
      <c r="B121" s="38">
        <v>218.28440000000001</v>
      </c>
      <c r="C121" s="39">
        <v>2116.7694000000001</v>
      </c>
      <c r="D121" s="39">
        <v>292.92899999999997</v>
      </c>
      <c r="E121" s="39">
        <v>960.86749999999995</v>
      </c>
      <c r="F121" s="39">
        <v>416.7604</v>
      </c>
      <c r="G121" s="39">
        <v>543.64230000000009</v>
      </c>
      <c r="H121" s="39">
        <v>184.3175</v>
      </c>
      <c r="I121" s="39">
        <v>529.95519999999999</v>
      </c>
      <c r="J121" s="39">
        <v>394.44140000000004</v>
      </c>
      <c r="K121" s="39">
        <v>312.875</v>
      </c>
      <c r="L121" s="39">
        <v>204.74510000000001</v>
      </c>
      <c r="M121" s="39">
        <v>223.93799999999999</v>
      </c>
      <c r="N121" s="39">
        <v>455.70759999999996</v>
      </c>
      <c r="O121" s="39">
        <v>374.6515</v>
      </c>
      <c r="P121" s="39">
        <v>201.06659999999999</v>
      </c>
      <c r="Q121" s="39">
        <v>276.69670000000002</v>
      </c>
      <c r="R121" s="39">
        <v>427.62640000000005</v>
      </c>
      <c r="S121" s="39">
        <v>362.82069999999999</v>
      </c>
      <c r="T121" s="39">
        <v>251.7465</v>
      </c>
      <c r="U121" s="39">
        <v>177.8811</v>
      </c>
      <c r="V121" s="39">
        <v>970.96249999999998</v>
      </c>
      <c r="W121" s="39">
        <v>450.86840000000001</v>
      </c>
      <c r="X121" s="39">
        <v>518.05629999999996</v>
      </c>
      <c r="Y121" s="33">
        <v>138.88300000000001</v>
      </c>
      <c r="Z121" s="32">
        <f t="shared" si="1"/>
        <v>11006.4925</v>
      </c>
    </row>
    <row r="122" spans="1:26" x14ac:dyDescent="0.2">
      <c r="A122" s="71">
        <v>2012.05</v>
      </c>
      <c r="B122" s="38">
        <v>301.76059999999995</v>
      </c>
      <c r="C122" s="39">
        <v>3120.1559999999999</v>
      </c>
      <c r="D122" s="39">
        <v>442.94529999999997</v>
      </c>
      <c r="E122" s="39">
        <v>1475.5301999999999</v>
      </c>
      <c r="F122" s="39">
        <v>637.31280000000004</v>
      </c>
      <c r="G122" s="39">
        <v>834.30469999999991</v>
      </c>
      <c r="H122" s="39">
        <v>273.68670000000003</v>
      </c>
      <c r="I122" s="39">
        <v>809.6798</v>
      </c>
      <c r="J122" s="39">
        <v>599.76549999999997</v>
      </c>
      <c r="K122" s="39">
        <v>475.06479999999999</v>
      </c>
      <c r="L122" s="39">
        <v>307.23149999999998</v>
      </c>
      <c r="M122" s="39">
        <v>337.01890000000003</v>
      </c>
      <c r="N122" s="39">
        <v>692.16790000000003</v>
      </c>
      <c r="O122" s="39">
        <v>569.79869999999994</v>
      </c>
      <c r="P122" s="39">
        <v>298.57600000000002</v>
      </c>
      <c r="Q122" s="39">
        <v>415.68170000000003</v>
      </c>
      <c r="R122" s="39">
        <v>653.7441</v>
      </c>
      <c r="S122" s="39">
        <v>548.01880000000006</v>
      </c>
      <c r="T122" s="39">
        <v>375.18579999999997</v>
      </c>
      <c r="U122" s="39">
        <v>266.48930000000001</v>
      </c>
      <c r="V122" s="39">
        <v>1493.7801000000002</v>
      </c>
      <c r="W122" s="39">
        <v>685.80190000000005</v>
      </c>
      <c r="X122" s="39">
        <v>791.14240000000007</v>
      </c>
      <c r="Y122" s="33">
        <v>204.44329999999999</v>
      </c>
      <c r="Z122" s="32">
        <f t="shared" si="1"/>
        <v>16609.286799999998</v>
      </c>
    </row>
    <row r="123" spans="1:26" x14ac:dyDescent="0.2">
      <c r="A123" s="71">
        <v>2012.06</v>
      </c>
      <c r="B123" s="38">
        <v>299.27379999999999</v>
      </c>
      <c r="C123" s="39">
        <v>2924.0003999999999</v>
      </c>
      <c r="D123" s="39">
        <v>427.21290000000005</v>
      </c>
      <c r="E123" s="39">
        <v>1415.4159999999999</v>
      </c>
      <c r="F123" s="39">
        <v>613.93309999999997</v>
      </c>
      <c r="G123" s="39">
        <v>805.15539999999999</v>
      </c>
      <c r="H123" s="39">
        <v>263.04359999999997</v>
      </c>
      <c r="I123" s="39">
        <v>777.64159999999993</v>
      </c>
      <c r="J123" s="39">
        <v>578.29039999999998</v>
      </c>
      <c r="K123" s="39">
        <v>459.84690000000001</v>
      </c>
      <c r="L123" s="39">
        <v>295.02759999999995</v>
      </c>
      <c r="M123" s="39">
        <v>325.1293</v>
      </c>
      <c r="N123" s="39">
        <v>669.91499999999996</v>
      </c>
      <c r="O123" s="39">
        <v>550.66269999999997</v>
      </c>
      <c r="P123" s="39">
        <v>287.6977</v>
      </c>
      <c r="Q123" s="39">
        <v>401.39670000000001</v>
      </c>
      <c r="R123" s="39">
        <v>634.50119999999993</v>
      </c>
      <c r="S123" s="39">
        <v>528.98140000000001</v>
      </c>
      <c r="T123" s="39">
        <v>361.50390000000004</v>
      </c>
      <c r="U123" s="39">
        <v>255.75889999999998</v>
      </c>
      <c r="V123" s="39">
        <v>1432.9629</v>
      </c>
      <c r="W123" s="39">
        <v>664.01730000000009</v>
      </c>
      <c r="X123" s="39">
        <v>766.46680000000003</v>
      </c>
      <c r="Y123" s="33">
        <v>196.74879999999999</v>
      </c>
      <c r="Z123" s="32">
        <f t="shared" si="1"/>
        <v>15934.5843</v>
      </c>
    </row>
    <row r="124" spans="1:26" x14ac:dyDescent="0.2">
      <c r="A124" s="71">
        <v>2012.07</v>
      </c>
      <c r="B124" s="38">
        <v>263.71609999999998</v>
      </c>
      <c r="C124" s="39">
        <v>2576.9488999999999</v>
      </c>
      <c r="D124" s="39">
        <v>364.0172</v>
      </c>
      <c r="E124" s="39">
        <v>1199.5039999999999</v>
      </c>
      <c r="F124" s="39">
        <v>521.50940000000003</v>
      </c>
      <c r="G124" s="39">
        <v>680.72059999999999</v>
      </c>
      <c r="H124" s="39">
        <v>228.0574</v>
      </c>
      <c r="I124" s="39">
        <v>660.83019999999999</v>
      </c>
      <c r="J124" s="39">
        <v>492.00620000000004</v>
      </c>
      <c r="K124" s="39">
        <v>390.4588</v>
      </c>
      <c r="L124" s="39">
        <v>253.58410000000001</v>
      </c>
      <c r="M124" s="39">
        <v>278.03459999999995</v>
      </c>
      <c r="N124" s="39">
        <v>569.04719999999998</v>
      </c>
      <c r="O124" s="39">
        <v>468.73409999999996</v>
      </c>
      <c r="P124" s="39">
        <v>249.93350000000001</v>
      </c>
      <c r="Q124" s="39">
        <v>351.49440000000004</v>
      </c>
      <c r="R124" s="39">
        <v>535.66769999999997</v>
      </c>
      <c r="S124" s="39">
        <v>451.35340000000002</v>
      </c>
      <c r="T124" s="39">
        <v>312.72790000000003</v>
      </c>
      <c r="U124" s="39">
        <v>223.0779</v>
      </c>
      <c r="V124" s="39">
        <v>1212.6822</v>
      </c>
      <c r="W124" s="39">
        <v>563.9067</v>
      </c>
      <c r="X124" s="39">
        <v>649.13040000000001</v>
      </c>
      <c r="Y124" s="33">
        <v>171.50409999999999</v>
      </c>
      <c r="Z124" s="32">
        <f t="shared" si="1"/>
        <v>13668.646999999997</v>
      </c>
    </row>
    <row r="125" spans="1:26" x14ac:dyDescent="0.2">
      <c r="A125" s="71">
        <v>2012.08</v>
      </c>
      <c r="B125" s="38">
        <v>290.67399999999998</v>
      </c>
      <c r="C125" s="39">
        <v>2852.8067000000001</v>
      </c>
      <c r="D125" s="39">
        <v>402.27279999999996</v>
      </c>
      <c r="E125" s="39">
        <v>1329.1906000000001</v>
      </c>
      <c r="F125" s="39">
        <v>575.8954</v>
      </c>
      <c r="G125" s="39">
        <v>753.32409999999993</v>
      </c>
      <c r="H125" s="39">
        <v>249.7484</v>
      </c>
      <c r="I125" s="39">
        <v>731.29219999999998</v>
      </c>
      <c r="J125" s="39">
        <v>543.61410000000001</v>
      </c>
      <c r="K125" s="39">
        <v>430.96550000000002</v>
      </c>
      <c r="L125" s="39">
        <v>279.4522</v>
      </c>
      <c r="M125" s="39">
        <v>306.62359999999995</v>
      </c>
      <c r="N125" s="39">
        <v>628.2998</v>
      </c>
      <c r="O125" s="39">
        <v>516.50819999999999</v>
      </c>
      <c r="P125" s="39">
        <v>273.52330000000001</v>
      </c>
      <c r="Q125" s="39">
        <v>381.27019999999999</v>
      </c>
      <c r="R125" s="39">
        <v>591.54380000000003</v>
      </c>
      <c r="S125" s="39">
        <v>498.2285</v>
      </c>
      <c r="T125" s="39">
        <v>343.49170000000004</v>
      </c>
      <c r="U125" s="39">
        <v>244.29470000000001</v>
      </c>
      <c r="V125" s="39">
        <v>1344.1833999999999</v>
      </c>
      <c r="W125" s="39">
        <v>622.71480000000008</v>
      </c>
      <c r="X125" s="39">
        <v>717.62130000000002</v>
      </c>
      <c r="Y125" s="33">
        <v>187.828</v>
      </c>
      <c r="Z125" s="32">
        <f t="shared" si="1"/>
        <v>15095.367300000004</v>
      </c>
    </row>
    <row r="126" spans="1:26" x14ac:dyDescent="0.2">
      <c r="A126" s="71">
        <v>2012.09</v>
      </c>
      <c r="B126" s="38">
        <v>280.49540000000002</v>
      </c>
      <c r="C126" s="39">
        <v>2677.5798999999997</v>
      </c>
      <c r="D126" s="39">
        <v>376.2869</v>
      </c>
      <c r="E126" s="39">
        <v>1236.8722</v>
      </c>
      <c r="F126" s="39">
        <v>536.45319999999992</v>
      </c>
      <c r="G126" s="39">
        <v>701.77760000000001</v>
      </c>
      <c r="H126" s="39">
        <v>233.95229999999998</v>
      </c>
      <c r="I126" s="39">
        <v>681.4665</v>
      </c>
      <c r="J126" s="39">
        <v>507.54270000000002</v>
      </c>
      <c r="K126" s="39">
        <v>402.55259999999998</v>
      </c>
      <c r="L126" s="39">
        <v>261.54500000000002</v>
      </c>
      <c r="M126" s="39">
        <v>287.10540000000003</v>
      </c>
      <c r="N126" s="39">
        <v>586.73800000000006</v>
      </c>
      <c r="O126" s="39">
        <v>481.93609999999995</v>
      </c>
      <c r="P126" s="39">
        <v>256.33600000000001</v>
      </c>
      <c r="Q126" s="39">
        <v>356.94890000000004</v>
      </c>
      <c r="R126" s="39">
        <v>551.6386</v>
      </c>
      <c r="S126" s="39">
        <v>465.88620000000003</v>
      </c>
      <c r="T126" s="39">
        <v>321.95140000000004</v>
      </c>
      <c r="U126" s="39">
        <v>229.41410000000002</v>
      </c>
      <c r="V126" s="39">
        <v>1250.2329</v>
      </c>
      <c r="W126" s="39">
        <v>581.39210000000003</v>
      </c>
      <c r="X126" s="39">
        <v>669.51059999999995</v>
      </c>
      <c r="Y126" s="33">
        <v>176.52679999999998</v>
      </c>
      <c r="Z126" s="32">
        <f t="shared" si="1"/>
        <v>14112.141400000002</v>
      </c>
    </row>
    <row r="127" spans="1:26" x14ac:dyDescent="0.2">
      <c r="A127" s="71">
        <v>2012.1</v>
      </c>
      <c r="B127" s="38">
        <v>307.10579999999999</v>
      </c>
      <c r="C127" s="39">
        <v>3003.8960000000002</v>
      </c>
      <c r="D127" s="39">
        <v>421.39090000000004</v>
      </c>
      <c r="E127" s="39">
        <v>1393.2848000000001</v>
      </c>
      <c r="F127" s="39">
        <v>602.2296</v>
      </c>
      <c r="G127" s="39">
        <v>788.84709999999995</v>
      </c>
      <c r="H127" s="39">
        <v>260.33120000000002</v>
      </c>
      <c r="I127" s="39">
        <v>766.07140000000004</v>
      </c>
      <c r="J127" s="39">
        <v>569.06309999999996</v>
      </c>
      <c r="K127" s="39">
        <v>450.40359999999998</v>
      </c>
      <c r="L127" s="39">
        <v>292.27029999999996</v>
      </c>
      <c r="M127" s="39">
        <v>320.89859999999999</v>
      </c>
      <c r="N127" s="39">
        <v>657.40129999999999</v>
      </c>
      <c r="O127" s="39">
        <v>539.4375</v>
      </c>
      <c r="P127" s="39">
        <v>285.34229999999997</v>
      </c>
      <c r="Q127" s="39">
        <v>398.3399</v>
      </c>
      <c r="R127" s="39">
        <v>619.09199999999998</v>
      </c>
      <c r="S127" s="39">
        <v>521.3732</v>
      </c>
      <c r="T127" s="39">
        <v>358.75659999999999</v>
      </c>
      <c r="U127" s="39">
        <v>254.7955</v>
      </c>
      <c r="V127" s="39">
        <v>1409</v>
      </c>
      <c r="W127" s="39">
        <v>651.21280000000002</v>
      </c>
      <c r="X127" s="39">
        <v>750.33969999999999</v>
      </c>
      <c r="Y127" s="33">
        <v>195.93879999999999</v>
      </c>
      <c r="Z127" s="32">
        <f t="shared" si="1"/>
        <v>15816.822000000002</v>
      </c>
    </row>
    <row r="128" spans="1:26" x14ac:dyDescent="0.2">
      <c r="A128" s="71">
        <v>2012.11</v>
      </c>
      <c r="B128" s="38">
        <v>311.75069999999999</v>
      </c>
      <c r="C128" s="39">
        <v>2956.4601000000002</v>
      </c>
      <c r="D128" s="39">
        <v>423.50420000000003</v>
      </c>
      <c r="E128" s="39">
        <v>1394.3421000000001</v>
      </c>
      <c r="F128" s="39">
        <v>604.9203</v>
      </c>
      <c r="G128" s="39">
        <v>793.02240000000006</v>
      </c>
      <c r="H128" s="39">
        <v>261.5462</v>
      </c>
      <c r="I128" s="39">
        <v>767.51260000000002</v>
      </c>
      <c r="J128" s="39">
        <v>571.83339999999998</v>
      </c>
      <c r="K128" s="39">
        <v>453.84229999999997</v>
      </c>
      <c r="L128" s="39">
        <v>293.09370000000001</v>
      </c>
      <c r="M128" s="39">
        <v>322.71949999999998</v>
      </c>
      <c r="N128" s="39">
        <v>661.84010000000001</v>
      </c>
      <c r="O128" s="39">
        <v>543.25450000000001</v>
      </c>
      <c r="P128" s="39">
        <v>286.99149999999997</v>
      </c>
      <c r="Q128" s="39">
        <v>400.65359999999998</v>
      </c>
      <c r="R128" s="39">
        <v>624.78589999999997</v>
      </c>
      <c r="S128" s="39">
        <v>523.95830000000001</v>
      </c>
      <c r="T128" s="39">
        <v>360.50799999999998</v>
      </c>
      <c r="U128" s="39">
        <v>256.01570000000004</v>
      </c>
      <c r="V128" s="39">
        <v>1410.1293000000001</v>
      </c>
      <c r="W128" s="39">
        <v>655.89330000000007</v>
      </c>
      <c r="X128" s="39">
        <v>755.83309999999994</v>
      </c>
      <c r="Y128" s="33">
        <v>196.80600000000001</v>
      </c>
      <c r="Z128" s="32">
        <f t="shared" si="1"/>
        <v>15831.216799999998</v>
      </c>
    </row>
    <row r="129" spans="1:26" x14ac:dyDescent="0.2">
      <c r="A129" s="71">
        <v>2012.12</v>
      </c>
      <c r="B129" s="38">
        <v>316.28109999999998</v>
      </c>
      <c r="C129" s="39">
        <v>3088.9953999999998</v>
      </c>
      <c r="D129" s="39">
        <v>437.01409999999998</v>
      </c>
      <c r="E129" s="39">
        <v>1442.3926000000001</v>
      </c>
      <c r="F129" s="39">
        <v>626.51099999999997</v>
      </c>
      <c r="G129" s="39">
        <v>818.93209999999999</v>
      </c>
      <c r="H129" s="39">
        <v>272.58769999999998</v>
      </c>
      <c r="I129" s="39">
        <v>793.88459999999998</v>
      </c>
      <c r="J129" s="39">
        <v>591.09410000000003</v>
      </c>
      <c r="K129" s="39">
        <v>468.32140000000004</v>
      </c>
      <c r="L129" s="39">
        <v>303.74740000000003</v>
      </c>
      <c r="M129" s="39">
        <v>333.3963</v>
      </c>
      <c r="N129" s="39">
        <v>683.34080000000006</v>
      </c>
      <c r="O129" s="39">
        <v>562.54300000000001</v>
      </c>
      <c r="P129" s="39">
        <v>299.32040000000001</v>
      </c>
      <c r="Q129" s="39">
        <v>415.74640000000005</v>
      </c>
      <c r="R129" s="39">
        <v>644.33369999999991</v>
      </c>
      <c r="S129" s="39">
        <v>541.66949999999997</v>
      </c>
      <c r="T129" s="39">
        <v>374.80629999999996</v>
      </c>
      <c r="U129" s="39">
        <v>266.92040000000003</v>
      </c>
      <c r="V129" s="39">
        <v>1458.2964999999999</v>
      </c>
      <c r="W129" s="39">
        <v>677.24</v>
      </c>
      <c r="X129" s="39">
        <v>779.29919999999993</v>
      </c>
      <c r="Y129" s="33">
        <v>204.81700000000001</v>
      </c>
      <c r="Z129" s="32">
        <f t="shared" si="1"/>
        <v>16401.491000000002</v>
      </c>
    </row>
    <row r="130" spans="1:26" x14ac:dyDescent="0.2">
      <c r="A130" s="71">
        <v>2013.01</v>
      </c>
      <c r="B130" s="38">
        <v>318.68895182</v>
      </c>
      <c r="C130" s="39">
        <v>3620.7495832100003</v>
      </c>
      <c r="D130" s="39">
        <v>401.97481371000003</v>
      </c>
      <c r="E130" s="39">
        <v>1328.6754489300001</v>
      </c>
      <c r="F130" s="39">
        <v>568.09221214000002</v>
      </c>
      <c r="G130" s="39">
        <v>750.33981758999994</v>
      </c>
      <c r="H130" s="39">
        <v>242.52087463000004</v>
      </c>
      <c r="I130" s="39">
        <v>730.81494095999972</v>
      </c>
      <c r="J130" s="39">
        <v>539.53588902000001</v>
      </c>
      <c r="K130" s="39">
        <v>427.70811435000007</v>
      </c>
      <c r="L130" s="39">
        <v>276.47633010000004</v>
      </c>
      <c r="M130" s="39">
        <v>305.08146087999995</v>
      </c>
      <c r="N130" s="39">
        <v>625.39687433999984</v>
      </c>
      <c r="O130" s="39">
        <v>508.27099903000004</v>
      </c>
      <c r="P130" s="39">
        <v>263.64128816999994</v>
      </c>
      <c r="Q130" s="39">
        <v>372.35003751000005</v>
      </c>
      <c r="R130" s="39">
        <v>588.96820252000009</v>
      </c>
      <c r="S130" s="39">
        <v>494.34994295999996</v>
      </c>
      <c r="T130" s="39">
        <v>335.04265410999994</v>
      </c>
      <c r="U130" s="39">
        <v>237.59422115999999</v>
      </c>
      <c r="V130" s="39">
        <v>1358.1560668500006</v>
      </c>
      <c r="W130" s="39">
        <v>618.26862589000018</v>
      </c>
      <c r="X130" s="39">
        <v>714.99501146000011</v>
      </c>
      <c r="Y130" s="33">
        <v>181.74411571000005</v>
      </c>
      <c r="Z130" s="32">
        <f t="shared" si="1"/>
        <v>15809.43647705</v>
      </c>
    </row>
    <row r="131" spans="1:26" x14ac:dyDescent="0.2">
      <c r="A131" s="71">
        <v>2013.02</v>
      </c>
      <c r="B131" s="38">
        <v>310.69531813999987</v>
      </c>
      <c r="C131" s="39">
        <v>3032.9657911699992</v>
      </c>
      <c r="D131" s="39">
        <v>423.98083966999997</v>
      </c>
      <c r="E131" s="39">
        <v>1402.5655396100003</v>
      </c>
      <c r="F131" s="39">
        <v>614.73249078000026</v>
      </c>
      <c r="G131" s="39">
        <v>798.84049043000027</v>
      </c>
      <c r="H131" s="39">
        <v>268.55879850999997</v>
      </c>
      <c r="I131" s="39">
        <v>775.51213791999999</v>
      </c>
      <c r="J131" s="39">
        <v>578.16816253999991</v>
      </c>
      <c r="K131" s="39">
        <v>456.41224495</v>
      </c>
      <c r="L131" s="39">
        <v>295.27395770000004</v>
      </c>
      <c r="M131" s="39">
        <v>324.11823976000005</v>
      </c>
      <c r="N131" s="39">
        <v>667.04596017999995</v>
      </c>
      <c r="O131" s="39">
        <v>550.84713731000011</v>
      </c>
      <c r="P131" s="39">
        <v>297.32125709000002</v>
      </c>
      <c r="Q131" s="39">
        <v>410.71399227000006</v>
      </c>
      <c r="R131" s="39">
        <v>628.65180204000001</v>
      </c>
      <c r="S131" s="39">
        <v>530.20339192000006</v>
      </c>
      <c r="T131" s="39">
        <v>367.08541046999994</v>
      </c>
      <c r="U131" s="39">
        <v>259.64689331999995</v>
      </c>
      <c r="V131" s="39">
        <v>1435.4790874500002</v>
      </c>
      <c r="W131" s="39">
        <v>661.0121495300001</v>
      </c>
      <c r="X131" s="39">
        <v>759.85196642000005</v>
      </c>
      <c r="Y131" s="33">
        <v>202.73329367000002</v>
      </c>
      <c r="Z131" s="32">
        <f t="shared" si="1"/>
        <v>16052.416352849998</v>
      </c>
    </row>
    <row r="132" spans="1:26" x14ac:dyDescent="0.2">
      <c r="A132" s="71">
        <v>2013.03</v>
      </c>
      <c r="B132" s="38">
        <v>299.51756839999973</v>
      </c>
      <c r="C132" s="39">
        <v>2844.9436601999987</v>
      </c>
      <c r="D132" s="39">
        <v>402.09997019999986</v>
      </c>
      <c r="E132" s="39">
        <v>1318.1631465999999</v>
      </c>
      <c r="F132" s="39">
        <v>572.08250679999992</v>
      </c>
      <c r="G132" s="39">
        <v>749.18993580000006</v>
      </c>
      <c r="H132" s="39">
        <v>249.98648060000002</v>
      </c>
      <c r="I132" s="39">
        <v>728.95331520000002</v>
      </c>
      <c r="J132" s="39">
        <v>542.18973240000014</v>
      </c>
      <c r="K132" s="39">
        <v>429.46844699999986</v>
      </c>
      <c r="L132" s="39">
        <v>279.02446199999997</v>
      </c>
      <c r="M132" s="39">
        <v>306.8735056000001</v>
      </c>
      <c r="N132" s="39">
        <v>625.79577079999979</v>
      </c>
      <c r="O132" s="39">
        <v>514.69290860000012</v>
      </c>
      <c r="P132" s="39">
        <v>274.25535539999998</v>
      </c>
      <c r="Q132" s="39">
        <v>380.31162620000009</v>
      </c>
      <c r="R132" s="39">
        <v>589.65920240000003</v>
      </c>
      <c r="S132" s="39">
        <v>497.06125520000012</v>
      </c>
      <c r="T132" s="39">
        <v>341.58201819999982</v>
      </c>
      <c r="U132" s="39">
        <v>247.05073920000001</v>
      </c>
      <c r="V132" s="39">
        <v>1333.270397</v>
      </c>
      <c r="W132" s="39">
        <v>619.8744817999999</v>
      </c>
      <c r="X132" s="39">
        <v>713.3558251999998</v>
      </c>
      <c r="Y132" s="33">
        <v>187.88201020000005</v>
      </c>
      <c r="Z132" s="32">
        <f t="shared" si="1"/>
        <v>15047.284321000001</v>
      </c>
    </row>
    <row r="133" spans="1:26" x14ac:dyDescent="0.2">
      <c r="A133" s="71">
        <v>2013.04</v>
      </c>
      <c r="B133" s="38">
        <v>305.5844802000002</v>
      </c>
      <c r="C133" s="39">
        <v>2967.1125602000002</v>
      </c>
      <c r="D133" s="39">
        <v>414.92577019999999</v>
      </c>
      <c r="E133" s="39">
        <v>1358.8423466000002</v>
      </c>
      <c r="F133" s="39">
        <v>590.06360680000023</v>
      </c>
      <c r="G133" s="39">
        <v>771.38803579999967</v>
      </c>
      <c r="H133" s="39">
        <v>259.09318060000004</v>
      </c>
      <c r="I133" s="39">
        <v>752.07801519999964</v>
      </c>
      <c r="J133" s="39">
        <v>559.36123240000018</v>
      </c>
      <c r="K133" s="39">
        <v>441.7069469999999</v>
      </c>
      <c r="L133" s="39">
        <v>288.75606199999993</v>
      </c>
      <c r="M133" s="39">
        <v>317.12120560000011</v>
      </c>
      <c r="N133" s="39">
        <v>643.87587079999992</v>
      </c>
      <c r="O133" s="39">
        <v>531.6400086000001</v>
      </c>
      <c r="P133" s="39">
        <v>283.45865539999994</v>
      </c>
      <c r="Q133" s="39">
        <v>393.00982620000002</v>
      </c>
      <c r="R133" s="39">
        <v>605.56530240000029</v>
      </c>
      <c r="S133" s="39">
        <v>512.51485520000017</v>
      </c>
      <c r="T133" s="39">
        <v>353.31971820000001</v>
      </c>
      <c r="U133" s="39">
        <v>253.80713919999999</v>
      </c>
      <c r="V133" s="39">
        <v>1374.3684970000002</v>
      </c>
      <c r="W133" s="39">
        <v>637.61708180000005</v>
      </c>
      <c r="X133" s="39">
        <v>733.53652519999969</v>
      </c>
      <c r="Y133" s="33">
        <v>195.17001020000001</v>
      </c>
      <c r="Z133" s="32">
        <f t="shared" si="1"/>
        <v>15543.916932800001</v>
      </c>
    </row>
    <row r="134" spans="1:26" x14ac:dyDescent="0.2">
      <c r="A134" s="71">
        <v>2013.05</v>
      </c>
      <c r="B134" s="38">
        <v>396.57807360000038</v>
      </c>
      <c r="C134" s="39">
        <v>4092.4535062200034</v>
      </c>
      <c r="D134" s="39">
        <v>584.59925722000025</v>
      </c>
      <c r="E134" s="39">
        <v>1960.0448512600005</v>
      </c>
      <c r="F134" s="39">
        <v>846.09181747999969</v>
      </c>
      <c r="G134" s="39">
        <v>1109.2982993800003</v>
      </c>
      <c r="H134" s="39">
        <v>358.26526866</v>
      </c>
      <c r="I134" s="39">
        <v>1075.6730667199997</v>
      </c>
      <c r="J134" s="39">
        <v>794.99994564000019</v>
      </c>
      <c r="K134" s="39">
        <v>628.04198169999984</v>
      </c>
      <c r="L134" s="39">
        <v>403.27749819999997</v>
      </c>
      <c r="M134" s="39">
        <v>443.92211616000009</v>
      </c>
      <c r="N134" s="39">
        <v>918.79597788000046</v>
      </c>
      <c r="O134" s="39">
        <v>754.2493894600002</v>
      </c>
      <c r="P134" s="39">
        <v>393.18892094</v>
      </c>
      <c r="Q134" s="39">
        <v>552.3179488200002</v>
      </c>
      <c r="R134" s="39">
        <v>868.93030263999992</v>
      </c>
      <c r="S134" s="39">
        <v>725.58153071999993</v>
      </c>
      <c r="T134" s="39">
        <v>493.79009001999998</v>
      </c>
      <c r="U134" s="39">
        <v>345.41250312</v>
      </c>
      <c r="V134" s="39">
        <v>1985.5783367000001</v>
      </c>
      <c r="W134" s="39">
        <v>910.43176998000001</v>
      </c>
      <c r="X134" s="39">
        <v>1052.0184977200001</v>
      </c>
      <c r="Y134" s="33">
        <v>267.79962122000001</v>
      </c>
      <c r="Z134" s="32">
        <f t="shared" si="1"/>
        <v>21961.340571460005</v>
      </c>
    </row>
    <row r="135" spans="1:26" x14ac:dyDescent="0.2">
      <c r="A135" s="71">
        <v>2013.06</v>
      </c>
      <c r="B135" s="38">
        <v>389.71555140000015</v>
      </c>
      <c r="C135" s="39">
        <v>3843.9443141800039</v>
      </c>
      <c r="D135" s="39">
        <v>564.02228318000004</v>
      </c>
      <c r="E135" s="39">
        <v>1873.3078419400008</v>
      </c>
      <c r="F135" s="39">
        <v>814.38009611999939</v>
      </c>
      <c r="G135" s="39">
        <v>1067.3931722200002</v>
      </c>
      <c r="H135" s="39">
        <v>347.56509253999997</v>
      </c>
      <c r="I135" s="39">
        <v>1031.2352636800001</v>
      </c>
      <c r="J135" s="39">
        <v>766.12151916000005</v>
      </c>
      <c r="K135" s="39">
        <v>607.26301229999979</v>
      </c>
      <c r="L135" s="39">
        <v>388.81692579999992</v>
      </c>
      <c r="M135" s="39">
        <v>429.36549503999993</v>
      </c>
      <c r="N135" s="39">
        <v>886.7342637200004</v>
      </c>
      <c r="O135" s="39">
        <v>730.53522773999998</v>
      </c>
      <c r="P135" s="39">
        <v>381.8545898600002</v>
      </c>
      <c r="Q135" s="39">
        <v>534.33200357999999</v>
      </c>
      <c r="R135" s="39">
        <v>840.89500215999976</v>
      </c>
      <c r="S135" s="39">
        <v>699.47367967999969</v>
      </c>
      <c r="T135" s="39">
        <v>477.5238463799999</v>
      </c>
      <c r="U135" s="39">
        <v>337.42147527999981</v>
      </c>
      <c r="V135" s="39">
        <v>1897.5161573000003</v>
      </c>
      <c r="W135" s="39">
        <v>879.17179361999933</v>
      </c>
      <c r="X135" s="39">
        <v>1015.1826526799998</v>
      </c>
      <c r="Y135" s="33">
        <v>259.8451991799999</v>
      </c>
      <c r="Z135" s="32">
        <f t="shared" si="1"/>
        <v>21063.616458740005</v>
      </c>
    </row>
    <row r="136" spans="1:26" x14ac:dyDescent="0.2">
      <c r="A136" s="71">
        <v>2013.07</v>
      </c>
      <c r="B136" s="38">
        <v>369.9218352399991</v>
      </c>
      <c r="C136" s="39">
        <v>3581.1976062200056</v>
      </c>
      <c r="D136" s="39">
        <v>506.92125721999986</v>
      </c>
      <c r="E136" s="39">
        <v>1676.1962512600007</v>
      </c>
      <c r="F136" s="39">
        <v>725.19411747999936</v>
      </c>
      <c r="G136" s="39">
        <v>951.13559938000049</v>
      </c>
      <c r="H136" s="39">
        <v>311.96176866000002</v>
      </c>
      <c r="I136" s="39">
        <v>923.59636671999965</v>
      </c>
      <c r="J136" s="39">
        <v>685.68494564000014</v>
      </c>
      <c r="K136" s="39">
        <v>541.91518169999983</v>
      </c>
      <c r="L136" s="39">
        <v>350.34579819999982</v>
      </c>
      <c r="M136" s="39">
        <v>385.83581615999998</v>
      </c>
      <c r="N136" s="39">
        <v>791.73897788000033</v>
      </c>
      <c r="O136" s="39">
        <v>649.57158946000038</v>
      </c>
      <c r="P136" s="39">
        <v>342.27612094000028</v>
      </c>
      <c r="Q136" s="39">
        <v>478.97154882000018</v>
      </c>
      <c r="R136" s="39">
        <v>746.18920264000019</v>
      </c>
      <c r="S136" s="39">
        <v>627.7397307199999</v>
      </c>
      <c r="T136" s="39">
        <v>429.29579001999991</v>
      </c>
      <c r="U136" s="39">
        <v>304.66940311999974</v>
      </c>
      <c r="V136" s="39">
        <v>1696.1790367000008</v>
      </c>
      <c r="W136" s="39">
        <v>784.52966997999943</v>
      </c>
      <c r="X136" s="39">
        <v>904.85839771999997</v>
      </c>
      <c r="Y136" s="33">
        <v>234.54562121999993</v>
      </c>
      <c r="Z136" s="32">
        <f t="shared" si="1"/>
        <v>19000.471633100005</v>
      </c>
    </row>
    <row r="137" spans="1:26" x14ac:dyDescent="0.2">
      <c r="A137" s="71">
        <v>2013.08</v>
      </c>
      <c r="B137" s="38">
        <v>374.87315181999924</v>
      </c>
      <c r="C137" s="39">
        <v>3683.2699832100029</v>
      </c>
      <c r="D137" s="39">
        <v>518.85341370999981</v>
      </c>
      <c r="E137" s="39">
        <v>1715.3751489300007</v>
      </c>
      <c r="F137" s="39">
        <v>743.36781213999939</v>
      </c>
      <c r="G137" s="39">
        <v>973.12191759000029</v>
      </c>
      <c r="H137" s="39">
        <v>321.59557462999999</v>
      </c>
      <c r="I137" s="39">
        <v>946.03514095999981</v>
      </c>
      <c r="J137" s="39">
        <v>702.32858902000009</v>
      </c>
      <c r="K137" s="39">
        <v>554.57751435000034</v>
      </c>
      <c r="L137" s="39">
        <v>359.54783009999989</v>
      </c>
      <c r="M137" s="39">
        <v>395.41656087999996</v>
      </c>
      <c r="N137" s="39">
        <v>810.03167433999943</v>
      </c>
      <c r="O137" s="39">
        <v>666.25879903000009</v>
      </c>
      <c r="P137" s="39">
        <v>352.93578817000014</v>
      </c>
      <c r="Q137" s="39">
        <v>491.79823751000021</v>
      </c>
      <c r="R137" s="39">
        <v>763.10550252000007</v>
      </c>
      <c r="S137" s="39">
        <v>642.87314296</v>
      </c>
      <c r="T137" s="39">
        <v>441.03775410999992</v>
      </c>
      <c r="U137" s="39">
        <v>313.91452115999977</v>
      </c>
      <c r="V137" s="39">
        <v>1735.6497668500001</v>
      </c>
      <c r="W137" s="39">
        <v>802.77852588999974</v>
      </c>
      <c r="X137" s="39">
        <v>925.00681145999965</v>
      </c>
      <c r="Y137" s="33">
        <v>241.50311570999992</v>
      </c>
      <c r="Z137" s="32">
        <f t="shared" si="1"/>
        <v>19475.256277050001</v>
      </c>
    </row>
    <row r="138" spans="1:26" x14ac:dyDescent="0.2">
      <c r="A138" s="71">
        <v>2013.09</v>
      </c>
      <c r="B138" s="38">
        <v>360.08135181999904</v>
      </c>
      <c r="C138" s="39">
        <v>3454.0796832100041</v>
      </c>
      <c r="D138" s="39">
        <v>485.91201370999966</v>
      </c>
      <c r="E138" s="39">
        <v>1598.9646489299992</v>
      </c>
      <c r="F138" s="39">
        <v>695.95811213999923</v>
      </c>
      <c r="G138" s="39">
        <v>909.26971758999991</v>
      </c>
      <c r="H138" s="39">
        <v>304.18407462999994</v>
      </c>
      <c r="I138" s="39">
        <v>884.23204095999995</v>
      </c>
      <c r="J138" s="39">
        <v>657.98278902000015</v>
      </c>
      <c r="K138" s="39">
        <v>519.77831435000041</v>
      </c>
      <c r="L138" s="39">
        <v>337.45093009999977</v>
      </c>
      <c r="M138" s="39">
        <v>371.12336088000001</v>
      </c>
      <c r="N138" s="39">
        <v>759.61117433999925</v>
      </c>
      <c r="O138" s="39">
        <v>625.45219902999918</v>
      </c>
      <c r="P138" s="39">
        <v>334.5301881700002</v>
      </c>
      <c r="Q138" s="39">
        <v>463.92753751000015</v>
      </c>
      <c r="R138" s="39">
        <v>714.96120251999992</v>
      </c>
      <c r="S138" s="39">
        <v>603.53124295999987</v>
      </c>
      <c r="T138" s="39">
        <v>416.42325410999985</v>
      </c>
      <c r="U138" s="39">
        <v>296.98422115999978</v>
      </c>
      <c r="V138" s="39">
        <v>1617.0027668500002</v>
      </c>
      <c r="W138" s="39">
        <v>752.53622588999951</v>
      </c>
      <c r="X138" s="39">
        <v>865.65591145999963</v>
      </c>
      <c r="Y138" s="33">
        <v>228.78711570999994</v>
      </c>
      <c r="Z138" s="32">
        <f t="shared" si="1"/>
        <v>18258.420077049996</v>
      </c>
    </row>
    <row r="139" spans="1:26" x14ac:dyDescent="0.2">
      <c r="A139" s="71">
        <v>2013.1</v>
      </c>
      <c r="B139" s="38">
        <v>383.09293523999901</v>
      </c>
      <c r="C139" s="39">
        <v>3745.2255062200043</v>
      </c>
      <c r="D139" s="39">
        <v>522.94375721999984</v>
      </c>
      <c r="E139" s="39">
        <v>1728.9370512599983</v>
      </c>
      <c r="F139" s="39">
        <v>747.8579174800002</v>
      </c>
      <c r="G139" s="39">
        <v>979.55399937999937</v>
      </c>
      <c r="H139" s="39">
        <v>323.39236865999993</v>
      </c>
      <c r="I139" s="39">
        <v>953.24726671999986</v>
      </c>
      <c r="J139" s="39">
        <v>707.35934564000013</v>
      </c>
      <c r="K139" s="39">
        <v>558.09678170000041</v>
      </c>
      <c r="L139" s="39">
        <v>362.29789819999974</v>
      </c>
      <c r="M139" s="39">
        <v>398.32861615999991</v>
      </c>
      <c r="N139" s="39">
        <v>815.50787787999923</v>
      </c>
      <c r="O139" s="39">
        <v>669.68758945999878</v>
      </c>
      <c r="P139" s="39">
        <v>354.83332093999979</v>
      </c>
      <c r="Q139" s="39">
        <v>495.20084882000015</v>
      </c>
      <c r="R139" s="39">
        <v>767.23110263999968</v>
      </c>
      <c r="S139" s="39">
        <v>647.89763071999982</v>
      </c>
      <c r="T139" s="39">
        <v>444.35129001999985</v>
      </c>
      <c r="U139" s="39">
        <v>319.07260311999988</v>
      </c>
      <c r="V139" s="39">
        <v>1749.0497366999984</v>
      </c>
      <c r="W139" s="39">
        <v>807.83636998000088</v>
      </c>
      <c r="X139" s="39">
        <v>930.81679771999984</v>
      </c>
      <c r="Y139" s="33">
        <v>243.27462122000009</v>
      </c>
      <c r="Z139" s="32">
        <f t="shared" ref="Z139:Z202" si="2">+_xlfn.AGGREGATE(9,6,B139:Y139)</f>
        <v>19655.093233099993</v>
      </c>
    </row>
    <row r="140" spans="1:26" x14ac:dyDescent="0.2">
      <c r="A140" s="71">
        <v>2013.11</v>
      </c>
      <c r="B140" s="38">
        <v>389.34868497999918</v>
      </c>
      <c r="C140" s="39">
        <v>3692.3767371900044</v>
      </c>
      <c r="D140" s="39">
        <v>521.93222668999965</v>
      </c>
      <c r="E140" s="39">
        <v>1713.3318442699988</v>
      </c>
      <c r="F140" s="39">
        <v>744.2468014600006</v>
      </c>
      <c r="G140" s="39">
        <v>974.66895400999931</v>
      </c>
      <c r="H140" s="39">
        <v>323.97318656999948</v>
      </c>
      <c r="I140" s="39">
        <v>946.76248943999997</v>
      </c>
      <c r="J140" s="39">
        <v>705.06617578000044</v>
      </c>
      <c r="K140" s="39">
        <v>557.23847965000027</v>
      </c>
      <c r="L140" s="39">
        <v>361.54409389999995</v>
      </c>
      <c r="M140" s="39">
        <v>398.2337503199999</v>
      </c>
      <c r="N140" s="39">
        <v>813.06896725999923</v>
      </c>
      <c r="O140" s="39">
        <v>668.82871816999887</v>
      </c>
      <c r="P140" s="39">
        <v>355.51822262999963</v>
      </c>
      <c r="Q140" s="39">
        <v>494.90931489000002</v>
      </c>
      <c r="R140" s="39">
        <v>765.87030227999981</v>
      </c>
      <c r="S140" s="39">
        <v>646.19806743999982</v>
      </c>
      <c r="T140" s="39">
        <v>444.16688228999982</v>
      </c>
      <c r="U140" s="39">
        <v>313.9369572400002</v>
      </c>
      <c r="V140" s="39">
        <v>1732.8273271499982</v>
      </c>
      <c r="W140" s="39">
        <v>805.74293771000066</v>
      </c>
      <c r="X140" s="39">
        <v>927.42653893999989</v>
      </c>
      <c r="Y140" s="33">
        <v>243.96340469000006</v>
      </c>
      <c r="Z140" s="32">
        <f t="shared" si="2"/>
        <v>19541.181064949997</v>
      </c>
    </row>
    <row r="141" spans="1:26" x14ac:dyDescent="0.2">
      <c r="A141" s="71">
        <v>2013.12</v>
      </c>
      <c r="B141" s="38">
        <v>386.12485182000023</v>
      </c>
      <c r="C141" s="39">
        <v>3790.0705832100048</v>
      </c>
      <c r="D141" s="39">
        <v>538.7303137099999</v>
      </c>
      <c r="E141" s="39">
        <v>1774.7182489299989</v>
      </c>
      <c r="F141" s="39">
        <v>773.73301214000026</v>
      </c>
      <c r="G141" s="39">
        <v>1010.1786175899999</v>
      </c>
      <c r="H141" s="39">
        <v>337.88887462999969</v>
      </c>
      <c r="I141" s="39">
        <v>981.23614095999983</v>
      </c>
      <c r="J141" s="39">
        <v>730.17938902000014</v>
      </c>
      <c r="K141" s="39">
        <v>577.06031435000034</v>
      </c>
      <c r="L141" s="39">
        <v>374.46273009999976</v>
      </c>
      <c r="M141" s="39">
        <v>411.61536087999951</v>
      </c>
      <c r="N141" s="39">
        <v>842.04847433999964</v>
      </c>
      <c r="O141" s="39">
        <v>695.90109902999939</v>
      </c>
      <c r="P141" s="39">
        <v>371.5446881699998</v>
      </c>
      <c r="Q141" s="39">
        <v>513.96593751</v>
      </c>
      <c r="R141" s="39">
        <v>794.69290251999985</v>
      </c>
      <c r="S141" s="39">
        <v>668.34364295999978</v>
      </c>
      <c r="T141" s="39">
        <v>461.12685411000018</v>
      </c>
      <c r="U141" s="39">
        <v>334.58912116000016</v>
      </c>
      <c r="V141" s="39">
        <v>1795.4215668499987</v>
      </c>
      <c r="W141" s="39">
        <v>834.61772589000054</v>
      </c>
      <c r="X141" s="39">
        <v>960.47051145999967</v>
      </c>
      <c r="Y141" s="33">
        <v>253.22411571000009</v>
      </c>
      <c r="Z141" s="32">
        <f t="shared" si="2"/>
        <v>20211.945077050004</v>
      </c>
    </row>
    <row r="142" spans="1:26" x14ac:dyDescent="0.2">
      <c r="A142" s="71">
        <v>2014.01</v>
      </c>
      <c r="B142" s="38">
        <v>466.54406214000005</v>
      </c>
      <c r="C142" s="39">
        <v>5007.6554515000007</v>
      </c>
      <c r="D142" s="39">
        <v>594.38568283999996</v>
      </c>
      <c r="E142" s="39">
        <v>1967.3051238599996</v>
      </c>
      <c r="F142" s="39">
        <v>848.85127081999997</v>
      </c>
      <c r="G142" s="39">
        <v>1116.5363808799998</v>
      </c>
      <c r="H142" s="39">
        <v>361.50698283999998</v>
      </c>
      <c r="I142" s="39">
        <v>1082.6033493</v>
      </c>
      <c r="J142" s="39">
        <v>803.17571104000012</v>
      </c>
      <c r="K142" s="39">
        <v>635.10966194000002</v>
      </c>
      <c r="L142" s="39">
        <v>409.38773018000001</v>
      </c>
      <c r="M142" s="39">
        <v>451.11708441999997</v>
      </c>
      <c r="N142" s="39">
        <v>929.13757140000018</v>
      </c>
      <c r="O142" s="39">
        <v>758.91151517999992</v>
      </c>
      <c r="P142" s="39">
        <v>397.30357476</v>
      </c>
      <c r="Q142" s="39">
        <v>559.47441578000007</v>
      </c>
      <c r="R142" s="39">
        <v>875.70856449999997</v>
      </c>
      <c r="S142" s="39">
        <v>736.26194064000015</v>
      </c>
      <c r="T142" s="39">
        <v>500.03437791999994</v>
      </c>
      <c r="U142" s="39">
        <v>350.66606272000001</v>
      </c>
      <c r="V142" s="39">
        <v>2005.5160120399996</v>
      </c>
      <c r="W142" s="39">
        <v>920.79593964000014</v>
      </c>
      <c r="X142" s="39">
        <v>1062.2382680600003</v>
      </c>
      <c r="Y142" s="33">
        <v>272.30183785999998</v>
      </c>
      <c r="Z142" s="32">
        <f t="shared" si="2"/>
        <v>23112.528572259998</v>
      </c>
    </row>
    <row r="143" spans="1:26" x14ac:dyDescent="0.2">
      <c r="A143" s="71">
        <v>2014.02</v>
      </c>
      <c r="B143" s="38">
        <v>420.44670000000002</v>
      </c>
      <c r="C143" s="39">
        <v>4070.7779</v>
      </c>
      <c r="D143" s="39">
        <v>577.34540000000004</v>
      </c>
      <c r="E143" s="39">
        <v>1911.3126999999999</v>
      </c>
      <c r="F143" s="39">
        <v>829.77009999999996</v>
      </c>
      <c r="G143" s="39">
        <v>1085.712</v>
      </c>
      <c r="H143" s="39">
        <v>357.69650000000001</v>
      </c>
      <c r="I143" s="39">
        <v>1054.4637</v>
      </c>
      <c r="J143" s="39">
        <v>782.40049999999997</v>
      </c>
      <c r="K143" s="39">
        <v>618.05449999999996</v>
      </c>
      <c r="L143" s="39">
        <v>399.70570000000004</v>
      </c>
      <c r="M143" s="39">
        <v>439.65100000000001</v>
      </c>
      <c r="N143" s="39">
        <v>904.98569999999995</v>
      </c>
      <c r="O143" s="39">
        <v>742.84230000000002</v>
      </c>
      <c r="P143" s="39">
        <v>393.50440000000003</v>
      </c>
      <c r="Q143" s="39">
        <v>549.24749999999995</v>
      </c>
      <c r="R143" s="39">
        <v>852.50890000000004</v>
      </c>
      <c r="S143" s="39">
        <v>717.74419999999998</v>
      </c>
      <c r="T143" s="39">
        <v>490.49609999999996</v>
      </c>
      <c r="U143" s="39">
        <v>346.61520000000002</v>
      </c>
      <c r="V143" s="39">
        <v>1948.2106999999999</v>
      </c>
      <c r="W143" s="39">
        <v>896.87350000000004</v>
      </c>
      <c r="X143" s="39">
        <v>1031.7058</v>
      </c>
      <c r="Y143" s="33">
        <v>269.08820000000003</v>
      </c>
      <c r="Z143" s="32">
        <f t="shared" si="2"/>
        <v>21691.159199999998</v>
      </c>
    </row>
    <row r="144" spans="1:26" x14ac:dyDescent="0.2">
      <c r="A144" s="71">
        <v>2014.03</v>
      </c>
      <c r="B144" s="38">
        <v>405.57683266000004</v>
      </c>
      <c r="C144" s="39">
        <v>3838.6974784999998</v>
      </c>
      <c r="D144" s="39">
        <v>537.43118595999988</v>
      </c>
      <c r="E144" s="39">
        <v>1768.8853013400003</v>
      </c>
      <c r="F144" s="39">
        <v>765.24752158000001</v>
      </c>
      <c r="G144" s="39">
        <v>1003.8046207199998</v>
      </c>
      <c r="H144" s="39">
        <v>330.76568596000004</v>
      </c>
      <c r="I144" s="39">
        <v>976.20397670000023</v>
      </c>
      <c r="J144" s="39">
        <v>724.94828175999999</v>
      </c>
      <c r="K144" s="39">
        <v>572.71496886</v>
      </c>
      <c r="L144" s="39">
        <v>372.07059741999996</v>
      </c>
      <c r="M144" s="39">
        <v>408.93395998000005</v>
      </c>
      <c r="N144" s="39">
        <v>837.03807659999973</v>
      </c>
      <c r="O144" s="39">
        <v>685.93351241999994</v>
      </c>
      <c r="P144" s="39">
        <v>363.59048844000006</v>
      </c>
      <c r="Q144" s="39">
        <v>507.62280381999994</v>
      </c>
      <c r="R144" s="39">
        <v>787.19682549999982</v>
      </c>
      <c r="S144" s="39">
        <v>665.34252416000027</v>
      </c>
      <c r="T144" s="39">
        <v>454.16253647999997</v>
      </c>
      <c r="U144" s="39">
        <v>324.80128768000003</v>
      </c>
      <c r="V144" s="39">
        <v>1788.6145007600005</v>
      </c>
      <c r="W144" s="39">
        <v>829.42290516000025</v>
      </c>
      <c r="X144" s="39">
        <v>954.0647011399999</v>
      </c>
      <c r="Y144" s="33">
        <v>249.32836733999994</v>
      </c>
      <c r="Z144" s="32">
        <f t="shared" si="2"/>
        <v>20152.398940940002</v>
      </c>
    </row>
    <row r="145" spans="1:26" x14ac:dyDescent="0.2">
      <c r="A145" s="71">
        <v>2014.04</v>
      </c>
      <c r="B145" s="38">
        <v>425.57434003000009</v>
      </c>
      <c r="C145" s="39">
        <v>4071.1707717500003</v>
      </c>
      <c r="D145" s="39">
        <v>567.57803518000014</v>
      </c>
      <c r="E145" s="39">
        <v>1873.2730069699996</v>
      </c>
      <c r="F145" s="39">
        <v>808.57198389000007</v>
      </c>
      <c r="G145" s="39">
        <v>1061.3624107600003</v>
      </c>
      <c r="H145" s="39">
        <v>347.96773518000003</v>
      </c>
      <c r="I145" s="39">
        <v>1032.4715198499998</v>
      </c>
      <c r="J145" s="39">
        <v>765.91411407999988</v>
      </c>
      <c r="K145" s="39">
        <v>604.44236713000021</v>
      </c>
      <c r="L145" s="39">
        <v>392.46818060999988</v>
      </c>
      <c r="M145" s="39">
        <v>431.54594109000004</v>
      </c>
      <c r="N145" s="39">
        <v>883.80247529999986</v>
      </c>
      <c r="O145" s="39">
        <v>723.39631310999982</v>
      </c>
      <c r="P145" s="39">
        <v>381.64801002000013</v>
      </c>
      <c r="Q145" s="39">
        <v>534.99383180999996</v>
      </c>
      <c r="R145" s="39">
        <v>830.81726024999989</v>
      </c>
      <c r="S145" s="39">
        <v>702.52330327999982</v>
      </c>
      <c r="T145" s="39">
        <v>478.78742183999992</v>
      </c>
      <c r="U145" s="39">
        <v>340.95598143999996</v>
      </c>
      <c r="V145" s="39">
        <v>1894.4518785800003</v>
      </c>
      <c r="W145" s="39">
        <v>876.07138877999989</v>
      </c>
      <c r="X145" s="39">
        <v>1008.7414678700004</v>
      </c>
      <c r="Y145" s="33">
        <v>262.44000997000001</v>
      </c>
      <c r="Z145" s="32">
        <f t="shared" si="2"/>
        <v>21300.96974877</v>
      </c>
    </row>
    <row r="146" spans="1:26" x14ac:dyDescent="0.2">
      <c r="A146" s="71">
        <v>2014.05</v>
      </c>
      <c r="B146" s="38">
        <v>520.2223474000001</v>
      </c>
      <c r="C146" s="39">
        <v>5403.8074650000008</v>
      </c>
      <c r="D146" s="39">
        <v>783.0208844</v>
      </c>
      <c r="E146" s="39">
        <v>2612.6326125999999</v>
      </c>
      <c r="F146" s="39">
        <v>1133.2205462000002</v>
      </c>
      <c r="G146" s="39">
        <v>1484.0123008000003</v>
      </c>
      <c r="H146" s="39">
        <v>482.42498440000003</v>
      </c>
      <c r="I146" s="39">
        <v>1436.6229629999996</v>
      </c>
      <c r="J146" s="39">
        <v>1063.8782463999999</v>
      </c>
      <c r="K146" s="39">
        <v>841.14696540000023</v>
      </c>
      <c r="L146" s="39">
        <v>541.47716379999997</v>
      </c>
      <c r="M146" s="39">
        <v>595.43262220000008</v>
      </c>
      <c r="N146" s="39">
        <v>1227.8696739999993</v>
      </c>
      <c r="O146" s="39">
        <v>1013.5010137999999</v>
      </c>
      <c r="P146" s="39">
        <v>529.5361316000002</v>
      </c>
      <c r="Q146" s="39">
        <v>739.64015980000056</v>
      </c>
      <c r="R146" s="39">
        <v>1163.7939950000005</v>
      </c>
      <c r="S146" s="39">
        <v>969.96728240000016</v>
      </c>
      <c r="T146" s="39">
        <v>659.63420720000022</v>
      </c>
      <c r="U146" s="39">
        <v>469.13217520000012</v>
      </c>
      <c r="V146" s="39">
        <v>2646.3693564000005</v>
      </c>
      <c r="W146" s="39">
        <v>1219.4223724000005</v>
      </c>
      <c r="X146" s="39">
        <v>1406.0135346000006</v>
      </c>
      <c r="Y146" s="33">
        <v>359.46395260000008</v>
      </c>
      <c r="Z146" s="32">
        <f t="shared" si="2"/>
        <v>29302.242956600003</v>
      </c>
    </row>
    <row r="147" spans="1:26" x14ac:dyDescent="0.2">
      <c r="A147" s="71">
        <v>2014.06</v>
      </c>
      <c r="B147" s="38">
        <v>510.95804740000017</v>
      </c>
      <c r="C147" s="39">
        <v>5032.4414650000008</v>
      </c>
      <c r="D147" s="39">
        <v>741.03298439999992</v>
      </c>
      <c r="E147" s="39">
        <v>2463.157112599999</v>
      </c>
      <c r="F147" s="39">
        <v>1072.4883462</v>
      </c>
      <c r="G147" s="39">
        <v>1405.4234008000003</v>
      </c>
      <c r="H147" s="39">
        <v>456.50348439999999</v>
      </c>
      <c r="I147" s="39">
        <v>1356.2811629999994</v>
      </c>
      <c r="J147" s="39">
        <v>1007.4073463999999</v>
      </c>
      <c r="K147" s="39">
        <v>798.45876540000006</v>
      </c>
      <c r="L147" s="39">
        <v>510.8083638</v>
      </c>
      <c r="M147" s="39">
        <v>563.77602220000051</v>
      </c>
      <c r="N147" s="39">
        <v>1167.1848740000007</v>
      </c>
      <c r="O147" s="39">
        <v>961.04781379999997</v>
      </c>
      <c r="P147" s="39">
        <v>502.66483160000024</v>
      </c>
      <c r="Q147" s="39">
        <v>703.2693598000003</v>
      </c>
      <c r="R147" s="39">
        <v>1107.1394950000004</v>
      </c>
      <c r="S147" s="39">
        <v>920.56978240000012</v>
      </c>
      <c r="T147" s="39">
        <v>626.40220720000025</v>
      </c>
      <c r="U147" s="39">
        <v>443.36017520000019</v>
      </c>
      <c r="V147" s="39">
        <v>2494.3268564000009</v>
      </c>
      <c r="W147" s="39">
        <v>1158.4307724</v>
      </c>
      <c r="X147" s="39">
        <v>1335.6675346000009</v>
      </c>
      <c r="Y147" s="33">
        <v>341.13505260000011</v>
      </c>
      <c r="Z147" s="32">
        <f t="shared" si="2"/>
        <v>27679.935256600005</v>
      </c>
    </row>
    <row r="148" spans="1:26" x14ac:dyDescent="0.2">
      <c r="A148" s="71">
        <v>2014.07</v>
      </c>
      <c r="B148" s="38">
        <v>484.89546214000018</v>
      </c>
      <c r="C148" s="39">
        <v>4684.7069515000012</v>
      </c>
      <c r="D148" s="39">
        <v>669.1305828400001</v>
      </c>
      <c r="E148" s="39">
        <v>2213.9989238600024</v>
      </c>
      <c r="F148" s="39">
        <v>960.56987082000001</v>
      </c>
      <c r="G148" s="39">
        <v>1259.2685808799993</v>
      </c>
      <c r="H148" s="39">
        <v>412.08698283999996</v>
      </c>
      <c r="I148" s="39">
        <v>1220.4101492999996</v>
      </c>
      <c r="J148" s="39">
        <v>906.28961104000007</v>
      </c>
      <c r="K148" s="39">
        <v>716.50106193999943</v>
      </c>
      <c r="L148" s="39">
        <v>462.29443018000001</v>
      </c>
      <c r="M148" s="39">
        <v>509.10458442000032</v>
      </c>
      <c r="N148" s="39">
        <v>1047.7947714000011</v>
      </c>
      <c r="O148" s="39">
        <v>860.4202151800007</v>
      </c>
      <c r="P148" s="39">
        <v>453.3648747600003</v>
      </c>
      <c r="Q148" s="39">
        <v>633.88911578000011</v>
      </c>
      <c r="R148" s="39">
        <v>988.87736449999977</v>
      </c>
      <c r="S148" s="39">
        <v>830.18234064000001</v>
      </c>
      <c r="T148" s="39">
        <v>566.00007792000031</v>
      </c>
      <c r="U148" s="39">
        <v>401.91996272</v>
      </c>
      <c r="V148" s="39">
        <v>2240.0907120400011</v>
      </c>
      <c r="W148" s="39">
        <v>1039.2154396400003</v>
      </c>
      <c r="X148" s="39">
        <v>1196.9632680600009</v>
      </c>
      <c r="Y148" s="33">
        <v>309.52693785999998</v>
      </c>
      <c r="Z148" s="32">
        <f t="shared" si="2"/>
        <v>25067.502272260008</v>
      </c>
    </row>
    <row r="149" spans="1:26" x14ac:dyDescent="0.2">
      <c r="A149" s="71">
        <v>2014.08</v>
      </c>
      <c r="B149" s="38">
        <v>492.71024740000013</v>
      </c>
      <c r="C149" s="39">
        <v>4792.2240649999994</v>
      </c>
      <c r="D149" s="39">
        <v>685.55868440000029</v>
      </c>
      <c r="E149" s="39">
        <v>2270.0061126000028</v>
      </c>
      <c r="F149" s="39">
        <v>985.034546199999</v>
      </c>
      <c r="G149" s="39">
        <v>1291.1064007999989</v>
      </c>
      <c r="H149" s="39">
        <v>422.25358440000019</v>
      </c>
      <c r="I149" s="39">
        <v>1251.0624629999993</v>
      </c>
      <c r="J149" s="39">
        <v>928.90074639999978</v>
      </c>
      <c r="K149" s="39">
        <v>734.31166539999947</v>
      </c>
      <c r="L149" s="39">
        <v>473.67036379999996</v>
      </c>
      <c r="M149" s="39">
        <v>521.62012220000031</v>
      </c>
      <c r="N149" s="39">
        <v>1073.7411740000011</v>
      </c>
      <c r="O149" s="39">
        <v>882.31021380000084</v>
      </c>
      <c r="P149" s="39">
        <v>464.52023159999982</v>
      </c>
      <c r="Q149" s="39">
        <v>649.45595980000019</v>
      </c>
      <c r="R149" s="39">
        <v>1013.7399949999999</v>
      </c>
      <c r="S149" s="39">
        <v>850.52188239999998</v>
      </c>
      <c r="T149" s="39">
        <v>579.80360720000022</v>
      </c>
      <c r="U149" s="39">
        <v>415.12327519999985</v>
      </c>
      <c r="V149" s="39">
        <v>2296.9886563999994</v>
      </c>
      <c r="W149" s="39">
        <v>1065.0339724</v>
      </c>
      <c r="X149" s="39">
        <v>1226.660834600001</v>
      </c>
      <c r="Y149" s="33">
        <v>317.02745259999989</v>
      </c>
      <c r="Z149" s="32">
        <f t="shared" si="2"/>
        <v>25683.386256599999</v>
      </c>
    </row>
    <row r="150" spans="1:26" x14ac:dyDescent="0.2">
      <c r="A150" s="71">
        <v>2014.09</v>
      </c>
      <c r="B150" s="38">
        <v>513.85386213999936</v>
      </c>
      <c r="C150" s="39">
        <v>4895.3039515</v>
      </c>
      <c r="D150" s="39">
        <v>691.9923828400008</v>
      </c>
      <c r="E150" s="39">
        <v>2292.3079238600026</v>
      </c>
      <c r="F150" s="39">
        <v>993.9011708199987</v>
      </c>
      <c r="G150" s="39">
        <v>1302.8727808799993</v>
      </c>
      <c r="H150" s="39">
        <v>426.33388284000063</v>
      </c>
      <c r="I150" s="39">
        <v>1263.7269492999997</v>
      </c>
      <c r="J150" s="39">
        <v>937.92851103999976</v>
      </c>
      <c r="K150" s="39">
        <v>740.9360619399996</v>
      </c>
      <c r="L150" s="39">
        <v>478.06853018000004</v>
      </c>
      <c r="M150" s="39">
        <v>526.18508442000029</v>
      </c>
      <c r="N150" s="39">
        <v>1085.7654714000012</v>
      </c>
      <c r="O150" s="39">
        <v>888.94911518000117</v>
      </c>
      <c r="P150" s="39">
        <v>469.75647475999961</v>
      </c>
      <c r="Q150" s="39">
        <v>657.89321578000022</v>
      </c>
      <c r="R150" s="39">
        <v>1022.7902644999999</v>
      </c>
      <c r="S150" s="39">
        <v>860.96014064000008</v>
      </c>
      <c r="T150" s="39">
        <v>587.4198779200002</v>
      </c>
      <c r="U150" s="39">
        <v>413.19466271999971</v>
      </c>
      <c r="V150" s="39">
        <v>2318.3785120399984</v>
      </c>
      <c r="W150" s="39">
        <v>1076.2389396399999</v>
      </c>
      <c r="X150" s="39">
        <v>1238.8024680600006</v>
      </c>
      <c r="Y150" s="33">
        <v>320.84673785999979</v>
      </c>
      <c r="Z150" s="32">
        <f t="shared" si="2"/>
        <v>26004.406972260007</v>
      </c>
    </row>
    <row r="151" spans="1:26" x14ac:dyDescent="0.2">
      <c r="A151" s="71">
        <v>2014.1</v>
      </c>
      <c r="B151" s="38">
        <v>524.73566213999766</v>
      </c>
      <c r="C151" s="39">
        <v>5126.7505515000012</v>
      </c>
      <c r="D151" s="39">
        <v>736.23688284000082</v>
      </c>
      <c r="E151" s="39">
        <v>2428.7274238600016</v>
      </c>
      <c r="F151" s="39">
        <v>1058.4865708199989</v>
      </c>
      <c r="G151" s="39">
        <v>1384.4565808799989</v>
      </c>
      <c r="H151" s="39">
        <v>457.63108284000054</v>
      </c>
      <c r="I151" s="39">
        <v>1341.4048492999991</v>
      </c>
      <c r="J151" s="39">
        <v>997.75471104000007</v>
      </c>
      <c r="K151" s="39">
        <v>788.81646193999973</v>
      </c>
      <c r="L151" s="39">
        <v>510.05683017999991</v>
      </c>
      <c r="M151" s="39">
        <v>561.46478442000034</v>
      </c>
      <c r="N151" s="39">
        <v>1152.309471400001</v>
      </c>
      <c r="O151" s="39">
        <v>950.70311518000108</v>
      </c>
      <c r="P151" s="39">
        <v>503.78277475999971</v>
      </c>
      <c r="Q151" s="39">
        <v>700.29571578000025</v>
      </c>
      <c r="R151" s="39">
        <v>1082.7802644999997</v>
      </c>
      <c r="S151" s="39">
        <v>913.54914064000025</v>
      </c>
      <c r="T151" s="39">
        <v>625.05657792000045</v>
      </c>
      <c r="U151" s="39">
        <v>446.7828627199998</v>
      </c>
      <c r="V151" s="39">
        <v>2457.0944120399986</v>
      </c>
      <c r="W151" s="39">
        <v>1143.5011396400002</v>
      </c>
      <c r="X151" s="39">
        <v>1314.6380680600003</v>
      </c>
      <c r="Y151" s="33">
        <v>343.28123785999992</v>
      </c>
      <c r="Z151" s="32">
        <f t="shared" si="2"/>
        <v>27550.297172260001</v>
      </c>
    </row>
    <row r="152" spans="1:26" x14ac:dyDescent="0.2">
      <c r="A152" s="71">
        <v>2014.11</v>
      </c>
      <c r="B152" s="38">
        <v>527.14093265999793</v>
      </c>
      <c r="C152" s="39">
        <v>5010.955078500001</v>
      </c>
      <c r="D152" s="39">
        <v>723.62458596000067</v>
      </c>
      <c r="E152" s="39">
        <v>2385.7113013400026</v>
      </c>
      <c r="F152" s="39">
        <v>1041.8985215799989</v>
      </c>
      <c r="G152" s="39">
        <v>1362.7529207199991</v>
      </c>
      <c r="H152" s="39">
        <v>450.37028596000039</v>
      </c>
      <c r="I152" s="39">
        <v>1318.5424766999997</v>
      </c>
      <c r="J152" s="39">
        <v>981.74138176000054</v>
      </c>
      <c r="K152" s="39">
        <v>777.07296885999972</v>
      </c>
      <c r="L152" s="39">
        <v>500.64469742</v>
      </c>
      <c r="M152" s="39">
        <v>551.77845998000043</v>
      </c>
      <c r="N152" s="39">
        <v>1136.9437766000008</v>
      </c>
      <c r="O152" s="39">
        <v>935.97201242000085</v>
      </c>
      <c r="P152" s="39">
        <v>496.85288843999973</v>
      </c>
      <c r="Q152" s="39">
        <v>691.33710382000004</v>
      </c>
      <c r="R152" s="39">
        <v>1071.8225254999998</v>
      </c>
      <c r="S152" s="39">
        <v>900.5465241600001</v>
      </c>
      <c r="T152" s="39">
        <v>616.53303648000008</v>
      </c>
      <c r="U152" s="39">
        <v>439.0127876799998</v>
      </c>
      <c r="V152" s="39">
        <v>2413.0329007599998</v>
      </c>
      <c r="W152" s="39">
        <v>1127.8322051600001</v>
      </c>
      <c r="X152" s="39">
        <v>1296.3180011400004</v>
      </c>
      <c r="Y152" s="33">
        <v>338.17656733999991</v>
      </c>
      <c r="Z152" s="32">
        <f t="shared" si="2"/>
        <v>27096.613940939998</v>
      </c>
    </row>
    <row r="153" spans="1:26" x14ac:dyDescent="0.2">
      <c r="A153" s="71">
        <v>2014.12</v>
      </c>
      <c r="B153" s="38">
        <v>554.24790000000007</v>
      </c>
      <c r="C153" s="39">
        <v>5430.4790999999996</v>
      </c>
      <c r="D153" s="39">
        <v>782.83930000000009</v>
      </c>
      <c r="E153" s="39">
        <v>2569.5016000000001</v>
      </c>
      <c r="F153" s="39">
        <v>1126.8132000000001</v>
      </c>
      <c r="G153" s="39">
        <v>1470.0478000000001</v>
      </c>
      <c r="H153" s="39">
        <v>495.02570000000003</v>
      </c>
      <c r="I153" s="39">
        <v>1422.5425</v>
      </c>
      <c r="J153" s="39">
        <v>1064.2084</v>
      </c>
      <c r="K153" s="39">
        <v>837.44490000000008</v>
      </c>
      <c r="L153" s="39">
        <v>543.92269999999996</v>
      </c>
      <c r="M153" s="39">
        <v>600.41030000000001</v>
      </c>
      <c r="N153" s="39">
        <v>1224.826</v>
      </c>
      <c r="O153" s="39">
        <v>1018.6850999999999</v>
      </c>
      <c r="P153" s="39">
        <v>546.07899999999995</v>
      </c>
      <c r="Q153" s="39">
        <v>750.03049999999996</v>
      </c>
      <c r="R153" s="39">
        <v>1163.326</v>
      </c>
      <c r="S153" s="39">
        <v>975.96540000000005</v>
      </c>
      <c r="T153" s="39">
        <v>669.93009999999992</v>
      </c>
      <c r="U153" s="39">
        <v>484.31609999999995</v>
      </c>
      <c r="V153" s="39">
        <v>2594.1251000000002</v>
      </c>
      <c r="W153" s="39">
        <v>1218.7563</v>
      </c>
      <c r="X153" s="39">
        <v>1395.0965000000001</v>
      </c>
      <c r="Y153" s="33">
        <v>371.12579999999997</v>
      </c>
      <c r="Z153" s="32">
        <f t="shared" si="2"/>
        <v>29309.74530000001</v>
      </c>
    </row>
    <row r="154" spans="1:26" x14ac:dyDescent="0.2">
      <c r="A154" s="71">
        <v>2015.01</v>
      </c>
      <c r="B154" s="38">
        <v>592.88490000000002</v>
      </c>
      <c r="C154" s="39">
        <v>6197.4252000000006</v>
      </c>
      <c r="D154" s="39">
        <v>771.87440000000004</v>
      </c>
      <c r="E154" s="39">
        <v>2552.3715000000002</v>
      </c>
      <c r="F154" s="39">
        <v>1102.8992000000001</v>
      </c>
      <c r="G154" s="39">
        <v>1453.7864</v>
      </c>
      <c r="H154" s="39">
        <v>470.89390000000003</v>
      </c>
      <c r="I154" s="39">
        <v>1402.8763000000001</v>
      </c>
      <c r="J154" s="39">
        <v>1048.0679</v>
      </c>
      <c r="K154" s="39">
        <v>822.58440000000007</v>
      </c>
      <c r="L154" s="39">
        <v>529.59550000000002</v>
      </c>
      <c r="M154" s="39">
        <v>588.49019999999996</v>
      </c>
      <c r="N154" s="39">
        <v>1206.3254999999999</v>
      </c>
      <c r="O154" s="39">
        <v>993.22840000000008</v>
      </c>
      <c r="P154" s="39">
        <v>518.48040000000003</v>
      </c>
      <c r="Q154" s="39">
        <v>726.74340000000007</v>
      </c>
      <c r="R154" s="39">
        <v>1150.0787</v>
      </c>
      <c r="S154" s="39">
        <v>959.77509999999995</v>
      </c>
      <c r="T154" s="39">
        <v>649.18630000000007</v>
      </c>
      <c r="U154" s="39">
        <v>464.14580000000001</v>
      </c>
      <c r="V154" s="39">
        <v>2594.3836000000001</v>
      </c>
      <c r="W154" s="39">
        <v>1201.1273999999999</v>
      </c>
      <c r="X154" s="39">
        <v>1380.7308</v>
      </c>
      <c r="Y154" s="33">
        <v>355.38290000000001</v>
      </c>
      <c r="Z154" s="32">
        <f t="shared" si="2"/>
        <v>29733.338100000004</v>
      </c>
    </row>
    <row r="155" spans="1:26" x14ac:dyDescent="0.2">
      <c r="A155" s="71">
        <v>2015.02</v>
      </c>
      <c r="B155" s="38">
        <v>561.05640000000005</v>
      </c>
      <c r="C155" s="39">
        <v>5435.1424000000006</v>
      </c>
      <c r="D155" s="39">
        <v>772.58019999999999</v>
      </c>
      <c r="E155" s="39">
        <v>2560.7522999999997</v>
      </c>
      <c r="F155" s="39">
        <v>1113.4839999999999</v>
      </c>
      <c r="G155" s="39">
        <v>1459.3895</v>
      </c>
      <c r="H155" s="39">
        <v>481.17619999999999</v>
      </c>
      <c r="I155" s="39">
        <v>1411.6521</v>
      </c>
      <c r="J155" s="39">
        <v>1053.3546999999999</v>
      </c>
      <c r="K155" s="39">
        <v>825.92989999999998</v>
      </c>
      <c r="L155" s="39">
        <v>534.0073000000001</v>
      </c>
      <c r="M155" s="39">
        <v>590.80719999999997</v>
      </c>
      <c r="N155" s="39">
        <v>1213.3565000000001</v>
      </c>
      <c r="O155" s="39">
        <v>1002.6795999999999</v>
      </c>
      <c r="P155" s="39">
        <v>531.88080000000002</v>
      </c>
      <c r="Q155" s="39">
        <v>737.7704</v>
      </c>
      <c r="R155" s="39">
        <v>1155.2451999999998</v>
      </c>
      <c r="S155" s="39">
        <v>965.11900000000003</v>
      </c>
      <c r="T155" s="39">
        <v>657.69100000000003</v>
      </c>
      <c r="U155" s="39">
        <v>468.31559999999996</v>
      </c>
      <c r="V155" s="39">
        <v>2593.4877000000001</v>
      </c>
      <c r="W155" s="39">
        <v>1208.1467</v>
      </c>
      <c r="X155" s="39">
        <v>1383.9216000000001</v>
      </c>
      <c r="Y155" s="33">
        <v>362.49770000000001</v>
      </c>
      <c r="Z155" s="32">
        <f t="shared" si="2"/>
        <v>29079.444000000003</v>
      </c>
    </row>
    <row r="156" spans="1:26" x14ac:dyDescent="0.2">
      <c r="A156" s="71">
        <v>2015.03</v>
      </c>
      <c r="B156" s="38">
        <v>525.37530000000004</v>
      </c>
      <c r="C156" s="39">
        <v>4997.8053</v>
      </c>
      <c r="D156" s="39">
        <v>699.60360000000003</v>
      </c>
      <c r="E156" s="39">
        <v>2304.8681000000001</v>
      </c>
      <c r="F156" s="39">
        <v>999.11239999999998</v>
      </c>
      <c r="G156" s="39">
        <v>1311.4891</v>
      </c>
      <c r="H156" s="39">
        <v>433.64080000000001</v>
      </c>
      <c r="I156" s="39">
        <v>1271.5574999999999</v>
      </c>
      <c r="J156" s="39">
        <v>949.12709999999993</v>
      </c>
      <c r="K156" s="39">
        <v>744.26740000000007</v>
      </c>
      <c r="L156" s="39">
        <v>483.92529999999999</v>
      </c>
      <c r="M156" s="39">
        <v>534.7097</v>
      </c>
      <c r="N156" s="39">
        <v>1091.2838999999999</v>
      </c>
      <c r="O156" s="39">
        <v>900.16</v>
      </c>
      <c r="P156" s="39">
        <v>478.05279999999999</v>
      </c>
      <c r="Q156" s="39">
        <v>664.06809999999996</v>
      </c>
      <c r="R156" s="39">
        <v>1035.2897</v>
      </c>
      <c r="S156" s="39">
        <v>870.28330000000005</v>
      </c>
      <c r="T156" s="39">
        <v>593.23749999999995</v>
      </c>
      <c r="U156" s="39">
        <v>426.86</v>
      </c>
      <c r="V156" s="39">
        <v>2324.2487999999998</v>
      </c>
      <c r="W156" s="39">
        <v>1085.8143</v>
      </c>
      <c r="X156" s="39">
        <v>1243.8796</v>
      </c>
      <c r="Y156" s="33">
        <v>327.59820000000002</v>
      </c>
      <c r="Z156" s="32">
        <f t="shared" si="2"/>
        <v>26296.257800000007</v>
      </c>
    </row>
    <row r="157" spans="1:26" x14ac:dyDescent="0.2">
      <c r="A157" s="71">
        <v>2015.04</v>
      </c>
      <c r="B157" s="38">
        <v>589.32819999999992</v>
      </c>
      <c r="C157" s="39">
        <v>5635.7492999999995</v>
      </c>
      <c r="D157" s="39">
        <v>787.70219999999995</v>
      </c>
      <c r="E157" s="39">
        <v>2598.5782999999997</v>
      </c>
      <c r="F157" s="39">
        <v>1124.3411000000001</v>
      </c>
      <c r="G157" s="39">
        <v>1477.3107</v>
      </c>
      <c r="H157" s="39">
        <v>486.00890000000004</v>
      </c>
      <c r="I157" s="39">
        <v>1431.9793999999999</v>
      </c>
      <c r="J157" s="39">
        <v>1068.4649999999999</v>
      </c>
      <c r="K157" s="39">
        <v>837.22490000000005</v>
      </c>
      <c r="L157" s="39">
        <v>541.6739</v>
      </c>
      <c r="M157" s="39">
        <v>601.49890000000005</v>
      </c>
      <c r="N157" s="39">
        <v>1227.7565</v>
      </c>
      <c r="O157" s="39">
        <v>1011.7376999999999</v>
      </c>
      <c r="P157" s="39">
        <v>535.13240000000008</v>
      </c>
      <c r="Q157" s="39">
        <v>745.77430000000004</v>
      </c>
      <c r="R157" s="39">
        <v>1164.3883000000001</v>
      </c>
      <c r="S157" s="39">
        <v>979.33640000000003</v>
      </c>
      <c r="T157" s="39">
        <v>666.50469999999996</v>
      </c>
      <c r="U157" s="39">
        <v>477.98390000000001</v>
      </c>
      <c r="V157" s="39">
        <v>2620.7935000000002</v>
      </c>
      <c r="W157" s="39">
        <v>1221.8826000000001</v>
      </c>
      <c r="X157" s="39">
        <v>1398.6251000000002</v>
      </c>
      <c r="Y157" s="33">
        <v>365.14059999999995</v>
      </c>
      <c r="Z157" s="32">
        <f t="shared" si="2"/>
        <v>29594.916799999999</v>
      </c>
    </row>
    <row r="158" spans="1:26" x14ac:dyDescent="0.2">
      <c r="A158" s="71">
        <v>2015.05</v>
      </c>
      <c r="B158" s="38">
        <v>697.40559999999994</v>
      </c>
      <c r="C158" s="39">
        <v>7139.3472000000002</v>
      </c>
      <c r="D158" s="39">
        <v>1057.3235</v>
      </c>
      <c r="E158" s="39">
        <v>3535.2820000000002</v>
      </c>
      <c r="F158" s="39">
        <v>1534.5419999999999</v>
      </c>
      <c r="G158" s="39">
        <v>2017.3848</v>
      </c>
      <c r="H158" s="39">
        <v>649.82140000000004</v>
      </c>
      <c r="I158" s="39">
        <v>1938.27</v>
      </c>
      <c r="J158" s="39">
        <v>1447.1366</v>
      </c>
      <c r="K158" s="39">
        <v>1134.8614</v>
      </c>
      <c r="L158" s="39">
        <v>726.88009999999997</v>
      </c>
      <c r="M158" s="39">
        <v>807.33040000000005</v>
      </c>
      <c r="N158" s="39">
        <v>1664.7691</v>
      </c>
      <c r="O158" s="39">
        <v>1381.2788999999998</v>
      </c>
      <c r="P158" s="39">
        <v>715.90219999999999</v>
      </c>
      <c r="Q158" s="39">
        <v>999.42489999999998</v>
      </c>
      <c r="R158" s="39">
        <v>1602.0164</v>
      </c>
      <c r="S158" s="39">
        <v>1319.0101000000002</v>
      </c>
      <c r="T158" s="39">
        <v>890.08130000000006</v>
      </c>
      <c r="U158" s="39">
        <v>633.05780000000004</v>
      </c>
      <c r="V158" s="39">
        <v>3569.9540000000002</v>
      </c>
      <c r="W158" s="39">
        <v>1661.1028000000001</v>
      </c>
      <c r="X158" s="39">
        <v>1911.8488</v>
      </c>
      <c r="Y158" s="33">
        <v>488.18379999999996</v>
      </c>
      <c r="Z158" s="32">
        <f t="shared" si="2"/>
        <v>39522.215100000001</v>
      </c>
    </row>
    <row r="159" spans="1:26" x14ac:dyDescent="0.2">
      <c r="A159" s="71">
        <v>2015.06</v>
      </c>
      <c r="B159" s="38">
        <v>723.80290000000002</v>
      </c>
      <c r="C159" s="39">
        <v>7106.7869000000001</v>
      </c>
      <c r="D159" s="39">
        <v>1056.4206000000001</v>
      </c>
      <c r="E159" s="39">
        <v>3498.3645000000001</v>
      </c>
      <c r="F159" s="39">
        <v>1530.2441999999999</v>
      </c>
      <c r="G159" s="39">
        <v>2006.7503000000002</v>
      </c>
      <c r="H159" s="39">
        <v>659.1902</v>
      </c>
      <c r="I159" s="39">
        <v>1927.4328</v>
      </c>
      <c r="J159" s="39">
        <v>1444.5841</v>
      </c>
      <c r="K159" s="39">
        <v>1135.0193000000002</v>
      </c>
      <c r="L159" s="39">
        <v>727.452</v>
      </c>
      <c r="M159" s="39">
        <v>809.37819999999999</v>
      </c>
      <c r="N159" s="39">
        <v>1663.3507999999999</v>
      </c>
      <c r="O159" s="39">
        <v>1384.0545</v>
      </c>
      <c r="P159" s="39">
        <v>727.75569999999993</v>
      </c>
      <c r="Q159" s="39">
        <v>1007.2162</v>
      </c>
      <c r="R159" s="39">
        <v>1598.4028999999998</v>
      </c>
      <c r="S159" s="39">
        <v>1319.0019</v>
      </c>
      <c r="T159" s="39">
        <v>896.34469999999999</v>
      </c>
      <c r="U159" s="39">
        <v>643.29969999999992</v>
      </c>
      <c r="V159" s="39">
        <v>3529.5036</v>
      </c>
      <c r="W159" s="39">
        <v>1660.1790000000001</v>
      </c>
      <c r="X159" s="39">
        <v>1902.4043000000001</v>
      </c>
      <c r="Y159" s="33">
        <v>493.09829999999999</v>
      </c>
      <c r="Z159" s="32">
        <f t="shared" si="2"/>
        <v>39450.037600000003</v>
      </c>
    </row>
    <row r="160" spans="1:26" x14ac:dyDescent="0.2">
      <c r="A160" s="71">
        <v>2015.07</v>
      </c>
      <c r="B160" s="38">
        <v>663.03099999999995</v>
      </c>
      <c r="C160" s="39">
        <v>6398.0955000000004</v>
      </c>
      <c r="D160" s="39">
        <v>926.62109999999996</v>
      </c>
      <c r="E160" s="39">
        <v>3068.3532</v>
      </c>
      <c r="F160" s="39">
        <v>1334.1013</v>
      </c>
      <c r="G160" s="39">
        <v>1752.7264</v>
      </c>
      <c r="H160" s="39">
        <v>572.49580000000003</v>
      </c>
      <c r="I160" s="39">
        <v>1689.03</v>
      </c>
      <c r="J160" s="39">
        <v>1263.184</v>
      </c>
      <c r="K160" s="39">
        <v>991.08109999999999</v>
      </c>
      <c r="L160" s="39">
        <v>637.30080000000009</v>
      </c>
      <c r="M160" s="39">
        <v>708.2281999999999</v>
      </c>
      <c r="N160" s="39">
        <v>1454.3356999999999</v>
      </c>
      <c r="O160" s="39">
        <v>1202.9255000000001</v>
      </c>
      <c r="P160" s="39">
        <v>632.08299999999997</v>
      </c>
      <c r="Q160" s="39">
        <v>880.101</v>
      </c>
      <c r="R160" s="39">
        <v>1390.2617</v>
      </c>
      <c r="S160" s="39">
        <v>1155.6453999999999</v>
      </c>
      <c r="T160" s="39">
        <v>784.49080000000004</v>
      </c>
      <c r="U160" s="39">
        <v>559.98239999999998</v>
      </c>
      <c r="V160" s="39">
        <v>3095.4142999999999</v>
      </c>
      <c r="W160" s="39">
        <v>1449.5563</v>
      </c>
      <c r="X160" s="39">
        <v>1662.623</v>
      </c>
      <c r="Y160" s="33">
        <v>431.02820000000003</v>
      </c>
      <c r="Z160" s="32">
        <f t="shared" si="2"/>
        <v>34702.695700000004</v>
      </c>
    </row>
    <row r="161" spans="1:26" x14ac:dyDescent="0.2">
      <c r="A161" s="71">
        <v>2015.08</v>
      </c>
      <c r="B161" s="38">
        <v>688.7174</v>
      </c>
      <c r="C161" s="39">
        <v>6696.0914000000002</v>
      </c>
      <c r="D161" s="39">
        <v>957.62099999999998</v>
      </c>
      <c r="E161" s="39">
        <v>3167.0365999999999</v>
      </c>
      <c r="F161" s="39">
        <v>1374.9974</v>
      </c>
      <c r="G161" s="39">
        <v>1805.8526999999999</v>
      </c>
      <c r="H161" s="39">
        <v>592.47230000000002</v>
      </c>
      <c r="I161" s="39">
        <v>1744.0483000000002</v>
      </c>
      <c r="J161" s="39">
        <v>1303.1761000000001</v>
      </c>
      <c r="K161" s="39">
        <v>1018.0266</v>
      </c>
      <c r="L161" s="39">
        <v>660.351</v>
      </c>
      <c r="M161" s="39">
        <v>731.97059999999999</v>
      </c>
      <c r="N161" s="39">
        <v>1497.7511000000002</v>
      </c>
      <c r="O161" s="39">
        <v>1240.0158999999999</v>
      </c>
      <c r="P161" s="39">
        <v>652.64149999999995</v>
      </c>
      <c r="Q161" s="39">
        <v>908.0652</v>
      </c>
      <c r="R161" s="39">
        <v>1428.7213999999999</v>
      </c>
      <c r="S161" s="39">
        <v>1191.9016999999999</v>
      </c>
      <c r="T161" s="39">
        <v>810.096</v>
      </c>
      <c r="U161" s="39">
        <v>583.82169999999996</v>
      </c>
      <c r="V161" s="39">
        <v>3194.8669</v>
      </c>
      <c r="W161" s="39">
        <v>1492.5141999999998</v>
      </c>
      <c r="X161" s="39">
        <v>1710.9936</v>
      </c>
      <c r="Y161" s="33">
        <v>445.87020000000001</v>
      </c>
      <c r="Z161" s="32">
        <f t="shared" si="2"/>
        <v>35897.620799999997</v>
      </c>
    </row>
    <row r="162" spans="1:26" x14ac:dyDescent="0.2">
      <c r="A162" s="71">
        <v>2015.09</v>
      </c>
      <c r="B162" s="38">
        <v>700.34199999999998</v>
      </c>
      <c r="C162" s="39">
        <v>6640.0947000000006</v>
      </c>
      <c r="D162" s="39">
        <v>948.83849999999995</v>
      </c>
      <c r="E162" s="39">
        <v>3127.0357999999997</v>
      </c>
      <c r="F162" s="39">
        <v>1359.2293</v>
      </c>
      <c r="G162" s="39">
        <v>1785.5113999999999</v>
      </c>
      <c r="H162" s="39">
        <v>586.92009999999993</v>
      </c>
      <c r="I162" s="39">
        <v>1724.0273</v>
      </c>
      <c r="J162" s="39">
        <v>1290.0195000000001</v>
      </c>
      <c r="K162" s="39">
        <v>1015.144</v>
      </c>
      <c r="L162" s="39">
        <v>653.68499999999995</v>
      </c>
      <c r="M162" s="39">
        <v>725.44839999999999</v>
      </c>
      <c r="N162" s="39">
        <v>1483.7157</v>
      </c>
      <c r="O162" s="39">
        <v>1226.1383999999998</v>
      </c>
      <c r="P162" s="39">
        <v>647.74559999999997</v>
      </c>
      <c r="Q162" s="39">
        <v>901.15940000000001</v>
      </c>
      <c r="R162" s="39">
        <v>1413.2846999999999</v>
      </c>
      <c r="S162" s="39">
        <v>1181.4559999999999</v>
      </c>
      <c r="T162" s="39">
        <v>804.01290000000006</v>
      </c>
      <c r="U162" s="39">
        <v>572.54969999999992</v>
      </c>
      <c r="V162" s="39">
        <v>3153.5477999999998</v>
      </c>
      <c r="W162" s="39">
        <v>1478.3111000000001</v>
      </c>
      <c r="X162" s="39">
        <v>1693.6469</v>
      </c>
      <c r="Y162" s="33">
        <v>443.1893</v>
      </c>
      <c r="Z162" s="32">
        <f t="shared" si="2"/>
        <v>35555.053500000002</v>
      </c>
    </row>
    <row r="163" spans="1:26" x14ac:dyDescent="0.2">
      <c r="A163" s="71">
        <v>2015.1</v>
      </c>
      <c r="B163" s="38">
        <v>713.56240000000003</v>
      </c>
      <c r="C163" s="39">
        <v>6889.8545999999997</v>
      </c>
      <c r="D163" s="39">
        <v>988.05340000000001</v>
      </c>
      <c r="E163" s="39">
        <v>3264.4739</v>
      </c>
      <c r="F163" s="39">
        <v>1415.7995000000001</v>
      </c>
      <c r="G163" s="39">
        <v>1861.5137</v>
      </c>
      <c r="H163" s="39">
        <v>609.4547</v>
      </c>
      <c r="I163" s="39">
        <v>1797.1491000000001</v>
      </c>
      <c r="J163" s="39">
        <v>1343.0761</v>
      </c>
      <c r="K163" s="39">
        <v>1053.6056000000001</v>
      </c>
      <c r="L163" s="39">
        <v>680.97390000000007</v>
      </c>
      <c r="M163" s="39">
        <v>754.85249999999996</v>
      </c>
      <c r="N163" s="39">
        <v>1543.1406999999999</v>
      </c>
      <c r="O163" s="39">
        <v>1275.7773</v>
      </c>
      <c r="P163" s="39">
        <v>670.48450000000003</v>
      </c>
      <c r="Q163" s="39">
        <v>933.8723</v>
      </c>
      <c r="R163" s="39">
        <v>1472.9796000000001</v>
      </c>
      <c r="S163" s="39">
        <v>1228.4268</v>
      </c>
      <c r="T163" s="39">
        <v>833.9434</v>
      </c>
      <c r="U163" s="39">
        <v>597.88980000000004</v>
      </c>
      <c r="V163" s="39">
        <v>3293.3498999999997</v>
      </c>
      <c r="W163" s="39">
        <v>1537.8561000000002</v>
      </c>
      <c r="X163" s="39">
        <v>1764.1941000000002</v>
      </c>
      <c r="Y163" s="33">
        <v>457.95590000000004</v>
      </c>
      <c r="Z163" s="32">
        <f t="shared" si="2"/>
        <v>36982.239799999996</v>
      </c>
    </row>
    <row r="164" spans="1:26" x14ac:dyDescent="0.2">
      <c r="A164" s="71">
        <v>2015.11</v>
      </c>
      <c r="B164" s="38">
        <v>693.63580000000002</v>
      </c>
      <c r="C164" s="39">
        <v>6546.6629000000003</v>
      </c>
      <c r="D164" s="39">
        <v>947.87310000000002</v>
      </c>
      <c r="E164" s="39">
        <v>3118.2963</v>
      </c>
      <c r="F164" s="39">
        <v>1355.4921000000002</v>
      </c>
      <c r="G164" s="39">
        <v>1783.2014999999999</v>
      </c>
      <c r="H164" s="39">
        <v>584.3198000000001</v>
      </c>
      <c r="I164" s="39">
        <v>1718.3896000000002</v>
      </c>
      <c r="J164" s="39">
        <v>1287.5425</v>
      </c>
      <c r="K164" s="39">
        <v>1011.173</v>
      </c>
      <c r="L164" s="39">
        <v>652.12049999999999</v>
      </c>
      <c r="M164" s="39">
        <v>724.73680000000002</v>
      </c>
      <c r="N164" s="39">
        <v>1480.2966999999999</v>
      </c>
      <c r="O164" s="39">
        <v>1223.6138000000001</v>
      </c>
      <c r="P164" s="39">
        <v>643.61830000000009</v>
      </c>
      <c r="Q164" s="39">
        <v>896.23410000000001</v>
      </c>
      <c r="R164" s="39">
        <v>1414.2737999999999</v>
      </c>
      <c r="S164" s="39">
        <v>1178.0733</v>
      </c>
      <c r="T164" s="39">
        <v>799.96480000000008</v>
      </c>
      <c r="U164" s="39">
        <v>570.64400000000001</v>
      </c>
      <c r="V164" s="39">
        <v>3145.3792000000003</v>
      </c>
      <c r="W164" s="39">
        <v>1475.5535</v>
      </c>
      <c r="X164" s="39">
        <v>1692.0808999999999</v>
      </c>
      <c r="Y164" s="33">
        <v>440.07259999999997</v>
      </c>
      <c r="Z164" s="32">
        <f t="shared" si="2"/>
        <v>35383.248899999991</v>
      </c>
    </row>
    <row r="165" spans="1:26" x14ac:dyDescent="0.2">
      <c r="A165" s="71">
        <v>2015.12</v>
      </c>
      <c r="B165" s="38">
        <v>825.76169999999991</v>
      </c>
      <c r="C165" s="39">
        <v>7886.0092000000004</v>
      </c>
      <c r="D165" s="39">
        <v>1124.7626</v>
      </c>
      <c r="E165" s="39">
        <v>4112.9847</v>
      </c>
      <c r="F165" s="39">
        <v>1607.2178999999999</v>
      </c>
      <c r="G165" s="39">
        <v>2120.5219999999999</v>
      </c>
      <c r="H165" s="39">
        <v>683.20859999999993</v>
      </c>
      <c r="I165" s="39">
        <v>2045.4318000000001</v>
      </c>
      <c r="J165" s="39">
        <v>1527.6793</v>
      </c>
      <c r="K165" s="39">
        <v>1197.3353999999999</v>
      </c>
      <c r="L165" s="39">
        <v>770.50919999999996</v>
      </c>
      <c r="M165" s="39">
        <v>856.62569999999994</v>
      </c>
      <c r="N165" s="39">
        <v>1756.4929999999999</v>
      </c>
      <c r="O165" s="39">
        <v>1444.5487000000001</v>
      </c>
      <c r="P165" s="39">
        <v>752.3488000000001</v>
      </c>
      <c r="Q165" s="39">
        <v>1057.521</v>
      </c>
      <c r="R165" s="39">
        <v>1674.3838000000001</v>
      </c>
      <c r="S165" s="39">
        <v>1398.3083999999999</v>
      </c>
      <c r="T165" s="39">
        <v>1094.0146000000002</v>
      </c>
      <c r="U165" s="39">
        <v>669.44719999999995</v>
      </c>
      <c r="V165" s="39">
        <v>4343.2359000000006</v>
      </c>
      <c r="W165" s="39">
        <v>1749.8338000000001</v>
      </c>
      <c r="X165" s="39">
        <v>2011.6748</v>
      </c>
      <c r="Y165" s="33">
        <v>515.87149999999997</v>
      </c>
      <c r="Z165" s="32">
        <f t="shared" si="2"/>
        <v>43225.729599999999</v>
      </c>
    </row>
    <row r="166" spans="1:26" x14ac:dyDescent="0.2">
      <c r="A166" s="71">
        <v>2016.01</v>
      </c>
      <c r="B166" s="38">
        <v>2256.9636</v>
      </c>
      <c r="C166" s="39">
        <v>8499.4714999999997</v>
      </c>
      <c r="D166" s="39">
        <v>1124.5092999999999</v>
      </c>
      <c r="E166" s="39">
        <v>4287.5326999999997</v>
      </c>
      <c r="F166" s="39">
        <v>1609.0311999999999</v>
      </c>
      <c r="G166" s="39">
        <v>2126.3647000000001</v>
      </c>
      <c r="H166" s="39">
        <v>681.59480000000008</v>
      </c>
      <c r="I166" s="39">
        <v>2042.4171000000001</v>
      </c>
      <c r="J166" s="39">
        <v>1529.0871999999999</v>
      </c>
      <c r="K166" s="39">
        <v>1200.8928000000001</v>
      </c>
      <c r="L166" s="39">
        <v>768.34059999999999</v>
      </c>
      <c r="M166" s="39">
        <v>857.02350000000001</v>
      </c>
      <c r="N166" s="39">
        <v>1760.4935</v>
      </c>
      <c r="O166" s="39">
        <v>1450.0563</v>
      </c>
      <c r="P166" s="39">
        <v>751.06899999999996</v>
      </c>
      <c r="Q166" s="39">
        <v>1056.6728999999998</v>
      </c>
      <c r="R166" s="39">
        <v>1686.1643000000001</v>
      </c>
      <c r="S166" s="39">
        <v>1399.3283999999999</v>
      </c>
      <c r="T166" s="39">
        <v>1108.4441000000002</v>
      </c>
      <c r="U166" s="39">
        <v>671.25229999999999</v>
      </c>
      <c r="V166" s="39">
        <v>4427.5937000000004</v>
      </c>
      <c r="W166" s="39">
        <v>1755.2531999999999</v>
      </c>
      <c r="X166" s="39">
        <v>2019.9023</v>
      </c>
      <c r="Y166" s="33">
        <v>513.82479999999998</v>
      </c>
      <c r="Z166" s="32">
        <f t="shared" si="2"/>
        <v>45583.283799999997</v>
      </c>
    </row>
    <row r="167" spans="1:26" x14ac:dyDescent="0.2">
      <c r="A167" s="71">
        <v>2016.02</v>
      </c>
      <c r="B167" s="38">
        <v>1909.2848000000001</v>
      </c>
      <c r="C167" s="39">
        <v>6991.9457000000002</v>
      </c>
      <c r="D167" s="39">
        <v>982.03190000000006</v>
      </c>
      <c r="E167" s="39">
        <v>3707.2397999999998</v>
      </c>
      <c r="F167" s="39">
        <v>1414.2286999999999</v>
      </c>
      <c r="G167" s="39">
        <v>1855.2101</v>
      </c>
      <c r="H167" s="39">
        <v>612.75480000000005</v>
      </c>
      <c r="I167" s="39">
        <v>1793.9808</v>
      </c>
      <c r="J167" s="39">
        <v>1338.8193000000001</v>
      </c>
      <c r="K167" s="39">
        <v>1049.5419999999999</v>
      </c>
      <c r="L167" s="39">
        <v>680.5607</v>
      </c>
      <c r="M167" s="39">
        <v>751.77569999999992</v>
      </c>
      <c r="N167" s="39">
        <v>1540.8186000000001</v>
      </c>
      <c r="O167" s="39">
        <v>1274.9953</v>
      </c>
      <c r="P167" s="39">
        <v>678.43769999999995</v>
      </c>
      <c r="Q167" s="39">
        <v>940.09119999999996</v>
      </c>
      <c r="R167" s="39">
        <v>1465.5221000000001</v>
      </c>
      <c r="S167" s="39">
        <v>1228.2748999999999</v>
      </c>
      <c r="T167" s="39">
        <v>976.94459999999992</v>
      </c>
      <c r="U167" s="39">
        <v>595.68380000000002</v>
      </c>
      <c r="V167" s="39">
        <v>3840.8899000000001</v>
      </c>
      <c r="W167" s="39">
        <v>1535.0981999999999</v>
      </c>
      <c r="X167" s="39">
        <v>1757.3905</v>
      </c>
      <c r="Y167" s="33">
        <v>462.10250000000002</v>
      </c>
      <c r="Z167" s="32">
        <f t="shared" si="2"/>
        <v>39383.623599999992</v>
      </c>
    </row>
    <row r="168" spans="1:26" x14ac:dyDescent="0.2">
      <c r="A168" s="71">
        <v>2016.03</v>
      </c>
      <c r="B168" s="38">
        <v>1900.9171999999999</v>
      </c>
      <c r="C168" s="39">
        <v>6694.7639999999992</v>
      </c>
      <c r="D168" s="39">
        <v>929.3529000000002</v>
      </c>
      <c r="E168" s="39">
        <v>3407.0128999999993</v>
      </c>
      <c r="F168" s="39">
        <v>1317.3178000000003</v>
      </c>
      <c r="G168" s="39">
        <v>1737.8669999999997</v>
      </c>
      <c r="H168" s="39">
        <v>566.95630000000017</v>
      </c>
      <c r="I168" s="39">
        <v>1683.7030000000002</v>
      </c>
      <c r="J168" s="39">
        <v>1256.4917000000003</v>
      </c>
      <c r="K168" s="39">
        <v>985.10870000000023</v>
      </c>
      <c r="L168" s="39">
        <v>640.7491</v>
      </c>
      <c r="M168" s="39">
        <v>708.48599999999999</v>
      </c>
      <c r="N168" s="39">
        <v>1440.3680999999999</v>
      </c>
      <c r="O168" s="39">
        <v>1184.0630999999998</v>
      </c>
      <c r="P168" s="39">
        <v>623.63760000000002</v>
      </c>
      <c r="Q168" s="39">
        <v>873.2648999999999</v>
      </c>
      <c r="R168" s="39">
        <v>1366.3910000000001</v>
      </c>
      <c r="S168" s="39">
        <v>1152.4468999999995</v>
      </c>
      <c r="T168" s="39">
        <v>922.53909999999996</v>
      </c>
      <c r="U168" s="39">
        <v>558.47600000000011</v>
      </c>
      <c r="V168" s="39">
        <v>3641.2854999999995</v>
      </c>
      <c r="W168" s="39">
        <v>1434.7487999999998</v>
      </c>
      <c r="X168" s="39">
        <v>1647.326</v>
      </c>
      <c r="Y168" s="33">
        <v>428.92550000000006</v>
      </c>
      <c r="Z168" s="32">
        <f t="shared" si="2"/>
        <v>37102.199099999998</v>
      </c>
    </row>
    <row r="169" spans="1:26" x14ac:dyDescent="0.2">
      <c r="A169" s="71">
        <v>2016.04</v>
      </c>
      <c r="B169" s="38">
        <v>1933.0923</v>
      </c>
      <c r="C169" s="39">
        <v>6945.554000000001</v>
      </c>
      <c r="D169" s="39">
        <v>946.8361000000001</v>
      </c>
      <c r="E169" s="39">
        <v>3590.0093000000002</v>
      </c>
      <c r="F169" s="39">
        <v>1348.3646999999994</v>
      </c>
      <c r="G169" s="39">
        <v>1774.6333999999997</v>
      </c>
      <c r="H169" s="39">
        <v>582.23120000000006</v>
      </c>
      <c r="I169" s="39">
        <v>1723.6840999999997</v>
      </c>
      <c r="J169" s="39">
        <v>1283.0694999999996</v>
      </c>
      <c r="K169" s="39">
        <v>1004.3076</v>
      </c>
      <c r="L169" s="39">
        <v>655.20910000000015</v>
      </c>
      <c r="M169" s="39">
        <v>722.20119999999997</v>
      </c>
      <c r="N169" s="39">
        <v>1472.9877999999997</v>
      </c>
      <c r="O169" s="39">
        <v>1210.2032000000002</v>
      </c>
      <c r="P169" s="39">
        <v>641.24130000000002</v>
      </c>
      <c r="Q169" s="39">
        <v>896.32799999999997</v>
      </c>
      <c r="R169" s="39">
        <v>1392.2776000000001</v>
      </c>
      <c r="S169" s="39">
        <v>1178.3501000000001</v>
      </c>
      <c r="T169" s="39">
        <v>945.65560000000005</v>
      </c>
      <c r="U169" s="39">
        <v>574.97320000000002</v>
      </c>
      <c r="V169" s="39">
        <v>3725.6447000000003</v>
      </c>
      <c r="W169" s="39">
        <v>1465.7630000000001</v>
      </c>
      <c r="X169" s="39">
        <v>1680.7035000000001</v>
      </c>
      <c r="Y169" s="33">
        <v>440.73509999999987</v>
      </c>
      <c r="Z169" s="32">
        <f t="shared" si="2"/>
        <v>38134.055599999992</v>
      </c>
    </row>
    <row r="170" spans="1:26" x14ac:dyDescent="0.2">
      <c r="A170" s="71">
        <v>2016.05</v>
      </c>
      <c r="B170" s="38">
        <v>2273.5974000000001</v>
      </c>
      <c r="C170" s="39">
        <v>8766.9053000000004</v>
      </c>
      <c r="D170" s="39">
        <v>1253.6551000000002</v>
      </c>
      <c r="E170" s="39">
        <v>4715.8887999999997</v>
      </c>
      <c r="F170" s="39">
        <v>1806.4168</v>
      </c>
      <c r="G170" s="39">
        <v>2374.9928</v>
      </c>
      <c r="H170" s="39">
        <v>772.18590000000006</v>
      </c>
      <c r="I170" s="39">
        <v>2292.2152000000001</v>
      </c>
      <c r="J170" s="39">
        <v>1708.8697999999999</v>
      </c>
      <c r="K170" s="39">
        <v>1337.8996000000002</v>
      </c>
      <c r="L170" s="39">
        <v>863.89890000000003</v>
      </c>
      <c r="M170" s="39">
        <v>957.71990000000005</v>
      </c>
      <c r="N170" s="39">
        <v>1960.9118999999998</v>
      </c>
      <c r="O170" s="39">
        <v>1624.229</v>
      </c>
      <c r="P170" s="39">
        <v>847.94050000000004</v>
      </c>
      <c r="Q170" s="39">
        <v>1183.0906</v>
      </c>
      <c r="R170" s="39">
        <v>1873.8857</v>
      </c>
      <c r="S170" s="39">
        <v>1559.5608999999999</v>
      </c>
      <c r="T170" s="39">
        <v>1225.8458999999998</v>
      </c>
      <c r="U170" s="39">
        <v>754.44459999999992</v>
      </c>
      <c r="V170" s="39">
        <v>4882.3202000000001</v>
      </c>
      <c r="W170" s="39">
        <v>1953.8913</v>
      </c>
      <c r="X170" s="39">
        <v>2243.0583999999999</v>
      </c>
      <c r="Y170" s="33">
        <v>578.88260000000002</v>
      </c>
      <c r="Z170" s="32">
        <f t="shared" si="2"/>
        <v>49812.307100000005</v>
      </c>
    </row>
    <row r="171" spans="1:26" x14ac:dyDescent="0.2">
      <c r="A171" s="71">
        <v>2016.06</v>
      </c>
      <c r="B171" s="38">
        <v>2457.0843999999997</v>
      </c>
      <c r="C171" s="39">
        <v>9066.9963000000007</v>
      </c>
      <c r="D171" s="39">
        <v>1316.8697999999999</v>
      </c>
      <c r="E171" s="39">
        <v>4955.3077999999996</v>
      </c>
      <c r="F171" s="39">
        <v>1898.3953000000001</v>
      </c>
      <c r="G171" s="39">
        <v>2498.0741000000003</v>
      </c>
      <c r="H171" s="39">
        <v>811.74080000000004</v>
      </c>
      <c r="I171" s="39">
        <v>2402.8441000000003</v>
      </c>
      <c r="J171" s="39">
        <v>1796.8420000000001</v>
      </c>
      <c r="K171" s="39">
        <v>1409.6706999999999</v>
      </c>
      <c r="L171" s="39">
        <v>905.83920000000001</v>
      </c>
      <c r="M171" s="39">
        <v>1006.6990999999999</v>
      </c>
      <c r="N171" s="39">
        <v>2066.1651999999999</v>
      </c>
      <c r="O171" s="39">
        <v>1711.9527</v>
      </c>
      <c r="P171" s="39">
        <v>895.81949999999995</v>
      </c>
      <c r="Q171" s="39">
        <v>1248.2876000000001</v>
      </c>
      <c r="R171" s="39">
        <v>1979.9337</v>
      </c>
      <c r="S171" s="39">
        <v>1642.6651000000002</v>
      </c>
      <c r="T171" s="39">
        <v>1294.0418999999999</v>
      </c>
      <c r="U171" s="39">
        <v>791.56349999999998</v>
      </c>
      <c r="V171" s="39">
        <v>5131.9445999999998</v>
      </c>
      <c r="W171" s="39">
        <v>2061.2799</v>
      </c>
      <c r="X171" s="39">
        <v>2366.0577999999996</v>
      </c>
      <c r="Y171" s="33">
        <v>609.39459999999997</v>
      </c>
      <c r="Z171" s="32">
        <f t="shared" si="2"/>
        <v>52325.469700000001</v>
      </c>
    </row>
    <row r="172" spans="1:26" x14ac:dyDescent="0.2">
      <c r="A172" s="71">
        <v>2016.07</v>
      </c>
      <c r="B172" s="38">
        <v>2235.0675000000001</v>
      </c>
      <c r="C172" s="39">
        <v>8141.2970999999998</v>
      </c>
      <c r="D172" s="39">
        <v>1152.5773000000002</v>
      </c>
      <c r="E172" s="39">
        <v>4338.6992</v>
      </c>
      <c r="F172" s="39">
        <v>1653.4286000000002</v>
      </c>
      <c r="G172" s="39">
        <v>2172.9025000000001</v>
      </c>
      <c r="H172" s="39">
        <v>715.48500000000001</v>
      </c>
      <c r="I172" s="39">
        <v>2098.3935000000001</v>
      </c>
      <c r="J172" s="39">
        <v>1568.2243000000001</v>
      </c>
      <c r="K172" s="39">
        <v>1229.9606999999999</v>
      </c>
      <c r="L172" s="39">
        <v>797.17509999999993</v>
      </c>
      <c r="M172" s="39">
        <v>882.00919999999996</v>
      </c>
      <c r="N172" s="39">
        <v>1802.0617</v>
      </c>
      <c r="O172" s="39">
        <v>1491.2493999999999</v>
      </c>
      <c r="P172" s="39">
        <v>789.37790000000007</v>
      </c>
      <c r="Q172" s="39">
        <v>1096.1428000000001</v>
      </c>
      <c r="R172" s="39">
        <v>1717.1288999999999</v>
      </c>
      <c r="S172" s="39">
        <v>1436.8803</v>
      </c>
      <c r="T172" s="39">
        <v>1143.5603000000001</v>
      </c>
      <c r="U172" s="39">
        <v>707.1083000000001</v>
      </c>
      <c r="V172" s="39">
        <v>4495.1044000000002</v>
      </c>
      <c r="W172" s="39">
        <v>1796.1791000000001</v>
      </c>
      <c r="X172" s="39">
        <v>2057.5034000000001</v>
      </c>
      <c r="Y172" s="33">
        <v>538.40139999999997</v>
      </c>
      <c r="Z172" s="32">
        <f t="shared" si="2"/>
        <v>46055.917900000008</v>
      </c>
    </row>
    <row r="173" spans="1:26" x14ac:dyDescent="0.2">
      <c r="A173" s="71">
        <v>2016.08</v>
      </c>
      <c r="B173" s="38">
        <v>2485.0767999999998</v>
      </c>
      <c r="C173" s="39">
        <v>9096.4964</v>
      </c>
      <c r="D173" s="39">
        <v>1264.1226999999999</v>
      </c>
      <c r="E173" s="39">
        <v>4467.8757000000005</v>
      </c>
      <c r="F173" s="39">
        <v>1806.2753</v>
      </c>
      <c r="G173" s="39">
        <v>2374.1583999999998</v>
      </c>
      <c r="H173" s="39">
        <v>783.01599999999996</v>
      </c>
      <c r="I173" s="39">
        <v>2298.0352000000003</v>
      </c>
      <c r="J173" s="39">
        <v>1716.6308000000001</v>
      </c>
      <c r="K173" s="39">
        <v>1344.6188999999999</v>
      </c>
      <c r="L173" s="39">
        <v>844.68959999999993</v>
      </c>
      <c r="M173" s="39">
        <v>908.15539999999999</v>
      </c>
      <c r="N173" s="39">
        <v>1971.5778</v>
      </c>
      <c r="O173" s="39">
        <v>1627.6926000000001</v>
      </c>
      <c r="P173" s="39">
        <v>865.27629999999999</v>
      </c>
      <c r="Q173" s="39">
        <v>1203.2182</v>
      </c>
      <c r="R173" s="39">
        <v>1869.6396000000002</v>
      </c>
      <c r="S173" s="39">
        <v>1575.298</v>
      </c>
      <c r="T173" s="39">
        <v>1180.5713000000001</v>
      </c>
      <c r="U173" s="39">
        <v>718.70389999999998</v>
      </c>
      <c r="V173" s="39">
        <v>4625.6530000000002</v>
      </c>
      <c r="W173" s="39">
        <v>1964.1624999999999</v>
      </c>
      <c r="X173" s="39">
        <v>2248.4058</v>
      </c>
      <c r="Y173" s="33">
        <v>592.52559999999994</v>
      </c>
      <c r="Z173" s="32">
        <f t="shared" si="2"/>
        <v>49831.875800000009</v>
      </c>
    </row>
    <row r="174" spans="1:26" x14ac:dyDescent="0.2">
      <c r="A174" s="71">
        <v>2016.09</v>
      </c>
      <c r="B174" s="38">
        <v>2598.9153999999999</v>
      </c>
      <c r="C174" s="39">
        <v>9152.1442999999999</v>
      </c>
      <c r="D174" s="39">
        <v>1272.6761999999999</v>
      </c>
      <c r="E174" s="39">
        <v>4506.8437999999996</v>
      </c>
      <c r="F174" s="39">
        <v>1809.0913999999998</v>
      </c>
      <c r="G174" s="39">
        <v>2385.5263</v>
      </c>
      <c r="H174" s="39">
        <v>778.96010000000001</v>
      </c>
      <c r="I174" s="39">
        <v>2307.7919999999999</v>
      </c>
      <c r="J174" s="39">
        <v>1724.0638999999999</v>
      </c>
      <c r="K174" s="39">
        <v>1351.0211000000002</v>
      </c>
      <c r="L174" s="39">
        <v>906.99649999999997</v>
      </c>
      <c r="M174" s="39">
        <v>1012.7017</v>
      </c>
      <c r="N174" s="39">
        <v>1980.6338000000001</v>
      </c>
      <c r="O174" s="39">
        <v>1627.4021</v>
      </c>
      <c r="P174" s="39">
        <v>859.00780000000009</v>
      </c>
      <c r="Q174" s="39">
        <v>1202.5609999999999</v>
      </c>
      <c r="R174" s="39">
        <v>1877.4708999999998</v>
      </c>
      <c r="S174" s="39">
        <v>1582.72</v>
      </c>
      <c r="T174" s="39">
        <v>1185.9559999999999</v>
      </c>
      <c r="U174" s="39">
        <v>710.28039999999999</v>
      </c>
      <c r="V174" s="39">
        <v>4665.8863000000001</v>
      </c>
      <c r="W174" s="39">
        <v>1972.2864</v>
      </c>
      <c r="X174" s="39">
        <v>2262.1757000000002</v>
      </c>
      <c r="Y174" s="33">
        <v>590.03830000000005</v>
      </c>
      <c r="Z174" s="32">
        <f t="shared" si="2"/>
        <v>50323.15140000001</v>
      </c>
    </row>
    <row r="175" spans="1:26" x14ac:dyDescent="0.2">
      <c r="A175" s="71">
        <v>2016.1</v>
      </c>
      <c r="B175" s="38">
        <v>2470.4467999999997</v>
      </c>
      <c r="C175" s="39">
        <v>8847.6004000000012</v>
      </c>
      <c r="D175" s="39">
        <v>1241.3308999999999</v>
      </c>
      <c r="E175" s="39">
        <v>4372.5907999999999</v>
      </c>
      <c r="F175" s="39">
        <v>1766.1496000000002</v>
      </c>
      <c r="G175" s="39">
        <v>2325.8073999999997</v>
      </c>
      <c r="H175" s="39">
        <v>763.39670000000001</v>
      </c>
      <c r="I175" s="39">
        <v>2248.5455999999999</v>
      </c>
      <c r="J175" s="39">
        <v>1681.973</v>
      </c>
      <c r="K175" s="39">
        <v>1318.0801000000001</v>
      </c>
      <c r="L175" s="39">
        <v>856.11340000000007</v>
      </c>
      <c r="M175" s="39">
        <v>954.16650000000004</v>
      </c>
      <c r="N175" s="39">
        <v>1929.6818000000001</v>
      </c>
      <c r="O175" s="39">
        <v>1591.9443999999999</v>
      </c>
      <c r="P175" s="39">
        <v>840.97149999999999</v>
      </c>
      <c r="Q175" s="39">
        <v>1173.2686000000001</v>
      </c>
      <c r="R175" s="39">
        <v>1832.4047</v>
      </c>
      <c r="S175" s="39">
        <v>1541.8228999999999</v>
      </c>
      <c r="T175" s="39">
        <v>1152.1228000000001</v>
      </c>
      <c r="U175" s="39">
        <v>836.7577</v>
      </c>
      <c r="V175" s="39">
        <v>4526.2377999999999</v>
      </c>
      <c r="W175" s="39">
        <v>1922.7828</v>
      </c>
      <c r="X175" s="39">
        <v>2203.4119999999998</v>
      </c>
      <c r="Y175" s="33">
        <v>577.74950000000001</v>
      </c>
      <c r="Z175" s="32">
        <f t="shared" si="2"/>
        <v>48975.3577</v>
      </c>
    </row>
    <row r="176" spans="1:26" x14ac:dyDescent="0.2">
      <c r="A176" s="71">
        <v>2016.11</v>
      </c>
      <c r="B176" s="38">
        <v>2601.0322999999999</v>
      </c>
      <c r="C176" s="39">
        <v>9121.7493000000013</v>
      </c>
      <c r="D176" s="39">
        <v>1284.9974999999999</v>
      </c>
      <c r="E176" s="39">
        <v>4549.0892999999996</v>
      </c>
      <c r="F176" s="39">
        <v>1829.5583000000001</v>
      </c>
      <c r="G176" s="39">
        <v>2413.5642000000003</v>
      </c>
      <c r="H176" s="39">
        <v>785.46900000000005</v>
      </c>
      <c r="I176" s="39">
        <v>2330.0038</v>
      </c>
      <c r="J176" s="39">
        <v>1742.5756999999999</v>
      </c>
      <c r="K176" s="39">
        <v>1366.4648</v>
      </c>
      <c r="L176" s="39">
        <v>883.76569999999992</v>
      </c>
      <c r="M176" s="39">
        <v>985.88040000000001</v>
      </c>
      <c r="N176" s="39">
        <v>2003.6215</v>
      </c>
      <c r="O176" s="39">
        <v>1647.6103999999998</v>
      </c>
      <c r="P176" s="39">
        <v>866.77959999999996</v>
      </c>
      <c r="Q176" s="39">
        <v>1214.2168999999999</v>
      </c>
      <c r="R176" s="39">
        <v>1903.9161000000001</v>
      </c>
      <c r="S176" s="39">
        <v>1599.0517</v>
      </c>
      <c r="T176" s="39">
        <v>1197.758</v>
      </c>
      <c r="U176" s="39">
        <v>775.3306</v>
      </c>
      <c r="V176" s="39">
        <v>4716.4772000000003</v>
      </c>
      <c r="W176" s="39">
        <v>1995.9549</v>
      </c>
      <c r="X176" s="39">
        <v>2290.3786</v>
      </c>
      <c r="Y176" s="33">
        <v>594.6617</v>
      </c>
      <c r="Z176" s="32">
        <f t="shared" si="2"/>
        <v>50699.907500000001</v>
      </c>
    </row>
    <row r="177" spans="1:26" x14ac:dyDescent="0.2">
      <c r="A177" s="71">
        <v>2016.12</v>
      </c>
      <c r="B177" s="38">
        <v>2760.3683999999998</v>
      </c>
      <c r="C177" s="39">
        <v>9843.5666000000001</v>
      </c>
      <c r="D177" s="39">
        <v>1388.682</v>
      </c>
      <c r="E177" s="39">
        <v>4928.8225999999995</v>
      </c>
      <c r="F177" s="39">
        <v>1983.9077</v>
      </c>
      <c r="G177" s="39">
        <v>2613.6153999999997</v>
      </c>
      <c r="H177" s="39">
        <v>853.03190000000006</v>
      </c>
      <c r="I177" s="39">
        <v>2523.1657999999998</v>
      </c>
      <c r="J177" s="39">
        <v>1886.1991</v>
      </c>
      <c r="K177" s="39">
        <v>1478.5844</v>
      </c>
      <c r="L177" s="39">
        <v>956.72080000000005</v>
      </c>
      <c r="M177" s="39">
        <v>1065.8978999999999</v>
      </c>
      <c r="N177" s="39">
        <v>2167.8811000000001</v>
      </c>
      <c r="O177" s="39">
        <v>1787.7817</v>
      </c>
      <c r="P177" s="39">
        <v>941.72559999999999</v>
      </c>
      <c r="Q177" s="39">
        <v>1315.4467999999999</v>
      </c>
      <c r="R177" s="39">
        <v>2062.1111999999998</v>
      </c>
      <c r="S177" s="39">
        <v>1729.5654</v>
      </c>
      <c r="T177" s="39">
        <v>1316.6543000000001</v>
      </c>
      <c r="U177" s="39">
        <v>840.72190000000001</v>
      </c>
      <c r="V177" s="39">
        <v>5185.4684000000007</v>
      </c>
      <c r="W177" s="39">
        <v>2160.3217999999997</v>
      </c>
      <c r="X177" s="39">
        <v>2477.5441000000001</v>
      </c>
      <c r="Y177" s="33">
        <v>644.50169999999991</v>
      </c>
      <c r="Z177" s="32">
        <f t="shared" si="2"/>
        <v>54912.286599999985</v>
      </c>
    </row>
    <row r="178" spans="1:26" x14ac:dyDescent="0.2">
      <c r="A178" s="71">
        <v>2017.01</v>
      </c>
      <c r="B178" s="38">
        <v>2950.7444</v>
      </c>
      <c r="C178" s="39">
        <v>10940.586599999999</v>
      </c>
      <c r="D178" s="39">
        <v>1434.3021999999999</v>
      </c>
      <c r="E178" s="39">
        <v>5121.9089000000004</v>
      </c>
      <c r="F178" s="39">
        <v>2043.1434999999999</v>
      </c>
      <c r="G178" s="39">
        <v>2697.1802000000002</v>
      </c>
      <c r="H178" s="39">
        <v>873.49119999999994</v>
      </c>
      <c r="I178" s="39">
        <v>2594.7856000000002</v>
      </c>
      <c r="J178" s="39">
        <v>1946.4118000000001</v>
      </c>
      <c r="K178" s="39">
        <v>1525.7889</v>
      </c>
      <c r="L178" s="39">
        <v>983.61540000000002</v>
      </c>
      <c r="M178" s="39">
        <v>1093.1301000000001</v>
      </c>
      <c r="N178" s="39">
        <v>2236.8483999999999</v>
      </c>
      <c r="O178" s="39">
        <v>1839.4635000000001</v>
      </c>
      <c r="P178" s="39">
        <v>963.72280000000001</v>
      </c>
      <c r="Q178" s="39">
        <v>1352.8531</v>
      </c>
      <c r="R178" s="39">
        <v>2126.8179</v>
      </c>
      <c r="S178" s="39">
        <v>1784.5111000000002</v>
      </c>
      <c r="T178" s="39">
        <v>1348.4558</v>
      </c>
      <c r="U178" s="39">
        <v>853.54919999999993</v>
      </c>
      <c r="V178" s="39">
        <v>5358.7394000000004</v>
      </c>
      <c r="W178" s="39">
        <v>2228.4065000000001</v>
      </c>
      <c r="X178" s="39">
        <v>2559.5831000000003</v>
      </c>
      <c r="Y178" s="33">
        <v>661.03909999999996</v>
      </c>
      <c r="Z178" s="32">
        <f t="shared" si="2"/>
        <v>57519.078700000013</v>
      </c>
    </row>
    <row r="179" spans="1:26" x14ac:dyDescent="0.2">
      <c r="A179" s="71">
        <v>2017.02</v>
      </c>
      <c r="B179" s="38">
        <v>2572.6664999999998</v>
      </c>
      <c r="C179" s="39">
        <v>9199.7309058680075</v>
      </c>
      <c r="D179" s="39">
        <v>1272.5917300986296</v>
      </c>
      <c r="E179" s="39">
        <v>4550.7099318196842</v>
      </c>
      <c r="F179" s="39">
        <v>1813.9756344294021</v>
      </c>
      <c r="G179" s="39">
        <v>2392.2495099208963</v>
      </c>
      <c r="H179" s="39">
        <v>776.39810433077309</v>
      </c>
      <c r="I179" s="39">
        <v>2307.9054643741301</v>
      </c>
      <c r="J179" s="39">
        <v>1727.2250055901234</v>
      </c>
      <c r="K179" s="39">
        <v>1352.218151689613</v>
      </c>
      <c r="L179" s="39">
        <v>874.8846827397889</v>
      </c>
      <c r="M179" s="39">
        <v>969.20199054080831</v>
      </c>
      <c r="N179" s="39">
        <v>1984.982789036537</v>
      </c>
      <c r="O179" s="39">
        <v>1628.6842937661336</v>
      </c>
      <c r="P179" s="39">
        <v>857.29376422022847</v>
      </c>
      <c r="Q179" s="39">
        <v>1203.3545839991384</v>
      </c>
      <c r="R179" s="39">
        <v>1880.0093817882421</v>
      </c>
      <c r="S179" s="39">
        <v>1585.3149373469248</v>
      </c>
      <c r="T179" s="39">
        <v>1190.8025803749911</v>
      </c>
      <c r="U179" s="39">
        <v>758.43885515985937</v>
      </c>
      <c r="V179" s="39">
        <v>4688.140140726151</v>
      </c>
      <c r="W179" s="39">
        <v>1975.8157841530406</v>
      </c>
      <c r="X179" s="39">
        <v>2268.8542973902813</v>
      </c>
      <c r="Y179" s="33">
        <v>588.4184096130931</v>
      </c>
      <c r="Z179" s="32">
        <f t="shared" si="2"/>
        <v>50419.867428976489</v>
      </c>
    </row>
    <row r="180" spans="1:26" x14ac:dyDescent="0.2">
      <c r="A180" s="71">
        <v>2017.03</v>
      </c>
      <c r="B180" s="38">
        <v>2523.2799</v>
      </c>
      <c r="C180" s="39">
        <v>8999.6190000000006</v>
      </c>
      <c r="D180" s="39">
        <v>1251.0762999999999</v>
      </c>
      <c r="E180" s="39">
        <v>4440.1079</v>
      </c>
      <c r="F180" s="39">
        <v>1781.8062</v>
      </c>
      <c r="G180" s="39">
        <v>2342.5012000000002</v>
      </c>
      <c r="H180" s="39">
        <v>776.29590000000007</v>
      </c>
      <c r="I180" s="39">
        <v>2258.1624999999999</v>
      </c>
      <c r="J180" s="39">
        <v>1697.0171</v>
      </c>
      <c r="K180" s="39">
        <v>1330.0528999999999</v>
      </c>
      <c r="L180" s="39">
        <v>865.38199999999995</v>
      </c>
      <c r="M180" s="39">
        <v>956.89359999999999</v>
      </c>
      <c r="N180" s="39">
        <v>1946.8924999999999</v>
      </c>
      <c r="O180" s="39">
        <v>1608.8518000000001</v>
      </c>
      <c r="P180" s="39">
        <v>857.08030000000008</v>
      </c>
      <c r="Q180" s="39">
        <v>1189.7841000000001</v>
      </c>
      <c r="R180" s="39">
        <v>1844.3813</v>
      </c>
      <c r="S180" s="39">
        <v>1557.066</v>
      </c>
      <c r="T180" s="39">
        <v>1188.6005</v>
      </c>
      <c r="U180" s="39">
        <v>760.99080000000004</v>
      </c>
      <c r="V180" s="39">
        <v>4631.5029000000004</v>
      </c>
      <c r="W180" s="39">
        <v>1938.9559999999999</v>
      </c>
      <c r="X180" s="39">
        <v>2219.3126000000002</v>
      </c>
      <c r="Y180" s="33">
        <v>586.88109999999995</v>
      </c>
      <c r="Z180" s="32">
        <f t="shared" si="2"/>
        <v>49552.494399999989</v>
      </c>
    </row>
    <row r="181" spans="1:26" x14ac:dyDescent="0.2">
      <c r="A181" s="71">
        <v>2017.04</v>
      </c>
      <c r="B181" s="38">
        <v>2662.4445000000001</v>
      </c>
      <c r="C181" s="39">
        <v>9666.0668000000005</v>
      </c>
      <c r="D181" s="39">
        <v>1310.9555</v>
      </c>
      <c r="E181" s="39">
        <v>4666.4745999999996</v>
      </c>
      <c r="F181" s="39">
        <v>1870.0129999999999</v>
      </c>
      <c r="G181" s="39">
        <v>2453.5545999999999</v>
      </c>
      <c r="H181" s="39">
        <v>816.5646999999999</v>
      </c>
      <c r="I181" s="39">
        <v>2371.9282000000003</v>
      </c>
      <c r="J181" s="39">
        <v>1779.4459999999999</v>
      </c>
      <c r="K181" s="39">
        <v>1391.6731000000002</v>
      </c>
      <c r="L181" s="39">
        <v>909.66740000000004</v>
      </c>
      <c r="M181" s="39">
        <v>1002.6030999999999</v>
      </c>
      <c r="N181" s="39">
        <v>2040.3028999999999</v>
      </c>
      <c r="O181" s="39">
        <v>1684.2482</v>
      </c>
      <c r="P181" s="39">
        <v>904.16559999999993</v>
      </c>
      <c r="Q181" s="39">
        <v>1253.3238999999999</v>
      </c>
      <c r="R181" s="39">
        <v>1923.3376000000001</v>
      </c>
      <c r="S181" s="39">
        <v>1634.5242000000001</v>
      </c>
      <c r="T181" s="39">
        <v>1244.9813999999999</v>
      </c>
      <c r="U181" s="39">
        <v>801.43330000000003</v>
      </c>
      <c r="V181" s="39">
        <v>4840.2300999999998</v>
      </c>
      <c r="W181" s="39">
        <v>2030.7699</v>
      </c>
      <c r="X181" s="39">
        <v>2321.3078999999998</v>
      </c>
      <c r="Y181" s="33">
        <v>619.62139999999999</v>
      </c>
      <c r="Z181" s="32">
        <f t="shared" si="2"/>
        <v>52199.637899999987</v>
      </c>
    </row>
    <row r="182" spans="1:26" x14ac:dyDescent="0.2">
      <c r="A182" s="71">
        <v>2017.05</v>
      </c>
      <c r="B182" s="38">
        <v>3163.8763628442093</v>
      </c>
      <c r="C182" s="39">
        <v>11211.639864560275</v>
      </c>
      <c r="D182" s="39">
        <v>1599.3493684483997</v>
      </c>
      <c r="E182" s="39">
        <v>5684.2930037896294</v>
      </c>
      <c r="F182" s="39">
        <v>2289.5108901676349</v>
      </c>
      <c r="G182" s="39">
        <v>3013.9445782410453</v>
      </c>
      <c r="H182" s="39">
        <v>982.39222171923518</v>
      </c>
      <c r="I182" s="39">
        <v>2891.6953584364846</v>
      </c>
      <c r="J182" s="39">
        <v>2176.5606565218109</v>
      </c>
      <c r="K182" s="39">
        <v>1707.2258936378832</v>
      </c>
      <c r="L182" s="39">
        <v>1090.9264965297543</v>
      </c>
      <c r="M182" s="39">
        <v>1222.5209222976093</v>
      </c>
      <c r="N182" s="39">
        <v>2502.9954705426262</v>
      </c>
      <c r="O182" s="39">
        <v>2068.183109393824</v>
      </c>
      <c r="P182" s="39">
        <v>1092.6996582569336</v>
      </c>
      <c r="Q182" s="39">
        <v>1522.6292313323293</v>
      </c>
      <c r="R182" s="39">
        <v>2383.4145620862832</v>
      </c>
      <c r="S182" s="39">
        <v>1995.7229769047453</v>
      </c>
      <c r="T182" s="39">
        <v>1467.9533271041557</v>
      </c>
      <c r="U182" s="39">
        <v>963.51209768650324</v>
      </c>
      <c r="V182" s="39">
        <v>5852.0391641805072</v>
      </c>
      <c r="W182" s="39">
        <v>2495.3621315118821</v>
      </c>
      <c r="X182" s="39">
        <v>2859.9192136219931</v>
      </c>
      <c r="Y182" s="33">
        <v>746.12547788194206</v>
      </c>
      <c r="Z182" s="32">
        <f t="shared" si="2"/>
        <v>62984.492037697695</v>
      </c>
    </row>
    <row r="183" spans="1:26" x14ac:dyDescent="0.2">
      <c r="A183" s="71">
        <v>2017.06</v>
      </c>
      <c r="B183" s="38">
        <v>3458.7948628442091</v>
      </c>
      <c r="C183" s="39">
        <v>12734.423364560273</v>
      </c>
      <c r="D183" s="39">
        <v>1819.0040684483995</v>
      </c>
      <c r="E183" s="39">
        <v>6476.7701037896286</v>
      </c>
      <c r="F183" s="39">
        <v>2609.0504901676345</v>
      </c>
      <c r="G183" s="39">
        <v>3435.1918782410453</v>
      </c>
      <c r="H183" s="39">
        <v>1105.8779217192352</v>
      </c>
      <c r="I183" s="39">
        <v>3300.4253584364847</v>
      </c>
      <c r="J183" s="39">
        <v>2476.7092565218095</v>
      </c>
      <c r="K183" s="39">
        <v>1940.2286936378825</v>
      </c>
      <c r="L183" s="39">
        <v>1240.7185965297544</v>
      </c>
      <c r="M183" s="39">
        <v>1389.2457222976093</v>
      </c>
      <c r="N183" s="39">
        <v>2842.3989705426284</v>
      </c>
      <c r="O183" s="39">
        <v>2352.5494093938237</v>
      </c>
      <c r="P183" s="39">
        <v>1234.2475582569339</v>
      </c>
      <c r="Q183" s="39">
        <v>1722.1122313323294</v>
      </c>
      <c r="R183" s="39">
        <v>2711.4809620862825</v>
      </c>
      <c r="S183" s="39">
        <v>2265.3981769047455</v>
      </c>
      <c r="T183" s="39">
        <v>1654.4247271041559</v>
      </c>
      <c r="U183" s="39">
        <v>1082.933297686503</v>
      </c>
      <c r="V183" s="39">
        <v>6661.4821641805065</v>
      </c>
      <c r="W183" s="39">
        <v>2834.385631511881</v>
      </c>
      <c r="X183" s="39">
        <v>3251.9880136219931</v>
      </c>
      <c r="Y183" s="33">
        <v>842.25517788194225</v>
      </c>
      <c r="Z183" s="32">
        <f t="shared" si="2"/>
        <v>71442.096637697687</v>
      </c>
    </row>
    <row r="184" spans="1:26" x14ac:dyDescent="0.2">
      <c r="A184" s="71">
        <v>2017.07</v>
      </c>
      <c r="B184" s="38">
        <v>3297.8346628442064</v>
      </c>
      <c r="C184" s="39">
        <v>12055.725164560274</v>
      </c>
      <c r="D184" s="39">
        <v>1688.1806684483995</v>
      </c>
      <c r="E184" s="39">
        <v>6022.4595037896288</v>
      </c>
      <c r="F184" s="39">
        <v>2415.9112901676349</v>
      </c>
      <c r="G184" s="39">
        <v>3180.7044782410458</v>
      </c>
      <c r="H184" s="39">
        <v>1036.7919217192355</v>
      </c>
      <c r="I184" s="39">
        <v>3062.915458436486</v>
      </c>
      <c r="J184" s="39">
        <v>2295.8918565218087</v>
      </c>
      <c r="K184" s="39">
        <v>1796.9706936378809</v>
      </c>
      <c r="L184" s="39">
        <v>1150.9068965297545</v>
      </c>
      <c r="M184" s="39">
        <v>1288.0634222976098</v>
      </c>
      <c r="N184" s="39">
        <v>2635.4479705426311</v>
      </c>
      <c r="O184" s="39">
        <v>2173.453009393821</v>
      </c>
      <c r="P184" s="39">
        <v>1145.2961582569333</v>
      </c>
      <c r="Q184" s="39">
        <v>1600.77313133233</v>
      </c>
      <c r="R184" s="39">
        <v>2503.0769620862829</v>
      </c>
      <c r="S184" s="39">
        <v>2103.6140769047461</v>
      </c>
      <c r="T184" s="39">
        <v>1541.1594271041556</v>
      </c>
      <c r="U184" s="39">
        <v>1022.820097686503</v>
      </c>
      <c r="V184" s="39">
        <v>6193.3790641805062</v>
      </c>
      <c r="W184" s="39">
        <v>2626.086631511881</v>
      </c>
      <c r="X184" s="39">
        <v>3008.5861136219928</v>
      </c>
      <c r="Y184" s="33">
        <v>783.89377788194224</v>
      </c>
      <c r="Z184" s="32">
        <f t="shared" si="2"/>
        <v>66629.942437697697</v>
      </c>
    </row>
    <row r="185" spans="1:26" x14ac:dyDescent="0.2">
      <c r="A185" s="71">
        <v>2017.08</v>
      </c>
      <c r="B185" s="38">
        <v>3392.4863963415496</v>
      </c>
      <c r="C185" s="39">
        <v>12194.154111992188</v>
      </c>
      <c r="D185" s="39">
        <v>1703.0875920516594</v>
      </c>
      <c r="E185" s="39">
        <v>6044.2128504329439</v>
      </c>
      <c r="F185" s="39">
        <v>2423.5077893903795</v>
      </c>
      <c r="G185" s="39">
        <v>3190.3181080644299</v>
      </c>
      <c r="H185" s="39">
        <v>1050.7375719087229</v>
      </c>
      <c r="I185" s="39">
        <v>3075.077666820604</v>
      </c>
      <c r="J185" s="39">
        <v>2309.1495368657042</v>
      </c>
      <c r="K185" s="39">
        <v>1808.1906178673032</v>
      </c>
      <c r="L185" s="39">
        <v>1166.0989277430758</v>
      </c>
      <c r="M185" s="39">
        <v>1302.8903380698769</v>
      </c>
      <c r="N185" s="39">
        <v>2645.968695697994</v>
      </c>
      <c r="O185" s="39">
        <v>2187.3433086430477</v>
      </c>
      <c r="P185" s="39">
        <v>1155.7952705191688</v>
      </c>
      <c r="Q185" s="39">
        <v>1611.9053589400594</v>
      </c>
      <c r="R185" s="39">
        <v>2508.9319999389636</v>
      </c>
      <c r="S185" s="39">
        <v>2116.0198238406856</v>
      </c>
      <c r="T185" s="39">
        <v>1556.5843842405438</v>
      </c>
      <c r="U185" s="39">
        <v>1037.2926872253843</v>
      </c>
      <c r="V185" s="39">
        <v>6213.9465672652923</v>
      </c>
      <c r="W185" s="39">
        <v>2636.1953705314895</v>
      </c>
      <c r="X185" s="39">
        <v>3023.091026802565</v>
      </c>
      <c r="Y185" s="33">
        <v>793.27494493155859</v>
      </c>
      <c r="Z185" s="32">
        <f t="shared" si="2"/>
        <v>67146.260946125185</v>
      </c>
    </row>
    <row r="186" spans="1:26" x14ac:dyDescent="0.2">
      <c r="A186" s="71">
        <v>2017.09</v>
      </c>
      <c r="B186" s="38">
        <v>3468.3010168442061</v>
      </c>
      <c r="C186" s="39">
        <v>12459.346548240272</v>
      </c>
      <c r="D186" s="39">
        <v>1748.460636028402</v>
      </c>
      <c r="E186" s="39">
        <v>6225.3670030296289</v>
      </c>
      <c r="F186" s="39">
        <v>2491.5332316276349</v>
      </c>
      <c r="G186" s="39">
        <v>3284.8900083010453</v>
      </c>
      <c r="H186" s="39">
        <v>1069.6798895592381</v>
      </c>
      <c r="I186" s="39">
        <v>3163.8462329164845</v>
      </c>
      <c r="J186" s="39">
        <v>2372.7112195218083</v>
      </c>
      <c r="K186" s="39">
        <v>1858.2298976178809</v>
      </c>
      <c r="L186" s="39">
        <v>1192.6913061297548</v>
      </c>
      <c r="M186" s="39">
        <v>1334.2806095376093</v>
      </c>
      <c r="N186" s="39">
        <v>2722.1532053426317</v>
      </c>
      <c r="O186" s="39">
        <v>2242.8913805538191</v>
      </c>
      <c r="P186" s="39">
        <v>1178.7059407569336</v>
      </c>
      <c r="Q186" s="39">
        <v>1651.1134222523292</v>
      </c>
      <c r="R186" s="39">
        <v>2584.6523114462825</v>
      </c>
      <c r="S186" s="39">
        <v>2174.098669964746</v>
      </c>
      <c r="T186" s="39">
        <v>1593.6500177241558</v>
      </c>
      <c r="U186" s="39">
        <v>1050.5416888265029</v>
      </c>
      <c r="V186" s="39">
        <v>6401.6987901505072</v>
      </c>
      <c r="W186" s="39">
        <v>2712.3859202918766</v>
      </c>
      <c r="X186" s="39">
        <v>3111.8196111419938</v>
      </c>
      <c r="Y186" s="33">
        <v>808.77531228194221</v>
      </c>
      <c r="Z186" s="32">
        <f t="shared" si="2"/>
        <v>68901.823870087683</v>
      </c>
    </row>
    <row r="187" spans="1:26" x14ac:dyDescent="0.2">
      <c r="A187" s="71">
        <v>2017.1</v>
      </c>
      <c r="B187" s="38">
        <v>3408.0146887442156</v>
      </c>
      <c r="C187" s="39">
        <v>12340.543910690272</v>
      </c>
      <c r="D187" s="39">
        <v>1715.4453508884021</v>
      </c>
      <c r="E187" s="39">
        <v>6119.2830881396294</v>
      </c>
      <c r="F187" s="39">
        <v>2449.1111904076356</v>
      </c>
      <c r="G187" s="39">
        <v>3225.6623237910462</v>
      </c>
      <c r="H187" s="39">
        <v>1052.3513043792377</v>
      </c>
      <c r="I187" s="39">
        <v>3108.9944867464856</v>
      </c>
      <c r="J187" s="39">
        <v>2330.2119200718084</v>
      </c>
      <c r="K187" s="39">
        <v>1823.5200070178805</v>
      </c>
      <c r="L187" s="39">
        <v>1170.421530629754</v>
      </c>
      <c r="M187" s="39">
        <v>1308.38763644761</v>
      </c>
      <c r="N187" s="39">
        <v>2674.5644501226307</v>
      </c>
      <c r="O187" s="39">
        <v>2201.9812648838192</v>
      </c>
      <c r="P187" s="39">
        <v>1162.5027383869335</v>
      </c>
      <c r="Q187" s="39">
        <v>1626.0107036123297</v>
      </c>
      <c r="R187" s="39">
        <v>2535.4628540462832</v>
      </c>
      <c r="S187" s="39">
        <v>2136.7114810047456</v>
      </c>
      <c r="T187" s="39">
        <v>1568.1684441341556</v>
      </c>
      <c r="U187" s="39">
        <v>1028.3399151565031</v>
      </c>
      <c r="V187" s="39">
        <v>6292.045289960507</v>
      </c>
      <c r="W187" s="39">
        <v>2664.2376719718773</v>
      </c>
      <c r="X187" s="39">
        <v>3055.423376511993</v>
      </c>
      <c r="Y187" s="33">
        <v>796.81797712194225</v>
      </c>
      <c r="Z187" s="32">
        <f t="shared" si="2"/>
        <v>67794.213604867691</v>
      </c>
    </row>
    <row r="188" spans="1:26" x14ac:dyDescent="0.2">
      <c r="A188" s="71">
        <v>2017.11</v>
      </c>
      <c r="B188" s="38">
        <v>3532.0195508648421</v>
      </c>
      <c r="C188" s="39">
        <v>12485.730080392605</v>
      </c>
      <c r="D188" s="39">
        <v>1727.8815218986308</v>
      </c>
      <c r="E188" s="39">
        <v>6176.1675804296819</v>
      </c>
      <c r="F188" s="39">
        <v>2459.5358092166566</v>
      </c>
      <c r="G188" s="39">
        <v>3246.0224160408966</v>
      </c>
      <c r="H188" s="39">
        <v>1052.301949171288</v>
      </c>
      <c r="I188" s="39">
        <v>3129.856242624131</v>
      </c>
      <c r="J188" s="39">
        <v>2344.1003679201212</v>
      </c>
      <c r="K188" s="39">
        <v>1834.9166283596119</v>
      </c>
      <c r="L188" s="39">
        <v>1176.9220142297895</v>
      </c>
      <c r="M188" s="39">
        <v>1315.5078028108082</v>
      </c>
      <c r="N188" s="39">
        <v>2693.5467737111771</v>
      </c>
      <c r="O188" s="39">
        <v>2208.6542452569006</v>
      </c>
      <c r="P188" s="39">
        <v>1162.750481617994</v>
      </c>
      <c r="Q188" s="39">
        <v>1633.6289832991395</v>
      </c>
      <c r="R188" s="39">
        <v>2550.0234852755625</v>
      </c>
      <c r="S188" s="39">
        <v>2152.2261643569245</v>
      </c>
      <c r="T188" s="39">
        <v>1580.2478738749905</v>
      </c>
      <c r="U188" s="39">
        <v>1028.83521321986</v>
      </c>
      <c r="V188" s="39">
        <v>6350.8829287561484</v>
      </c>
      <c r="W188" s="39">
        <v>2681.7352172434239</v>
      </c>
      <c r="X188" s="39">
        <v>3078.8546198597087</v>
      </c>
      <c r="Y188" s="33">
        <v>798.10193823309328</v>
      </c>
      <c r="Z188" s="32">
        <f t="shared" si="2"/>
        <v>68400.449888663992</v>
      </c>
    </row>
    <row r="189" spans="1:26" x14ac:dyDescent="0.2">
      <c r="A189" s="71">
        <v>2017.12</v>
      </c>
      <c r="B189" s="38">
        <v>3617.4483356621854</v>
      </c>
      <c r="C189" s="39">
        <v>12999.608477804522</v>
      </c>
      <c r="D189" s="39">
        <v>1810.8169395786306</v>
      </c>
      <c r="E189" s="39">
        <v>6471.362455869682</v>
      </c>
      <c r="F189" s="39">
        <v>2589.425511249402</v>
      </c>
      <c r="G189" s="39">
        <v>3411.684547490896</v>
      </c>
      <c r="H189" s="39">
        <v>1110.0108141307749</v>
      </c>
      <c r="I189" s="39">
        <v>3285.4796824741311</v>
      </c>
      <c r="J189" s="39">
        <v>2462.3669343501219</v>
      </c>
      <c r="K189" s="39">
        <v>1927.5655066596137</v>
      </c>
      <c r="L189" s="39">
        <v>1235.8524200697896</v>
      </c>
      <c r="M189" s="39">
        <v>1380.4707995908086</v>
      </c>
      <c r="N189" s="39">
        <v>2829.5926825465417</v>
      </c>
      <c r="O189" s="39">
        <v>2327.5780577161304</v>
      </c>
      <c r="P189" s="39">
        <v>1227.8429173502288</v>
      </c>
      <c r="Q189" s="39">
        <v>1718.7658726591394</v>
      </c>
      <c r="R189" s="39">
        <v>2683.9638934982422</v>
      </c>
      <c r="S189" s="39">
        <v>2258.9874786769246</v>
      </c>
      <c r="T189" s="39">
        <v>1657.4212936549907</v>
      </c>
      <c r="U189" s="39">
        <v>1083.5676690798598</v>
      </c>
      <c r="V189" s="39">
        <v>6652.3926744561477</v>
      </c>
      <c r="W189" s="39">
        <v>2818.5586201230367</v>
      </c>
      <c r="X189" s="39">
        <v>3233.6840192902796</v>
      </c>
      <c r="Y189" s="33">
        <v>840.05340261309334</v>
      </c>
      <c r="Z189" s="32">
        <f t="shared" si="2"/>
        <v>71634.501006595165</v>
      </c>
    </row>
    <row r="190" spans="1:26" x14ac:dyDescent="0.2">
      <c r="A190" s="71">
        <v>2018.01</v>
      </c>
      <c r="B190" s="38">
        <v>4530.1645391584216</v>
      </c>
      <c r="C190" s="39">
        <v>15739.326173400006</v>
      </c>
      <c r="D190" s="39">
        <v>1956.1254318595159</v>
      </c>
      <c r="E190" s="39">
        <v>6816.0535776698471</v>
      </c>
      <c r="F190" s="39">
        <v>2674.7505745803805</v>
      </c>
      <c r="G190" s="39">
        <v>3665.7248088601264</v>
      </c>
      <c r="H190" s="39">
        <v>1158.0141134082946</v>
      </c>
      <c r="I190" s="39">
        <v>3545.2227516125431</v>
      </c>
      <c r="J190" s="39">
        <v>2647.1054324335873</v>
      </c>
      <c r="K190" s="39">
        <v>2015.8594166188548</v>
      </c>
      <c r="L190" s="39">
        <v>1334.8875153532822</v>
      </c>
      <c r="M190" s="39">
        <v>1468.7878151827479</v>
      </c>
      <c r="N190" s="39">
        <v>2956.7152216648851</v>
      </c>
      <c r="O190" s="39">
        <v>2481.690184569185</v>
      </c>
      <c r="P190" s="39">
        <v>1303.2504531751906</v>
      </c>
      <c r="Q190" s="39">
        <v>1841.2925336329004</v>
      </c>
      <c r="R190" s="39">
        <v>2875.6352016600008</v>
      </c>
      <c r="S190" s="39">
        <v>2397.8583476395411</v>
      </c>
      <c r="T190" s="39">
        <v>1732.8809357478876</v>
      </c>
      <c r="U190" s="39">
        <v>1156.4082694943511</v>
      </c>
      <c r="V190" s="39">
        <v>6951.1562015715763</v>
      </c>
      <c r="W190" s="39">
        <v>2928.2960507484977</v>
      </c>
      <c r="X190" s="39">
        <v>3478.6379933337903</v>
      </c>
      <c r="Y190" s="33">
        <v>898.10194043284969</v>
      </c>
      <c r="Z190" s="32">
        <f t="shared" si="2"/>
        <v>78553.94548380826</v>
      </c>
    </row>
    <row r="191" spans="1:26" x14ac:dyDescent="0.2">
      <c r="A191" s="71">
        <v>2018.02</v>
      </c>
      <c r="B191" s="38">
        <v>4147.8980993568903</v>
      </c>
      <c r="C191" s="39">
        <v>14499.401468039998</v>
      </c>
      <c r="D191" s="39">
        <v>1796.7674283996041</v>
      </c>
      <c r="E191" s="39">
        <v>6256.0301793998742</v>
      </c>
      <c r="F191" s="39">
        <v>2641.5832615703116</v>
      </c>
      <c r="G191" s="39">
        <v>3358.7322183864671</v>
      </c>
      <c r="H191" s="39">
        <v>1069.9046496904227</v>
      </c>
      <c r="I191" s="39">
        <v>3254.7149086775362</v>
      </c>
      <c r="J191" s="39">
        <v>2429.1741535602087</v>
      </c>
      <c r="K191" s="39">
        <v>1854.9417275026988</v>
      </c>
      <c r="L191" s="39">
        <v>1232.0611024917764</v>
      </c>
      <c r="M191" s="39">
        <v>1383.4904365467939</v>
      </c>
      <c r="N191" s="39">
        <v>2872.3768173712692</v>
      </c>
      <c r="O191" s="39">
        <v>2274.8212308684233</v>
      </c>
      <c r="P191" s="39">
        <v>1201.9556354951558</v>
      </c>
      <c r="Q191" s="39">
        <v>1695.2039814460093</v>
      </c>
      <c r="R191" s="39">
        <v>2630.1412547200007</v>
      </c>
      <c r="S191" s="39">
        <v>2206.4399521368969</v>
      </c>
      <c r="T191" s="39">
        <v>1596.349326337363</v>
      </c>
      <c r="U191" s="39">
        <v>1067.2792176217415</v>
      </c>
      <c r="V191" s="39">
        <v>6359.1121692267443</v>
      </c>
      <c r="W191" s="39">
        <v>2694.2109907542244</v>
      </c>
      <c r="X191" s="39">
        <v>3186.5317648240107</v>
      </c>
      <c r="Y191" s="33">
        <v>829.32203088142262</v>
      </c>
      <c r="Z191" s="32">
        <f t="shared" si="2"/>
        <v>72538.444005305835</v>
      </c>
    </row>
    <row r="192" spans="1:26" x14ac:dyDescent="0.2">
      <c r="A192" s="71">
        <v>2018.03</v>
      </c>
      <c r="B192" s="38">
        <v>4325.1002366876555</v>
      </c>
      <c r="C192" s="39">
        <v>15230.279013480002</v>
      </c>
      <c r="D192" s="39">
        <v>1897.1230081695603</v>
      </c>
      <c r="E192" s="39">
        <v>6578.0936671798581</v>
      </c>
      <c r="F192" s="39">
        <v>2680.3574475303462</v>
      </c>
      <c r="G192" s="39">
        <v>3535.680482758296</v>
      </c>
      <c r="H192" s="39">
        <v>1191.2300296293586</v>
      </c>
      <c r="I192" s="39">
        <v>3428.1462141350389</v>
      </c>
      <c r="J192" s="39">
        <v>2562.0104341568976</v>
      </c>
      <c r="K192" s="39">
        <v>2108.8491151107773</v>
      </c>
      <c r="L192" s="39">
        <v>1301.2217263275297</v>
      </c>
      <c r="M192" s="39">
        <v>1444.2713428597706</v>
      </c>
      <c r="N192" s="39">
        <v>2934.3312118080785</v>
      </c>
      <c r="O192" s="39">
        <v>2403.0061637538038</v>
      </c>
      <c r="P192" s="39">
        <v>1266.5486381801732</v>
      </c>
      <c r="Q192" s="39">
        <v>1781.6124662944551</v>
      </c>
      <c r="R192" s="39">
        <v>2769.9049724800002</v>
      </c>
      <c r="S192" s="39">
        <v>2417.4085414332203</v>
      </c>
      <c r="T192" s="39">
        <v>1678.3777985026261</v>
      </c>
      <c r="U192" s="39">
        <v>1139.4767110930461</v>
      </c>
      <c r="V192" s="39">
        <v>6929.4462033641594</v>
      </c>
      <c r="W192" s="39">
        <v>3096.1432267113596</v>
      </c>
      <c r="X192" s="39">
        <v>3352.7901024888997</v>
      </c>
      <c r="Y192" s="33">
        <v>873.96196788713644</v>
      </c>
      <c r="Z192" s="32">
        <f t="shared" si="2"/>
        <v>76925.370722022053</v>
      </c>
    </row>
    <row r="193" spans="1:26" x14ac:dyDescent="0.2">
      <c r="A193" s="71">
        <v>2018.04</v>
      </c>
      <c r="B193" s="38">
        <v>2942.5387340372727</v>
      </c>
      <c r="C193" s="39">
        <v>14276.850032950002</v>
      </c>
      <c r="D193" s="39">
        <v>1786.8813167745823</v>
      </c>
      <c r="E193" s="39">
        <v>6195.7113136348644</v>
      </c>
      <c r="F193" s="39">
        <v>2549.1943666053294</v>
      </c>
      <c r="G193" s="39">
        <v>3358.6122699023817</v>
      </c>
      <c r="H193" s="39">
        <v>1095.6925083848914</v>
      </c>
      <c r="I193" s="39">
        <v>3234.5403828612862</v>
      </c>
      <c r="J193" s="39">
        <v>2425.251771273553</v>
      </c>
      <c r="K193" s="39">
        <v>1903.3429758317391</v>
      </c>
      <c r="L193" s="39">
        <v>1222.309173789653</v>
      </c>
      <c r="M193" s="39">
        <v>1364.5265866132822</v>
      </c>
      <c r="N193" s="39">
        <v>2783.4735665546746</v>
      </c>
      <c r="O193" s="39">
        <v>2295.1521689261158</v>
      </c>
      <c r="P193" s="39">
        <v>1208.6810137726643</v>
      </c>
      <c r="Q193" s="39">
        <v>1690.3523846102314</v>
      </c>
      <c r="R193" s="39">
        <v>2653.5468245299999</v>
      </c>
      <c r="S193" s="39">
        <v>2223.578286905059</v>
      </c>
      <c r="T193" s="39">
        <v>1581.5920716249941</v>
      </c>
      <c r="U193" s="39">
        <v>1071.766441152394</v>
      </c>
      <c r="V193" s="39">
        <v>6377.0426441746713</v>
      </c>
      <c r="W193" s="39">
        <v>2774.3094421027927</v>
      </c>
      <c r="X193" s="39">
        <v>3184.8408580614532</v>
      </c>
      <c r="Y193" s="33">
        <v>827.94671739927924</v>
      </c>
      <c r="Z193" s="32">
        <f t="shared" si="2"/>
        <v>71027.73385247316</v>
      </c>
    </row>
    <row r="194" spans="1:26" x14ac:dyDescent="0.2">
      <c r="A194" s="71">
        <v>2018.05</v>
      </c>
      <c r="B194" s="38">
        <v>5139.8439430884218</v>
      </c>
      <c r="C194" s="39">
        <v>19138.960520240002</v>
      </c>
      <c r="D194" s="39">
        <v>2389.8443780095158</v>
      </c>
      <c r="E194" s="39">
        <v>8278.6093714998442</v>
      </c>
      <c r="F194" s="39">
        <v>3378.4919006703808</v>
      </c>
      <c r="G194" s="39">
        <v>4462.855318470125</v>
      </c>
      <c r="H194" s="39">
        <v>1450.8153995282955</v>
      </c>
      <c r="I194" s="39">
        <v>4313.9572739925425</v>
      </c>
      <c r="J194" s="39">
        <v>3229.5325178435869</v>
      </c>
      <c r="K194" s="39">
        <v>2530.9603326688552</v>
      </c>
      <c r="L194" s="39">
        <v>1632.9524573532822</v>
      </c>
      <c r="M194" s="39">
        <v>1819.4601903627492</v>
      </c>
      <c r="N194" s="39">
        <v>3706.1597072548871</v>
      </c>
      <c r="O194" s="39">
        <v>3031.2656718191861</v>
      </c>
      <c r="P194" s="39">
        <v>1601.5364503951905</v>
      </c>
      <c r="Q194" s="39">
        <v>2254.0915706528999</v>
      </c>
      <c r="R194" s="39">
        <v>3504.7486716100002</v>
      </c>
      <c r="S194" s="39">
        <v>2970.3308629195431</v>
      </c>
      <c r="T194" s="39">
        <v>2119.832580557887</v>
      </c>
      <c r="U194" s="39">
        <v>1423.9693042443512</v>
      </c>
      <c r="V194" s="39">
        <v>8511.8480369515783</v>
      </c>
      <c r="W194" s="39">
        <v>3689.0996475084971</v>
      </c>
      <c r="X194" s="39">
        <v>4235.65667836379</v>
      </c>
      <c r="Y194" s="33">
        <v>1104.0006240628497</v>
      </c>
      <c r="Z194" s="32">
        <f t="shared" si="2"/>
        <v>95918.82341006826</v>
      </c>
    </row>
    <row r="195" spans="1:26" x14ac:dyDescent="0.2">
      <c r="A195" s="71">
        <v>2018.06</v>
      </c>
      <c r="B195" s="38">
        <v>5760.0382665176558</v>
      </c>
      <c r="C195" s="39">
        <v>21726.805606440001</v>
      </c>
      <c r="D195" s="39">
        <v>2703.0400267695604</v>
      </c>
      <c r="E195" s="39">
        <v>9369.9000153698635</v>
      </c>
      <c r="F195" s="39">
        <v>3797.2690618603465</v>
      </c>
      <c r="G195" s="39">
        <v>5024.8605699182981</v>
      </c>
      <c r="H195" s="39">
        <v>1627.220728409359</v>
      </c>
      <c r="I195" s="39">
        <v>4876.8488528150383</v>
      </c>
      <c r="J195" s="39">
        <v>3640.0508231168978</v>
      </c>
      <c r="K195" s="39">
        <v>2847.1179405407761</v>
      </c>
      <c r="L195" s="39">
        <v>1852.7382027575295</v>
      </c>
      <c r="M195" s="39">
        <v>2053.0886021997717</v>
      </c>
      <c r="N195" s="39">
        <v>4169.6866349780785</v>
      </c>
      <c r="O195" s="39">
        <v>3397.5031724838054</v>
      </c>
      <c r="P195" s="39">
        <v>1791.1755815301735</v>
      </c>
      <c r="Q195" s="39">
        <v>2532.5982095944555</v>
      </c>
      <c r="R195" s="39">
        <v>3922.3347263800006</v>
      </c>
      <c r="S195" s="39">
        <v>3349.26903881322</v>
      </c>
      <c r="T195" s="39">
        <v>2390.8259603326246</v>
      </c>
      <c r="U195" s="39">
        <v>1602.9827733030456</v>
      </c>
      <c r="V195" s="39">
        <v>9633.9264598641657</v>
      </c>
      <c r="W195" s="39">
        <v>4146.7214159313617</v>
      </c>
      <c r="X195" s="39">
        <v>4763.8655244089023</v>
      </c>
      <c r="Y195" s="33">
        <v>1240.8757407571361</v>
      </c>
      <c r="Z195" s="32">
        <f t="shared" si="2"/>
        <v>108220.74393509205</v>
      </c>
    </row>
    <row r="196" spans="1:26" x14ac:dyDescent="0.2">
      <c r="A196" s="71">
        <v>2018.07</v>
      </c>
      <c r="B196" s="38">
        <v>4642.0715685380392</v>
      </c>
      <c r="C196" s="39">
        <v>17436.753291820001</v>
      </c>
      <c r="D196" s="39">
        <v>2165.8778089645384</v>
      </c>
      <c r="E196" s="39">
        <v>7520.0616752848609</v>
      </c>
      <c r="F196" s="39">
        <v>3093.2103677353634</v>
      </c>
      <c r="G196" s="39">
        <v>4077.9492429742108</v>
      </c>
      <c r="H196" s="39">
        <v>1324.3332713938275</v>
      </c>
      <c r="I196" s="39">
        <v>3924.3732346087936</v>
      </c>
      <c r="J196" s="39">
        <v>2941.777634030243</v>
      </c>
      <c r="K196" s="39">
        <v>2308.2428363998147</v>
      </c>
      <c r="L196" s="39">
        <v>1484.536176035406</v>
      </c>
      <c r="M196" s="39">
        <v>1652.3288407962605</v>
      </c>
      <c r="N196" s="39">
        <v>3378.5290325114829</v>
      </c>
      <c r="O196" s="39">
        <v>2783.6037938114964</v>
      </c>
      <c r="P196" s="39">
        <v>1462.1400004876816</v>
      </c>
      <c r="Q196" s="39">
        <v>2049.00322841868</v>
      </c>
      <c r="R196" s="39">
        <v>3221.73842255</v>
      </c>
      <c r="S196" s="39">
        <v>2697.5016159113816</v>
      </c>
      <c r="T196" s="39">
        <v>1928.205885910256</v>
      </c>
      <c r="U196" s="39">
        <v>1298.3038476036995</v>
      </c>
      <c r="V196" s="39">
        <v>7738.2970647378706</v>
      </c>
      <c r="W196" s="39">
        <v>3367.6972270499332</v>
      </c>
      <c r="X196" s="39">
        <v>3867.7096495063488</v>
      </c>
      <c r="Y196" s="33">
        <v>1006.4077046849931</v>
      </c>
      <c r="Z196" s="32">
        <f t="shared" si="2"/>
        <v>87370.653421765193</v>
      </c>
    </row>
    <row r="197" spans="1:26" x14ac:dyDescent="0.2">
      <c r="A197" s="71">
        <v>2018.08</v>
      </c>
      <c r="B197" s="38">
        <v>5157.0789897084214</v>
      </c>
      <c r="C197" s="39">
        <v>19420.038911259995</v>
      </c>
      <c r="D197" s="39">
        <v>2407.9391275395164</v>
      </c>
      <c r="E197" s="39">
        <v>8384.2902302998536</v>
      </c>
      <c r="F197" s="39">
        <v>3440.0499058303808</v>
      </c>
      <c r="G197" s="39">
        <v>4538.1635276001261</v>
      </c>
      <c r="H197" s="39">
        <v>1466.0656010382959</v>
      </c>
      <c r="I197" s="39">
        <v>4370.979865082546</v>
      </c>
      <c r="J197" s="39">
        <v>3271.8405164035876</v>
      </c>
      <c r="K197" s="39">
        <v>2565.1777809288528</v>
      </c>
      <c r="L197" s="39">
        <v>1649.7789093032825</v>
      </c>
      <c r="M197" s="39">
        <v>1834.2534429127491</v>
      </c>
      <c r="N197" s="39">
        <v>3759.9492635748875</v>
      </c>
      <c r="O197" s="39">
        <v>3087.9160816191852</v>
      </c>
      <c r="P197" s="39">
        <v>1621.2008857451904</v>
      </c>
      <c r="Q197" s="39">
        <v>2278.6568892229029</v>
      </c>
      <c r="R197" s="39">
        <v>3578.7030400200006</v>
      </c>
      <c r="S197" s="39">
        <v>3002.5298868595432</v>
      </c>
      <c r="T197" s="39">
        <v>2140.1459188978874</v>
      </c>
      <c r="U197" s="39">
        <v>1431.6911895543524</v>
      </c>
      <c r="V197" s="39">
        <v>8626.8701615915816</v>
      </c>
      <c r="W197" s="39">
        <v>3746.4029837185012</v>
      </c>
      <c r="X197" s="39">
        <v>4304.9735742637931</v>
      </c>
      <c r="Y197" s="33">
        <v>1112.88838841285</v>
      </c>
      <c r="Z197" s="32">
        <f t="shared" si="2"/>
        <v>97197.585071388268</v>
      </c>
    </row>
    <row r="198" spans="1:26" x14ac:dyDescent="0.2">
      <c r="A198" s="71">
        <v>2018.09</v>
      </c>
      <c r="B198" s="38">
        <v>4991.141272007656</v>
      </c>
      <c r="C198" s="39">
        <v>18629.641375540003</v>
      </c>
      <c r="D198" s="39">
        <v>2315.3689206162694</v>
      </c>
      <c r="E198" s="39">
        <v>8066.7131777982386</v>
      </c>
      <c r="F198" s="39">
        <v>3302.1999573033509</v>
      </c>
      <c r="G198" s="39">
        <v>4360.6684156300089</v>
      </c>
      <c r="H198" s="39">
        <v>1405.6720803914079</v>
      </c>
      <c r="I198" s="39">
        <v>4202.7116578283885</v>
      </c>
      <c r="J198" s="39">
        <v>3143.3102630286035</v>
      </c>
      <c r="K198" s="39">
        <v>2464.3969734864991</v>
      </c>
      <c r="L198" s="39">
        <v>1580.8649667175287</v>
      </c>
      <c r="M198" s="39">
        <v>1762.5546541134095</v>
      </c>
      <c r="N198" s="39">
        <v>3612.1215039458152</v>
      </c>
      <c r="O198" s="39">
        <v>2962.5465172765985</v>
      </c>
      <c r="P198" s="39">
        <v>1552.055414295819</v>
      </c>
      <c r="Q198" s="39">
        <v>2184.9971620203983</v>
      </c>
      <c r="R198" s="39">
        <v>3436.2632960620112</v>
      </c>
      <c r="S198" s="39">
        <v>2884.8138311170155</v>
      </c>
      <c r="T198" s="39">
        <v>2050.0617863126245</v>
      </c>
      <c r="U198" s="39">
        <v>1369.4020323213749</v>
      </c>
      <c r="V198" s="39">
        <v>8299.7092940060538</v>
      </c>
      <c r="W198" s="39">
        <v>3598.0640406883335</v>
      </c>
      <c r="X198" s="39">
        <v>4137.0380282070773</v>
      </c>
      <c r="Y198" s="33">
        <v>1061.2510721036037</v>
      </c>
      <c r="Z198" s="32">
        <f t="shared" si="2"/>
        <v>93373.567692818106</v>
      </c>
    </row>
    <row r="199" spans="1:26" x14ac:dyDescent="0.2">
      <c r="A199" s="71">
        <v>2018.1</v>
      </c>
      <c r="B199" s="38">
        <v>5549.7021639676559</v>
      </c>
      <c r="C199" s="39">
        <v>20130.893238100001</v>
      </c>
      <c r="D199" s="39">
        <v>2521.1523109795612</v>
      </c>
      <c r="E199" s="39">
        <v>8742.8150430298647</v>
      </c>
      <c r="F199" s="39">
        <v>3571.673435530347</v>
      </c>
      <c r="G199" s="39">
        <v>4802.5173391082972</v>
      </c>
      <c r="H199" s="39">
        <v>1523.4878741893597</v>
      </c>
      <c r="I199" s="39">
        <v>4555.2462780950445</v>
      </c>
      <c r="J199" s="39">
        <v>3410.2304819368983</v>
      </c>
      <c r="K199" s="39">
        <v>2718.6653707707792</v>
      </c>
      <c r="L199" s="39">
        <v>1710.7260385875275</v>
      </c>
      <c r="M199" s="39">
        <v>1906.1927803197718</v>
      </c>
      <c r="N199" s="39">
        <v>3979.1626403380697</v>
      </c>
      <c r="O199" s="39">
        <v>3259.8271329838058</v>
      </c>
      <c r="P199" s="39">
        <v>1677.9361813301728</v>
      </c>
      <c r="Q199" s="39">
        <v>2366.0065505044572</v>
      </c>
      <c r="R199" s="39">
        <v>3710.6029735600005</v>
      </c>
      <c r="S199" s="39">
        <v>3185.8530144332203</v>
      </c>
      <c r="T199" s="39">
        <v>2218.5973271826256</v>
      </c>
      <c r="U199" s="39">
        <v>1492.9549452630467</v>
      </c>
      <c r="V199" s="39">
        <v>8994.6805796141616</v>
      </c>
      <c r="W199" s="39">
        <v>3962.9789960413664</v>
      </c>
      <c r="X199" s="39">
        <v>4554.8971592488979</v>
      </c>
      <c r="Y199" s="33">
        <v>1156.4620014571367</v>
      </c>
      <c r="Z199" s="32">
        <f t="shared" si="2"/>
        <v>101703.26185657206</v>
      </c>
    </row>
    <row r="200" spans="1:26" x14ac:dyDescent="0.2">
      <c r="A200" s="71">
        <v>2018.11</v>
      </c>
      <c r="B200" s="38">
        <v>5025.1986334072735</v>
      </c>
      <c r="C200" s="39">
        <v>19141.851317759989</v>
      </c>
      <c r="D200" s="39">
        <v>2349.5888787045819</v>
      </c>
      <c r="E200" s="39">
        <v>8280.8737577848733</v>
      </c>
      <c r="F200" s="39">
        <v>3380.2001004053295</v>
      </c>
      <c r="G200" s="39">
        <v>4386.3383735023854</v>
      </c>
      <c r="H200" s="39">
        <v>1432.2847778548912</v>
      </c>
      <c r="I200" s="39">
        <v>4233.0112766412894</v>
      </c>
      <c r="J200" s="39">
        <v>3173.9820044735529</v>
      </c>
      <c r="K200" s="39">
        <v>2490.042490131741</v>
      </c>
      <c r="L200" s="39">
        <v>1643.2366293096504</v>
      </c>
      <c r="M200" s="39">
        <v>1800.1573148332834</v>
      </c>
      <c r="N200" s="39">
        <v>3636.8151836146662</v>
      </c>
      <c r="O200" s="39">
        <v>2993.0584791061087</v>
      </c>
      <c r="P200" s="39">
        <v>1575.4698218926646</v>
      </c>
      <c r="Q200" s="39">
        <v>2208.3979338802346</v>
      </c>
      <c r="R200" s="39">
        <v>3454.0096364400001</v>
      </c>
      <c r="S200" s="39">
        <v>2912.2547346350598</v>
      </c>
      <c r="T200" s="39">
        <v>2072.8452388149935</v>
      </c>
      <c r="U200" s="39">
        <v>1435.9360143523947</v>
      </c>
      <c r="V200" s="39">
        <v>8341.2994363304551</v>
      </c>
      <c r="W200" s="39">
        <v>3623.0404677327974</v>
      </c>
      <c r="X200" s="39">
        <v>4158.4208986714493</v>
      </c>
      <c r="Y200" s="33">
        <v>1081.7473973192796</v>
      </c>
      <c r="Z200" s="32">
        <f t="shared" si="2"/>
        <v>94830.060797598955</v>
      </c>
    </row>
    <row r="201" spans="1:26" x14ac:dyDescent="0.2">
      <c r="A201" s="71">
        <v>2018.12</v>
      </c>
      <c r="B201" s="38">
        <v>5259.2471730880388</v>
      </c>
      <c r="C201" s="39">
        <v>19686.849658839998</v>
      </c>
      <c r="D201" s="39">
        <v>2504.1777335145366</v>
      </c>
      <c r="E201" s="39">
        <v>8529.6884395048601</v>
      </c>
      <c r="F201" s="39">
        <v>3482.5315116553634</v>
      </c>
      <c r="G201" s="39">
        <v>4599.5026160942207</v>
      </c>
      <c r="H201" s="39">
        <v>1513.4346168238276</v>
      </c>
      <c r="I201" s="39">
        <v>4526.1704074487952</v>
      </c>
      <c r="J201" s="39">
        <v>3323.6321488102417</v>
      </c>
      <c r="K201" s="39">
        <v>2603.9949928298192</v>
      </c>
      <c r="L201" s="39">
        <v>1723.2426381254036</v>
      </c>
      <c r="M201" s="39">
        <v>1904.0504280462605</v>
      </c>
      <c r="N201" s="39">
        <v>3816.4992432514732</v>
      </c>
      <c r="O201" s="39">
        <v>3122.2599561414872</v>
      </c>
      <c r="P201" s="39">
        <v>1671.341865647682</v>
      </c>
      <c r="Q201" s="39">
        <v>2359.2902162486798</v>
      </c>
      <c r="R201" s="39">
        <v>3673.2920850399996</v>
      </c>
      <c r="S201" s="39">
        <v>3055.4775825513816</v>
      </c>
      <c r="T201" s="39">
        <v>2173.1279874802558</v>
      </c>
      <c r="U201" s="39">
        <v>1458.4727307936998</v>
      </c>
      <c r="V201" s="39">
        <v>8787.2599594178646</v>
      </c>
      <c r="W201" s="39">
        <v>3799.4191304299325</v>
      </c>
      <c r="X201" s="39">
        <v>4364.5645414863384</v>
      </c>
      <c r="Y201" s="33">
        <v>1151.1740337349934</v>
      </c>
      <c r="Z201" s="32">
        <f t="shared" si="2"/>
        <v>99088.701697005148</v>
      </c>
    </row>
    <row r="202" spans="1:26" x14ac:dyDescent="0.2">
      <c r="A202" s="71">
        <v>2019.01</v>
      </c>
      <c r="B202" s="38">
        <v>6151.8198925048337</v>
      </c>
      <c r="C202" s="39">
        <v>26791.344362794764</v>
      </c>
      <c r="D202" s="39">
        <v>2857.304619043126</v>
      </c>
      <c r="E202" s="39">
        <v>9623.2729517504285</v>
      </c>
      <c r="F202" s="39">
        <v>4046.0934185841743</v>
      </c>
      <c r="G202" s="39">
        <v>5343.8630829169042</v>
      </c>
      <c r="H202" s="39">
        <v>1730.7252282507879</v>
      </c>
      <c r="I202" s="39">
        <v>5157.4869323344356</v>
      </c>
      <c r="J202" s="39">
        <v>3862.7402614153361</v>
      </c>
      <c r="K202" s="39">
        <v>3026.3687860137779</v>
      </c>
      <c r="L202" s="39">
        <v>2009.4843075893571</v>
      </c>
      <c r="M202" s="39">
        <v>2167.7040827537739</v>
      </c>
      <c r="N202" s="39">
        <v>4430.9535451887268</v>
      </c>
      <c r="O202" s="39">
        <v>3633.6128749495024</v>
      </c>
      <c r="P202" s="39">
        <v>1910.2116806326069</v>
      </c>
      <c r="Q202" s="39">
        <v>2688.2546237975434</v>
      </c>
      <c r="R202" s="39">
        <v>4197.1349335979439</v>
      </c>
      <c r="S202" s="39">
        <v>3548.9521582628709</v>
      </c>
      <c r="T202" s="39">
        <v>2454.8160052679309</v>
      </c>
      <c r="U202" s="39">
        <v>1702.3353206400045</v>
      </c>
      <c r="V202" s="39">
        <v>9910.9474347412106</v>
      </c>
      <c r="W202" s="39">
        <v>4411.5311327198897</v>
      </c>
      <c r="X202" s="39">
        <v>5067.453912687035</v>
      </c>
      <c r="Y202" s="33">
        <v>1316.7200687493523</v>
      </c>
      <c r="Z202" s="32">
        <f t="shared" si="2"/>
        <v>118041.1316171863</v>
      </c>
    </row>
    <row r="203" spans="1:26" x14ac:dyDescent="0.2">
      <c r="A203" s="71">
        <v>2019.02</v>
      </c>
      <c r="B203" s="38">
        <v>5587.3587617025769</v>
      </c>
      <c r="C203" s="39">
        <v>24488.368651551111</v>
      </c>
      <c r="D203" s="39">
        <v>2593.6426703092056</v>
      </c>
      <c r="E203" s="39">
        <v>8785.90627155312</v>
      </c>
      <c r="F203" s="39">
        <v>3684.7802671065228</v>
      </c>
      <c r="G203" s="39">
        <v>4867.6150878280941</v>
      </c>
      <c r="H203" s="39">
        <v>1568.3317508770801</v>
      </c>
      <c r="I203" s="39">
        <v>4700.5569382367585</v>
      </c>
      <c r="J203" s="39">
        <v>3513.1140484403059</v>
      </c>
      <c r="K203" s="39">
        <v>2750.7848684788892</v>
      </c>
      <c r="L203" s="39">
        <v>1821.6584333466883</v>
      </c>
      <c r="M203" s="39">
        <v>1972.2948373607032</v>
      </c>
      <c r="N203" s="39">
        <v>4037.5259571479337</v>
      </c>
      <c r="O203" s="39">
        <v>3298.4133379904556</v>
      </c>
      <c r="P203" s="39">
        <v>1734.0167184687334</v>
      </c>
      <c r="Q203" s="39">
        <v>2446.3131971532202</v>
      </c>
      <c r="R203" s="39">
        <v>3819.9059052690391</v>
      </c>
      <c r="S203" s="39">
        <v>3231.426181727154</v>
      </c>
      <c r="T203" s="39">
        <v>2231.6940413844814</v>
      </c>
      <c r="U203" s="39">
        <v>1536.2656571981859</v>
      </c>
      <c r="V203" s="39">
        <v>9025.1822465656423</v>
      </c>
      <c r="W203" s="39">
        <v>4017.4860886217184</v>
      </c>
      <c r="X203" s="39">
        <v>4618.9636020373064</v>
      </c>
      <c r="Y203" s="33">
        <v>1193.4625971385024</v>
      </c>
      <c r="Z203" s="32">
        <f t="shared" ref="Z203:Z266" si="3">+_xlfn.AGGREGATE(9,6,B203:Y203)</f>
        <v>107525.06811749341</v>
      </c>
    </row>
    <row r="204" spans="1:26" x14ac:dyDescent="0.2">
      <c r="A204" s="71">
        <v>2019.03</v>
      </c>
      <c r="B204" s="38">
        <v>5483.3745299714492</v>
      </c>
      <c r="C204" s="39">
        <v>23800.368265201007</v>
      </c>
      <c r="D204" s="39">
        <v>2541.6664637172462</v>
      </c>
      <c r="E204" s="39">
        <v>8574.1858803294654</v>
      </c>
      <c r="F204" s="39">
        <v>3598.6867169826942</v>
      </c>
      <c r="G204" s="39">
        <v>4753.4975360986909</v>
      </c>
      <c r="H204" s="39">
        <v>1536.224308090226</v>
      </c>
      <c r="I204" s="39">
        <v>4592.9371110579195</v>
      </c>
      <c r="J204" s="39">
        <v>3435.6053125327894</v>
      </c>
      <c r="K204" s="39">
        <v>2691.8620705914459</v>
      </c>
      <c r="L204" s="39">
        <v>1788.6949136603537</v>
      </c>
      <c r="M204" s="39">
        <v>1926.422867519168</v>
      </c>
      <c r="N204" s="39">
        <v>3941.9201647875375</v>
      </c>
      <c r="O204" s="39">
        <v>3228.548890020932</v>
      </c>
      <c r="P204" s="39">
        <v>1697.5311237067958</v>
      </c>
      <c r="Q204" s="39">
        <v>2386.2607761160593</v>
      </c>
      <c r="R204" s="39">
        <v>3730.7945263195875</v>
      </c>
      <c r="S204" s="39">
        <v>3157.7790813242964</v>
      </c>
      <c r="T204" s="39">
        <v>2184.3758962327584</v>
      </c>
      <c r="U204" s="39">
        <v>1517.4190941822765</v>
      </c>
      <c r="V204" s="39">
        <v>8803.952941452857</v>
      </c>
      <c r="W204" s="39">
        <v>3922.8954317576304</v>
      </c>
      <c r="X204" s="39">
        <v>4507.4912286124418</v>
      </c>
      <c r="Y204" s="33">
        <v>1170.0670263980769</v>
      </c>
      <c r="Z204" s="32">
        <f t="shared" si="3"/>
        <v>104972.56215666368</v>
      </c>
    </row>
    <row r="205" spans="1:26" x14ac:dyDescent="0.2">
      <c r="A205" s="71">
        <v>2019.04</v>
      </c>
      <c r="B205" s="38">
        <v>5735.6877651203222</v>
      </c>
      <c r="C205" s="39">
        <v>24720.193075792504</v>
      </c>
      <c r="D205" s="39">
        <v>2663.0398888552854</v>
      </c>
      <c r="E205" s="39">
        <v>9010.0393213958014</v>
      </c>
      <c r="F205" s="39">
        <v>3808.0856443588682</v>
      </c>
      <c r="G205" s="39">
        <v>5021.9673878092854</v>
      </c>
      <c r="H205" s="39">
        <v>1627.0086490033727</v>
      </c>
      <c r="I205" s="39">
        <v>4829.6828817290825</v>
      </c>
      <c r="J205" s="39">
        <v>3619.3688010252772</v>
      </c>
      <c r="K205" s="39">
        <v>2837.8371025839988</v>
      </c>
      <c r="L205" s="39">
        <v>1879.5155045440185</v>
      </c>
      <c r="M205" s="39">
        <v>2030.0245131776328</v>
      </c>
      <c r="N205" s="39">
        <v>4162.3096233771403</v>
      </c>
      <c r="O205" s="39">
        <v>3421.4175388814106</v>
      </c>
      <c r="P205" s="39">
        <v>1795.4683633248587</v>
      </c>
      <c r="Q205" s="39">
        <v>2525.799892308899</v>
      </c>
      <c r="R205" s="39">
        <v>3962.2562275201362</v>
      </c>
      <c r="S205" s="39">
        <v>3323.2947775214388</v>
      </c>
      <c r="T205" s="39">
        <v>2303.0800510110344</v>
      </c>
      <c r="U205" s="39">
        <v>1584.0495528263677</v>
      </c>
      <c r="V205" s="39">
        <v>9254.0360226200773</v>
      </c>
      <c r="W205" s="39">
        <v>4146.7713618035459</v>
      </c>
      <c r="X205" s="39">
        <v>4765.3836458675733</v>
      </c>
      <c r="Y205" s="33">
        <v>1232.1477100476518</v>
      </c>
      <c r="Z205" s="32">
        <f t="shared" si="3"/>
        <v>110258.46530250559</v>
      </c>
    </row>
    <row r="206" spans="1:26" x14ac:dyDescent="0.2">
      <c r="A206" s="71">
        <v>2019.05</v>
      </c>
      <c r="B206" s="38">
        <v>8539.8576601759687</v>
      </c>
      <c r="C206" s="39">
        <v>35506.6871737416</v>
      </c>
      <c r="D206" s="39">
        <v>3937.2276929950849</v>
      </c>
      <c r="E206" s="39">
        <v>13186.421045534078</v>
      </c>
      <c r="F206" s="39">
        <v>5563.7459865879982</v>
      </c>
      <c r="G206" s="39">
        <v>7367.4817298163089</v>
      </c>
      <c r="H206" s="39">
        <v>2373.1392884476427</v>
      </c>
      <c r="I206" s="39">
        <v>7082.1931609332751</v>
      </c>
      <c r="J206" s="39">
        <v>5319.8902671128517</v>
      </c>
      <c r="K206" s="39">
        <v>4166.8785250412202</v>
      </c>
      <c r="L206" s="39">
        <v>2768.4769702156905</v>
      </c>
      <c r="M206" s="39">
        <v>2982.4012956653078</v>
      </c>
      <c r="N206" s="39">
        <v>6100.3545185891235</v>
      </c>
      <c r="O206" s="39">
        <v>5021.687040499025</v>
      </c>
      <c r="P206" s="39">
        <v>2609.0118869045414</v>
      </c>
      <c r="Q206" s="39">
        <v>3679.1169719147028</v>
      </c>
      <c r="R206" s="39">
        <v>5811.2116051873954</v>
      </c>
      <c r="S206" s="39">
        <v>4875.4539397057279</v>
      </c>
      <c r="T206" s="39">
        <v>3372.9439442796538</v>
      </c>
      <c r="U206" s="39">
        <v>2333.7560176959141</v>
      </c>
      <c r="V206" s="39">
        <v>13553.22254285399</v>
      </c>
      <c r="W206" s="39">
        <v>6081.6282774739784</v>
      </c>
      <c r="X206" s="39">
        <v>6991.1211264718968</v>
      </c>
      <c r="Y206" s="33">
        <v>1799.5262255897778</v>
      </c>
      <c r="Z206" s="32">
        <f t="shared" si="3"/>
        <v>161023.43489343271</v>
      </c>
    </row>
    <row r="207" spans="1:26" x14ac:dyDescent="0.2">
      <c r="A207" s="71">
        <v>2019.06</v>
      </c>
      <c r="B207" s="38">
        <v>8277.4790544503139</v>
      </c>
      <c r="C207" s="39">
        <v>34532.538762455755</v>
      </c>
      <c r="D207" s="39">
        <v>3902.9627702652838</v>
      </c>
      <c r="E207" s="39">
        <v>13106.415035995795</v>
      </c>
      <c r="F207" s="39">
        <v>5501.8525429288693</v>
      </c>
      <c r="G207" s="39">
        <v>7276.3663028692863</v>
      </c>
      <c r="H207" s="39">
        <v>2356.641324183372</v>
      </c>
      <c r="I207" s="39">
        <v>7034.1313905390862</v>
      </c>
      <c r="J207" s="39">
        <v>5264.3700230852755</v>
      </c>
      <c r="K207" s="39">
        <v>4123.6378972139992</v>
      </c>
      <c r="L207" s="39">
        <v>2759.467412354019</v>
      </c>
      <c r="M207" s="39">
        <v>2963.2644609076347</v>
      </c>
      <c r="N207" s="39">
        <v>6025.5543744571405</v>
      </c>
      <c r="O207" s="39">
        <v>4936.8052559014095</v>
      </c>
      <c r="P207" s="39">
        <v>2592.2870864648585</v>
      </c>
      <c r="Q207" s="39">
        <v>3649.5669695188981</v>
      </c>
      <c r="R207" s="39">
        <v>5697.0619013301348</v>
      </c>
      <c r="S207" s="39">
        <v>4831.3403321014393</v>
      </c>
      <c r="T207" s="39">
        <v>3353.4225179910322</v>
      </c>
      <c r="U207" s="39">
        <v>2358.2139158063674</v>
      </c>
      <c r="V207" s="39">
        <v>13454.808461600076</v>
      </c>
      <c r="W207" s="39">
        <v>5998.9681199835495</v>
      </c>
      <c r="X207" s="39">
        <v>6888.3038467575716</v>
      </c>
      <c r="Y207" s="33">
        <v>1788.8085536776521</v>
      </c>
      <c r="Z207" s="32">
        <f t="shared" si="3"/>
        <v>158674.2683128388</v>
      </c>
    </row>
    <row r="208" spans="1:26" x14ac:dyDescent="0.2">
      <c r="A208" s="71">
        <v>2019.07</v>
      </c>
      <c r="B208" s="38">
        <v>7427.5835598836993</v>
      </c>
      <c r="C208" s="39">
        <v>31442.622101997953</v>
      </c>
      <c r="D208" s="39">
        <v>3458.2378790311636</v>
      </c>
      <c r="E208" s="39">
        <v>11647.442970976765</v>
      </c>
      <c r="F208" s="39">
        <v>4875.9373063303492</v>
      </c>
      <c r="G208" s="39">
        <v>6453.249292867501</v>
      </c>
      <c r="H208" s="39">
        <v>2080.2932356739339</v>
      </c>
      <c r="I208" s="39">
        <v>6239.0158347555998</v>
      </c>
      <c r="J208" s="39">
        <v>4665.8437080578224</v>
      </c>
      <c r="K208" s="39">
        <v>3652.3634566963337</v>
      </c>
      <c r="L208" s="39">
        <v>2425.2477764030245</v>
      </c>
      <c r="M208" s="39">
        <v>2619.8825586122407</v>
      </c>
      <c r="N208" s="39">
        <v>5348.2903811083306</v>
      </c>
      <c r="O208" s="39">
        <v>4369.1880561499802</v>
      </c>
      <c r="P208" s="39">
        <v>2292.351369770668</v>
      </c>
      <c r="Q208" s="39">
        <v>3236.8186147503807</v>
      </c>
      <c r="R208" s="39">
        <v>5054.1333508684911</v>
      </c>
      <c r="S208" s="39">
        <v>4286.9359719000113</v>
      </c>
      <c r="T208" s="39">
        <v>2958.1143648462044</v>
      </c>
      <c r="U208" s="39">
        <v>2049.5710105140956</v>
      </c>
      <c r="V208" s="39">
        <v>11971.165984838426</v>
      </c>
      <c r="W208" s="39">
        <v>5322.6344427258064</v>
      </c>
      <c r="X208" s="39">
        <v>6118.7365254221659</v>
      </c>
      <c r="Y208" s="33">
        <v>1582.7397383989276</v>
      </c>
      <c r="Z208" s="32">
        <f t="shared" si="3"/>
        <v>141578.39949257989</v>
      </c>
    </row>
    <row r="209" spans="1:26" x14ac:dyDescent="0.2">
      <c r="A209" s="71">
        <v>2019.08</v>
      </c>
      <c r="B209" s="38">
        <v>7680.5254984537005</v>
      </c>
      <c r="C209" s="39">
        <v>32955.396780738003</v>
      </c>
      <c r="D209" s="39">
        <v>3637.6425828511642</v>
      </c>
      <c r="E209" s="39">
        <v>12286.382762066783</v>
      </c>
      <c r="F209" s="39">
        <v>5173.933171950348</v>
      </c>
      <c r="G209" s="39">
        <v>6831.8205172675007</v>
      </c>
      <c r="H209" s="39">
        <v>2205.1581177439343</v>
      </c>
      <c r="I209" s="39">
        <v>6587.4591702856014</v>
      </c>
      <c r="J209" s="39">
        <v>4990.2872673478232</v>
      </c>
      <c r="K209" s="39">
        <v>3860.2140629463365</v>
      </c>
      <c r="L209" s="39">
        <v>2555.8200268030241</v>
      </c>
      <c r="M209" s="39">
        <v>2759.81635057224</v>
      </c>
      <c r="N209" s="39">
        <v>5651.9961320183302</v>
      </c>
      <c r="O209" s="39">
        <v>4641.8935358599874</v>
      </c>
      <c r="P209" s="39">
        <v>2432.7604498206674</v>
      </c>
      <c r="Q209" s="39">
        <v>3419.5595547603812</v>
      </c>
      <c r="R209" s="39">
        <v>5369.4651408184927</v>
      </c>
      <c r="S209" s="39">
        <v>4520.0058568000131</v>
      </c>
      <c r="T209" s="39">
        <v>3115.7219012462047</v>
      </c>
      <c r="U209" s="39">
        <v>2165.237370884096</v>
      </c>
      <c r="V209" s="39">
        <v>12622.452974498427</v>
      </c>
      <c r="W209" s="39">
        <v>5630.1179820958068</v>
      </c>
      <c r="X209" s="39">
        <v>6470.9347949221683</v>
      </c>
      <c r="Y209" s="33">
        <v>1667.6915774189272</v>
      </c>
      <c r="Z209" s="32">
        <f t="shared" si="3"/>
        <v>149232.29358016994</v>
      </c>
    </row>
    <row r="210" spans="1:26" x14ac:dyDescent="0.2">
      <c r="A210" s="71">
        <v>2019.09</v>
      </c>
      <c r="B210" s="38">
        <v>7188.1860248236999</v>
      </c>
      <c r="C210" s="39">
        <v>30614.291579977995</v>
      </c>
      <c r="D210" s="39">
        <v>3346.9288912411644</v>
      </c>
      <c r="E210" s="39">
        <v>11320.930088336783</v>
      </c>
      <c r="F210" s="39">
        <v>4783.7940320503458</v>
      </c>
      <c r="G210" s="39">
        <v>6309.1218796675012</v>
      </c>
      <c r="H210" s="39">
        <v>2044.290071713931</v>
      </c>
      <c r="I210" s="39">
        <v>6069.5271585355886</v>
      </c>
      <c r="J210" s="39">
        <v>4547.2591799878219</v>
      </c>
      <c r="K210" s="39">
        <v>3567.3529633763374</v>
      </c>
      <c r="L210" s="39">
        <v>2355.5953744230237</v>
      </c>
      <c r="M210" s="39">
        <v>2539.1780448722407</v>
      </c>
      <c r="N210" s="39">
        <v>5225.4263219883314</v>
      </c>
      <c r="O210" s="39">
        <v>4296.6848827899885</v>
      </c>
      <c r="P210" s="39">
        <v>2256.0708861106691</v>
      </c>
      <c r="Q210" s="39">
        <v>3164.9211399303804</v>
      </c>
      <c r="R210" s="39">
        <v>4973.6378793184922</v>
      </c>
      <c r="S210" s="39">
        <v>4173.2906504500115</v>
      </c>
      <c r="T210" s="39">
        <v>2877.7933077862058</v>
      </c>
      <c r="U210" s="39">
        <v>2006.317770804096</v>
      </c>
      <c r="V210" s="39">
        <v>11624.692375328425</v>
      </c>
      <c r="W210" s="39">
        <v>5205.6124519758068</v>
      </c>
      <c r="X210" s="39">
        <v>5982.1068928721679</v>
      </c>
      <c r="Y210" s="33">
        <v>1540.6531739189272</v>
      </c>
      <c r="Z210" s="32">
        <f t="shared" si="3"/>
        <v>138013.66302227994</v>
      </c>
    </row>
    <row r="211" spans="1:26" x14ac:dyDescent="0.2">
      <c r="A211" s="71">
        <v>2019.1</v>
      </c>
      <c r="B211" s="38">
        <v>7308.2071267248293</v>
      </c>
      <c r="C211" s="39">
        <v>31804.397303036472</v>
      </c>
      <c r="D211" s="39">
        <v>3543.1256280831244</v>
      </c>
      <c r="E211" s="39">
        <v>11753.263012130443</v>
      </c>
      <c r="F211" s="39">
        <v>4953.8538146141718</v>
      </c>
      <c r="G211" s="39">
        <v>6534.2561329169066</v>
      </c>
      <c r="H211" s="39">
        <v>2151.9416287907839</v>
      </c>
      <c r="I211" s="39">
        <v>6388.1839109944276</v>
      </c>
      <c r="J211" s="39">
        <v>4787.1395098553394</v>
      </c>
      <c r="K211" s="39">
        <v>3698.7756486837807</v>
      </c>
      <c r="L211" s="39">
        <v>2480.373202089359</v>
      </c>
      <c r="M211" s="39">
        <v>2702.382278803776</v>
      </c>
      <c r="N211" s="39">
        <v>5404.8203300287269</v>
      </c>
      <c r="O211" s="39">
        <v>4507.5599242895105</v>
      </c>
      <c r="P211" s="39">
        <v>2337.7930001526051</v>
      </c>
      <c r="Q211" s="39">
        <v>3281.568775847541</v>
      </c>
      <c r="R211" s="39">
        <v>5189.7337503079434</v>
      </c>
      <c r="S211" s="39">
        <v>4384.7369233228701</v>
      </c>
      <c r="T211" s="39">
        <v>3023.3718378379335</v>
      </c>
      <c r="U211" s="39">
        <v>2114.1755556100047</v>
      </c>
      <c r="V211" s="39">
        <v>12231.326903441208</v>
      </c>
      <c r="W211" s="39">
        <v>5453.650410509892</v>
      </c>
      <c r="X211" s="39">
        <v>6257.7738446970343</v>
      </c>
      <c r="Y211" s="33">
        <v>1636.1753958193533</v>
      </c>
      <c r="Z211" s="32">
        <f t="shared" si="3"/>
        <v>143928.58584858806</v>
      </c>
    </row>
    <row r="212" spans="1:26" x14ac:dyDescent="0.2">
      <c r="A212" s="71">
        <v>2019.11</v>
      </c>
      <c r="B212" s="38">
        <v>7757.7746711714608</v>
      </c>
      <c r="C212" s="39">
        <v>32330.673396221038</v>
      </c>
      <c r="D212" s="39">
        <v>3607.2505541872438</v>
      </c>
      <c r="E212" s="39">
        <v>12216.612098709475</v>
      </c>
      <c r="F212" s="39">
        <v>5161.9085814426953</v>
      </c>
      <c r="G212" s="39">
        <v>6809.2224499986905</v>
      </c>
      <c r="H212" s="39">
        <v>2209.484536630222</v>
      </c>
      <c r="I212" s="39">
        <v>6485.085498167914</v>
      </c>
      <c r="J212" s="39">
        <v>4827.8271434127937</v>
      </c>
      <c r="K212" s="39">
        <v>3868.4488608814477</v>
      </c>
      <c r="L212" s="39">
        <v>2540.2618129303551</v>
      </c>
      <c r="M212" s="39">
        <v>2730.778049999165</v>
      </c>
      <c r="N212" s="39">
        <v>5642.340402587537</v>
      </c>
      <c r="O212" s="39">
        <v>4597.7947315109423</v>
      </c>
      <c r="P212" s="39">
        <v>2451.3800827367968</v>
      </c>
      <c r="Q212" s="39">
        <v>3437.5378020360586</v>
      </c>
      <c r="R212" s="39">
        <v>5295.5873410795875</v>
      </c>
      <c r="S212" s="39">
        <v>4467.2516294142988</v>
      </c>
      <c r="T212" s="39">
        <v>3088.4033433027612</v>
      </c>
      <c r="U212" s="39">
        <v>2186.8416459422774</v>
      </c>
      <c r="V212" s="39">
        <v>12387.496365782859</v>
      </c>
      <c r="W212" s="39">
        <v>5554.618192907632</v>
      </c>
      <c r="X212" s="39">
        <v>6370.2900502824386</v>
      </c>
      <c r="Y212" s="33">
        <v>1670.0023691080785</v>
      </c>
      <c r="Z212" s="32">
        <f t="shared" si="3"/>
        <v>147694.87161044378</v>
      </c>
    </row>
    <row r="213" spans="1:26" x14ac:dyDescent="0.2">
      <c r="A213" s="71">
        <v>2019.12</v>
      </c>
      <c r="B213" s="38">
        <v>7658.5960860248506</v>
      </c>
      <c r="C213" s="39">
        <v>33006.436759566466</v>
      </c>
      <c r="D213" s="39">
        <v>3633.4949157731235</v>
      </c>
      <c r="E213" s="39">
        <v>12336.253936760442</v>
      </c>
      <c r="F213" s="39">
        <v>5200.2900006141736</v>
      </c>
      <c r="G213" s="39">
        <v>6857.2672761769054</v>
      </c>
      <c r="H213" s="39">
        <v>2210.7474198907839</v>
      </c>
      <c r="I213" s="39">
        <v>6605.8616476544266</v>
      </c>
      <c r="J213" s="39">
        <v>4939.9908468453386</v>
      </c>
      <c r="K213" s="39">
        <v>3868.8625330637806</v>
      </c>
      <c r="L213" s="39">
        <v>2547.2044780593556</v>
      </c>
      <c r="M213" s="39">
        <v>2766.9492165337701</v>
      </c>
      <c r="N213" s="39">
        <v>5678.5690846087109</v>
      </c>
      <c r="O213" s="39">
        <v>4659.4572856095119</v>
      </c>
      <c r="P213" s="39">
        <v>2447.6003992126052</v>
      </c>
      <c r="Q213" s="39">
        <v>3440.5493717475415</v>
      </c>
      <c r="R213" s="39">
        <v>5395.9040643679427</v>
      </c>
      <c r="S213" s="39">
        <v>4536.749029782879</v>
      </c>
      <c r="T213" s="39">
        <v>3118.9372044979345</v>
      </c>
      <c r="U213" s="39">
        <v>2159.8907502300049</v>
      </c>
      <c r="V213" s="39">
        <v>12671.348446881209</v>
      </c>
      <c r="W213" s="39">
        <v>5655.5017563698921</v>
      </c>
      <c r="X213" s="39">
        <v>6500.5163620370331</v>
      </c>
      <c r="Y213" s="33">
        <v>1676.121021509354</v>
      </c>
      <c r="Z213" s="32">
        <f t="shared" si="3"/>
        <v>149573.09989381803</v>
      </c>
    </row>
    <row r="214" spans="1:26" x14ac:dyDescent="0.2">
      <c r="A214" s="71">
        <v>2020.01</v>
      </c>
      <c r="B214" s="38">
        <v>8638.8476699999992</v>
      </c>
      <c r="C214" s="39">
        <v>36914.506232479995</v>
      </c>
      <c r="D214" s="39">
        <v>4005.6464577700003</v>
      </c>
      <c r="E214" s="39">
        <v>13103.198123020002</v>
      </c>
      <c r="F214" s="39">
        <v>5651.3792557199995</v>
      </c>
      <c r="G214" s="39">
        <v>7471.9556894799989</v>
      </c>
      <c r="H214" s="39">
        <v>2420.5133213500008</v>
      </c>
      <c r="I214" s="39">
        <v>7227.6904926200014</v>
      </c>
      <c r="J214" s="39">
        <v>5381.695209999998</v>
      </c>
      <c r="K214" s="39">
        <v>4231.9369841800008</v>
      </c>
      <c r="L214" s="39">
        <v>2814.1911466799997</v>
      </c>
      <c r="M214" s="39">
        <v>3037.2862068300005</v>
      </c>
      <c r="N214" s="39">
        <v>6200.1380518300002</v>
      </c>
      <c r="O214" s="39">
        <v>5064.9399283000012</v>
      </c>
      <c r="P214" s="39">
        <v>2663.9786373100001</v>
      </c>
      <c r="Q214" s="39">
        <v>3761.4474928299996</v>
      </c>
      <c r="R214" s="39">
        <v>5851.0373144299992</v>
      </c>
      <c r="S214" s="39">
        <v>4970.59647021</v>
      </c>
      <c r="T214" s="39">
        <v>3342.4010473999997</v>
      </c>
      <c r="U214" s="39">
        <v>2385.4026394500006</v>
      </c>
      <c r="V214" s="39">
        <v>13497.199228019999</v>
      </c>
      <c r="W214" s="39">
        <v>6166.4827384999999</v>
      </c>
      <c r="X214" s="39">
        <v>7084.9069783900004</v>
      </c>
      <c r="Y214" s="33">
        <v>1840.1791819000002</v>
      </c>
      <c r="Z214" s="32">
        <f t="shared" si="3"/>
        <v>163727.55649870003</v>
      </c>
    </row>
    <row r="215" spans="1:26" x14ac:dyDescent="0.2">
      <c r="A215" s="71">
        <v>2020.02</v>
      </c>
      <c r="B215" s="38">
        <v>8091.1695</v>
      </c>
      <c r="C215" s="39">
        <v>34615.830532100008</v>
      </c>
      <c r="D215" s="39">
        <v>3813.9236570000003</v>
      </c>
      <c r="E215" s="39">
        <v>12486.146711810001</v>
      </c>
      <c r="F215" s="39">
        <v>5367.8747706099984</v>
      </c>
      <c r="G215" s="39">
        <v>7093.9070826000006</v>
      </c>
      <c r="H215" s="39">
        <v>2305.2210463099996</v>
      </c>
      <c r="I215" s="39">
        <v>6882.6615858800014</v>
      </c>
      <c r="J215" s="39">
        <v>5112.9359299999978</v>
      </c>
      <c r="K215" s="39">
        <v>4017.8553631399996</v>
      </c>
      <c r="L215" s="39">
        <v>2684.1280716199999</v>
      </c>
      <c r="M215" s="39">
        <v>2890.4552368</v>
      </c>
      <c r="N215" s="39">
        <v>5885.1869420199992</v>
      </c>
      <c r="O215" s="39">
        <v>4802.86711079</v>
      </c>
      <c r="P215" s="39">
        <v>2533.8701385899994</v>
      </c>
      <c r="Q215" s="39">
        <v>3577.3095262599995</v>
      </c>
      <c r="R215" s="39">
        <v>5534.2227820799999</v>
      </c>
      <c r="S215" s="39">
        <v>4726.5010108399993</v>
      </c>
      <c r="T215" s="39">
        <v>3185.3736991000001</v>
      </c>
      <c r="U215" s="39">
        <v>2276.2552947299996</v>
      </c>
      <c r="V215" s="39">
        <v>12829.726256490001</v>
      </c>
      <c r="W215" s="39">
        <v>5849.9558711399986</v>
      </c>
      <c r="X215" s="39">
        <v>6718.6837152099997</v>
      </c>
      <c r="Y215" s="33">
        <v>1754.54003751</v>
      </c>
      <c r="Z215" s="32">
        <f t="shared" si="3"/>
        <v>155036.60187263004</v>
      </c>
    </row>
    <row r="216" spans="1:26" x14ac:dyDescent="0.2">
      <c r="A216" s="71">
        <v>2020.03</v>
      </c>
      <c r="B216" s="38">
        <v>7211.1059485300002</v>
      </c>
      <c r="C216" s="39">
        <v>31093.717144630002</v>
      </c>
      <c r="D216" s="39">
        <v>3382.4905307499989</v>
      </c>
      <c r="E216" s="39">
        <v>10998.339032049997</v>
      </c>
      <c r="F216" s="39">
        <v>4763.0982300099995</v>
      </c>
      <c r="G216" s="39">
        <v>6288.7562661299999</v>
      </c>
      <c r="H216" s="39">
        <v>2063.2076165599997</v>
      </c>
      <c r="I216" s="39">
        <v>6080.7700793399999</v>
      </c>
      <c r="J216" s="39">
        <v>4654.0259809099998</v>
      </c>
      <c r="K216" s="39">
        <v>3572.5737968900003</v>
      </c>
      <c r="L216" s="39">
        <v>2383.8822366000004</v>
      </c>
      <c r="M216" s="39">
        <v>2559.9294805999998</v>
      </c>
      <c r="N216" s="39">
        <v>5215.9553516899987</v>
      </c>
      <c r="O216" s="39">
        <v>4284.7681292000007</v>
      </c>
      <c r="P216" s="39">
        <v>2258.6634722399999</v>
      </c>
      <c r="Q216" s="39">
        <v>3174.2419437799995</v>
      </c>
      <c r="R216" s="39">
        <v>4932.1215995900002</v>
      </c>
      <c r="S216" s="39">
        <v>4184.4734478099999</v>
      </c>
      <c r="T216" s="39">
        <v>2820.67995148</v>
      </c>
      <c r="U216" s="39">
        <v>2045.0183347899999</v>
      </c>
      <c r="V216" s="39">
        <v>11296.177207850003</v>
      </c>
      <c r="W216" s="39">
        <v>5190.3868783399994</v>
      </c>
      <c r="X216" s="39">
        <v>5954.4834847799993</v>
      </c>
      <c r="Y216" s="33">
        <v>1561.4955834900002</v>
      </c>
      <c r="Z216" s="32">
        <f t="shared" si="3"/>
        <v>137970.36172804001</v>
      </c>
    </row>
    <row r="217" spans="1:26" x14ac:dyDescent="0.2">
      <c r="A217" s="71">
        <v>2020.04</v>
      </c>
      <c r="B217" s="38">
        <v>6674.2769217250006</v>
      </c>
      <c r="C217" s="39">
        <v>30014.163774494999</v>
      </c>
      <c r="D217" s="39">
        <v>3185.87340412</v>
      </c>
      <c r="E217" s="39">
        <v>10489.033465394998</v>
      </c>
      <c r="F217" s="39">
        <v>4593.4667754999991</v>
      </c>
      <c r="G217" s="39">
        <v>6052.4402645650007</v>
      </c>
      <c r="H217" s="39">
        <v>1950.4985957149995</v>
      </c>
      <c r="I217" s="39">
        <v>5799.2512892600007</v>
      </c>
      <c r="J217" s="39">
        <v>4347.6545426500006</v>
      </c>
      <c r="K217" s="39">
        <v>3411.8926762349997</v>
      </c>
      <c r="L217" s="39">
        <v>2248.9746700649994</v>
      </c>
      <c r="M217" s="39">
        <v>2437.98203517</v>
      </c>
      <c r="N217" s="39">
        <v>4993.4856072149978</v>
      </c>
      <c r="O217" s="39">
        <v>4137.5041791249996</v>
      </c>
      <c r="P217" s="39">
        <v>2144.5040775950001</v>
      </c>
      <c r="Q217" s="39">
        <v>3004.7491690499996</v>
      </c>
      <c r="R217" s="39">
        <v>4798.7755776049989</v>
      </c>
      <c r="S217" s="39">
        <v>3969.8285715500001</v>
      </c>
      <c r="T217" s="39">
        <v>2660.7810749699997</v>
      </c>
      <c r="U217" s="39">
        <v>1906.9598881449999</v>
      </c>
      <c r="V217" s="39">
        <v>10794.744361200001</v>
      </c>
      <c r="W217" s="39">
        <v>4981.420248540001</v>
      </c>
      <c r="X217" s="39">
        <v>5729.355160655</v>
      </c>
      <c r="Y217" s="33">
        <v>1462.9779158699998</v>
      </c>
      <c r="Z217" s="32">
        <f t="shared" si="3"/>
        <v>131790.59424641501</v>
      </c>
    </row>
    <row r="218" spans="1:26" x14ac:dyDescent="0.2">
      <c r="A218" s="71">
        <v>2020.05</v>
      </c>
      <c r="B218" s="38">
        <v>9017.9322217199988</v>
      </c>
      <c r="C218" s="39">
        <v>38114.859924979988</v>
      </c>
      <c r="D218" s="39">
        <v>4215.1983233700012</v>
      </c>
      <c r="E218" s="39">
        <v>13840.099841829999</v>
      </c>
      <c r="F218" s="39">
        <v>5982.9678436599997</v>
      </c>
      <c r="G218" s="39">
        <v>7920.76346732</v>
      </c>
      <c r="H218" s="39">
        <v>2530.4640345399998</v>
      </c>
      <c r="I218" s="39">
        <v>7633.7475980299978</v>
      </c>
      <c r="J218" s="39">
        <v>5708.5795278199976</v>
      </c>
      <c r="K218" s="39">
        <v>4470.6356649099998</v>
      </c>
      <c r="L218" s="39">
        <v>2959.46817633</v>
      </c>
      <c r="M218" s="39">
        <v>3206.6300055400002</v>
      </c>
      <c r="N218" s="39">
        <v>6557.8714924200003</v>
      </c>
      <c r="O218" s="39">
        <v>5362.3929265600009</v>
      </c>
      <c r="P218" s="39">
        <v>2788.655426270001</v>
      </c>
      <c r="Q218" s="39">
        <v>3948.4564087399995</v>
      </c>
      <c r="R218" s="39">
        <v>6225.4861323199984</v>
      </c>
      <c r="S218" s="39">
        <v>5238.5938340499988</v>
      </c>
      <c r="T218" s="39">
        <v>3515.9039167199999</v>
      </c>
      <c r="U218" s="39">
        <v>2479.8402371399993</v>
      </c>
      <c r="V218" s="39">
        <v>14231.255025969995</v>
      </c>
      <c r="W218" s="39">
        <v>6529.1007000999989</v>
      </c>
      <c r="X218" s="39">
        <v>7515.4703648799996</v>
      </c>
      <c r="Y218" s="33">
        <v>1921.6931430400002</v>
      </c>
      <c r="Z218" s="32">
        <f t="shared" si="3"/>
        <v>171916.06623825995</v>
      </c>
    </row>
    <row r="219" spans="1:26" x14ac:dyDescent="0.2">
      <c r="A219" s="71">
        <v>2020.06</v>
      </c>
      <c r="B219" s="38">
        <v>9993.6625751800002</v>
      </c>
      <c r="C219" s="39">
        <v>44698.912155099984</v>
      </c>
      <c r="D219" s="39">
        <v>4928.3223134000009</v>
      </c>
      <c r="E219" s="39">
        <v>16310.998290680009</v>
      </c>
      <c r="F219" s="39">
        <v>7022.0583654700004</v>
      </c>
      <c r="G219" s="39">
        <v>9277.2657253500001</v>
      </c>
      <c r="H219" s="39">
        <v>2966.4129003500011</v>
      </c>
      <c r="I219" s="39">
        <v>8978.7446882899967</v>
      </c>
      <c r="J219" s="39">
        <v>6681.6145209899969</v>
      </c>
      <c r="K219" s="39">
        <v>5217.4235209199987</v>
      </c>
      <c r="L219" s="39">
        <v>3472.6461947500002</v>
      </c>
      <c r="M219" s="39">
        <v>3747.6467825800014</v>
      </c>
      <c r="N219" s="39">
        <v>7649.1094264800031</v>
      </c>
      <c r="O219" s="39">
        <v>6269.5967193199986</v>
      </c>
      <c r="P219" s="39">
        <v>3258.7828522200007</v>
      </c>
      <c r="Q219" s="39">
        <v>4606.9087589399978</v>
      </c>
      <c r="R219" s="39">
        <v>7250.9233153199984</v>
      </c>
      <c r="S219" s="39">
        <v>6115.9025046000015</v>
      </c>
      <c r="T219" s="39">
        <v>4106.0272687199995</v>
      </c>
      <c r="U219" s="39">
        <v>2914.9668532899996</v>
      </c>
      <c r="V219" s="39">
        <v>16780.086096209991</v>
      </c>
      <c r="W219" s="39">
        <v>7614.4656030999977</v>
      </c>
      <c r="X219" s="39">
        <v>8764.0544732399958</v>
      </c>
      <c r="Y219" s="33">
        <v>2243.93792837</v>
      </c>
      <c r="Z219" s="32">
        <f t="shared" si="3"/>
        <v>200870.46983286997</v>
      </c>
    </row>
    <row r="220" spans="1:26" x14ac:dyDescent="0.2">
      <c r="A220" s="71">
        <v>2020.07</v>
      </c>
      <c r="B220" s="38">
        <v>8941.6463751799984</v>
      </c>
      <c r="C220" s="39">
        <v>38811.107655819986</v>
      </c>
      <c r="D220" s="39">
        <v>4265.9733745800004</v>
      </c>
      <c r="E220" s="39">
        <v>14020.754312250012</v>
      </c>
      <c r="F220" s="39">
        <v>6055.6960854800027</v>
      </c>
      <c r="G220" s="39">
        <v>8000.3774987399975</v>
      </c>
      <c r="H220" s="39">
        <v>2578.2832307000031</v>
      </c>
      <c r="I220" s="39">
        <v>7729.441609319998</v>
      </c>
      <c r="J220" s="39">
        <v>5775.0270869699971</v>
      </c>
      <c r="K220" s="39">
        <v>4518.8262154099993</v>
      </c>
      <c r="L220" s="39">
        <v>2988.8651234900012</v>
      </c>
      <c r="M220" s="39">
        <v>3253.3734407200013</v>
      </c>
      <c r="N220" s="39">
        <v>6624.9712601200035</v>
      </c>
      <c r="O220" s="39">
        <v>5427.8833699999986</v>
      </c>
      <c r="P220" s="39">
        <v>2841.1312985600002</v>
      </c>
      <c r="Q220" s="39">
        <v>4008.0554270099992</v>
      </c>
      <c r="R220" s="39">
        <v>6271.7901446399992</v>
      </c>
      <c r="S220" s="39">
        <v>5301.2359160400019</v>
      </c>
      <c r="T220" s="39">
        <v>3548.4718322199992</v>
      </c>
      <c r="U220" s="39">
        <v>2536.0645150500004</v>
      </c>
      <c r="V220" s="39">
        <v>14413.090630149996</v>
      </c>
      <c r="W220" s="39">
        <v>6592.596212559999</v>
      </c>
      <c r="X220" s="39">
        <v>7575.7360638899954</v>
      </c>
      <c r="Y220" s="33">
        <v>1953.2733625599994</v>
      </c>
      <c r="Z220" s="32">
        <f t="shared" si="3"/>
        <v>174033.67204145994</v>
      </c>
    </row>
    <row r="221" spans="1:26" x14ac:dyDescent="0.2">
      <c r="A221" s="71">
        <v>2020.08</v>
      </c>
      <c r="B221" s="38">
        <v>10068.251471599999</v>
      </c>
      <c r="C221" s="39">
        <v>47659.098943640041</v>
      </c>
      <c r="D221" s="39">
        <v>5281.2855040700006</v>
      </c>
      <c r="E221" s="39">
        <v>17613.792644710007</v>
      </c>
      <c r="F221" s="39">
        <v>7531.0800162300029</v>
      </c>
      <c r="G221" s="39">
        <v>9911.2896683899999</v>
      </c>
      <c r="H221" s="39">
        <v>3206.0963216800019</v>
      </c>
      <c r="I221" s="39">
        <v>9669.1789376600009</v>
      </c>
      <c r="J221" s="39">
        <v>7154.0260528599974</v>
      </c>
      <c r="K221" s="39">
        <v>5564.2224938900026</v>
      </c>
      <c r="L221" s="39">
        <v>3731.0418883499997</v>
      </c>
      <c r="M221" s="39">
        <v>4014.6681386400001</v>
      </c>
      <c r="N221" s="39">
        <v>8156.4987638400016</v>
      </c>
      <c r="O221" s="39">
        <v>6688.2101140200002</v>
      </c>
      <c r="P221" s="39">
        <v>3515.2471033599995</v>
      </c>
      <c r="Q221" s="39">
        <v>4947.55777485</v>
      </c>
      <c r="R221" s="39">
        <v>7671.4778342899999</v>
      </c>
      <c r="S221" s="39">
        <v>6547.7104112200004</v>
      </c>
      <c r="T221" s="39">
        <v>4399.303073340001</v>
      </c>
      <c r="U221" s="39">
        <v>3161.4433890100004</v>
      </c>
      <c r="V221" s="39">
        <v>18122.175690419997</v>
      </c>
      <c r="W221" s="39">
        <v>8108.4471006300009</v>
      </c>
      <c r="X221" s="39">
        <v>9318.5850499299995</v>
      </c>
      <c r="Y221" s="33">
        <v>2420.2701397599999</v>
      </c>
      <c r="Z221" s="32">
        <f t="shared" si="3"/>
        <v>214460.95852639005</v>
      </c>
    </row>
    <row r="222" spans="1:26" x14ac:dyDescent="0.2">
      <c r="A222" s="71">
        <v>2020.09</v>
      </c>
      <c r="B222" s="38">
        <v>6910.913178759999</v>
      </c>
      <c r="C222" s="39">
        <v>44479.608848290074</v>
      </c>
      <c r="D222" s="39">
        <v>4897.3633046999985</v>
      </c>
      <c r="E222" s="39">
        <v>16205.649493419987</v>
      </c>
      <c r="F222" s="39">
        <v>6976.4729010700021</v>
      </c>
      <c r="G222" s="39">
        <v>9192.9498626799959</v>
      </c>
      <c r="H222" s="39">
        <v>2977.1613631200021</v>
      </c>
      <c r="I222" s="39">
        <v>8918.4218006799983</v>
      </c>
      <c r="J222" s="39">
        <v>6636.0163004999977</v>
      </c>
      <c r="K222" s="39">
        <v>5178.7077123100034</v>
      </c>
      <c r="L222" s="39">
        <v>3446.8544937800002</v>
      </c>
      <c r="M222" s="39">
        <v>3728.7068709100013</v>
      </c>
      <c r="N222" s="39">
        <v>7591.5054554900034</v>
      </c>
      <c r="O222" s="39">
        <v>6227.2540458299991</v>
      </c>
      <c r="P222" s="39">
        <v>3271.6203420799984</v>
      </c>
      <c r="Q222" s="39">
        <v>4602.3951292899983</v>
      </c>
      <c r="R222" s="39">
        <v>7169.5005567400094</v>
      </c>
      <c r="S222" s="39">
        <v>6082.8331726500001</v>
      </c>
      <c r="T222" s="39">
        <v>4081.0190231899996</v>
      </c>
      <c r="U222" s="39">
        <v>2926.32562216</v>
      </c>
      <c r="V222" s="39">
        <v>16664.474659719996</v>
      </c>
      <c r="W222" s="39">
        <v>7551.6391689999991</v>
      </c>
      <c r="X222" s="39">
        <v>8677.3659439499934</v>
      </c>
      <c r="Y222" s="33">
        <v>2249.1057859499992</v>
      </c>
      <c r="Z222" s="32">
        <f t="shared" si="3"/>
        <v>196643.86503627</v>
      </c>
    </row>
    <row r="223" spans="1:26" x14ac:dyDescent="0.2">
      <c r="A223" s="71">
        <v>2020.1</v>
      </c>
      <c r="B223" s="38">
        <v>7318.1375751799987</v>
      </c>
      <c r="C223" s="39">
        <v>50812.231472050073</v>
      </c>
      <c r="D223" s="39">
        <v>5649.2430980099971</v>
      </c>
      <c r="E223" s="39">
        <v>18793.364597889988</v>
      </c>
      <c r="F223" s="39">
        <v>8044.9449960399943</v>
      </c>
      <c r="G223" s="39">
        <v>10604.958332549999</v>
      </c>
      <c r="H223" s="39">
        <v>3417.4312140800021</v>
      </c>
      <c r="I223" s="39">
        <v>10323.020450039996</v>
      </c>
      <c r="J223" s="39">
        <v>7650.0985748899966</v>
      </c>
      <c r="K223" s="39">
        <v>5954.1993593500029</v>
      </c>
      <c r="L223" s="39">
        <v>3972.7589054100008</v>
      </c>
      <c r="M223" s="39">
        <v>4295.0201103900008</v>
      </c>
      <c r="N223" s="39">
        <v>8729.7125869300053</v>
      </c>
      <c r="O223" s="39">
        <v>7157.0499794300013</v>
      </c>
      <c r="P223" s="39">
        <v>3742.9926457399956</v>
      </c>
      <c r="Q223" s="39">
        <v>5279.8877789399994</v>
      </c>
      <c r="R223" s="39">
        <v>8229.4912820900081</v>
      </c>
      <c r="S223" s="39">
        <v>7000.4853799000002</v>
      </c>
      <c r="T223" s="39">
        <v>4688.4768223900001</v>
      </c>
      <c r="U223" s="39">
        <v>3363.732924219998</v>
      </c>
      <c r="V223" s="39">
        <v>19323.880159759992</v>
      </c>
      <c r="W223" s="39">
        <v>8682.3419476699983</v>
      </c>
      <c r="X223" s="39">
        <v>9984.0096112099982</v>
      </c>
      <c r="Y223" s="33">
        <v>2578.8455976799996</v>
      </c>
      <c r="Z223" s="32">
        <f t="shared" si="3"/>
        <v>225596.31540184005</v>
      </c>
    </row>
    <row r="224" spans="1:26" x14ac:dyDescent="0.2">
      <c r="A224" s="71">
        <v>2020.11</v>
      </c>
      <c r="B224" s="38">
        <v>7818.7934680199978</v>
      </c>
      <c r="C224" s="39">
        <v>50375.27946648006</v>
      </c>
      <c r="D224" s="39">
        <v>5713.6688828499973</v>
      </c>
      <c r="E224" s="39">
        <v>18805.617453289989</v>
      </c>
      <c r="F224" s="39">
        <v>8061.7092875599947</v>
      </c>
      <c r="G224" s="39">
        <v>10652.738231360003</v>
      </c>
      <c r="H224" s="39">
        <v>3444.4153041300024</v>
      </c>
      <c r="I224" s="39">
        <v>10350.614509529996</v>
      </c>
      <c r="J224" s="39">
        <v>7706.865528309997</v>
      </c>
      <c r="K224" s="39">
        <v>6014.669995281004</v>
      </c>
      <c r="L224" s="39">
        <v>4014.3539293899998</v>
      </c>
      <c r="M224" s="39">
        <v>4345.8146965799979</v>
      </c>
      <c r="N224" s="39">
        <v>8814.474498540003</v>
      </c>
      <c r="O224" s="39">
        <v>7190.1765796199998</v>
      </c>
      <c r="P224" s="39">
        <v>3781.6487350099956</v>
      </c>
      <c r="Q224" s="39">
        <v>5345.4686231499973</v>
      </c>
      <c r="R224" s="39">
        <v>8287.703547960009</v>
      </c>
      <c r="S224" s="39">
        <v>7078.1406581499987</v>
      </c>
      <c r="T224" s="39">
        <v>4753.1543397899995</v>
      </c>
      <c r="U224" s="39">
        <v>3397.6868951699976</v>
      </c>
      <c r="V224" s="39">
        <v>19342.18899957</v>
      </c>
      <c r="W224" s="39">
        <v>8762.9537855199997</v>
      </c>
      <c r="X224" s="39">
        <v>10070.130129739995</v>
      </c>
      <c r="Y224" s="33">
        <v>2616.2267204999994</v>
      </c>
      <c r="Z224" s="32">
        <f t="shared" si="3"/>
        <v>226744.49426550098</v>
      </c>
    </row>
    <row r="225" spans="1:26" x14ac:dyDescent="0.2">
      <c r="A225" s="71">
        <v>2020.12</v>
      </c>
      <c r="B225" s="38">
        <v>7455.7153147499994</v>
      </c>
      <c r="C225" s="39">
        <v>53944.732492720046</v>
      </c>
      <c r="D225" s="39">
        <v>6102.8003425599954</v>
      </c>
      <c r="E225" s="39">
        <v>20150.259503649988</v>
      </c>
      <c r="F225" s="39">
        <v>8644.4555019499949</v>
      </c>
      <c r="G225" s="39">
        <v>11398.446094609999</v>
      </c>
      <c r="H225" s="39">
        <v>3702.0958511900017</v>
      </c>
      <c r="I225" s="39">
        <v>11085.63318784</v>
      </c>
      <c r="J225" s="39">
        <v>8245.7162924499971</v>
      </c>
      <c r="K225" s="39">
        <v>6431.039473900003</v>
      </c>
      <c r="L225" s="39">
        <v>4298.3849761600013</v>
      </c>
      <c r="M225" s="39">
        <v>4643.7778590799944</v>
      </c>
      <c r="N225" s="39">
        <v>9429.2093346700021</v>
      </c>
      <c r="O225" s="39">
        <v>7703.0112362999989</v>
      </c>
      <c r="P225" s="39">
        <v>4070.3705454199953</v>
      </c>
      <c r="Q225" s="39">
        <v>5733.1814082899982</v>
      </c>
      <c r="R225" s="39">
        <v>8859.7936847500096</v>
      </c>
      <c r="S225" s="39">
        <v>7573.4502652399906</v>
      </c>
      <c r="T225" s="39">
        <v>5095.1449138199996</v>
      </c>
      <c r="U225" s="39">
        <v>3650.6743023599984</v>
      </c>
      <c r="V225" s="39">
        <v>20711.48321192</v>
      </c>
      <c r="W225" s="39">
        <v>9371.8943605300028</v>
      </c>
      <c r="X225" s="39">
        <v>10763.275075579993</v>
      </c>
      <c r="Y225" s="33">
        <v>2809.5452976699999</v>
      </c>
      <c r="Z225" s="32">
        <f t="shared" si="3"/>
        <v>241874.09052741004</v>
      </c>
    </row>
    <row r="226" spans="1:26" x14ac:dyDescent="0.2">
      <c r="A226" s="71">
        <v>2021.01</v>
      </c>
      <c r="B226" s="38">
        <v>5185.2243104032614</v>
      </c>
      <c r="C226" s="39">
        <v>53844.558830820424</v>
      </c>
      <c r="D226" s="39">
        <v>5981.1741018010198</v>
      </c>
      <c r="E226" s="39">
        <v>19659.863677804573</v>
      </c>
      <c r="F226" s="39">
        <v>8411.542947402022</v>
      </c>
      <c r="G226" s="39">
        <v>11132.269865002327</v>
      </c>
      <c r="H226" s="39">
        <v>3578.7429696009835</v>
      </c>
      <c r="I226" s="39">
        <v>10822.514627402021</v>
      </c>
      <c r="J226" s="39">
        <v>8057.0825474013136</v>
      </c>
      <c r="K226" s="39">
        <v>6294.5258552012783</v>
      </c>
      <c r="L226" s="39">
        <v>4197.0880818306941</v>
      </c>
      <c r="M226" s="39">
        <v>4535.2948526008067</v>
      </c>
      <c r="N226" s="39">
        <v>9239.4765602028911</v>
      </c>
      <c r="O226" s="39">
        <v>7499.3639174023911</v>
      </c>
      <c r="P226" s="39">
        <v>3947.2165498010449</v>
      </c>
      <c r="Q226" s="39">
        <v>5599.985566601159</v>
      </c>
      <c r="R226" s="39">
        <v>8662.2572572023601</v>
      </c>
      <c r="S226" s="39">
        <v>7420.6723606015403</v>
      </c>
      <c r="T226" s="39">
        <v>4995.2610052009386</v>
      </c>
      <c r="U226" s="39">
        <v>3525.862926800482</v>
      </c>
      <c r="V226" s="39">
        <v>20239.716062554151</v>
      </c>
      <c r="W226" s="39">
        <v>9177.1305478021186</v>
      </c>
      <c r="X226" s="39">
        <v>10556.548366402572</v>
      </c>
      <c r="Y226" s="33">
        <v>2734.5892332002254</v>
      </c>
      <c r="Z226" s="32">
        <f t="shared" si="3"/>
        <v>235297.96302104258</v>
      </c>
    </row>
    <row r="227" spans="1:26" x14ac:dyDescent="0.2">
      <c r="A227" s="71">
        <v>2021.02</v>
      </c>
      <c r="B227" s="38">
        <v>4869.9613793629351</v>
      </c>
      <c r="C227" s="39">
        <v>52720.083599794445</v>
      </c>
      <c r="D227" s="39">
        <v>5871.8763200050353</v>
      </c>
      <c r="E227" s="39">
        <v>19385.00358435138</v>
      </c>
      <c r="F227" s="39">
        <v>8292.0003517119894</v>
      </c>
      <c r="G227" s="39">
        <v>10934.688784600921</v>
      </c>
      <c r="H227" s="39">
        <v>3546.2775170081732</v>
      </c>
      <c r="I227" s="39">
        <v>10664.824228124497</v>
      </c>
      <c r="J227" s="39">
        <v>7919.4093201149781</v>
      </c>
      <c r="K227" s="39">
        <v>6175.5648583246821</v>
      </c>
      <c r="L227" s="39">
        <v>4141.2178850496894</v>
      </c>
      <c r="M227" s="39">
        <v>4459.0129289207189</v>
      </c>
      <c r="N227" s="39">
        <v>9058.2599094271336</v>
      </c>
      <c r="O227" s="39">
        <v>7376.6181162379853</v>
      </c>
      <c r="P227" s="39">
        <v>3906.7857219311054</v>
      </c>
      <c r="Q227" s="39">
        <v>5512.0951708265438</v>
      </c>
      <c r="R227" s="39">
        <v>8479.4418969567887</v>
      </c>
      <c r="S227" s="39">
        <v>7283.4410020539517</v>
      </c>
      <c r="T227" s="39">
        <v>4918.932350994135</v>
      </c>
      <c r="U227" s="39">
        <v>3495.9348315196717</v>
      </c>
      <c r="V227" s="39">
        <v>19932.208687030827</v>
      </c>
      <c r="W227" s="39">
        <v>8995.2860624546138</v>
      </c>
      <c r="X227" s="39">
        <v>10335.559040330443</v>
      </c>
      <c r="Y227" s="33">
        <v>2704.0129340837175</v>
      </c>
      <c r="Z227" s="32">
        <f t="shared" si="3"/>
        <v>230978.49648121637</v>
      </c>
    </row>
    <row r="228" spans="1:26" x14ac:dyDescent="0.2">
      <c r="A228" s="71">
        <v>2021.03</v>
      </c>
      <c r="B228" s="38">
        <v>5215.7651414435923</v>
      </c>
      <c r="C228" s="39">
        <v>54949.979415074704</v>
      </c>
      <c r="D228" s="39">
        <v>6083.7229102149395</v>
      </c>
      <c r="E228" s="39">
        <v>19903.370902139457</v>
      </c>
      <c r="F228" s="39">
        <v>8563.517137829529</v>
      </c>
      <c r="G228" s="39">
        <v>11308.018699998789</v>
      </c>
      <c r="H228" s="39">
        <v>3685.7393676626857</v>
      </c>
      <c r="I228" s="39">
        <v>10981.968160451084</v>
      </c>
      <c r="J228" s="39">
        <v>8196.3070468929636</v>
      </c>
      <c r="K228" s="39">
        <v>6409.2667066195845</v>
      </c>
      <c r="L228" s="39">
        <v>4288.2161284113654</v>
      </c>
      <c r="M228" s="39">
        <v>4636.2194081340476</v>
      </c>
      <c r="N228" s="39">
        <v>9381.4443298795068</v>
      </c>
      <c r="O228" s="39">
        <v>7645.9389256520999</v>
      </c>
      <c r="P228" s="39">
        <v>4049.5807223887487</v>
      </c>
      <c r="Q228" s="39">
        <v>5706.5387473464734</v>
      </c>
      <c r="R228" s="39">
        <v>8817.5475158929585</v>
      </c>
      <c r="S228" s="39">
        <v>7536.0365547525535</v>
      </c>
      <c r="T228" s="39">
        <v>5085.9470479886222</v>
      </c>
      <c r="U228" s="39">
        <v>3653.1367075546405</v>
      </c>
      <c r="V228" s="39">
        <v>20462.855561635486</v>
      </c>
      <c r="W228" s="39">
        <v>9323.9531802886595</v>
      </c>
      <c r="X228" s="39">
        <v>10706.837503010762</v>
      </c>
      <c r="Y228" s="33">
        <v>2800.5529236806492</v>
      </c>
      <c r="Z228" s="32">
        <f t="shared" si="3"/>
        <v>239392.46074494388</v>
      </c>
    </row>
    <row r="229" spans="1:26" x14ac:dyDescent="0.2">
      <c r="A229" s="71">
        <v>2021.04</v>
      </c>
      <c r="B229" s="38">
        <v>5400.7550104032707</v>
      </c>
      <c r="C229" s="39">
        <v>61086.601076427978</v>
      </c>
      <c r="D229" s="39">
        <v>6669.0633329856373</v>
      </c>
      <c r="E229" s="39">
        <v>22162.483908002978</v>
      </c>
      <c r="F229" s="39">
        <v>9588.084502231357</v>
      </c>
      <c r="G229" s="39">
        <v>12609.580573547915</v>
      </c>
      <c r="H229" s="39">
        <v>4067.5108322607825</v>
      </c>
      <c r="I229" s="39">
        <v>12208.974991830924</v>
      </c>
      <c r="J229" s="39">
        <v>9077.2094823221923</v>
      </c>
      <c r="K229" s="39">
        <v>7088.4385868293484</v>
      </c>
      <c r="L229" s="39">
        <v>4740.7887242208999</v>
      </c>
      <c r="M229" s="39">
        <v>5086.3662323088265</v>
      </c>
      <c r="N229" s="39">
        <v>10392.533692955763</v>
      </c>
      <c r="O229" s="39">
        <v>8554.3296576934699</v>
      </c>
      <c r="P229" s="39">
        <v>4479.5223162759303</v>
      </c>
      <c r="Q229" s="39">
        <v>6284.1455297096145</v>
      </c>
      <c r="R229" s="39">
        <v>9868.368482724316</v>
      </c>
      <c r="S229" s="39">
        <v>8301.6319819962555</v>
      </c>
      <c r="T229" s="39">
        <v>5589.7466338873401</v>
      </c>
      <c r="U229" s="39">
        <v>3980.9203232098948</v>
      </c>
      <c r="V229" s="39">
        <v>22910.626765061232</v>
      </c>
      <c r="W229" s="39">
        <v>10345.673499108345</v>
      </c>
      <c r="X229" s="39">
        <v>11897.562971545938</v>
      </c>
      <c r="Y229" s="33">
        <v>3067.6567222724148</v>
      </c>
      <c r="Z229" s="32">
        <f t="shared" si="3"/>
        <v>265458.57582981267</v>
      </c>
    </row>
    <row r="230" spans="1:26" x14ac:dyDescent="0.2">
      <c r="A230" s="71">
        <v>2021.05</v>
      </c>
      <c r="B230" s="38">
        <v>6061.8790948831074</v>
      </c>
      <c r="C230" s="39">
        <v>62420.175876172674</v>
      </c>
      <c r="D230" s="39">
        <v>6992.2948478066583</v>
      </c>
      <c r="E230" s="39">
        <v>22880.614119311798</v>
      </c>
      <c r="F230" s="39">
        <v>9901.3491723636107</v>
      </c>
      <c r="G230" s="39">
        <v>13091.231862934072</v>
      </c>
      <c r="H230" s="39">
        <v>4221.2862899949996</v>
      </c>
      <c r="I230" s="39">
        <v>12637.806189171306</v>
      </c>
      <c r="J230" s="39">
        <v>9455.5180473388591</v>
      </c>
      <c r="K230" s="39">
        <v>7408.3346585243462</v>
      </c>
      <c r="L230" s="39">
        <v>4928.4692816347479</v>
      </c>
      <c r="M230" s="39">
        <v>5332.6506475028673</v>
      </c>
      <c r="N230" s="39">
        <v>10854.09446682664</v>
      </c>
      <c r="O230" s="39">
        <v>8869.2057259381218</v>
      </c>
      <c r="P230" s="39">
        <v>4648.719702699811</v>
      </c>
      <c r="Q230" s="39">
        <v>6563.1909960193898</v>
      </c>
      <c r="R230" s="39">
        <v>10279.949174724028</v>
      </c>
      <c r="S230" s="39">
        <v>8683.6452388972939</v>
      </c>
      <c r="T230" s="39">
        <v>5849.2032636046306</v>
      </c>
      <c r="U230" s="39">
        <v>4150.6947094481538</v>
      </c>
      <c r="V230" s="39">
        <v>23561.783606001831</v>
      </c>
      <c r="W230" s="39">
        <v>10801.731353833711</v>
      </c>
      <c r="X230" s="39">
        <v>12420.973278522095</v>
      </c>
      <c r="Y230" s="33">
        <v>3204.846174124737</v>
      </c>
      <c r="Z230" s="32">
        <f t="shared" si="3"/>
        <v>275219.6477782795</v>
      </c>
    </row>
    <row r="231" spans="1:26" x14ac:dyDescent="0.2">
      <c r="A231" s="71">
        <v>2021.06</v>
      </c>
      <c r="B231" s="38">
        <v>6604.6914259234154</v>
      </c>
      <c r="C231" s="39">
        <v>73220.887128305418</v>
      </c>
      <c r="D231" s="39">
        <v>8151.2631430072806</v>
      </c>
      <c r="E231" s="39">
        <v>26944.488594119139</v>
      </c>
      <c r="F231" s="39">
        <v>11611.915655641113</v>
      </c>
      <c r="G231" s="39">
        <v>15303.609702655262</v>
      </c>
      <c r="H231" s="39">
        <v>4950.2099368765021</v>
      </c>
      <c r="I231" s="39">
        <v>14846.537730717127</v>
      </c>
      <c r="J231" s="39">
        <v>11043.606541032599</v>
      </c>
      <c r="K231" s="39">
        <v>8619.9721451075548</v>
      </c>
      <c r="L231" s="39">
        <v>5768.0880984333317</v>
      </c>
      <c r="M231" s="39">
        <v>6224.9054655353384</v>
      </c>
      <c r="N231" s="39">
        <v>12620.510420142333</v>
      </c>
      <c r="O231" s="39">
        <v>10349.481245147119</v>
      </c>
      <c r="P231" s="39">
        <v>5428.2321929205182</v>
      </c>
      <c r="Q231" s="39">
        <v>7637.2889445231922</v>
      </c>
      <c r="R231" s="39">
        <v>11938.112555250533</v>
      </c>
      <c r="S231" s="39">
        <v>10106.39873025727</v>
      </c>
      <c r="T231" s="39">
        <v>6812.1667505856103</v>
      </c>
      <c r="U231" s="39">
        <v>4868.8811795385545</v>
      </c>
      <c r="V231" s="39">
        <v>27744.068828014068</v>
      </c>
      <c r="W231" s="39">
        <v>12559.626435332013</v>
      </c>
      <c r="X231" s="39">
        <v>14437.187635998527</v>
      </c>
      <c r="Y231" s="33">
        <v>3737.2793222319265</v>
      </c>
      <c r="Z231" s="32">
        <f t="shared" si="3"/>
        <v>321529.40980729571</v>
      </c>
    </row>
    <row r="232" spans="1:26" x14ac:dyDescent="0.2">
      <c r="A232" s="71">
        <v>2021.07</v>
      </c>
      <c r="B232" s="38">
        <v>6044.8409259234168</v>
      </c>
      <c r="C232" s="39">
        <v>63300.854189361387</v>
      </c>
      <c r="D232" s="39">
        <v>7027.5377688910739</v>
      </c>
      <c r="E232" s="39">
        <v>23134.51951069479</v>
      </c>
      <c r="F232" s="39">
        <v>9970.27354277212</v>
      </c>
      <c r="G232" s="39">
        <v>13167.057593252443</v>
      </c>
      <c r="H232" s="39">
        <v>4238.1091760810314</v>
      </c>
      <c r="I232" s="39">
        <v>12750.446364772119</v>
      </c>
      <c r="J232" s="39">
        <v>9509.3781357713797</v>
      </c>
      <c r="K232" s="39">
        <v>7439.362405961343</v>
      </c>
      <c r="L232" s="39">
        <v>4928.9095274607225</v>
      </c>
      <c r="M232" s="39">
        <v>5340.4359032308448</v>
      </c>
      <c r="N232" s="39">
        <v>10919.985611213049</v>
      </c>
      <c r="O232" s="39">
        <v>8911.4983812725168</v>
      </c>
      <c r="P232" s="39">
        <v>4684.8396242910967</v>
      </c>
      <c r="Q232" s="39">
        <v>6615.1835749312204</v>
      </c>
      <c r="R232" s="39">
        <v>10302.334656062478</v>
      </c>
      <c r="S232" s="39">
        <v>8744.8735436316165</v>
      </c>
      <c r="T232" s="39">
        <v>5866.5689954609861</v>
      </c>
      <c r="U232" s="39">
        <v>4159.3002001405039</v>
      </c>
      <c r="V232" s="39">
        <v>23807.003857964344</v>
      </c>
      <c r="W232" s="39">
        <v>10856.94767519223</v>
      </c>
      <c r="X232" s="39">
        <v>12487.286680722711</v>
      </c>
      <c r="Y232" s="33">
        <v>3220.6609338602366</v>
      </c>
      <c r="Z232" s="32">
        <f t="shared" si="3"/>
        <v>277428.20877891564</v>
      </c>
    </row>
    <row r="233" spans="1:26" x14ac:dyDescent="0.2">
      <c r="A233" s="71">
        <v>2021.08</v>
      </c>
      <c r="B233" s="38">
        <v>6859.7315259234156</v>
      </c>
      <c r="C233" s="39">
        <v>77168.460137159491</v>
      </c>
      <c r="D233" s="39">
        <v>8679.6014555884612</v>
      </c>
      <c r="E233" s="39">
        <v>28694.824371098137</v>
      </c>
      <c r="F233" s="39">
        <v>12313.091390718471</v>
      </c>
      <c r="G233" s="39">
        <v>16203.514503542641</v>
      </c>
      <c r="H233" s="39">
        <v>5297.4156202399517</v>
      </c>
      <c r="I233" s="39">
        <v>15798.383958892606</v>
      </c>
      <c r="J233" s="39">
        <v>11727.210585795039</v>
      </c>
      <c r="K233" s="39">
        <v>9138.5229166088811</v>
      </c>
      <c r="L233" s="39">
        <v>6135.9870934584324</v>
      </c>
      <c r="M233" s="39">
        <v>6625.024080966311</v>
      </c>
      <c r="N233" s="39">
        <v>13369.473219952702</v>
      </c>
      <c r="O233" s="39">
        <v>10944.792039457976</v>
      </c>
      <c r="P233" s="39">
        <v>5797.2904814451067</v>
      </c>
      <c r="Q233" s="39">
        <v>8139.2549369156877</v>
      </c>
      <c r="R233" s="39">
        <v>12566.537836240223</v>
      </c>
      <c r="S233" s="39">
        <v>10742.741347899981</v>
      </c>
      <c r="T233" s="39">
        <v>7242.9148713712575</v>
      </c>
      <c r="U233" s="39">
        <v>5228.9950941015359</v>
      </c>
      <c r="V233" s="39">
        <v>29514.513702886707</v>
      </c>
      <c r="W233" s="39">
        <v>13290.453431701162</v>
      </c>
      <c r="X233" s="39">
        <v>15257.251021055836</v>
      </c>
      <c r="Y233" s="33">
        <v>3993.8284232256096</v>
      </c>
      <c r="Z233" s="32">
        <f t="shared" si="3"/>
        <v>340729.81404624559</v>
      </c>
    </row>
    <row r="234" spans="1:26" x14ac:dyDescent="0.2">
      <c r="A234" s="71">
        <v>2021.09</v>
      </c>
      <c r="B234" s="38">
        <v>6817.3732414435781</v>
      </c>
      <c r="C234" s="39">
        <v>72284.297767678174</v>
      </c>
      <c r="D234" s="39">
        <v>8104.5444713181632</v>
      </c>
      <c r="E234" s="39">
        <v>26645.095836490054</v>
      </c>
      <c r="F234" s="39">
        <v>11472.152372468545</v>
      </c>
      <c r="G234" s="39">
        <v>15135.357741112304</v>
      </c>
      <c r="H234" s="39">
        <v>4909.7737870040928</v>
      </c>
      <c r="I234" s="39">
        <v>14689.279344864668</v>
      </c>
      <c r="J234" s="39">
        <v>10949.070122895424</v>
      </c>
      <c r="K234" s="39">
        <v>8556.4790330710402</v>
      </c>
      <c r="L234" s="39">
        <v>5707.3314996611871</v>
      </c>
      <c r="M234" s="39">
        <v>6176.1144153162713</v>
      </c>
      <c r="N234" s="39">
        <v>12538.178967385278</v>
      </c>
      <c r="O234" s="39">
        <v>10239.539005969513</v>
      </c>
      <c r="P234" s="39">
        <v>5409.7881097628224</v>
      </c>
      <c r="Q234" s="39">
        <v>7616.0641520816262</v>
      </c>
      <c r="R234" s="39">
        <v>11807.51257182283</v>
      </c>
      <c r="S234" s="39">
        <v>10057.822109080138</v>
      </c>
      <c r="T234" s="39">
        <v>6765.488570009119</v>
      </c>
      <c r="U234" s="39">
        <v>4836.9692017474199</v>
      </c>
      <c r="V234" s="39">
        <v>27440.569185548378</v>
      </c>
      <c r="W234" s="39">
        <v>12465.56877093979</v>
      </c>
      <c r="X234" s="39">
        <v>14322.209485332593</v>
      </c>
      <c r="Y234" s="33">
        <v>3723.5666211057664</v>
      </c>
      <c r="Z234" s="32">
        <f t="shared" si="3"/>
        <v>318670.1463841087</v>
      </c>
    </row>
    <row r="235" spans="1:26" x14ac:dyDescent="0.2">
      <c r="A235" s="71">
        <v>2021.1</v>
      </c>
      <c r="B235" s="38">
        <v>6817.1126948830952</v>
      </c>
      <c r="C235" s="39">
        <v>73877.690363035057</v>
      </c>
      <c r="D235" s="39">
        <v>8374.375448688872</v>
      </c>
      <c r="E235" s="39">
        <v>27663.936972814095</v>
      </c>
      <c r="F235" s="39">
        <v>11857.581077060075</v>
      </c>
      <c r="G235" s="39">
        <v>15634.37157434125</v>
      </c>
      <c r="H235" s="39">
        <v>5069.358877341494</v>
      </c>
      <c r="I235" s="39">
        <v>15225.488474374135</v>
      </c>
      <c r="J235" s="39">
        <v>11309.607693408399</v>
      </c>
      <c r="K235" s="39">
        <v>8819.3091515707565</v>
      </c>
      <c r="L235" s="39">
        <v>5897.3796366595352</v>
      </c>
      <c r="M235" s="39">
        <v>6363.9630729357468</v>
      </c>
      <c r="N235" s="39">
        <v>12922.879613896202</v>
      </c>
      <c r="O235" s="39">
        <v>10550.020863966629</v>
      </c>
      <c r="P235" s="39">
        <v>5572.7028963820349</v>
      </c>
      <c r="Q235" s="39">
        <v>7849.5909961131028</v>
      </c>
      <c r="R235" s="39">
        <v>12139.187023555804</v>
      </c>
      <c r="S235" s="39">
        <v>10378.780378181118</v>
      </c>
      <c r="T235" s="39">
        <v>6981.7751231439943</v>
      </c>
      <c r="U235" s="39">
        <v>5000.0995291510881</v>
      </c>
      <c r="V235" s="39">
        <v>28457.817809350257</v>
      </c>
      <c r="W235" s="39">
        <v>12843.411310694159</v>
      </c>
      <c r="X235" s="39">
        <v>14757.707453038493</v>
      </c>
      <c r="Y235" s="33">
        <v>3845.3487320440186</v>
      </c>
      <c r="Z235" s="32">
        <f t="shared" si="3"/>
        <v>328209.49676662951</v>
      </c>
    </row>
    <row r="236" spans="1:26" x14ac:dyDescent="0.2">
      <c r="A236" s="71">
        <v>2021.11</v>
      </c>
      <c r="B236" s="38">
        <v>7289.7868259234538</v>
      </c>
      <c r="C236" s="39">
        <v>75212.186885375122</v>
      </c>
      <c r="D236" s="39">
        <v>8541.9960247251056</v>
      </c>
      <c r="E236" s="39">
        <v>28016.817808708583</v>
      </c>
      <c r="F236" s="39">
        <v>12037.385470374751</v>
      </c>
      <c r="G236" s="39">
        <v>15917.442192307766</v>
      </c>
      <c r="H236" s="39">
        <v>5129.3154295475579</v>
      </c>
      <c r="I236" s="39">
        <v>15441.065490195915</v>
      </c>
      <c r="J236" s="39">
        <v>11517.900868089921</v>
      </c>
      <c r="K236" s="39">
        <v>9001.6939290464816</v>
      </c>
      <c r="L236" s="39">
        <v>5977.4063284249214</v>
      </c>
      <c r="M236" s="39">
        <v>6487.9900844498861</v>
      </c>
      <c r="N236" s="39">
        <v>13194.919659583898</v>
      </c>
      <c r="O236" s="39">
        <v>10748.352394707754</v>
      </c>
      <c r="P236" s="39">
        <v>5652.4001779179825</v>
      </c>
      <c r="Q236" s="39">
        <v>7996.7903832770071</v>
      </c>
      <c r="R236" s="39">
        <v>12416.655707500588</v>
      </c>
      <c r="S236" s="39">
        <v>10587.527479798984</v>
      </c>
      <c r="T236" s="39">
        <v>7106.261482614902</v>
      </c>
      <c r="U236" s="39">
        <v>5049.7823575940929</v>
      </c>
      <c r="V236" s="39">
        <v>28802.803889758143</v>
      </c>
      <c r="W236" s="39">
        <v>13119.692901909824</v>
      </c>
      <c r="X236" s="39">
        <v>15082.751956935885</v>
      </c>
      <c r="Y236" s="33">
        <v>3912.0422061971699</v>
      </c>
      <c r="Z236" s="32">
        <f t="shared" si="3"/>
        <v>334240.96793496574</v>
      </c>
    </row>
    <row r="237" spans="1:26" x14ac:dyDescent="0.2">
      <c r="A237" s="71">
        <v>2021.12</v>
      </c>
      <c r="B237" s="38">
        <v>8233.9991896236188</v>
      </c>
      <c r="C237" s="39">
        <v>87185.177461241881</v>
      </c>
      <c r="D237" s="39">
        <v>9912.6891925816635</v>
      </c>
      <c r="E237" s="39">
        <v>32705.817244188893</v>
      </c>
      <c r="F237" s="39">
        <v>14036.547929603154</v>
      </c>
      <c r="G237" s="39">
        <v>18503.969043425441</v>
      </c>
      <c r="H237" s="39">
        <v>6020.1033398349809</v>
      </c>
      <c r="I237" s="39">
        <v>18011.207653980247</v>
      </c>
      <c r="J237" s="39">
        <v>13390.188233310661</v>
      </c>
      <c r="K237" s="39">
        <v>10452.959127775006</v>
      </c>
      <c r="L237" s="39">
        <v>6990.488568669005</v>
      </c>
      <c r="M237" s="39">
        <v>7536.4522023643794</v>
      </c>
      <c r="N237" s="39">
        <v>15324.260031697389</v>
      </c>
      <c r="O237" s="39">
        <v>12498.991726204977</v>
      </c>
      <c r="P237" s="39">
        <v>6629.8164287323725</v>
      </c>
      <c r="Q237" s="39">
        <v>9325.5096134523483</v>
      </c>
      <c r="R237" s="39">
        <v>14383.734796805806</v>
      </c>
      <c r="S237" s="39">
        <v>12308.103112539591</v>
      </c>
      <c r="T237" s="39">
        <v>8291.9758140349932</v>
      </c>
      <c r="U237" s="39">
        <v>5943.6503398085451</v>
      </c>
      <c r="V237" s="39">
        <v>33625.539933210202</v>
      </c>
      <c r="W237" s="39">
        <v>15222.848271582077</v>
      </c>
      <c r="X237" s="39">
        <v>17488.204162617349</v>
      </c>
      <c r="Y237" s="33">
        <v>4563.6599289442147</v>
      </c>
      <c r="Z237" s="32">
        <f t="shared" si="3"/>
        <v>388585.89334622875</v>
      </c>
    </row>
    <row r="238" spans="1:26" x14ac:dyDescent="0.2">
      <c r="A238" s="71">
        <v>2022.01</v>
      </c>
      <c r="B238" s="38">
        <v>8053.4814000000006</v>
      </c>
      <c r="C238" s="39">
        <v>84900.308672539191</v>
      </c>
      <c r="D238" s="39">
        <v>9277.8639627443645</v>
      </c>
      <c r="E238" s="39">
        <v>30340.439136257501</v>
      </c>
      <c r="F238" s="39">
        <v>13038.555350229775</v>
      </c>
      <c r="G238" s="39">
        <v>17284.531822510802</v>
      </c>
      <c r="H238" s="39">
        <v>5560.1112729062379</v>
      </c>
      <c r="I238" s="39">
        <v>16733.389421942986</v>
      </c>
      <c r="J238" s="39">
        <v>12498.805873978747</v>
      </c>
      <c r="K238" s="39">
        <v>9775.0286716654573</v>
      </c>
      <c r="L238" s="39">
        <v>6502.1995689196092</v>
      </c>
      <c r="M238" s="39">
        <v>7047.6233230193056</v>
      </c>
      <c r="N238" s="39">
        <v>14307.570559309348</v>
      </c>
      <c r="O238" s="39">
        <v>11651.278127243946</v>
      </c>
      <c r="P238" s="39">
        <v>6101.6221047767358</v>
      </c>
      <c r="Q238" s="39">
        <v>8648.5503159171567</v>
      </c>
      <c r="R238" s="39">
        <v>13495.830237320843</v>
      </c>
      <c r="S238" s="39">
        <v>11480.501903140588</v>
      </c>
      <c r="T238" s="39">
        <v>7703.1937889617739</v>
      </c>
      <c r="U238" s="39">
        <v>5489.9538037807661</v>
      </c>
      <c r="V238" s="39">
        <v>31217.729588561888</v>
      </c>
      <c r="W238" s="39">
        <v>14245.270952769104</v>
      </c>
      <c r="X238" s="39">
        <v>16379.844710923062</v>
      </c>
      <c r="Y238" s="33">
        <v>4221.4990317308202</v>
      </c>
      <c r="Z238" s="32">
        <f t="shared" si="3"/>
        <v>365955.18360114994</v>
      </c>
    </row>
    <row r="239" spans="1:26" x14ac:dyDescent="0.2">
      <c r="A239" s="71">
        <v>2022.02</v>
      </c>
      <c r="B239" s="38">
        <v>7745.0182000000004</v>
      </c>
      <c r="C239" s="39">
        <v>84786.233221437957</v>
      </c>
      <c r="D239" s="39">
        <v>9278.2774331928085</v>
      </c>
      <c r="E239" s="39">
        <v>30613.303186450383</v>
      </c>
      <c r="F239" s="39">
        <v>13114.913659063437</v>
      </c>
      <c r="G239" s="39">
        <v>17335.416322941379</v>
      </c>
      <c r="H239" s="39">
        <v>5573.9699562207961</v>
      </c>
      <c r="I239" s="39">
        <v>16846.915909617939</v>
      </c>
      <c r="J239" s="39">
        <v>12527.095132917108</v>
      </c>
      <c r="K239" s="39">
        <v>9771.5570766947803</v>
      </c>
      <c r="L239" s="39">
        <v>6523.156849046396</v>
      </c>
      <c r="M239" s="39">
        <v>7045.498149271365</v>
      </c>
      <c r="N239" s="39">
        <v>14320.776032468057</v>
      </c>
      <c r="O239" s="39">
        <v>11684.500412323332</v>
      </c>
      <c r="P239" s="39">
        <v>6138.9425366978621</v>
      </c>
      <c r="Q239" s="39">
        <v>8682.7935402259409</v>
      </c>
      <c r="R239" s="39">
        <v>13472.459468675437</v>
      </c>
      <c r="S239" s="39">
        <v>11502.933303077138</v>
      </c>
      <c r="T239" s="39">
        <v>7732.7909832566811</v>
      </c>
      <c r="U239" s="39">
        <v>5485.5553617067226</v>
      </c>
      <c r="V239" s="39">
        <v>31474.572301535529</v>
      </c>
      <c r="W239" s="39">
        <v>14254.70490269069</v>
      </c>
      <c r="X239" s="39">
        <v>16387.315314500658</v>
      </c>
      <c r="Y239" s="33">
        <v>4242.4990508575938</v>
      </c>
      <c r="Z239" s="32">
        <f t="shared" si="3"/>
        <v>366541.19830486999</v>
      </c>
    </row>
    <row r="240" spans="1:26" x14ac:dyDescent="0.2">
      <c r="A240" s="71">
        <v>2022.03</v>
      </c>
      <c r="B240" s="38">
        <v>8224.7943540100005</v>
      </c>
      <c r="C240" s="39">
        <v>87265.376088605961</v>
      </c>
      <c r="D240" s="39">
        <v>9554.2912611603224</v>
      </c>
      <c r="E240" s="39">
        <v>31279.40031699523</v>
      </c>
      <c r="F240" s="39">
        <v>13451.536773613527</v>
      </c>
      <c r="G240" s="39">
        <v>17803.54817002757</v>
      </c>
      <c r="H240" s="39">
        <v>5760.5377598959512</v>
      </c>
      <c r="I240" s="39">
        <v>17253.271021953118</v>
      </c>
      <c r="J240" s="39">
        <v>12879.28220510459</v>
      </c>
      <c r="K240" s="39">
        <v>10068.064275803612</v>
      </c>
      <c r="L240" s="39">
        <v>6716.0395845812482</v>
      </c>
      <c r="M240" s="39">
        <v>7265.5255007263922</v>
      </c>
      <c r="N240" s="39">
        <v>14730.55094917399</v>
      </c>
      <c r="O240" s="39">
        <v>12014.49026907585</v>
      </c>
      <c r="P240" s="39">
        <v>6317.5854305024441</v>
      </c>
      <c r="Q240" s="39">
        <v>8926.645153302683</v>
      </c>
      <c r="R240" s="39">
        <v>13886.023228002374</v>
      </c>
      <c r="S240" s="39">
        <v>11827.38549272467</v>
      </c>
      <c r="T240" s="39">
        <v>7951.0980555900587</v>
      </c>
      <c r="U240" s="39">
        <v>5692.9665519589253</v>
      </c>
      <c r="V240" s="39">
        <v>32151.381803923065</v>
      </c>
      <c r="W240" s="39">
        <v>14667.229968122296</v>
      </c>
      <c r="X240" s="39">
        <v>16853.128663001204</v>
      </c>
      <c r="Y240" s="33">
        <v>4365.8172594749449</v>
      </c>
      <c r="Z240" s="32">
        <f t="shared" si="3"/>
        <v>376905.97013733006</v>
      </c>
    </row>
    <row r="241" spans="1:26" x14ac:dyDescent="0.2">
      <c r="A241" s="71">
        <v>2022.04</v>
      </c>
      <c r="B241" s="38">
        <v>9241.6294721450013</v>
      </c>
      <c r="C241" s="39">
        <v>99238.379245651726</v>
      </c>
      <c r="D241" s="39">
        <v>11074.340332285383</v>
      </c>
      <c r="E241" s="39">
        <v>36423.008719638623</v>
      </c>
      <c r="F241" s="39">
        <v>15722.124655911761</v>
      </c>
      <c r="G241" s="39">
        <v>20767.769040476902</v>
      </c>
      <c r="H241" s="39">
        <v>6712.9604213525536</v>
      </c>
      <c r="I241" s="39">
        <v>20094.94756115197</v>
      </c>
      <c r="J241" s="39">
        <v>14986.318285763253</v>
      </c>
      <c r="K241" s="39">
        <v>11709.510441689323</v>
      </c>
      <c r="L241" s="39">
        <v>7817.6373690593637</v>
      </c>
      <c r="M241" s="39">
        <v>8430.8838811698315</v>
      </c>
      <c r="N241" s="39">
        <v>17121.637250148357</v>
      </c>
      <c r="O241" s="39">
        <v>14039.516289940053</v>
      </c>
      <c r="P241" s="39">
        <v>7342.5286490640174</v>
      </c>
      <c r="Q241" s="39">
        <v>10349.569962182042</v>
      </c>
      <c r="R241" s="39">
        <v>16229.741914507285</v>
      </c>
      <c r="S241" s="39">
        <v>13715.005894947635</v>
      </c>
      <c r="T241" s="39">
        <v>9233.163523382078</v>
      </c>
      <c r="U241" s="39">
        <v>6615.0692000110812</v>
      </c>
      <c r="V241" s="39">
        <v>37442.105532266971</v>
      </c>
      <c r="W241" s="39">
        <v>17064.763189090852</v>
      </c>
      <c r="X241" s="39">
        <v>19612.129064743564</v>
      </c>
      <c r="Y241" s="33">
        <v>5062.2041478207466</v>
      </c>
      <c r="Z241" s="32">
        <f t="shared" si="3"/>
        <v>436046.94404440036</v>
      </c>
    </row>
    <row r="242" spans="1:26" x14ac:dyDescent="0.2">
      <c r="A242" s="71">
        <v>2022.05</v>
      </c>
      <c r="B242" s="38">
        <v>11446.665744869999</v>
      </c>
      <c r="C242" s="39">
        <v>115863.95293859969</v>
      </c>
      <c r="D242" s="39">
        <v>13148.286029971263</v>
      </c>
      <c r="E242" s="39">
        <v>42986.628881727971</v>
      </c>
      <c r="F242" s="39">
        <v>18512.1440043976</v>
      </c>
      <c r="G242" s="39">
        <v>24538.894946872009</v>
      </c>
      <c r="H242" s="39">
        <v>7879.4520129461434</v>
      </c>
      <c r="I242" s="39">
        <v>23723.160427561423</v>
      </c>
      <c r="J242" s="39">
        <v>17733.291984075124</v>
      </c>
      <c r="K242" s="39">
        <v>13877.061281143824</v>
      </c>
      <c r="L242" s="39">
        <v>9243.8816233418311</v>
      </c>
      <c r="M242" s="39">
        <v>9989.3693802613107</v>
      </c>
      <c r="N242" s="39">
        <v>20324.888389907006</v>
      </c>
      <c r="O242" s="39">
        <v>16561.224604673625</v>
      </c>
      <c r="P242" s="39">
        <v>8668.1053354922497</v>
      </c>
      <c r="Q242" s="39">
        <v>12289.192330350841</v>
      </c>
      <c r="R242" s="39">
        <v>19193.681680695689</v>
      </c>
      <c r="S242" s="39">
        <v>16298.136783195414</v>
      </c>
      <c r="T242" s="39">
        <v>10972.286339615654</v>
      </c>
      <c r="U242" s="39">
        <v>7762.0461742544367</v>
      </c>
      <c r="V242" s="39">
        <v>44190.211823564678</v>
      </c>
      <c r="W242" s="39">
        <v>20241.851794714828</v>
      </c>
      <c r="X242" s="39">
        <v>23277.395160311346</v>
      </c>
      <c r="Y242" s="33">
        <v>5997.1283961810514</v>
      </c>
      <c r="Z242" s="32">
        <f t="shared" si="3"/>
        <v>514718.93806872488</v>
      </c>
    </row>
    <row r="243" spans="1:26" x14ac:dyDescent="0.2">
      <c r="A243" s="71">
        <v>2022.06</v>
      </c>
      <c r="B243" s="38">
        <v>12536.944554199988</v>
      </c>
      <c r="C243" s="39">
        <v>136375.48813360004</v>
      </c>
      <c r="D243" s="39">
        <v>15390.771079799995</v>
      </c>
      <c r="E243" s="39">
        <v>51115.649659399976</v>
      </c>
      <c r="F243" s="39">
        <v>21795.232475799996</v>
      </c>
      <c r="G243" s="39">
        <v>28833.799402800003</v>
      </c>
      <c r="H243" s="39">
        <v>9185.5777007999986</v>
      </c>
      <c r="I243" s="39">
        <v>28074.895985200008</v>
      </c>
      <c r="J243" s="39">
        <v>20795.587374599996</v>
      </c>
      <c r="K243" s="39">
        <v>16190.794688999995</v>
      </c>
      <c r="L243" s="39">
        <v>10841.674675339998</v>
      </c>
      <c r="M243" s="39">
        <v>11656.647854999997</v>
      </c>
      <c r="N243" s="39">
        <v>23753.433973200001</v>
      </c>
      <c r="O243" s="39">
        <v>19354.912656800003</v>
      </c>
      <c r="P243" s="39">
        <v>10093.567334799995</v>
      </c>
      <c r="Q243" s="39">
        <v>14335.256955200006</v>
      </c>
      <c r="R243" s="39">
        <v>22335.317948399999</v>
      </c>
      <c r="S243" s="39">
        <v>19067.905894199997</v>
      </c>
      <c r="T243" s="39">
        <v>12820.955876400005</v>
      </c>
      <c r="U243" s="39">
        <v>9036.2182403999996</v>
      </c>
      <c r="V243" s="39">
        <v>52571.547541900007</v>
      </c>
      <c r="W243" s="39">
        <v>23632.64338020001</v>
      </c>
      <c r="X243" s="39">
        <v>27206.534117199993</v>
      </c>
      <c r="Y243" s="33">
        <v>6981.9693321999994</v>
      </c>
      <c r="Z243" s="32">
        <f t="shared" si="3"/>
        <v>603983.3268364399</v>
      </c>
    </row>
    <row r="244" spans="1:26" x14ac:dyDescent="0.2">
      <c r="A244" s="71">
        <v>2022.07</v>
      </c>
      <c r="B244" s="38">
        <v>11960.210326909979</v>
      </c>
      <c r="C244" s="39">
        <v>123836.75436581876</v>
      </c>
      <c r="D244" s="39">
        <v>14066.860681413511</v>
      </c>
      <c r="E244" s="39">
        <v>46251.482158375729</v>
      </c>
      <c r="F244" s="39">
        <v>19755.221105762183</v>
      </c>
      <c r="G244" s="39">
        <v>26186.320925357868</v>
      </c>
      <c r="H244" s="39">
        <v>8381.7602692646506</v>
      </c>
      <c r="I244" s="39">
        <v>25453.008811318061</v>
      </c>
      <c r="J244" s="39">
        <v>18937.169148084682</v>
      </c>
      <c r="K244" s="39">
        <v>14776.433720374403</v>
      </c>
      <c r="L244" s="39">
        <v>9851.6009374991299</v>
      </c>
      <c r="M244" s="39">
        <v>10662.814442520792</v>
      </c>
      <c r="N244" s="39">
        <v>21654.374424541802</v>
      </c>
      <c r="O244" s="39">
        <v>17594.206416641653</v>
      </c>
      <c r="P244" s="39">
        <v>9215.2634550083239</v>
      </c>
      <c r="Q244" s="39">
        <v>13096.280414372239</v>
      </c>
      <c r="R244" s="39">
        <v>20335.030587288584</v>
      </c>
      <c r="S244" s="39">
        <v>17403.340018464751</v>
      </c>
      <c r="T244" s="39">
        <v>11673.774879662842</v>
      </c>
      <c r="U244" s="39">
        <v>8278.5488153789902</v>
      </c>
      <c r="V244" s="39">
        <v>47541.64239059906</v>
      </c>
      <c r="W244" s="39">
        <v>21542.636505257491</v>
      </c>
      <c r="X244" s="39">
        <v>24781.039084861011</v>
      </c>
      <c r="Y244" s="33">
        <v>6382.9410811903017</v>
      </c>
      <c r="Z244" s="32">
        <f t="shared" si="3"/>
        <v>549618.71496596688</v>
      </c>
    </row>
    <row r="245" spans="1:26" x14ac:dyDescent="0.2">
      <c r="A245" s="71">
        <v>2022.08</v>
      </c>
      <c r="B245" s="38">
        <v>12558.55039961998</v>
      </c>
      <c r="C245" s="39">
        <v>132973.68264568222</v>
      </c>
      <c r="D245" s="39">
        <v>15085.956138974161</v>
      </c>
      <c r="E245" s="39">
        <v>49734.091644790045</v>
      </c>
      <c r="F245" s="39">
        <v>21215.900468008265</v>
      </c>
      <c r="G245" s="39">
        <v>28100.507094881294</v>
      </c>
      <c r="H245" s="39">
        <v>9003.0112969142519</v>
      </c>
      <c r="I245" s="39">
        <v>27352.449977387107</v>
      </c>
      <c r="J245" s="39">
        <v>20316.848684916993</v>
      </c>
      <c r="K245" s="39">
        <v>15837.993893827448</v>
      </c>
      <c r="L245" s="39">
        <v>10583.410684526572</v>
      </c>
      <c r="M245" s="39">
        <v>11434.854712281018</v>
      </c>
      <c r="N245" s="39">
        <v>23202.19472303948</v>
      </c>
      <c r="O245" s="39">
        <v>18866.3405857486</v>
      </c>
      <c r="P245" s="39">
        <v>9882.4808965195116</v>
      </c>
      <c r="Q245" s="39">
        <v>14031.081501587083</v>
      </c>
      <c r="R245" s="39">
        <v>21781.363773120058</v>
      </c>
      <c r="S245" s="39">
        <v>18652.050187006935</v>
      </c>
      <c r="T245" s="39">
        <v>12514.402638470068</v>
      </c>
      <c r="U245" s="39">
        <v>8904.1070590268246</v>
      </c>
      <c r="V245" s="39">
        <v>51136.392400154087</v>
      </c>
      <c r="W245" s="39">
        <v>23080.404061964255</v>
      </c>
      <c r="X245" s="39">
        <v>26548.288224630018</v>
      </c>
      <c r="Y245" s="33">
        <v>6842.3612796251064</v>
      </c>
      <c r="Z245" s="32">
        <f t="shared" si="3"/>
        <v>589638.72497270128</v>
      </c>
    </row>
    <row r="246" spans="1:26" x14ac:dyDescent="0.2">
      <c r="A246" s="71">
        <v>2022.09</v>
      </c>
      <c r="B246" s="38">
        <v>13161.907099619979</v>
      </c>
      <c r="C246" s="39">
        <v>134439.45549503833</v>
      </c>
      <c r="D246" s="39">
        <v>15373.05860226464</v>
      </c>
      <c r="E246" s="39">
        <v>50377.05985056558</v>
      </c>
      <c r="F246" s="39">
        <v>21519.420325295268</v>
      </c>
      <c r="G246" s="39">
        <v>28543.562615330949</v>
      </c>
      <c r="H246" s="39">
        <v>9153.5322712409325</v>
      </c>
      <c r="I246" s="39">
        <v>27741.592535354182</v>
      </c>
      <c r="J246" s="39">
        <v>20663.248407174513</v>
      </c>
      <c r="K246" s="39">
        <v>16129.715304322806</v>
      </c>
      <c r="L246" s="39">
        <v>10768.529727574634</v>
      </c>
      <c r="M246" s="39">
        <v>11655.6783936134</v>
      </c>
      <c r="N246" s="39">
        <v>23619.77546714952</v>
      </c>
      <c r="O246" s="39">
        <v>19173.414231007624</v>
      </c>
      <c r="P246" s="39">
        <v>10056.546105529647</v>
      </c>
      <c r="Q246" s="39">
        <v>14290.493587407778</v>
      </c>
      <c r="R246" s="39">
        <v>22167.513359623859</v>
      </c>
      <c r="S246" s="39">
        <v>18993.767883170913</v>
      </c>
      <c r="T246" s="39">
        <v>12750.310675812165</v>
      </c>
      <c r="U246" s="39">
        <v>9068.0571650203856</v>
      </c>
      <c r="V246" s="39">
        <v>51789.826247062505</v>
      </c>
      <c r="W246" s="39">
        <v>23496.593623704972</v>
      </c>
      <c r="X246" s="39">
        <v>27020.254584960487</v>
      </c>
      <c r="Y246" s="33">
        <v>6975.251345206344</v>
      </c>
      <c r="Z246" s="32">
        <f t="shared" si="3"/>
        <v>598928.56490305148</v>
      </c>
    </row>
    <row r="247" spans="1:26" x14ac:dyDescent="0.2">
      <c r="A247" s="71">
        <v>2022.1</v>
      </c>
      <c r="B247" s="38">
        <v>14675.044581489981</v>
      </c>
      <c r="C247" s="39">
        <v>150600.95100519448</v>
      </c>
      <c r="D247" s="39">
        <v>17429.814385737736</v>
      </c>
      <c r="E247" s="39">
        <v>57304.250667266628</v>
      </c>
      <c r="F247" s="39">
        <v>24388.362914990284</v>
      </c>
      <c r="G247" s="39">
        <v>32340.139814141672</v>
      </c>
      <c r="H247" s="39">
        <v>10363.299624651105</v>
      </c>
      <c r="I247" s="39">
        <v>31523.951246024946</v>
      </c>
      <c r="J247" s="39">
        <v>23415.861500949657</v>
      </c>
      <c r="K247" s="39">
        <v>18250.023077392125</v>
      </c>
      <c r="L247" s="39">
        <v>12221.231688338636</v>
      </c>
      <c r="M247" s="39">
        <v>13199.951222364643</v>
      </c>
      <c r="N247" s="39">
        <v>26740.272170646112</v>
      </c>
      <c r="O247" s="39">
        <v>21676.108781965762</v>
      </c>
      <c r="P247" s="39">
        <v>11379.050489180836</v>
      </c>
      <c r="Q247" s="39">
        <v>16186.978739306272</v>
      </c>
      <c r="R247" s="39">
        <v>25017.420731963364</v>
      </c>
      <c r="S247" s="39">
        <v>21528.448276112955</v>
      </c>
      <c r="T247" s="39">
        <v>14460.968545334343</v>
      </c>
      <c r="U247" s="39">
        <v>10272.328630019041</v>
      </c>
      <c r="V247" s="39">
        <v>58933.857137441235</v>
      </c>
      <c r="W247" s="39">
        <v>26584.419466635649</v>
      </c>
      <c r="X247" s="39">
        <v>30576.036719496082</v>
      </c>
      <c r="Y247" s="33">
        <v>7909.908978917224</v>
      </c>
      <c r="Z247" s="32">
        <f t="shared" si="3"/>
        <v>676978.6803955608</v>
      </c>
    </row>
    <row r="248" spans="1:26" x14ac:dyDescent="0.2">
      <c r="A248" s="71">
        <v>2022.11</v>
      </c>
      <c r="B248" s="38">
        <v>15352.77082690998</v>
      </c>
      <c r="C248" s="39">
        <v>153138.41963308729</v>
      </c>
      <c r="D248" s="39">
        <v>17738.691612440725</v>
      </c>
      <c r="E248" s="39">
        <v>58024.64328498175</v>
      </c>
      <c r="F248" s="39">
        <v>24769.403227760627</v>
      </c>
      <c r="G248" s="39">
        <v>32881.902332330952</v>
      </c>
      <c r="H248" s="39">
        <v>10537.90270342525</v>
      </c>
      <c r="I248" s="39">
        <v>31966.480600169631</v>
      </c>
      <c r="J248" s="39">
        <v>23817.590627614638</v>
      </c>
      <c r="K248" s="39">
        <v>18596.442797060477</v>
      </c>
      <c r="L248" s="39">
        <v>12409.698125414738</v>
      </c>
      <c r="M248" s="39">
        <v>13441.869460860595</v>
      </c>
      <c r="N248" s="39">
        <v>27243.927608084679</v>
      </c>
      <c r="O248" s="39">
        <v>22072.335729616116</v>
      </c>
      <c r="P248" s="39">
        <v>11588.949581115363</v>
      </c>
      <c r="Q248" s="39">
        <v>16491.338968375654</v>
      </c>
      <c r="R248" s="39">
        <v>25526.050128674055</v>
      </c>
      <c r="S248" s="39">
        <v>21921.150350113658</v>
      </c>
      <c r="T248" s="39">
        <v>14717.509352094808</v>
      </c>
      <c r="U248" s="39">
        <v>10445.551662507756</v>
      </c>
      <c r="V248" s="39">
        <v>59644.753211845142</v>
      </c>
      <c r="W248" s="39">
        <v>27093.121812219408</v>
      </c>
      <c r="X248" s="39">
        <v>31158.370244611346</v>
      </c>
      <c r="Y248" s="33">
        <v>8055.1150104813314</v>
      </c>
      <c r="Z248" s="32">
        <f t="shared" si="3"/>
        <v>688633.98889179598</v>
      </c>
    </row>
    <row r="249" spans="1:26" x14ac:dyDescent="0.2">
      <c r="A249" s="71">
        <v>2022.12</v>
      </c>
      <c r="B249" s="38">
        <v>16491.117466749984</v>
      </c>
      <c r="C249" s="39">
        <v>168567.97127749992</v>
      </c>
      <c r="D249" s="39">
        <v>19528.312603210001</v>
      </c>
      <c r="E249" s="39">
        <v>64378.291129750018</v>
      </c>
      <c r="F249" s="39">
        <v>27373.251535420015</v>
      </c>
      <c r="G249" s="39">
        <v>36272.711997719991</v>
      </c>
      <c r="H249" s="39">
        <v>11622.964384949995</v>
      </c>
      <c r="I249" s="39">
        <v>35381.024598109994</v>
      </c>
      <c r="J249" s="39">
        <v>26258.221727579992</v>
      </c>
      <c r="K249" s="39">
        <v>20458.220375240013</v>
      </c>
      <c r="L249" s="39">
        <v>13700.181790549992</v>
      </c>
      <c r="M249" s="39">
        <v>14786.156951450001</v>
      </c>
      <c r="N249" s="39">
        <v>30010.514776510001</v>
      </c>
      <c r="O249" s="39">
        <v>24325.007035330003</v>
      </c>
      <c r="P249" s="39">
        <v>12792.245322859995</v>
      </c>
      <c r="Q249" s="39">
        <v>18199.566029550002</v>
      </c>
      <c r="R249" s="39">
        <v>28038.755012839963</v>
      </c>
      <c r="S249" s="39">
        <v>24169.886849589984</v>
      </c>
      <c r="T249" s="39">
        <v>16252.186962399994</v>
      </c>
      <c r="U249" s="39">
        <v>11479.014327869998</v>
      </c>
      <c r="V249" s="39">
        <v>66161.269808220008</v>
      </c>
      <c r="W249" s="39">
        <v>29846.647446589901</v>
      </c>
      <c r="X249" s="39">
        <v>34309.569272690016</v>
      </c>
      <c r="Y249" s="33">
        <v>8888.530074379998</v>
      </c>
      <c r="Z249" s="32">
        <f t="shared" si="3"/>
        <v>759291.61875705968</v>
      </c>
    </row>
    <row r="250" spans="1:26" x14ac:dyDescent="0.2">
      <c r="A250" s="71">
        <v>2023.01</v>
      </c>
      <c r="B250" s="38">
        <v>16121.575727650004</v>
      </c>
      <c r="C250" s="39">
        <v>167439.83242796262</v>
      </c>
      <c r="D250" s="39">
        <v>18691.527872907554</v>
      </c>
      <c r="E250" s="39">
        <v>61085.0812192144</v>
      </c>
      <c r="F250" s="39">
        <v>26083.501041846779</v>
      </c>
      <c r="G250" s="39">
        <v>34639.866849281956</v>
      </c>
      <c r="H250" s="39">
        <v>11118.987641639005</v>
      </c>
      <c r="I250" s="39">
        <v>33644.089409056236</v>
      </c>
      <c r="J250" s="39">
        <v>25085.198995113496</v>
      </c>
      <c r="K250" s="39">
        <v>19583.476898994333</v>
      </c>
      <c r="L250" s="39">
        <v>13091.901716306846</v>
      </c>
      <c r="M250" s="39">
        <v>14166.678096315458</v>
      </c>
      <c r="N250" s="39">
        <v>28663.637241160093</v>
      </c>
      <c r="O250" s="39">
        <v>23244.11812760304</v>
      </c>
      <c r="P250" s="39">
        <v>12176.679109322926</v>
      </c>
      <c r="Q250" s="39">
        <v>17305.043116017565</v>
      </c>
      <c r="R250" s="39">
        <v>26912.095764403326</v>
      </c>
      <c r="S250" s="39">
        <v>23039.799483967043</v>
      </c>
      <c r="T250" s="39">
        <v>15468.734892512741</v>
      </c>
      <c r="U250" s="39">
        <v>11027.103254179478</v>
      </c>
      <c r="V250" s="39">
        <v>62820.178768470389</v>
      </c>
      <c r="W250" s="39">
        <v>28477.218520269544</v>
      </c>
      <c r="X250" s="39">
        <v>32786.964467730984</v>
      </c>
      <c r="Y250" s="33">
        <v>8453.1110590397675</v>
      </c>
      <c r="Z250" s="32">
        <f t="shared" si="3"/>
        <v>731126.40170096559</v>
      </c>
    </row>
    <row r="251" spans="1:26" x14ac:dyDescent="0.2">
      <c r="A251" s="71">
        <v>2023.02</v>
      </c>
      <c r="B251" s="38">
        <v>15459.07754635001</v>
      </c>
      <c r="C251" s="39">
        <v>163690.84008648002</v>
      </c>
      <c r="D251" s="39">
        <v>18354.704430659993</v>
      </c>
      <c r="E251" s="39">
        <v>60710.617429107508</v>
      </c>
      <c r="F251" s="39">
        <v>25750.695701539993</v>
      </c>
      <c r="G251" s="39">
        <v>34130.044108800001</v>
      </c>
      <c r="H251" s="39">
        <v>10902.144051519996</v>
      </c>
      <c r="I251" s="39">
        <v>33287.787777320002</v>
      </c>
      <c r="J251" s="39">
        <v>24686.124822999998</v>
      </c>
      <c r="K251" s="39">
        <v>19224.228257439998</v>
      </c>
      <c r="L251" s="39">
        <v>12879.980264350002</v>
      </c>
      <c r="M251" s="39">
        <v>13883.094362340002</v>
      </c>
      <c r="N251" s="39">
        <v>28220.784742379994</v>
      </c>
      <c r="O251" s="39">
        <v>22870.917840600003</v>
      </c>
      <c r="P251" s="39">
        <v>11981.199450260003</v>
      </c>
      <c r="Q251" s="39">
        <v>17068.492471180005</v>
      </c>
      <c r="R251" s="39">
        <v>26384.501644599997</v>
      </c>
      <c r="S251" s="39">
        <v>22702.033268020001</v>
      </c>
      <c r="T251" s="39">
        <v>15260.808904159996</v>
      </c>
      <c r="U251" s="39">
        <v>10759.119735999997</v>
      </c>
      <c r="V251" s="39">
        <v>62322.533811819994</v>
      </c>
      <c r="W251" s="39">
        <v>28009.314938439999</v>
      </c>
      <c r="X251" s="39">
        <v>32264.996887540001</v>
      </c>
      <c r="Y251" s="33">
        <v>8321.6364932200013</v>
      </c>
      <c r="Z251" s="32">
        <f t="shared" si="3"/>
        <v>719125.67902712745</v>
      </c>
    </row>
    <row r="252" spans="1:26" x14ac:dyDescent="0.2">
      <c r="A252" s="71">
        <v>2023.03</v>
      </c>
      <c r="B252" s="38">
        <v>17270.001645699987</v>
      </c>
      <c r="C252" s="39">
        <v>178440.55154957055</v>
      </c>
      <c r="D252" s="39">
        <v>20010.019099204092</v>
      </c>
      <c r="E252" s="39">
        <v>65502.378398025656</v>
      </c>
      <c r="F252" s="39">
        <v>27918.91849824712</v>
      </c>
      <c r="G252" s="39">
        <v>37071.79233211236</v>
      </c>
      <c r="H252" s="39">
        <v>11908.547283505559</v>
      </c>
      <c r="I252" s="39">
        <v>36051.787298556628</v>
      </c>
      <c r="J252" s="39">
        <v>26849.17329087892</v>
      </c>
      <c r="K252" s="39">
        <v>20948.442137166363</v>
      </c>
      <c r="L252" s="39">
        <v>14027.984872900008</v>
      </c>
      <c r="M252" s="39">
        <v>15159.269084839363</v>
      </c>
      <c r="N252" s="39">
        <v>30668.531233304559</v>
      </c>
      <c r="O252" s="39">
        <v>24854.081603502978</v>
      </c>
      <c r="P252" s="39">
        <v>13012.42870236106</v>
      </c>
      <c r="Q252" s="39">
        <v>18519.338135435213</v>
      </c>
      <c r="R252" s="39">
        <v>28753.55381536889</v>
      </c>
      <c r="S252" s="39">
        <v>24664.495503981223</v>
      </c>
      <c r="T252" s="39">
        <v>16568.700608079274</v>
      </c>
      <c r="U252" s="39">
        <v>11817.96354742626</v>
      </c>
      <c r="V252" s="39">
        <v>67327.625931510745</v>
      </c>
      <c r="W252" s="39">
        <v>30476.351057947286</v>
      </c>
      <c r="X252" s="39">
        <v>35071.390597287493</v>
      </c>
      <c r="Y252" s="33">
        <v>9047.9795444385272</v>
      </c>
      <c r="Z252" s="32">
        <f t="shared" si="3"/>
        <v>781941.30577135028</v>
      </c>
    </row>
    <row r="253" spans="1:26" x14ac:dyDescent="0.2">
      <c r="A253" s="71">
        <v>2023.04</v>
      </c>
      <c r="B253" s="38">
        <v>18804.837428299972</v>
      </c>
      <c r="C253" s="39">
        <v>194821.61692749066</v>
      </c>
      <c r="D253" s="39">
        <v>22150.437961253676</v>
      </c>
      <c r="E253" s="39">
        <v>72991.952758774423</v>
      </c>
      <c r="F253" s="39">
        <v>31175.083437916859</v>
      </c>
      <c r="G253" s="39">
        <v>41319.224015792002</v>
      </c>
      <c r="H253" s="39">
        <v>13217.884028247754</v>
      </c>
      <c r="I253" s="39">
        <v>40144.354517557767</v>
      </c>
      <c r="J253" s="39">
        <v>29845.655872994939</v>
      </c>
      <c r="K253" s="39">
        <v>23276.184316694107</v>
      </c>
      <c r="L253" s="39">
        <v>15577.90225591239</v>
      </c>
      <c r="M253" s="39">
        <v>16690.391776339999</v>
      </c>
      <c r="N253" s="39">
        <v>34115.047555857673</v>
      </c>
      <c r="O253" s="39">
        <v>27746.563417285422</v>
      </c>
      <c r="P253" s="39">
        <v>14467.183605184686</v>
      </c>
      <c r="Q253" s="39">
        <v>20571.811228730774</v>
      </c>
      <c r="R253" s="39">
        <v>32092.736458422023</v>
      </c>
      <c r="S253" s="39">
        <v>27380.300211618702</v>
      </c>
      <c r="T253" s="39">
        <v>18338.393204160002</v>
      </c>
      <c r="U253" s="39">
        <v>13054.262985614403</v>
      </c>
      <c r="V253" s="39">
        <v>75018.341537748958</v>
      </c>
      <c r="W253" s="39">
        <v>33908.945211358579</v>
      </c>
      <c r="X253" s="39">
        <v>39051.067160512248</v>
      </c>
      <c r="Y253" s="33">
        <v>10030.202576703492</v>
      </c>
      <c r="Z253" s="32">
        <f t="shared" si="3"/>
        <v>865790.38045047142</v>
      </c>
    </row>
    <row r="254" spans="1:26" x14ac:dyDescent="0.2">
      <c r="A254" s="71">
        <v>2023.05</v>
      </c>
      <c r="B254" s="38">
        <v>24234.276086999969</v>
      </c>
      <c r="C254" s="39">
        <v>240826.38790719974</v>
      </c>
      <c r="D254" s="39">
        <v>27705.519027400012</v>
      </c>
      <c r="E254" s="39">
        <v>90978.926673800044</v>
      </c>
      <c r="F254" s="39">
        <v>38757.324330599986</v>
      </c>
      <c r="G254" s="39">
        <v>51512.396311999961</v>
      </c>
      <c r="H254" s="39">
        <v>16354.270332799992</v>
      </c>
      <c r="I254" s="39">
        <v>50027.742394800036</v>
      </c>
      <c r="J254" s="39">
        <v>37239.948550000001</v>
      </c>
      <c r="K254" s="39">
        <v>29067.991621599998</v>
      </c>
      <c r="L254" s="39">
        <v>19405.939460370002</v>
      </c>
      <c r="M254" s="39">
        <v>21042.290419612447</v>
      </c>
      <c r="N254" s="39">
        <v>42669.192478200006</v>
      </c>
      <c r="O254" s="39">
        <v>34530.653274000018</v>
      </c>
      <c r="P254" s="39">
        <v>17991.101351399993</v>
      </c>
      <c r="Q254" s="39">
        <v>25719.074570199999</v>
      </c>
      <c r="R254" s="39">
        <v>40023.771054000019</v>
      </c>
      <c r="S254" s="39">
        <v>34270.068717799986</v>
      </c>
      <c r="T254" s="39">
        <v>23034.10128240001</v>
      </c>
      <c r="U254" s="39">
        <v>16127.980720000001</v>
      </c>
      <c r="V254" s="39">
        <v>93494.136950799963</v>
      </c>
      <c r="W254" s="39">
        <v>42385.838651600032</v>
      </c>
      <c r="X254" s="39">
        <v>48847.07871059997</v>
      </c>
      <c r="Y254" s="33">
        <v>12512.028785799999</v>
      </c>
      <c r="Z254" s="32">
        <f t="shared" si="3"/>
        <v>1078758.0396639821</v>
      </c>
    </row>
    <row r="255" spans="1:26" x14ac:dyDescent="0.2">
      <c r="A255" s="71">
        <v>2023.06</v>
      </c>
      <c r="B255" s="38">
        <v>26360.919986999965</v>
      </c>
      <c r="C255" s="39">
        <v>286860.11929263023</v>
      </c>
      <c r="D255" s="39">
        <v>32856.979780874768</v>
      </c>
      <c r="E255" s="39">
        <v>109302.22465728164</v>
      </c>
      <c r="F255" s="39">
        <v>46336.476117880353</v>
      </c>
      <c r="G255" s="39">
        <v>61302.004544653493</v>
      </c>
      <c r="H255" s="39">
        <v>19659.119687816932</v>
      </c>
      <c r="I255" s="39">
        <v>59957.325038350435</v>
      </c>
      <c r="J255" s="39">
        <v>44305.463363044168</v>
      </c>
      <c r="K255" s="39">
        <v>34427.838992919824</v>
      </c>
      <c r="L255" s="39">
        <v>23228.055679667326</v>
      </c>
      <c r="M255" s="39">
        <v>24901.284147932714</v>
      </c>
      <c r="N255" s="39">
        <v>50451.986060070092</v>
      </c>
      <c r="O255" s="39">
        <v>41003.86842798123</v>
      </c>
      <c r="P255" s="39">
        <v>21456.670234781624</v>
      </c>
      <c r="Q255" s="39">
        <v>30482.982651045611</v>
      </c>
      <c r="R255" s="39">
        <v>47195.970681639388</v>
      </c>
      <c r="S255" s="39">
        <v>40599.661735715446</v>
      </c>
      <c r="T255" s="39">
        <v>27386.18879027908</v>
      </c>
      <c r="U255" s="39">
        <v>19356.012503365298</v>
      </c>
      <c r="V255" s="39">
        <v>112315.60761296963</v>
      </c>
      <c r="W255" s="39">
        <v>50103.231766803263</v>
      </c>
      <c r="X255" s="39">
        <v>57680.640685437771</v>
      </c>
      <c r="Y255" s="33">
        <v>14893.92922453637</v>
      </c>
      <c r="Z255" s="32">
        <f t="shared" si="3"/>
        <v>1282424.5616646765</v>
      </c>
    </row>
    <row r="256" spans="1:26" x14ac:dyDescent="0.2">
      <c r="A256" s="71">
        <v>2023.07</v>
      </c>
      <c r="B256" s="38">
        <v>24908.720366349964</v>
      </c>
      <c r="C256" s="39">
        <v>253168.6466247263</v>
      </c>
      <c r="D256" s="39">
        <v>29353.588629620554</v>
      </c>
      <c r="E256" s="39">
        <v>96120.198825872023</v>
      </c>
      <c r="F256" s="39">
        <v>40832.835457247442</v>
      </c>
      <c r="G256" s="39">
        <v>54207.3013026025</v>
      </c>
      <c r="H256" s="39">
        <v>17375.667031415185</v>
      </c>
      <c r="I256" s="39">
        <v>52852.332038357396</v>
      </c>
      <c r="J256" s="39">
        <v>39284.15595021817</v>
      </c>
      <c r="K256" s="39">
        <v>30612.288028720981</v>
      </c>
      <c r="L256" s="39">
        <v>20553.108454569599</v>
      </c>
      <c r="M256" s="39">
        <v>22182.26088480539</v>
      </c>
      <c r="N256" s="39">
        <v>44819.417616753482</v>
      </c>
      <c r="O256" s="39">
        <v>36280.783509062298</v>
      </c>
      <c r="P256" s="39">
        <v>19011.327572312475</v>
      </c>
      <c r="Q256" s="39">
        <v>27097.221760736393</v>
      </c>
      <c r="R256" s="39">
        <v>41906.035466394809</v>
      </c>
      <c r="S256" s="39">
        <v>36093.576453220638</v>
      </c>
      <c r="T256" s="39">
        <v>24296.246492514802</v>
      </c>
      <c r="U256" s="39">
        <v>17425.535089041194</v>
      </c>
      <c r="V256" s="39">
        <v>98881.322371633156</v>
      </c>
      <c r="W256" s="39">
        <v>44521.917093175834</v>
      </c>
      <c r="X256" s="39">
        <v>51229.835952770722</v>
      </c>
      <c r="Y256" s="33">
        <v>13242.059049106232</v>
      </c>
      <c r="Z256" s="32">
        <f t="shared" si="3"/>
        <v>1136256.3820212276</v>
      </c>
    </row>
    <row r="257" spans="1:26" x14ac:dyDescent="0.2">
      <c r="A257" s="71">
        <v>2023.08</v>
      </c>
      <c r="B257" s="38">
        <v>29730.745045699969</v>
      </c>
      <c r="C257" s="39">
        <v>304269.0414413606</v>
      </c>
      <c r="D257" s="39">
        <v>35356.769374254291</v>
      </c>
      <c r="E257" s="39">
        <v>116376.62291492993</v>
      </c>
      <c r="F257" s="39">
        <v>49294.694338657071</v>
      </c>
      <c r="G257" s="39">
        <v>65412.297710918239</v>
      </c>
      <c r="H257" s="39">
        <v>20964.404326882548</v>
      </c>
      <c r="I257" s="39">
        <v>63917.477405302052</v>
      </c>
      <c r="J257" s="39">
        <v>47399.442235431416</v>
      </c>
      <c r="K257" s="39">
        <v>36898.094456197927</v>
      </c>
      <c r="L257" s="39">
        <v>24822.154481921971</v>
      </c>
      <c r="M257" s="39">
        <v>26741.383858927664</v>
      </c>
      <c r="N257" s="39">
        <v>54056.045803139408</v>
      </c>
      <c r="O257" s="39">
        <v>43715.478166244393</v>
      </c>
      <c r="P257" s="39">
        <v>22934.052451327781</v>
      </c>
      <c r="Q257" s="39">
        <v>32704.424443041262</v>
      </c>
      <c r="R257" s="39">
        <v>50426.415181196637</v>
      </c>
      <c r="S257" s="39">
        <v>43564.974376806713</v>
      </c>
      <c r="T257" s="39">
        <v>29300.279980254672</v>
      </c>
      <c r="U257" s="39">
        <v>20863.646482276483</v>
      </c>
      <c r="V257" s="39">
        <v>119605.08603583835</v>
      </c>
      <c r="W257" s="39">
        <v>53663.538675584765</v>
      </c>
      <c r="X257" s="39">
        <v>61761.61206074807</v>
      </c>
      <c r="Y257" s="33">
        <v>15973.360469399968</v>
      </c>
      <c r="Z257" s="32">
        <f t="shared" si="3"/>
        <v>1369752.0417163419</v>
      </c>
    </row>
    <row r="258" spans="1:26" x14ac:dyDescent="0.2">
      <c r="A258" s="71">
        <v>2023.09</v>
      </c>
      <c r="B258" s="38">
        <v>31794.018466349971</v>
      </c>
      <c r="C258" s="39">
        <v>314058.1951197235</v>
      </c>
      <c r="D258" s="39">
        <v>36762.831511773169</v>
      </c>
      <c r="E258" s="39">
        <v>120657.72955199462</v>
      </c>
      <c r="F258" s="39">
        <v>51049.132621123572</v>
      </c>
      <c r="G258" s="39">
        <v>67858.586560650539</v>
      </c>
      <c r="H258" s="39">
        <v>21677.919451803256</v>
      </c>
      <c r="I258" s="39">
        <v>66283.051865882095</v>
      </c>
      <c r="J258" s="39">
        <v>49202.33609178169</v>
      </c>
      <c r="K258" s="39">
        <v>38318.67567229049</v>
      </c>
      <c r="L258" s="39">
        <v>25749.685949473762</v>
      </c>
      <c r="M258" s="39">
        <v>27778.532667989479</v>
      </c>
      <c r="N258" s="39">
        <v>56163.665898821986</v>
      </c>
      <c r="O258" s="39">
        <v>45299.132826896086</v>
      </c>
      <c r="P258" s="39">
        <v>23734.710589941482</v>
      </c>
      <c r="Q258" s="39">
        <v>33946.655952244255</v>
      </c>
      <c r="R258" s="39">
        <v>52323.902595513042</v>
      </c>
      <c r="S258" s="39">
        <v>45280.854248744014</v>
      </c>
      <c r="T258" s="39">
        <v>30446.92283946088</v>
      </c>
      <c r="U258" s="39">
        <v>21588.670454048002</v>
      </c>
      <c r="V258" s="39">
        <v>123982.57579939679</v>
      </c>
      <c r="W258" s="39">
        <v>55750.039947514102</v>
      </c>
      <c r="X258" s="39">
        <v>64177.475085866943</v>
      </c>
      <c r="Y258" s="33">
        <v>16574.523698418801</v>
      </c>
      <c r="Z258" s="32">
        <f t="shared" si="3"/>
        <v>1420459.8254677027</v>
      </c>
    </row>
    <row r="259" spans="1:26" x14ac:dyDescent="0.2">
      <c r="A259" s="71">
        <v>2023.1</v>
      </c>
      <c r="B259" s="38">
        <v>32884.337886999965</v>
      </c>
      <c r="C259" s="39">
        <v>328385.72129626235</v>
      </c>
      <c r="D259" s="39">
        <v>38524.787739749692</v>
      </c>
      <c r="E259" s="39">
        <v>126594.75662290952</v>
      </c>
      <c r="F259" s="39">
        <v>53555.870997583886</v>
      </c>
      <c r="G259" s="39">
        <v>71164.792793375484</v>
      </c>
      <c r="H259" s="39">
        <v>22733.776661325159</v>
      </c>
      <c r="I259" s="39">
        <v>69527.039087708661</v>
      </c>
      <c r="J259" s="39">
        <v>51585.354651123642</v>
      </c>
      <c r="K259" s="39">
        <v>40165.380243780448</v>
      </c>
      <c r="L259" s="39">
        <v>26987.493920698518</v>
      </c>
      <c r="M259" s="39">
        <v>29110.538095084041</v>
      </c>
      <c r="N259" s="39">
        <v>58875.386006598754</v>
      </c>
      <c r="O259" s="39">
        <v>47509.104846093775</v>
      </c>
      <c r="P259" s="39">
        <v>24890.210046307584</v>
      </c>
      <c r="Q259" s="39">
        <v>35585.22892393724</v>
      </c>
      <c r="R259" s="39">
        <v>54859.381118846919</v>
      </c>
      <c r="S259" s="39">
        <v>47461.788594459758</v>
      </c>
      <c r="T259" s="39">
        <v>31897.871688434909</v>
      </c>
      <c r="U259" s="39">
        <v>22631.931815638123</v>
      </c>
      <c r="V259" s="39">
        <v>130107.61674159853</v>
      </c>
      <c r="W259" s="39">
        <v>58441.040759459844</v>
      </c>
      <c r="X259" s="39">
        <v>67278.3390758608</v>
      </c>
      <c r="Y259" s="33">
        <v>17383.307735446411</v>
      </c>
      <c r="Z259" s="32">
        <f t="shared" si="3"/>
        <v>1488141.0573492837</v>
      </c>
    </row>
    <row r="260" spans="1:26" x14ac:dyDescent="0.2">
      <c r="A260" s="71">
        <v>2023.11</v>
      </c>
      <c r="B260" s="38">
        <v>34499.719387000121</v>
      </c>
      <c r="C260" s="39">
        <v>342637.3505489016</v>
      </c>
      <c r="D260" s="39">
        <v>40302.482745470865</v>
      </c>
      <c r="E260" s="39">
        <v>132345.12381394519</v>
      </c>
      <c r="F260" s="39">
        <v>55960.479888153561</v>
      </c>
      <c r="G260" s="39">
        <v>74376.612338454055</v>
      </c>
      <c r="H260" s="39">
        <v>23772.565051792328</v>
      </c>
      <c r="I260" s="39">
        <v>72693.750868973177</v>
      </c>
      <c r="J260" s="39">
        <v>53932.164310809319</v>
      </c>
      <c r="K260" s="39">
        <v>41987.956930845918</v>
      </c>
      <c r="L260" s="39">
        <v>28235.655297720958</v>
      </c>
      <c r="M260" s="39">
        <v>30453.228959230677</v>
      </c>
      <c r="N260" s="39">
        <v>61523.797184713876</v>
      </c>
      <c r="O260" s="39">
        <v>49625.771722817502</v>
      </c>
      <c r="P260" s="39">
        <v>26004.657147781149</v>
      </c>
      <c r="Q260" s="39">
        <v>37186.919620639455</v>
      </c>
      <c r="R260" s="39">
        <v>57301.569057955996</v>
      </c>
      <c r="S260" s="39">
        <v>49614.183897995019</v>
      </c>
      <c r="T260" s="39">
        <v>33354.170414034059</v>
      </c>
      <c r="U260" s="39">
        <v>23711.107444723224</v>
      </c>
      <c r="V260" s="39">
        <v>135996.25798842873</v>
      </c>
      <c r="W260" s="39">
        <v>61072.746576309211</v>
      </c>
      <c r="X260" s="39">
        <v>70296.091394607865</v>
      </c>
      <c r="Y260" s="33">
        <v>18174.62041067173</v>
      </c>
      <c r="Z260" s="32">
        <f t="shared" si="3"/>
        <v>1555058.9830019756</v>
      </c>
    </row>
    <row r="261" spans="1:26" x14ac:dyDescent="0.2">
      <c r="A261" s="71">
        <v>2023.12</v>
      </c>
      <c r="B261" s="38">
        <v>40053.484248930108</v>
      </c>
      <c r="C261" s="39">
        <v>462591.04782598972</v>
      </c>
      <c r="D261" s="39">
        <v>47713.20478468998</v>
      </c>
      <c r="E261" s="39">
        <v>158712.56593839001</v>
      </c>
      <c r="F261" s="39">
        <v>68946.959446529974</v>
      </c>
      <c r="G261" s="39">
        <v>91244.519389009991</v>
      </c>
      <c r="H261" s="39">
        <v>28552.179390829991</v>
      </c>
      <c r="I261" s="39">
        <v>87383.22262470999</v>
      </c>
      <c r="J261" s="39">
        <v>65216.431297489995</v>
      </c>
      <c r="K261" s="39">
        <v>51054.292030590041</v>
      </c>
      <c r="L261" s="39">
        <v>33117.738520730003</v>
      </c>
      <c r="M261" s="39">
        <v>36235.318459800023</v>
      </c>
      <c r="N261" s="39">
        <v>74938.081888950052</v>
      </c>
      <c r="O261" s="39">
        <v>61784.259345459941</v>
      </c>
      <c r="P261" s="39">
        <v>31466.89944710999</v>
      </c>
      <c r="Q261" s="39">
        <v>44589.387209159977</v>
      </c>
      <c r="R261" s="39">
        <v>72139.45164691993</v>
      </c>
      <c r="S261" s="39">
        <v>59439.787006259983</v>
      </c>
      <c r="T261" s="39">
        <v>39172.530912829978</v>
      </c>
      <c r="U261" s="39">
        <v>27727.404504590002</v>
      </c>
      <c r="V261" s="39">
        <v>163411.67728899015</v>
      </c>
      <c r="W261" s="39">
        <v>74784.187079620038</v>
      </c>
      <c r="X261" s="39">
        <v>86346.782065619976</v>
      </c>
      <c r="Y261" s="33">
        <v>21388.606097599997</v>
      </c>
      <c r="Z261" s="32">
        <f t="shared" si="3"/>
        <v>1928010.0184507999</v>
      </c>
    </row>
    <row r="262" spans="1:26" x14ac:dyDescent="0.2">
      <c r="A262" s="71">
        <v>2024.01</v>
      </c>
      <c r="B262" s="38">
        <v>52231.5216</v>
      </c>
      <c r="C262" s="39">
        <v>510575.87686600001</v>
      </c>
      <c r="D262" s="39">
        <v>59158.678593999997</v>
      </c>
      <c r="E262" s="39">
        <v>194467.86165599999</v>
      </c>
      <c r="F262" s="39">
        <v>81982.475625999985</v>
      </c>
      <c r="G262" s="39">
        <v>109147.317672</v>
      </c>
      <c r="H262" s="39">
        <v>34622.765314000004</v>
      </c>
      <c r="I262" s="39">
        <v>106689.65522399999</v>
      </c>
      <c r="J262" s="39">
        <v>79115.42192199998</v>
      </c>
      <c r="K262" s="39">
        <v>61585.952239999999</v>
      </c>
      <c r="L262" s="39">
        <v>41349.585101499993</v>
      </c>
      <c r="M262" s="39">
        <v>44599.628109999991</v>
      </c>
      <c r="N262" s="39">
        <v>90399.317387999981</v>
      </c>
      <c r="O262" s="39">
        <v>72686.047554000004</v>
      </c>
      <c r="P262" s="39">
        <v>37964.304972000005</v>
      </c>
      <c r="Q262" s="39">
        <v>54550.733676000003</v>
      </c>
      <c r="R262" s="39">
        <v>84055.355035999994</v>
      </c>
      <c r="S262" s="39">
        <v>72888.766630000013</v>
      </c>
      <c r="T262" s="39">
        <v>49001.519</v>
      </c>
      <c r="U262" s="39">
        <v>34334.144816000007</v>
      </c>
      <c r="V262" s="39">
        <v>199863.96819593001</v>
      </c>
      <c r="W262" s="39">
        <v>89724.770195999983</v>
      </c>
      <c r="X262" s="39">
        <v>103344.40515599999</v>
      </c>
      <c r="Y262" s="33">
        <v>26585.619880000002</v>
      </c>
      <c r="Z262" s="32">
        <f t="shared" si="3"/>
        <v>2290925.6924254303</v>
      </c>
    </row>
    <row r="263" spans="1:26" x14ac:dyDescent="0.2">
      <c r="A263" s="71">
        <v>2024.02</v>
      </c>
      <c r="B263" s="38">
        <v>49780.129499999995</v>
      </c>
      <c r="C263" s="39">
        <v>490121.98441390641</v>
      </c>
      <c r="D263" s="39">
        <v>57376.948140209097</v>
      </c>
      <c r="E263" s="39">
        <v>187862.05514970451</v>
      </c>
      <c r="F263" s="39">
        <v>79310.729500962581</v>
      </c>
      <c r="G263" s="39">
        <v>105485.69768431976</v>
      </c>
      <c r="H263" s="39">
        <v>33811.402900320616</v>
      </c>
      <c r="I263" s="39">
        <v>103212.69000346036</v>
      </c>
      <c r="J263" s="39">
        <v>76607.209337581909</v>
      </c>
      <c r="K263" s="39">
        <v>59623.026424250245</v>
      </c>
      <c r="L263" s="39">
        <v>40266.075585859879</v>
      </c>
      <c r="M263" s="39">
        <v>43346.807710081812</v>
      </c>
      <c r="N263" s="39">
        <v>87312.791986512413</v>
      </c>
      <c r="O263" s="39">
        <v>70294.707992479845</v>
      </c>
      <c r="P263" s="39">
        <v>36978.951793616041</v>
      </c>
      <c r="Q263" s="39">
        <v>52817.919384353743</v>
      </c>
      <c r="R263" s="39">
        <v>81133.901569451453</v>
      </c>
      <c r="S263" s="39">
        <v>70497.291652380416</v>
      </c>
      <c r="T263" s="39">
        <v>47524.301735284367</v>
      </c>
      <c r="U263" s="39">
        <v>33834.913649520036</v>
      </c>
      <c r="V263" s="39">
        <v>193052.99616180258</v>
      </c>
      <c r="W263" s="39">
        <v>86675.625701055658</v>
      </c>
      <c r="X263" s="39">
        <v>99693.495427014917</v>
      </c>
      <c r="Y263" s="33">
        <v>25871.077188697825</v>
      </c>
      <c r="Z263" s="32">
        <f t="shared" si="3"/>
        <v>2212492.7305928264</v>
      </c>
    </row>
    <row r="264" spans="1:26" x14ac:dyDescent="0.2">
      <c r="A264" s="71">
        <v>2024.03</v>
      </c>
      <c r="B264" s="38">
        <v>50320.207405060006</v>
      </c>
      <c r="C264" s="39">
        <v>499555.58638452919</v>
      </c>
      <c r="D264" s="39">
        <v>57145.436726742882</v>
      </c>
      <c r="E264" s="39">
        <v>187324.2969493132</v>
      </c>
      <c r="F264" s="39">
        <v>79413.817947094227</v>
      </c>
      <c r="G264" s="39">
        <v>105578.42682107033</v>
      </c>
      <c r="H264" s="39">
        <v>33708.986841856873</v>
      </c>
      <c r="I264" s="39">
        <v>102923.50666698543</v>
      </c>
      <c r="J264" s="39">
        <v>76529.895251341513</v>
      </c>
      <c r="K264" s="39">
        <v>59648.653959717369</v>
      </c>
      <c r="L264" s="39">
        <v>40000.362559194597</v>
      </c>
      <c r="M264" s="39">
        <v>43184.312745440649</v>
      </c>
      <c r="N264" s="39">
        <v>87470.324633081938</v>
      </c>
      <c r="O264" s="39">
        <v>70574.196883620796</v>
      </c>
      <c r="P264" s="39">
        <v>37002.068007526766</v>
      </c>
      <c r="Q264" s="39">
        <v>52857.154526763865</v>
      </c>
      <c r="R264" s="39">
        <v>81624.110228000456</v>
      </c>
      <c r="S264" s="39">
        <v>70441.282033818366</v>
      </c>
      <c r="T264" s="39">
        <v>47386.311090084906</v>
      </c>
      <c r="U264" s="39">
        <v>33503.359760680221</v>
      </c>
      <c r="V264" s="39">
        <v>192449.67920925413</v>
      </c>
      <c r="W264" s="39">
        <v>86873.760192181522</v>
      </c>
      <c r="X264" s="39">
        <v>99975.975817085258</v>
      </c>
      <c r="Y264" s="33">
        <v>25800.844882955502</v>
      </c>
      <c r="Z264" s="32">
        <f t="shared" si="3"/>
        <v>2221292.5575234001</v>
      </c>
    </row>
    <row r="265" spans="1:26" x14ac:dyDescent="0.2">
      <c r="A265" s="71">
        <v>2024.04</v>
      </c>
      <c r="B265" s="38">
        <v>59883.351527829989</v>
      </c>
      <c r="C265" s="39">
        <v>603160.80271654471</v>
      </c>
      <c r="D265" s="39">
        <v>68933.342058115566</v>
      </c>
      <c r="E265" s="39">
        <v>226737.83098750169</v>
      </c>
      <c r="F265" s="39">
        <v>96871.014118103776</v>
      </c>
      <c r="G265" s="39">
        <v>128394.40911143029</v>
      </c>
      <c r="H265" s="39">
        <v>41096.041393380183</v>
      </c>
      <c r="I265" s="39">
        <v>124674.05816112409</v>
      </c>
      <c r="J265" s="39">
        <v>92821.664025924852</v>
      </c>
      <c r="K265" s="39">
        <v>72417.809534531669</v>
      </c>
      <c r="L265" s="39">
        <v>48463.297123531767</v>
      </c>
      <c r="M265" s="39">
        <v>52215.528048048254</v>
      </c>
      <c r="N265" s="39">
        <v>106193.04343276734</v>
      </c>
      <c r="O265" s="39">
        <v>86283.430625595574</v>
      </c>
      <c r="P265" s="39">
        <v>45147.178006877351</v>
      </c>
      <c r="Q265" s="39">
        <v>64148.043950879372</v>
      </c>
      <c r="R265" s="39">
        <v>99827.390195279877</v>
      </c>
      <c r="S265" s="39">
        <v>85223.7593410189</v>
      </c>
      <c r="T265" s="39">
        <v>57421.465264728577</v>
      </c>
      <c r="U265" s="39">
        <v>40655.92627683068</v>
      </c>
      <c r="V265" s="39">
        <v>232972.56894190502</v>
      </c>
      <c r="W265" s="39">
        <v>105588.16757825219</v>
      </c>
      <c r="X265" s="39">
        <v>121489.70461423809</v>
      </c>
      <c r="Y265" s="33">
        <v>31301.371844160192</v>
      </c>
      <c r="Z265" s="32">
        <f t="shared" si="3"/>
        <v>2691921.1988786003</v>
      </c>
    </row>
    <row r="266" spans="1:26" x14ac:dyDescent="0.2">
      <c r="A266" s="71">
        <v>2024.05</v>
      </c>
      <c r="B266" s="38">
        <v>116007.54676284998</v>
      </c>
      <c r="C266" s="39">
        <v>1099980.28259702</v>
      </c>
      <c r="D266" s="39">
        <v>130978.30992660079</v>
      </c>
      <c r="E266" s="39">
        <v>426119.13263438776</v>
      </c>
      <c r="F266" s="39">
        <v>180679.91616371568</v>
      </c>
      <c r="G266" s="39">
        <v>240848.07950287906</v>
      </c>
      <c r="H266" s="39">
        <v>76817.757496957507</v>
      </c>
      <c r="I266" s="39">
        <v>234440.98837026078</v>
      </c>
      <c r="J266" s="39">
        <v>174879.83301320215</v>
      </c>
      <c r="K266" s="39">
        <v>136551.39387310218</v>
      </c>
      <c r="L266" s="39">
        <v>91561.477540813736</v>
      </c>
      <c r="M266" s="39">
        <v>98911.138786314783</v>
      </c>
      <c r="N266" s="39">
        <v>200309.75762517867</v>
      </c>
      <c r="O266" s="39">
        <v>160941.75589068123</v>
      </c>
      <c r="P266" s="39">
        <v>84401.51391478625</v>
      </c>
      <c r="Q266" s="39">
        <v>121123.19823783399</v>
      </c>
      <c r="R266" s="39">
        <v>186562.20589807621</v>
      </c>
      <c r="S266" s="39">
        <v>161434.14315436652</v>
      </c>
      <c r="T266" s="39">
        <v>108892.92867238888</v>
      </c>
      <c r="U266" s="39">
        <v>76365.172220829991</v>
      </c>
      <c r="V266" s="39">
        <v>437442.3228668407</v>
      </c>
      <c r="W266" s="39">
        <v>198874.49552164393</v>
      </c>
      <c r="X266" s="39">
        <v>228879.13954803589</v>
      </c>
      <c r="Y266" s="33">
        <v>59154.935117393434</v>
      </c>
      <c r="Z266" s="32">
        <f t="shared" si="3"/>
        <v>5032157.4253361616</v>
      </c>
    </row>
    <row r="267" spans="1:26" x14ac:dyDescent="0.2">
      <c r="A267" s="71">
        <v>2024.06</v>
      </c>
      <c r="B267" s="38">
        <v>79136.97932530001</v>
      </c>
      <c r="C267" s="39">
        <v>804049.56973526278</v>
      </c>
      <c r="D267" s="39">
        <v>94314.879740078701</v>
      </c>
      <c r="E267" s="39">
        <v>310185.00171275315</v>
      </c>
      <c r="F267" s="39">
        <v>131618.87679057335</v>
      </c>
      <c r="G267" s="39">
        <v>174375.17715684915</v>
      </c>
      <c r="H267" s="39">
        <v>56267.375863696077</v>
      </c>
      <c r="I267" s="39">
        <v>170365.20126904105</v>
      </c>
      <c r="J267" s="39">
        <v>126473.90765166905</v>
      </c>
      <c r="K267" s="39">
        <v>98453.635052149839</v>
      </c>
      <c r="L267" s="39">
        <v>66407.419563082251</v>
      </c>
      <c r="M267" s="39">
        <v>71394.890108700958</v>
      </c>
      <c r="N267" s="39">
        <v>144239.83031739941</v>
      </c>
      <c r="O267" s="39">
        <v>116792.3730142773</v>
      </c>
      <c r="P267" s="39">
        <v>61611.128061682903</v>
      </c>
      <c r="Q267" s="39">
        <v>87521.543068142564</v>
      </c>
      <c r="R267" s="39">
        <v>134591.51404915232</v>
      </c>
      <c r="S267" s="39">
        <v>116238.40848185754</v>
      </c>
      <c r="T267" s="39">
        <v>78630.590538158023</v>
      </c>
      <c r="U267" s="39">
        <v>55931.305291355588</v>
      </c>
      <c r="V267" s="39">
        <v>318146.10070615972</v>
      </c>
      <c r="W267" s="39">
        <v>143241.45810532052</v>
      </c>
      <c r="X267" s="39">
        <v>164638.97501530853</v>
      </c>
      <c r="Y267" s="33">
        <v>42931.236254399839</v>
      </c>
      <c r="Z267" s="32">
        <f t="shared" ref="Z267:Z330" si="4">+_xlfn.AGGREGATE(9,6,B267:Y267)</f>
        <v>3647557.3768723705</v>
      </c>
    </row>
    <row r="268" spans="1:26" x14ac:dyDescent="0.2">
      <c r="A268" s="71">
        <v>2024.07</v>
      </c>
      <c r="B268" s="38">
        <v>75578.060597870062</v>
      </c>
      <c r="C268" s="39">
        <v>749519.28548079962</v>
      </c>
      <c r="D268" s="39">
        <v>86749.011603474442</v>
      </c>
      <c r="E268" s="39">
        <v>283082.72573422518</v>
      </c>
      <c r="F268" s="39">
        <v>120945.41584377957</v>
      </c>
      <c r="G268" s="39">
        <v>160343.35110288736</v>
      </c>
      <c r="H268" s="39">
        <v>51860.808940352079</v>
      </c>
      <c r="I268" s="39">
        <v>155856.27462214592</v>
      </c>
      <c r="J268" s="39">
        <v>116341.90040689051</v>
      </c>
      <c r="K268" s="39">
        <v>90832.521778542388</v>
      </c>
      <c r="L268" s="39">
        <v>60919.148904904549</v>
      </c>
      <c r="M268" s="39">
        <v>65802.054556295407</v>
      </c>
      <c r="N268" s="39">
        <v>132959.31995314374</v>
      </c>
      <c r="O268" s="39">
        <v>107825.0906975651</v>
      </c>
      <c r="P268" s="39">
        <v>56955.931403814735</v>
      </c>
      <c r="Q268" s="39">
        <v>80691.251092363411</v>
      </c>
      <c r="R268" s="39">
        <v>124645.90905559188</v>
      </c>
      <c r="S268" s="39">
        <v>106971.58715398362</v>
      </c>
      <c r="T268" s="39">
        <v>72080.686829983781</v>
      </c>
      <c r="U268" s="39">
        <v>51579.695132399451</v>
      </c>
      <c r="V268" s="39">
        <v>291049.39858686313</v>
      </c>
      <c r="W268" s="39">
        <v>132151.59829060209</v>
      </c>
      <c r="X268" s="39">
        <v>151814.64270518048</v>
      </c>
      <c r="Y268" s="33">
        <v>39530.112598873289</v>
      </c>
      <c r="Z268" s="32">
        <f t="shared" si="4"/>
        <v>3366085.7830725331</v>
      </c>
    </row>
    <row r="269" spans="1:26" x14ac:dyDescent="0.2">
      <c r="A269" s="71">
        <v>2024.08</v>
      </c>
      <c r="B269" s="38">
        <v>81268.900885219889</v>
      </c>
      <c r="C269" s="39">
        <v>836734.81089840422</v>
      </c>
      <c r="D269" s="39">
        <v>96307.135113232507</v>
      </c>
      <c r="E269" s="39">
        <v>317664.46021211124</v>
      </c>
      <c r="F269" s="39">
        <v>134843.65632566658</v>
      </c>
      <c r="G269" s="39">
        <v>178690.06937386809</v>
      </c>
      <c r="H269" s="39">
        <v>57240.990202088913</v>
      </c>
      <c r="I269" s="39">
        <v>174338.07926899815</v>
      </c>
      <c r="J269" s="39">
        <v>129383.99063925631</v>
      </c>
      <c r="K269" s="39">
        <v>100729.3009934929</v>
      </c>
      <c r="L269" s="39">
        <v>67516.429381964161</v>
      </c>
      <c r="M269" s="39">
        <v>72845.959571276195</v>
      </c>
      <c r="N269" s="39">
        <v>147747.70259112498</v>
      </c>
      <c r="O269" s="39">
        <v>119716.81160119711</v>
      </c>
      <c r="P269" s="39">
        <v>62875.442661917499</v>
      </c>
      <c r="Q269" s="39">
        <v>89453.008396761492</v>
      </c>
      <c r="R269" s="39">
        <v>138104.27142417274</v>
      </c>
      <c r="S269" s="39">
        <v>118889.15592783887</v>
      </c>
      <c r="T269" s="39">
        <v>79967.656694054545</v>
      </c>
      <c r="U269" s="39">
        <v>56659.788466120997</v>
      </c>
      <c r="V269" s="39">
        <v>326313.92100832681</v>
      </c>
      <c r="W269" s="39">
        <v>146765.30825000227</v>
      </c>
      <c r="X269" s="39">
        <v>168835.83805969378</v>
      </c>
      <c r="Y269" s="33">
        <v>43669.815338320695</v>
      </c>
      <c r="Z269" s="32">
        <f t="shared" si="4"/>
        <v>3746562.5032851109</v>
      </c>
    </row>
    <row r="270" spans="1:26" x14ac:dyDescent="0.2">
      <c r="A270" s="71">
        <v>2024.09</v>
      </c>
      <c r="B270" s="38">
        <v>84655.018617709895</v>
      </c>
      <c r="C270" s="39">
        <v>961011.17857591063</v>
      </c>
      <c r="D270" s="39">
        <v>110781.07484738356</v>
      </c>
      <c r="E270" s="39">
        <v>368049.61226541147</v>
      </c>
      <c r="F270" s="39">
        <v>155910.8224129696</v>
      </c>
      <c r="G270" s="39">
        <v>205464.26063968113</v>
      </c>
      <c r="H270" s="39">
        <v>66624.67211849126</v>
      </c>
      <c r="I270" s="39">
        <v>201751.40785676555</v>
      </c>
      <c r="J270" s="39">
        <v>148877.34608206319</v>
      </c>
      <c r="K270" s="39">
        <v>115522.38606535768</v>
      </c>
      <c r="L270" s="39">
        <v>78481.922024800268</v>
      </c>
      <c r="M270" s="39">
        <v>84045.491172119917</v>
      </c>
      <c r="N270" s="39">
        <v>168838.45822929073</v>
      </c>
      <c r="O270" s="39">
        <v>137621.68865923779</v>
      </c>
      <c r="P270" s="39">
        <v>72764.597413814117</v>
      </c>
      <c r="Q270" s="39">
        <v>102662.06948027421</v>
      </c>
      <c r="R270" s="39">
        <v>157782.23181502076</v>
      </c>
      <c r="S270" s="39">
        <v>136158.17644214729</v>
      </c>
      <c r="T270" s="39">
        <v>92023.976591267216</v>
      </c>
      <c r="U270" s="39">
        <v>66418.428048727568</v>
      </c>
      <c r="V270" s="39">
        <v>378361.66321082111</v>
      </c>
      <c r="W270" s="39">
        <v>167835.12342125952</v>
      </c>
      <c r="X270" s="39">
        <v>192840.51391216984</v>
      </c>
      <c r="Y270" s="33">
        <v>50503.955414641765</v>
      </c>
      <c r="Z270" s="32">
        <f t="shared" si="4"/>
        <v>4304986.0753173362</v>
      </c>
    </row>
    <row r="271" spans="1:26" x14ac:dyDescent="0.2">
      <c r="A271" s="71">
        <v>2024.1</v>
      </c>
      <c r="B271" s="38">
        <v>89981.530485219875</v>
      </c>
      <c r="C271" s="39">
        <v>929832.12205317873</v>
      </c>
      <c r="D271" s="39">
        <v>105837.51479676005</v>
      </c>
      <c r="E271" s="39">
        <v>349623.48700956028</v>
      </c>
      <c r="F271" s="39">
        <v>148957.46144931993</v>
      </c>
      <c r="G271" s="39">
        <v>197347.68356613987</v>
      </c>
      <c r="H271" s="39">
        <v>62954.649463079986</v>
      </c>
      <c r="I271" s="39">
        <v>191911.14496197988</v>
      </c>
      <c r="J271" s="39">
        <v>142602.04955506008</v>
      </c>
      <c r="K271" s="39">
        <v>111151.33442114005</v>
      </c>
      <c r="L271" s="39">
        <v>74002.765657790034</v>
      </c>
      <c r="M271" s="39">
        <v>80080.380945940007</v>
      </c>
      <c r="N271" s="39">
        <v>163174.06479963992</v>
      </c>
      <c r="O271" s="39">
        <v>132508.48118762014</v>
      </c>
      <c r="P271" s="39">
        <v>69324.789890100059</v>
      </c>
      <c r="Q271" s="39">
        <v>98595.098795899947</v>
      </c>
      <c r="R271" s="39">
        <v>153171.6296164401</v>
      </c>
      <c r="S271" s="39">
        <v>130979.20557281995</v>
      </c>
      <c r="T271" s="39">
        <v>87810.736007659973</v>
      </c>
      <c r="U271" s="39">
        <v>62050.828602739966</v>
      </c>
      <c r="V271" s="39">
        <v>359145.19919426017</v>
      </c>
      <c r="W271" s="39">
        <v>162181.42587676007</v>
      </c>
      <c r="X271" s="39">
        <v>186676.9915330201</v>
      </c>
      <c r="Y271" s="33">
        <v>48003.591538240013</v>
      </c>
      <c r="Z271" s="32">
        <f t="shared" si="4"/>
        <v>4137904.1669803704</v>
      </c>
    </row>
    <row r="272" spans="1:26" x14ac:dyDescent="0.2">
      <c r="A272" s="71">
        <v>2024.11</v>
      </c>
      <c r="B272" s="38">
        <v>94027.201282689872</v>
      </c>
      <c r="C272" s="39">
        <v>940714.50307270407</v>
      </c>
      <c r="D272" s="39">
        <v>109174.23618829704</v>
      </c>
      <c r="E272" s="39">
        <v>357882.50809480069</v>
      </c>
      <c r="F272" s="39">
        <v>152488.89586813565</v>
      </c>
      <c r="G272" s="39">
        <v>202175.20199331542</v>
      </c>
      <c r="H272" s="39">
        <v>64913.611089390288</v>
      </c>
      <c r="I272" s="39">
        <v>196723.59195681856</v>
      </c>
      <c r="J272" s="39">
        <v>146348.44907006883</v>
      </c>
      <c r="K272" s="39">
        <v>114312.23288518918</v>
      </c>
      <c r="L272" s="39">
        <v>76421.664525211512</v>
      </c>
      <c r="M272" s="39">
        <v>82689.183107690391</v>
      </c>
      <c r="N272" s="39">
        <v>167557.50382990748</v>
      </c>
      <c r="O272" s="39">
        <v>135770.65785886633</v>
      </c>
      <c r="P272" s="39">
        <v>71447.377624442364</v>
      </c>
      <c r="Q272" s="39">
        <v>101571.29554913862</v>
      </c>
      <c r="R272" s="39">
        <v>156908.46875351245</v>
      </c>
      <c r="S272" s="39">
        <v>134768.378743423</v>
      </c>
      <c r="T272" s="39">
        <v>90684.814660601711</v>
      </c>
      <c r="U272" s="39">
        <v>64282.298133016877</v>
      </c>
      <c r="V272" s="39">
        <v>367438.79102604062</v>
      </c>
      <c r="W272" s="39">
        <v>166527.5264037748</v>
      </c>
      <c r="X272" s="39">
        <v>191506.00756796513</v>
      </c>
      <c r="Y272" s="33">
        <v>49671.651577147772</v>
      </c>
      <c r="Z272" s="32">
        <f t="shared" si="4"/>
        <v>4236006.0508621493</v>
      </c>
    </row>
    <row r="273" spans="1:26" x14ac:dyDescent="0.2">
      <c r="A273" s="71">
        <v>2024.12</v>
      </c>
      <c r="B273" s="38">
        <v>93785.320565590184</v>
      </c>
      <c r="C273" s="39">
        <v>943046.74802366842</v>
      </c>
      <c r="D273" s="39">
        <v>109288.3463395322</v>
      </c>
      <c r="E273" s="39">
        <v>356933.88564078801</v>
      </c>
      <c r="F273" s="39">
        <v>153074.35018596647</v>
      </c>
      <c r="G273" s="39">
        <v>202295.50882356815</v>
      </c>
      <c r="H273" s="39">
        <v>65808.518601545598</v>
      </c>
      <c r="I273" s="39">
        <v>196494.37044820751</v>
      </c>
      <c r="J273" s="39">
        <v>146981.66039326336</v>
      </c>
      <c r="K273" s="39">
        <v>114684.63310730882</v>
      </c>
      <c r="L273" s="39">
        <v>76777.432924776003</v>
      </c>
      <c r="M273" s="39">
        <v>83075.347560736875</v>
      </c>
      <c r="N273" s="39">
        <v>167843.50624870419</v>
      </c>
      <c r="O273" s="39">
        <v>136627.91790291236</v>
      </c>
      <c r="P273" s="39">
        <v>72578.298522326659</v>
      </c>
      <c r="Q273" s="39">
        <v>102326.37182970662</v>
      </c>
      <c r="R273" s="39">
        <v>157614.42655478523</v>
      </c>
      <c r="S273" s="39">
        <v>134944.3364111399</v>
      </c>
      <c r="T273" s="39">
        <v>91156.8493161488</v>
      </c>
      <c r="U273" s="39">
        <v>65254.704582645209</v>
      </c>
      <c r="V273" s="39">
        <v>366169.00878289709</v>
      </c>
      <c r="W273" s="39">
        <v>166909.28456289601</v>
      </c>
      <c r="X273" s="39">
        <v>191610.48269991414</v>
      </c>
      <c r="Y273" s="33">
        <v>50285.40774162233</v>
      </c>
      <c r="Z273" s="32">
        <f t="shared" si="4"/>
        <v>4245566.7177706501</v>
      </c>
    </row>
    <row r="274" spans="1:26" x14ac:dyDescent="0.2">
      <c r="A274" s="71">
        <v>2025.01</v>
      </c>
      <c r="B274" s="38">
        <v>106057.99740000001</v>
      </c>
      <c r="C274" s="39">
        <v>1090258.445758</v>
      </c>
      <c r="D274" s="39">
        <v>120790.54058</v>
      </c>
      <c r="E274" s="39">
        <v>397270.62505600002</v>
      </c>
      <c r="F274" s="39">
        <v>169316.37341600005</v>
      </c>
      <c r="G274" s="39">
        <v>224734.05093199998</v>
      </c>
      <c r="H274" s="39">
        <v>71542.459584000011</v>
      </c>
      <c r="I274" s="39">
        <v>218171.39423999999</v>
      </c>
      <c r="J274" s="39">
        <v>162514.68789200005</v>
      </c>
      <c r="K274" s="39">
        <v>126832.36237</v>
      </c>
      <c r="L274" s="39">
        <v>84413.731700200005</v>
      </c>
      <c r="M274" s="39">
        <v>91358.846888</v>
      </c>
      <c r="N274" s="39">
        <v>186179.85260400004</v>
      </c>
      <c r="O274" s="39">
        <v>150830.00777999999</v>
      </c>
      <c r="P274" s="39">
        <v>78842.483936000004</v>
      </c>
      <c r="Q274" s="39">
        <v>112397.60036400001</v>
      </c>
      <c r="R274" s="39">
        <v>174758.36408000003</v>
      </c>
      <c r="S274" s="39">
        <v>149435.78352599998</v>
      </c>
      <c r="T274" s="39">
        <v>100270.58249999999</v>
      </c>
      <c r="U274" s="39">
        <v>70533.690648000018</v>
      </c>
      <c r="V274" s="39">
        <v>408054.49154081004</v>
      </c>
      <c r="W274" s="39">
        <v>185210.51644599999</v>
      </c>
      <c r="X274" s="39">
        <v>215337.25725</v>
      </c>
      <c r="Y274" s="33">
        <v>54685.302048000005</v>
      </c>
      <c r="Z274" s="32">
        <f t="shared" si="4"/>
        <v>4749797.4485390102</v>
      </c>
    </row>
    <row r="275" spans="1:26" x14ac:dyDescent="0.2">
      <c r="A275" s="71">
        <v>2025.02</v>
      </c>
      <c r="B275" s="38">
        <v>97947.6777</v>
      </c>
      <c r="C275" s="39">
        <v>1011091.3029539125</v>
      </c>
      <c r="D275" s="39">
        <v>112811.87645360187</v>
      </c>
      <c r="E275" s="39">
        <v>369554.65067695267</v>
      </c>
      <c r="F275" s="39">
        <v>157970.23074716382</v>
      </c>
      <c r="G275" s="39">
        <v>209286.40899644268</v>
      </c>
      <c r="H275" s="39">
        <v>67313.916732355428</v>
      </c>
      <c r="I275" s="39">
        <v>203158.12729165939</v>
      </c>
      <c r="J275" s="39">
        <v>151638.38745147985</v>
      </c>
      <c r="K275" s="39">
        <v>118405.3517168563</v>
      </c>
      <c r="L275" s="39">
        <v>79068.477490414385</v>
      </c>
      <c r="M275" s="39">
        <v>85527.452529060727</v>
      </c>
      <c r="N275" s="39">
        <v>173514.73705165426</v>
      </c>
      <c r="O275" s="39">
        <v>140856.86164641535</v>
      </c>
      <c r="P275" s="39">
        <v>74189.100987618498</v>
      </c>
      <c r="Q275" s="39">
        <v>105206.99714109531</v>
      </c>
      <c r="R275" s="39">
        <v>162932.19195145709</v>
      </c>
      <c r="S275" s="39">
        <v>139375.12465988536</v>
      </c>
      <c r="T275" s="39">
        <v>93851.36879436695</v>
      </c>
      <c r="U275" s="39">
        <v>66516.167517365131</v>
      </c>
      <c r="V275" s="39">
        <v>379345.37230199785</v>
      </c>
      <c r="W275" s="39">
        <v>172729.26201619819</v>
      </c>
      <c r="X275" s="39">
        <v>200637.5510384404</v>
      </c>
      <c r="Y275" s="33">
        <v>51449.452678965834</v>
      </c>
      <c r="Z275" s="32">
        <f t="shared" si="4"/>
        <v>4424378.0485253586</v>
      </c>
    </row>
    <row r="276" spans="1:26" x14ac:dyDescent="0.2">
      <c r="A276" s="71">
        <v>2025.03</v>
      </c>
      <c r="B276" s="38">
        <v>88691.717297999989</v>
      </c>
      <c r="C276" s="39">
        <v>911726.1547794895</v>
      </c>
      <c r="D276" s="39">
        <v>101962.98110367145</v>
      </c>
      <c r="E276" s="39">
        <v>333398.02259274485</v>
      </c>
      <c r="F276" s="39">
        <v>142639.83229723995</v>
      </c>
      <c r="G276" s="39">
        <v>188942.00319724737</v>
      </c>
      <c r="H276" s="39">
        <v>60926.723830752257</v>
      </c>
      <c r="I276" s="39">
        <v>183385.75016179885</v>
      </c>
      <c r="J276" s="39">
        <v>136966.72353722272</v>
      </c>
      <c r="K276" s="39">
        <v>106991.76163911793</v>
      </c>
      <c r="L276" s="39">
        <v>71532.766774062664</v>
      </c>
      <c r="M276" s="39">
        <v>77365.798513085261</v>
      </c>
      <c r="N276" s="39">
        <v>156671.57495616516</v>
      </c>
      <c r="O276" s="39">
        <v>127217.52234806168</v>
      </c>
      <c r="P276" s="39">
        <v>67115.395220535851</v>
      </c>
      <c r="Q276" s="39">
        <v>95061.384417784677</v>
      </c>
      <c r="R276" s="39">
        <v>147182.09735106782</v>
      </c>
      <c r="S276" s="39">
        <v>125874.0220839735</v>
      </c>
      <c r="T276" s="39">
        <v>84825.587619773534</v>
      </c>
      <c r="U276" s="39">
        <v>60307.859305713624</v>
      </c>
      <c r="V276" s="39">
        <v>342197.89598906296</v>
      </c>
      <c r="W276" s="39">
        <v>155999.71942036005</v>
      </c>
      <c r="X276" s="39">
        <v>181373.97878413156</v>
      </c>
      <c r="Y276" s="33">
        <v>46536.478878106966</v>
      </c>
      <c r="Z276" s="32">
        <f t="shared" si="4"/>
        <v>3994893.7520991694</v>
      </c>
    </row>
    <row r="277" spans="1:26" x14ac:dyDescent="0.2">
      <c r="A277" s="71">
        <v>2025.04</v>
      </c>
      <c r="B277" s="38">
        <v>95363.137492000009</v>
      </c>
      <c r="C277" s="39">
        <v>996173.618831372</v>
      </c>
      <c r="D277" s="39">
        <v>109743.06556838716</v>
      </c>
      <c r="E277" s="39">
        <v>360101.92675988434</v>
      </c>
      <c r="F277" s="39">
        <v>156025.43156345806</v>
      </c>
      <c r="G277" s="39">
        <v>206312.57409537619</v>
      </c>
      <c r="H277" s="39">
        <v>66019.645505686669</v>
      </c>
      <c r="I277" s="39">
        <v>198454.98647080004</v>
      </c>
      <c r="J277" s="39">
        <v>148692.32275091059</v>
      </c>
      <c r="K277" s="39">
        <v>116453.89829728066</v>
      </c>
      <c r="L277" s="39">
        <v>77098.92265553365</v>
      </c>
      <c r="M277" s="39">
        <v>83484.398127063992</v>
      </c>
      <c r="N277" s="39">
        <v>170580.34513580429</v>
      </c>
      <c r="O277" s="39">
        <v>139816.89893358032</v>
      </c>
      <c r="P277" s="39">
        <v>72873.324621771288</v>
      </c>
      <c r="Q277" s="39">
        <v>102830.8890249109</v>
      </c>
      <c r="R277" s="39">
        <v>181546.06428923976</v>
      </c>
      <c r="S277" s="39">
        <v>136098.30027901323</v>
      </c>
      <c r="T277" s="39">
        <v>91466.510488961634</v>
      </c>
      <c r="U277" s="39">
        <v>64716.383051746714</v>
      </c>
      <c r="V277" s="39">
        <v>369835.42061780696</v>
      </c>
      <c r="W277" s="39">
        <v>170271.95201343248</v>
      </c>
      <c r="X277" s="39">
        <v>197962.57627135431</v>
      </c>
      <c r="Y277" s="33">
        <v>50072.226617255037</v>
      </c>
      <c r="Z277" s="32">
        <f t="shared" si="4"/>
        <v>4361994.8194626309</v>
      </c>
    </row>
    <row r="278" spans="1:26" x14ac:dyDescent="0.2">
      <c r="A278" s="71">
        <v>2025.05</v>
      </c>
      <c r="B278" s="38">
        <v>123780.94087686001</v>
      </c>
      <c r="C278" s="39">
        <v>1253162.2090764504</v>
      </c>
      <c r="D278" s="39">
        <v>142244.54723069296</v>
      </c>
      <c r="E278" s="39">
        <v>462251.25975457887</v>
      </c>
      <c r="F278" s="39">
        <v>199656.98760956485</v>
      </c>
      <c r="G278" s="39">
        <v>264592.15988669731</v>
      </c>
      <c r="H278" s="39">
        <v>85127.767793994237</v>
      </c>
      <c r="I278" s="39">
        <v>255096.03126224675</v>
      </c>
      <c r="J278" s="39">
        <v>191486.9603673848</v>
      </c>
      <c r="K278" s="39">
        <v>150003.99357348756</v>
      </c>
      <c r="L278" s="39">
        <v>99781.705179781668</v>
      </c>
      <c r="M278" s="39">
        <v>108191.85741025578</v>
      </c>
      <c r="N278" s="39">
        <v>219363.72575370877</v>
      </c>
      <c r="O278" s="39">
        <v>178927.10297275099</v>
      </c>
      <c r="P278" s="39">
        <v>93743.182915056546</v>
      </c>
      <c r="Q278" s="39">
        <v>132645.24533325346</v>
      </c>
      <c r="R278" s="39">
        <v>217879.35420612726</v>
      </c>
      <c r="S278" s="39">
        <v>175653.09932246536</v>
      </c>
      <c r="T278" s="39">
        <v>118388.28461570434</v>
      </c>
      <c r="U278" s="39">
        <v>83914.261503837348</v>
      </c>
      <c r="V278" s="39">
        <v>474498.1547986092</v>
      </c>
      <c r="W278" s="39">
        <v>218842.28933571797</v>
      </c>
      <c r="X278" s="39">
        <v>253573.47558904858</v>
      </c>
      <c r="Y278" s="33">
        <v>64936.041715325715</v>
      </c>
      <c r="Z278" s="32">
        <f t="shared" si="4"/>
        <v>5567740.6380836014</v>
      </c>
    </row>
    <row r="279" spans="1:26" x14ac:dyDescent="0.2">
      <c r="A279" s="71">
        <v>2025.06</v>
      </c>
      <c r="B279" s="38">
        <v>105043.25364438999</v>
      </c>
      <c r="C279" s="39">
        <v>1242773.4572687661</v>
      </c>
      <c r="D279" s="39">
        <v>137284.88810156944</v>
      </c>
      <c r="E279" s="39">
        <v>458100.32803732902</v>
      </c>
      <c r="F279" s="39">
        <v>196495.70089185802</v>
      </c>
      <c r="G279" s="39">
        <v>258360.18384863835</v>
      </c>
      <c r="H279" s="39">
        <v>83495.076421391786</v>
      </c>
      <c r="I279" s="39">
        <v>251386.98501601836</v>
      </c>
      <c r="J279" s="39">
        <v>186184.99313883946</v>
      </c>
      <c r="K279" s="39">
        <v>144836.68449844656</v>
      </c>
      <c r="L279" s="39">
        <v>97536.3754763584</v>
      </c>
      <c r="M279" s="39">
        <v>104422.86663709834</v>
      </c>
      <c r="N279" s="39">
        <v>211868.64870572521</v>
      </c>
      <c r="O279" s="39">
        <v>174066.80783077766</v>
      </c>
      <c r="P279" s="39">
        <v>91326.442931864018</v>
      </c>
      <c r="Q279" s="39">
        <v>128230.44337119503</v>
      </c>
      <c r="R279" s="39">
        <v>200746.06035740796</v>
      </c>
      <c r="S279" s="39">
        <v>169639.98297123364</v>
      </c>
      <c r="T279" s="39">
        <v>114421.7483365564</v>
      </c>
      <c r="U279" s="39">
        <v>82120.327332042012</v>
      </c>
      <c r="V279" s="39">
        <v>471038.82157577301</v>
      </c>
      <c r="W279" s="39">
        <v>211357.22238081726</v>
      </c>
      <c r="X279" s="39">
        <v>244988.05736448383</v>
      </c>
      <c r="Y279" s="33">
        <v>62711.471153277795</v>
      </c>
      <c r="Z279" s="32">
        <f t="shared" si="4"/>
        <v>5428436.8272918575</v>
      </c>
    </row>
    <row r="280" spans="1:26" x14ac:dyDescent="0.2">
      <c r="A280" s="71">
        <v>2025.07</v>
      </c>
      <c r="B280" s="38">
        <v>110298.17083802998</v>
      </c>
      <c r="C280" s="39">
        <v>1155445.6862933014</v>
      </c>
      <c r="D280" s="39">
        <v>128287.06690576137</v>
      </c>
      <c r="E280" s="39">
        <v>419981.84718321532</v>
      </c>
      <c r="F280" s="39">
        <v>180991.01934155033</v>
      </c>
      <c r="G280" s="39">
        <v>239544.39909938397</v>
      </c>
      <c r="H280" s="39">
        <v>77035.68263587587</v>
      </c>
      <c r="I280" s="39">
        <v>231316.09061545035</v>
      </c>
      <c r="J280" s="39">
        <v>173107.04193911076</v>
      </c>
      <c r="K280" s="39">
        <v>135427.12963954595</v>
      </c>
      <c r="L280" s="39">
        <v>89690.174781999929</v>
      </c>
      <c r="M280" s="39">
        <v>97491.495830801185</v>
      </c>
      <c r="N280" s="39">
        <v>198231.90986318339</v>
      </c>
      <c r="O280" s="39">
        <v>162020.61397476136</v>
      </c>
      <c r="P280" s="39">
        <v>84765.163519407186</v>
      </c>
      <c r="Q280" s="39">
        <v>119916.86510967246</v>
      </c>
      <c r="R280" s="39">
        <v>187799.46208773827</v>
      </c>
      <c r="S280" s="39">
        <v>158660.72313199603</v>
      </c>
      <c r="T280" s="39">
        <v>106255.47704129887</v>
      </c>
      <c r="U280" s="39">
        <v>75833.176443298318</v>
      </c>
      <c r="V280" s="39">
        <v>431291.63438932894</v>
      </c>
      <c r="W280" s="39">
        <v>197640.72024208109</v>
      </c>
      <c r="X280" s="39">
        <v>229296.32020789784</v>
      </c>
      <c r="Y280" s="33">
        <v>58351.587078418052</v>
      </c>
      <c r="Z280" s="32">
        <f t="shared" si="4"/>
        <v>5048679.4581931084</v>
      </c>
    </row>
    <row r="281" spans="1:26" x14ac:dyDescent="0.2">
      <c r="A281" s="71">
        <v>2025.08</v>
      </c>
      <c r="B281" s="38">
        <v>112349.76840084</v>
      </c>
      <c r="C281" s="39">
        <v>1165332.0282571272</v>
      </c>
      <c r="D281" s="39">
        <v>130622.46878496616</v>
      </c>
      <c r="E281" s="39">
        <v>428197.27376012289</v>
      </c>
      <c r="F281" s="39">
        <v>184010.62377818397</v>
      </c>
      <c r="G281" s="39">
        <v>243497.65420761035</v>
      </c>
      <c r="H281" s="39">
        <v>78347.561771026361</v>
      </c>
      <c r="I281" s="39">
        <v>235592.2852634094</v>
      </c>
      <c r="J281" s="39">
        <v>176118.83852764918</v>
      </c>
      <c r="K281" s="39">
        <v>137666.88616744831</v>
      </c>
      <c r="L281" s="39">
        <v>91405.401908943822</v>
      </c>
      <c r="M281" s="39">
        <v>99180.408439955776</v>
      </c>
      <c r="N281" s="39">
        <v>201691.53284432355</v>
      </c>
      <c r="O281" s="39">
        <v>164373.66109997794</v>
      </c>
      <c r="P281" s="39">
        <v>86366.229852562057</v>
      </c>
      <c r="Q281" s="39">
        <v>122199.21438629644</v>
      </c>
      <c r="R281" s="39">
        <v>190411.79489971616</v>
      </c>
      <c r="S281" s="39">
        <v>161616.03598191863</v>
      </c>
      <c r="T281" s="39">
        <v>108458.47516765939</v>
      </c>
      <c r="U281" s="39">
        <v>77146.065546495593</v>
      </c>
      <c r="V281" s="39">
        <v>439545.87797061208</v>
      </c>
      <c r="W281" s="39">
        <v>200974.64208185874</v>
      </c>
      <c r="X281" s="39">
        <v>233052.83364235342</v>
      </c>
      <c r="Y281" s="33">
        <v>59546.024149411169</v>
      </c>
      <c r="Z281" s="32">
        <f t="shared" si="4"/>
        <v>5127703.5868904684</v>
      </c>
    </row>
    <row r="282" spans="1:26" x14ac:dyDescent="0.2">
      <c r="A282" s="71">
        <v>2025.09</v>
      </c>
      <c r="B282" s="38">
        <v>110975.23128750996</v>
      </c>
      <c r="C282" s="39">
        <v>1164782.1102844274</v>
      </c>
      <c r="D282" s="39">
        <v>129276.59260231229</v>
      </c>
      <c r="E282" s="39">
        <v>423777.35545123665</v>
      </c>
      <c r="F282" s="39">
        <v>182675.6173722079</v>
      </c>
      <c r="G282" s="39">
        <v>241518.84522093253</v>
      </c>
      <c r="H282" s="39">
        <v>77805.341727701132</v>
      </c>
      <c r="I282" s="39">
        <v>233288.22569142823</v>
      </c>
      <c r="J282" s="39">
        <v>174560.46337664171</v>
      </c>
      <c r="K282" s="39">
        <v>136529.019565583</v>
      </c>
      <c r="L282" s="39">
        <v>90491.639860036725</v>
      </c>
      <c r="M282" s="39">
        <v>98269.624532022281</v>
      </c>
      <c r="N282" s="39">
        <v>199921.5219114733</v>
      </c>
      <c r="O282" s="39">
        <v>163340.44626109456</v>
      </c>
      <c r="P282" s="39">
        <v>85772.104213999264</v>
      </c>
      <c r="Q282" s="39">
        <v>121059.21802957616</v>
      </c>
      <c r="R282" s="39">
        <v>189322.2976946666</v>
      </c>
      <c r="S282" s="39">
        <v>160009.2516011227</v>
      </c>
      <c r="T282" s="39">
        <v>107282.4410252674</v>
      </c>
      <c r="U282" s="39">
        <v>76589.155850232593</v>
      </c>
      <c r="V282" s="39">
        <v>435138.44030063815</v>
      </c>
      <c r="W282" s="39">
        <v>199338.01315318997</v>
      </c>
      <c r="X282" s="39">
        <v>231150.53745122973</v>
      </c>
      <c r="Y282" s="33">
        <v>58988.991403603119</v>
      </c>
      <c r="Z282" s="32">
        <f t="shared" si="4"/>
        <v>5091862.4858681345</v>
      </c>
    </row>
    <row r="283" spans="1:26" x14ac:dyDescent="0.2">
      <c r="A283" s="80">
        <v>2025.1</v>
      </c>
      <c r="B283" s="38">
        <v>120019.67305675002</v>
      </c>
      <c r="C283" s="39">
        <v>1247445.6470505709</v>
      </c>
      <c r="D283" s="39">
        <v>139558.5422808897</v>
      </c>
      <c r="E283" s="39">
        <v>457396.18981635105</v>
      </c>
      <c r="F283" s="39">
        <v>197063.93519228615</v>
      </c>
      <c r="G283" s="39">
        <v>260770.48462720349</v>
      </c>
      <c r="H283" s="39">
        <v>83750.887693373239</v>
      </c>
      <c r="I283" s="39">
        <v>251806.10534956041</v>
      </c>
      <c r="J283" s="39">
        <v>188406.57336957625</v>
      </c>
      <c r="K283" s="39">
        <v>147371.90625194323</v>
      </c>
      <c r="L283" s="39">
        <v>97461.568285675632</v>
      </c>
      <c r="M283" s="39">
        <v>106031.03310385009</v>
      </c>
      <c r="N283" s="39">
        <v>215844.91391845123</v>
      </c>
      <c r="O283" s="39">
        <v>176221.1300600165</v>
      </c>
      <c r="P283" s="39">
        <v>92305.409198601992</v>
      </c>
      <c r="Q283" s="39">
        <v>130514.16228358043</v>
      </c>
      <c r="R283" s="39">
        <v>204429.11198311474</v>
      </c>
      <c r="S283" s="39">
        <v>172725.93350218498</v>
      </c>
      <c r="T283" s="39">
        <v>115569.75194782323</v>
      </c>
      <c r="U283" s="39">
        <v>82412.794098475686</v>
      </c>
      <c r="V283" s="39">
        <v>469684.34125091869</v>
      </c>
      <c r="W283" s="39">
        <v>215190.47061734163</v>
      </c>
      <c r="X283" s="39">
        <v>249480.23124734047</v>
      </c>
      <c r="Y283" s="33">
        <v>63615.263513549486</v>
      </c>
      <c r="Z283" s="32">
        <f t="shared" si="4"/>
        <v>5485076.0596994292</v>
      </c>
    </row>
    <row r="284" spans="1:26" x14ac:dyDescent="0.2">
      <c r="A284" s="71">
        <v>2025.11</v>
      </c>
      <c r="B284" s="38">
        <v>116712.40713325</v>
      </c>
      <c r="C284" s="39">
        <v>1181121.4743391282</v>
      </c>
      <c r="D284" s="39">
        <v>134171.67367723002</v>
      </c>
      <c r="E284" s="39">
        <v>441064.13989659032</v>
      </c>
      <c r="F284" s="39">
        <v>188754.65554691016</v>
      </c>
      <c r="G284" s="39">
        <v>250086.68732298</v>
      </c>
      <c r="H284" s="39">
        <v>80008.251061649935</v>
      </c>
      <c r="I284" s="39">
        <v>242300.45928575</v>
      </c>
      <c r="J284" s="39">
        <v>180848.42600224999</v>
      </c>
      <c r="K284" s="39">
        <v>141272.35886321007</v>
      </c>
      <c r="L284" s="39">
        <v>93683.414258610064</v>
      </c>
      <c r="M284" s="39">
        <v>101637.67643166003</v>
      </c>
      <c r="N284" s="39">
        <v>207387.63367185983</v>
      </c>
      <c r="O284" s="39">
        <v>168452.43897822005</v>
      </c>
      <c r="P284" s="39">
        <v>88419.77578763997</v>
      </c>
      <c r="Q284" s="39">
        <v>125499.79243522006</v>
      </c>
      <c r="R284" s="39">
        <v>200098.82222118013</v>
      </c>
      <c r="S284" s="39">
        <v>166271.2592981901</v>
      </c>
      <c r="T284" s="39">
        <v>111482.99136014993</v>
      </c>
      <c r="U284" s="39">
        <v>78753.657211220067</v>
      </c>
      <c r="V284" s="39">
        <v>452690.65478294017</v>
      </c>
      <c r="W284" s="39">
        <v>206446.5592416602</v>
      </c>
      <c r="X284" s="39">
        <v>239504.31204324999</v>
      </c>
      <c r="Y284" s="33">
        <v>61121.265907900008</v>
      </c>
      <c r="Z284" s="32">
        <f t="shared" si="4"/>
        <v>5257790.7867586482</v>
      </c>
    </row>
    <row r="285" spans="1:26" x14ac:dyDescent="0.2">
      <c r="A285" s="71">
        <v>2025.12</v>
      </c>
      <c r="B285" s="38">
        <v>122957.97260982241</v>
      </c>
      <c r="C285" s="39">
        <v>1271299.2904266543</v>
      </c>
      <c r="D285" s="39">
        <v>149044.96148526081</v>
      </c>
      <c r="E285" s="39">
        <v>469233.52437727625</v>
      </c>
      <c r="F285" s="39">
        <v>212796.69824000256</v>
      </c>
      <c r="G285" s="39">
        <v>280722.2687672808</v>
      </c>
      <c r="H285" s="39">
        <v>86209.814019263576</v>
      </c>
      <c r="I285" s="39">
        <v>263806.9027486972</v>
      </c>
      <c r="J285" s="39">
        <v>192727.98384150202</v>
      </c>
      <c r="K285" s="39">
        <v>153766.472010044</v>
      </c>
      <c r="L285" s="39">
        <v>99634.444526484658</v>
      </c>
      <c r="M285" s="39">
        <v>108179.17575196602</v>
      </c>
      <c r="N285" s="39">
        <v>234579.69694224204</v>
      </c>
      <c r="O285" s="39">
        <v>193400.64886606563</v>
      </c>
      <c r="P285" s="39">
        <v>100972.55963534641</v>
      </c>
      <c r="Q285" s="39">
        <v>134092.93501301599</v>
      </c>
      <c r="R285" s="39">
        <v>224843.57393842199</v>
      </c>
      <c r="S285" s="39">
        <v>186022.46208901019</v>
      </c>
      <c r="T285" s="39">
        <v>118710.8009835002</v>
      </c>
      <c r="U285" s="39">
        <v>84152.387218173593</v>
      </c>
      <c r="V285" s="39">
        <v>481366.0011797953</v>
      </c>
      <c r="W285" s="39">
        <v>220390.2037329564</v>
      </c>
      <c r="X285" s="39">
        <v>255271.71314539158</v>
      </c>
      <c r="Y285" s="33">
        <v>65334.080117812191</v>
      </c>
      <c r="Z285" s="32">
        <f t="shared" si="4"/>
        <v>5709516.5716659874</v>
      </c>
    </row>
    <row r="286" spans="1:26" x14ac:dyDescent="0.2">
      <c r="A286" s="71">
        <v>2026.01</v>
      </c>
      <c r="B286" s="38">
        <v>128756.21717551119</v>
      </c>
      <c r="C286" s="39">
        <v>1358687.0965934948</v>
      </c>
      <c r="D286" s="39">
        <v>147133.90415180041</v>
      </c>
      <c r="E286" s="39">
        <v>483689.10178355058</v>
      </c>
      <c r="F286" s="39">
        <v>207145.49462123381</v>
      </c>
      <c r="G286" s="39">
        <v>274858.65128538042</v>
      </c>
      <c r="H286" s="39">
        <v>87300.861787696806</v>
      </c>
      <c r="I286" s="39">
        <v>265957.03194206359</v>
      </c>
      <c r="J286" s="39">
        <v>198419.14559061601</v>
      </c>
      <c r="K286" s="39">
        <v>155056.86400102198</v>
      </c>
      <c r="L286" s="39">
        <v>102707.63662513495</v>
      </c>
      <c r="M286" s="39">
        <v>111314.99292311801</v>
      </c>
      <c r="N286" s="39">
        <v>227560.34149450602</v>
      </c>
      <c r="O286" s="39">
        <v>184819.50856340281</v>
      </c>
      <c r="P286" s="39">
        <v>96337.406794043214</v>
      </c>
      <c r="Q286" s="39">
        <v>137120.21504033802</v>
      </c>
      <c r="R286" s="39">
        <v>219608.75256690601</v>
      </c>
      <c r="S286" s="39">
        <v>182272.66232972263</v>
      </c>
      <c r="T286" s="39">
        <v>121976.9746922426</v>
      </c>
      <c r="U286" s="39">
        <v>85851.50049035679</v>
      </c>
      <c r="V286" s="39">
        <v>497238.2003495497</v>
      </c>
      <c r="W286" s="39">
        <v>226482.3288023732</v>
      </c>
      <c r="X286" s="39">
        <v>260708.05856664083</v>
      </c>
      <c r="Y286" s="33">
        <v>66548.0387020786</v>
      </c>
      <c r="Z286" s="32">
        <f t="shared" si="4"/>
        <v>5827550.9868727829</v>
      </c>
    </row>
    <row r="287" spans="1:26" x14ac:dyDescent="0.2">
      <c r="A287" s="71">
        <v>2026.02</v>
      </c>
      <c r="B287" s="38">
        <v>119022.33521093063</v>
      </c>
      <c r="C287" s="39">
        <v>1254277.9777138415</v>
      </c>
      <c r="D287" s="39">
        <v>141248.8170591502</v>
      </c>
      <c r="E287" s="39">
        <v>450858.22334501025</v>
      </c>
      <c r="F287" s="39">
        <v>193436.44880932689</v>
      </c>
      <c r="G287" s="39">
        <v>255955.47154075518</v>
      </c>
      <c r="H287" s="39">
        <v>82178.069568288411</v>
      </c>
      <c r="I287" s="39">
        <v>247876.36367262178</v>
      </c>
      <c r="J287" s="39">
        <v>185113.92509587802</v>
      </c>
      <c r="K287" s="39">
        <v>144671.15794563602</v>
      </c>
      <c r="L287" s="39">
        <v>96199.08992434734</v>
      </c>
      <c r="M287" s="39">
        <v>103938.404342184</v>
      </c>
      <c r="N287" s="39">
        <v>212301.15023528802</v>
      </c>
      <c r="O287" s="39">
        <v>172602.70670127141</v>
      </c>
      <c r="P287" s="39">
        <v>91002.48576162658</v>
      </c>
      <c r="Q287" s="39">
        <v>128742.264077699</v>
      </c>
      <c r="R287" s="39">
        <v>208825.09191945798</v>
      </c>
      <c r="S287" s="39">
        <v>170210.61780677631</v>
      </c>
      <c r="T287" s="39">
        <v>114453.6534471963</v>
      </c>
      <c r="U287" s="39">
        <v>80849.441401568401</v>
      </c>
      <c r="V287" s="39">
        <v>463176.1690053175</v>
      </c>
      <c r="W287" s="39">
        <v>211273.36527862659</v>
      </c>
      <c r="X287" s="39">
        <v>252771.06919522042</v>
      </c>
      <c r="Y287" s="33">
        <v>62741.363226814305</v>
      </c>
      <c r="Z287" s="32">
        <f t="shared" si="4"/>
        <v>5443725.6622848324</v>
      </c>
    </row>
    <row r="288" spans="1:26" x14ac:dyDescent="0.2">
      <c r="A288" s="71">
        <v>2026.03</v>
      </c>
      <c r="B288" s="38">
        <v>108759.77430115129</v>
      </c>
      <c r="C288" s="39">
        <v>1181883.7377129835</v>
      </c>
      <c r="D288" s="39">
        <v>129282.43461365209</v>
      </c>
      <c r="E288" s="39">
        <v>412407.87385437568</v>
      </c>
      <c r="F288" s="39">
        <v>177976.31596964496</v>
      </c>
      <c r="G288" s="39">
        <v>235153.65042120466</v>
      </c>
      <c r="H288" s="39">
        <v>75407.969843003186</v>
      </c>
      <c r="I288" s="39">
        <v>226867.6355512639</v>
      </c>
      <c r="J288" s="39">
        <v>169665.82395575396</v>
      </c>
      <c r="K288" s="39">
        <v>132742.752098973</v>
      </c>
      <c r="L288" s="39">
        <v>87772.316654485272</v>
      </c>
      <c r="M288" s="39">
        <v>95012.753439961991</v>
      </c>
      <c r="N288" s="39">
        <v>194792.04774971402</v>
      </c>
      <c r="O288" s="39">
        <v>159124.44754513467</v>
      </c>
      <c r="P288" s="39">
        <v>83629.195179424307</v>
      </c>
      <c r="Q288" s="39">
        <v>117912.6141222545</v>
      </c>
      <c r="R288" s="39">
        <v>193504.97922705402</v>
      </c>
      <c r="S288" s="39">
        <v>155705.33629801363</v>
      </c>
      <c r="T288" s="39">
        <v>104410.59747868365</v>
      </c>
      <c r="U288" s="39">
        <v>73910.364177223208</v>
      </c>
      <c r="V288" s="39">
        <v>423862.74493263138</v>
      </c>
      <c r="W288" s="39">
        <v>194061.56160603429</v>
      </c>
      <c r="X288" s="39">
        <v>223025.11586956421</v>
      </c>
      <c r="Y288" s="33">
        <v>57327.784240042645</v>
      </c>
      <c r="Z288" s="32">
        <f t="shared" si="4"/>
        <v>5014199.826842227</v>
      </c>
    </row>
    <row r="289" spans="1:26" x14ac:dyDescent="0.2">
      <c r="A289" s="71">
        <v>2026.04</v>
      </c>
      <c r="B289" s="38" t="e">
        <v>#N/A</v>
      </c>
      <c r="C289" s="39" t="e">
        <v>#N/A</v>
      </c>
      <c r="D289" s="39" t="e">
        <v>#N/A</v>
      </c>
      <c r="E289" s="39" t="e">
        <v>#N/A</v>
      </c>
      <c r="F289" s="39" t="e">
        <v>#N/A</v>
      </c>
      <c r="G289" s="39" t="e">
        <v>#N/A</v>
      </c>
      <c r="H289" s="39" t="e">
        <v>#N/A</v>
      </c>
      <c r="I289" s="39" t="e">
        <v>#N/A</v>
      </c>
      <c r="J289" s="39" t="e">
        <v>#N/A</v>
      </c>
      <c r="K289" s="39" t="e">
        <v>#N/A</v>
      </c>
      <c r="L289" s="39" t="e">
        <v>#N/A</v>
      </c>
      <c r="M289" s="39" t="e">
        <v>#N/A</v>
      </c>
      <c r="N289" s="39" t="e">
        <v>#N/A</v>
      </c>
      <c r="O289" s="39" t="e">
        <v>#N/A</v>
      </c>
      <c r="P289" s="39" t="e">
        <v>#N/A</v>
      </c>
      <c r="Q289" s="39" t="e">
        <v>#N/A</v>
      </c>
      <c r="R289" s="39" t="e">
        <v>#N/A</v>
      </c>
      <c r="S289" s="39" t="e">
        <v>#N/A</v>
      </c>
      <c r="T289" s="39" t="e">
        <v>#N/A</v>
      </c>
      <c r="U289" s="39" t="e">
        <v>#N/A</v>
      </c>
      <c r="V289" s="39" t="e">
        <v>#N/A</v>
      </c>
      <c r="W289" s="39" t="e">
        <v>#N/A</v>
      </c>
      <c r="X289" s="39" t="e">
        <v>#N/A</v>
      </c>
      <c r="Y289" s="33" t="e">
        <v>#N/A</v>
      </c>
      <c r="Z289" s="32">
        <f t="shared" si="4"/>
        <v>0</v>
      </c>
    </row>
    <row r="290" spans="1:26" x14ac:dyDescent="0.2">
      <c r="A290" s="71">
        <v>2026.05</v>
      </c>
      <c r="B290" s="38" t="e">
        <v>#N/A</v>
      </c>
      <c r="C290" s="39" t="e">
        <v>#N/A</v>
      </c>
      <c r="D290" s="39" t="e">
        <v>#N/A</v>
      </c>
      <c r="E290" s="39" t="e">
        <v>#N/A</v>
      </c>
      <c r="F290" s="39" t="e">
        <v>#N/A</v>
      </c>
      <c r="G290" s="39" t="e">
        <v>#N/A</v>
      </c>
      <c r="H290" s="39" t="e">
        <v>#N/A</v>
      </c>
      <c r="I290" s="39" t="e">
        <v>#N/A</v>
      </c>
      <c r="J290" s="39" t="e">
        <v>#N/A</v>
      </c>
      <c r="K290" s="39" t="e">
        <v>#N/A</v>
      </c>
      <c r="L290" s="39" t="e">
        <v>#N/A</v>
      </c>
      <c r="M290" s="39" t="e">
        <v>#N/A</v>
      </c>
      <c r="N290" s="39" t="e">
        <v>#N/A</v>
      </c>
      <c r="O290" s="39" t="e">
        <v>#N/A</v>
      </c>
      <c r="P290" s="39" t="e">
        <v>#N/A</v>
      </c>
      <c r="Q290" s="39" t="e">
        <v>#N/A</v>
      </c>
      <c r="R290" s="39" t="e">
        <v>#N/A</v>
      </c>
      <c r="S290" s="39" t="e">
        <v>#N/A</v>
      </c>
      <c r="T290" s="39" t="e">
        <v>#N/A</v>
      </c>
      <c r="U290" s="39" t="e">
        <v>#N/A</v>
      </c>
      <c r="V290" s="39" t="e">
        <v>#N/A</v>
      </c>
      <c r="W290" s="39" t="e">
        <v>#N/A</v>
      </c>
      <c r="X290" s="39" t="e">
        <v>#N/A</v>
      </c>
      <c r="Y290" s="33" t="e">
        <v>#N/A</v>
      </c>
      <c r="Z290" s="32">
        <f t="shared" si="4"/>
        <v>0</v>
      </c>
    </row>
    <row r="291" spans="1:26" x14ac:dyDescent="0.2">
      <c r="A291" s="71">
        <v>2026.06</v>
      </c>
      <c r="B291" s="38" t="e">
        <v>#N/A</v>
      </c>
      <c r="C291" s="39" t="e">
        <v>#N/A</v>
      </c>
      <c r="D291" s="39" t="e">
        <v>#N/A</v>
      </c>
      <c r="E291" s="39" t="e">
        <v>#N/A</v>
      </c>
      <c r="F291" s="39" t="e">
        <v>#N/A</v>
      </c>
      <c r="G291" s="39" t="e">
        <v>#N/A</v>
      </c>
      <c r="H291" s="39" t="e">
        <v>#N/A</v>
      </c>
      <c r="I291" s="39" t="e">
        <v>#N/A</v>
      </c>
      <c r="J291" s="39" t="e">
        <v>#N/A</v>
      </c>
      <c r="K291" s="39" t="e">
        <v>#N/A</v>
      </c>
      <c r="L291" s="39" t="e">
        <v>#N/A</v>
      </c>
      <c r="M291" s="39" t="e">
        <v>#N/A</v>
      </c>
      <c r="N291" s="39" t="e">
        <v>#N/A</v>
      </c>
      <c r="O291" s="39" t="e">
        <v>#N/A</v>
      </c>
      <c r="P291" s="39" t="e">
        <v>#N/A</v>
      </c>
      <c r="Q291" s="39" t="e">
        <v>#N/A</v>
      </c>
      <c r="R291" s="39" t="e">
        <v>#N/A</v>
      </c>
      <c r="S291" s="39" t="e">
        <v>#N/A</v>
      </c>
      <c r="T291" s="39" t="e">
        <v>#N/A</v>
      </c>
      <c r="U291" s="39" t="e">
        <v>#N/A</v>
      </c>
      <c r="V291" s="39" t="e">
        <v>#N/A</v>
      </c>
      <c r="W291" s="39" t="e">
        <v>#N/A</v>
      </c>
      <c r="X291" s="39" t="e">
        <v>#N/A</v>
      </c>
      <c r="Y291" s="33" t="e">
        <v>#N/A</v>
      </c>
      <c r="Z291" s="32">
        <f t="shared" si="4"/>
        <v>0</v>
      </c>
    </row>
    <row r="292" spans="1:26" x14ac:dyDescent="0.2">
      <c r="A292" s="71">
        <v>2026.07</v>
      </c>
      <c r="B292" s="38" t="e">
        <v>#N/A</v>
      </c>
      <c r="C292" s="39" t="e">
        <v>#N/A</v>
      </c>
      <c r="D292" s="39" t="e">
        <v>#N/A</v>
      </c>
      <c r="E292" s="39" t="e">
        <v>#N/A</v>
      </c>
      <c r="F292" s="39" t="e">
        <v>#N/A</v>
      </c>
      <c r="G292" s="39" t="e">
        <v>#N/A</v>
      </c>
      <c r="H292" s="39" t="e">
        <v>#N/A</v>
      </c>
      <c r="I292" s="39" t="e">
        <v>#N/A</v>
      </c>
      <c r="J292" s="39" t="e">
        <v>#N/A</v>
      </c>
      <c r="K292" s="39" t="e">
        <v>#N/A</v>
      </c>
      <c r="L292" s="39" t="e">
        <v>#N/A</v>
      </c>
      <c r="M292" s="39" t="e">
        <v>#N/A</v>
      </c>
      <c r="N292" s="39" t="e">
        <v>#N/A</v>
      </c>
      <c r="O292" s="39" t="e">
        <v>#N/A</v>
      </c>
      <c r="P292" s="39" t="e">
        <v>#N/A</v>
      </c>
      <c r="Q292" s="39" t="e">
        <v>#N/A</v>
      </c>
      <c r="R292" s="39" t="e">
        <v>#N/A</v>
      </c>
      <c r="S292" s="39" t="e">
        <v>#N/A</v>
      </c>
      <c r="T292" s="39" t="e">
        <v>#N/A</v>
      </c>
      <c r="U292" s="39" t="e">
        <v>#N/A</v>
      </c>
      <c r="V292" s="39" t="e">
        <v>#N/A</v>
      </c>
      <c r="W292" s="39" t="e">
        <v>#N/A</v>
      </c>
      <c r="X292" s="39" t="e">
        <v>#N/A</v>
      </c>
      <c r="Y292" s="33" t="e">
        <v>#N/A</v>
      </c>
      <c r="Z292" s="32">
        <f t="shared" si="4"/>
        <v>0</v>
      </c>
    </row>
    <row r="293" spans="1:26" x14ac:dyDescent="0.2">
      <c r="A293" s="71">
        <v>2026.08</v>
      </c>
      <c r="B293" s="38" t="e">
        <v>#N/A</v>
      </c>
      <c r="C293" s="39" t="e">
        <v>#N/A</v>
      </c>
      <c r="D293" s="39" t="e">
        <v>#N/A</v>
      </c>
      <c r="E293" s="39" t="e">
        <v>#N/A</v>
      </c>
      <c r="F293" s="39" t="e">
        <v>#N/A</v>
      </c>
      <c r="G293" s="39" t="e">
        <v>#N/A</v>
      </c>
      <c r="H293" s="39" t="e">
        <v>#N/A</v>
      </c>
      <c r="I293" s="39" t="e">
        <v>#N/A</v>
      </c>
      <c r="J293" s="39" t="e">
        <v>#N/A</v>
      </c>
      <c r="K293" s="39" t="e">
        <v>#N/A</v>
      </c>
      <c r="L293" s="39" t="e">
        <v>#N/A</v>
      </c>
      <c r="M293" s="39" t="e">
        <v>#N/A</v>
      </c>
      <c r="N293" s="39" t="e">
        <v>#N/A</v>
      </c>
      <c r="O293" s="39" t="e">
        <v>#N/A</v>
      </c>
      <c r="P293" s="39" t="e">
        <v>#N/A</v>
      </c>
      <c r="Q293" s="39" t="e">
        <v>#N/A</v>
      </c>
      <c r="R293" s="39" t="e">
        <v>#N/A</v>
      </c>
      <c r="S293" s="39" t="e">
        <v>#N/A</v>
      </c>
      <c r="T293" s="39" t="e">
        <v>#N/A</v>
      </c>
      <c r="U293" s="39" t="e">
        <v>#N/A</v>
      </c>
      <c r="V293" s="39" t="e">
        <v>#N/A</v>
      </c>
      <c r="W293" s="39" t="e">
        <v>#N/A</v>
      </c>
      <c r="X293" s="39" t="e">
        <v>#N/A</v>
      </c>
      <c r="Y293" s="33" t="e">
        <v>#N/A</v>
      </c>
      <c r="Z293" s="32">
        <f t="shared" si="4"/>
        <v>0</v>
      </c>
    </row>
    <row r="294" spans="1:26" x14ac:dyDescent="0.2">
      <c r="A294" s="71">
        <v>2026.09</v>
      </c>
      <c r="B294" s="38" t="e">
        <v>#N/A</v>
      </c>
      <c r="C294" s="39" t="e">
        <v>#N/A</v>
      </c>
      <c r="D294" s="39" t="e">
        <v>#N/A</v>
      </c>
      <c r="E294" s="39" t="e">
        <v>#N/A</v>
      </c>
      <c r="F294" s="39" t="e">
        <v>#N/A</v>
      </c>
      <c r="G294" s="39" t="e">
        <v>#N/A</v>
      </c>
      <c r="H294" s="39" t="e">
        <v>#N/A</v>
      </c>
      <c r="I294" s="39" t="e">
        <v>#N/A</v>
      </c>
      <c r="J294" s="39" t="e">
        <v>#N/A</v>
      </c>
      <c r="K294" s="39" t="e">
        <v>#N/A</v>
      </c>
      <c r="L294" s="39" t="e">
        <v>#N/A</v>
      </c>
      <c r="M294" s="39" t="e">
        <v>#N/A</v>
      </c>
      <c r="N294" s="39" t="e">
        <v>#N/A</v>
      </c>
      <c r="O294" s="39" t="e">
        <v>#N/A</v>
      </c>
      <c r="P294" s="39" t="e">
        <v>#N/A</v>
      </c>
      <c r="Q294" s="39" t="e">
        <v>#N/A</v>
      </c>
      <c r="R294" s="39" t="e">
        <v>#N/A</v>
      </c>
      <c r="S294" s="39" t="e">
        <v>#N/A</v>
      </c>
      <c r="T294" s="39" t="e">
        <v>#N/A</v>
      </c>
      <c r="U294" s="39" t="e">
        <v>#N/A</v>
      </c>
      <c r="V294" s="39" t="e">
        <v>#N/A</v>
      </c>
      <c r="W294" s="39" t="e">
        <v>#N/A</v>
      </c>
      <c r="X294" s="39" t="e">
        <v>#N/A</v>
      </c>
      <c r="Y294" s="33" t="e">
        <v>#N/A</v>
      </c>
      <c r="Z294" s="32">
        <f t="shared" si="4"/>
        <v>0</v>
      </c>
    </row>
    <row r="295" spans="1:26" x14ac:dyDescent="0.2">
      <c r="A295" s="71">
        <v>2026.1</v>
      </c>
      <c r="B295" s="38" t="e">
        <v>#N/A</v>
      </c>
      <c r="C295" s="39" t="e">
        <v>#N/A</v>
      </c>
      <c r="D295" s="39" t="e">
        <v>#N/A</v>
      </c>
      <c r="E295" s="39" t="e">
        <v>#N/A</v>
      </c>
      <c r="F295" s="39" t="e">
        <v>#N/A</v>
      </c>
      <c r="G295" s="39" t="e">
        <v>#N/A</v>
      </c>
      <c r="H295" s="39" t="e">
        <v>#N/A</v>
      </c>
      <c r="I295" s="39" t="e">
        <v>#N/A</v>
      </c>
      <c r="J295" s="39" t="e">
        <v>#N/A</v>
      </c>
      <c r="K295" s="39" t="e">
        <v>#N/A</v>
      </c>
      <c r="L295" s="39" t="e">
        <v>#N/A</v>
      </c>
      <c r="M295" s="39" t="e">
        <v>#N/A</v>
      </c>
      <c r="N295" s="39" t="e">
        <v>#N/A</v>
      </c>
      <c r="O295" s="39" t="e">
        <v>#N/A</v>
      </c>
      <c r="P295" s="39" t="e">
        <v>#N/A</v>
      </c>
      <c r="Q295" s="39" t="e">
        <v>#N/A</v>
      </c>
      <c r="R295" s="39" t="e">
        <v>#N/A</v>
      </c>
      <c r="S295" s="39" t="e">
        <v>#N/A</v>
      </c>
      <c r="T295" s="39" t="e">
        <v>#N/A</v>
      </c>
      <c r="U295" s="39" t="e">
        <v>#N/A</v>
      </c>
      <c r="V295" s="39" t="e">
        <v>#N/A</v>
      </c>
      <c r="W295" s="39" t="e">
        <v>#N/A</v>
      </c>
      <c r="X295" s="39" t="e">
        <v>#N/A</v>
      </c>
      <c r="Y295" s="33" t="e">
        <v>#N/A</v>
      </c>
      <c r="Z295" s="32">
        <f t="shared" si="4"/>
        <v>0</v>
      </c>
    </row>
    <row r="296" spans="1:26" x14ac:dyDescent="0.2">
      <c r="A296" s="71">
        <v>2026.11</v>
      </c>
      <c r="B296" s="38" t="e">
        <v>#N/A</v>
      </c>
      <c r="C296" s="39" t="e">
        <v>#N/A</v>
      </c>
      <c r="D296" s="39" t="e">
        <v>#N/A</v>
      </c>
      <c r="E296" s="39" t="e">
        <v>#N/A</v>
      </c>
      <c r="F296" s="39" t="e">
        <v>#N/A</v>
      </c>
      <c r="G296" s="39" t="e">
        <v>#N/A</v>
      </c>
      <c r="H296" s="39" t="e">
        <v>#N/A</v>
      </c>
      <c r="I296" s="39" t="e">
        <v>#N/A</v>
      </c>
      <c r="J296" s="39" t="e">
        <v>#N/A</v>
      </c>
      <c r="K296" s="39" t="e">
        <v>#N/A</v>
      </c>
      <c r="L296" s="39" t="e">
        <v>#N/A</v>
      </c>
      <c r="M296" s="39" t="e">
        <v>#N/A</v>
      </c>
      <c r="N296" s="39" t="e">
        <v>#N/A</v>
      </c>
      <c r="O296" s="39" t="e">
        <v>#N/A</v>
      </c>
      <c r="P296" s="39" t="e">
        <v>#N/A</v>
      </c>
      <c r="Q296" s="39" t="e">
        <v>#N/A</v>
      </c>
      <c r="R296" s="39" t="e">
        <v>#N/A</v>
      </c>
      <c r="S296" s="39" t="e">
        <v>#N/A</v>
      </c>
      <c r="T296" s="39" t="e">
        <v>#N/A</v>
      </c>
      <c r="U296" s="39" t="e">
        <v>#N/A</v>
      </c>
      <c r="V296" s="39" t="e">
        <v>#N/A</v>
      </c>
      <c r="W296" s="39" t="e">
        <v>#N/A</v>
      </c>
      <c r="X296" s="39" t="e">
        <v>#N/A</v>
      </c>
      <c r="Y296" s="33" t="e">
        <v>#N/A</v>
      </c>
      <c r="Z296" s="32">
        <f t="shared" si="4"/>
        <v>0</v>
      </c>
    </row>
    <row r="297" spans="1:26" x14ac:dyDescent="0.2">
      <c r="A297" s="71">
        <v>2026.12</v>
      </c>
      <c r="B297" s="38" t="e">
        <v>#N/A</v>
      </c>
      <c r="C297" s="39" t="e">
        <v>#N/A</v>
      </c>
      <c r="D297" s="39" t="e">
        <v>#N/A</v>
      </c>
      <c r="E297" s="39" t="e">
        <v>#N/A</v>
      </c>
      <c r="F297" s="39" t="e">
        <v>#N/A</v>
      </c>
      <c r="G297" s="39" t="e">
        <v>#N/A</v>
      </c>
      <c r="H297" s="39" t="e">
        <v>#N/A</v>
      </c>
      <c r="I297" s="39" t="e">
        <v>#N/A</v>
      </c>
      <c r="J297" s="39" t="e">
        <v>#N/A</v>
      </c>
      <c r="K297" s="39" t="e">
        <v>#N/A</v>
      </c>
      <c r="L297" s="39" t="e">
        <v>#N/A</v>
      </c>
      <c r="M297" s="39" t="e">
        <v>#N/A</v>
      </c>
      <c r="N297" s="39" t="e">
        <v>#N/A</v>
      </c>
      <c r="O297" s="39" t="e">
        <v>#N/A</v>
      </c>
      <c r="P297" s="39" t="e">
        <v>#N/A</v>
      </c>
      <c r="Q297" s="39" t="e">
        <v>#N/A</v>
      </c>
      <c r="R297" s="39" t="e">
        <v>#N/A</v>
      </c>
      <c r="S297" s="39" t="e">
        <v>#N/A</v>
      </c>
      <c r="T297" s="39" t="e">
        <v>#N/A</v>
      </c>
      <c r="U297" s="39" t="e">
        <v>#N/A</v>
      </c>
      <c r="V297" s="39" t="e">
        <v>#N/A</v>
      </c>
      <c r="W297" s="39" t="e">
        <v>#N/A</v>
      </c>
      <c r="X297" s="39" t="e">
        <v>#N/A</v>
      </c>
      <c r="Y297" s="33" t="e">
        <v>#N/A</v>
      </c>
      <c r="Z297" s="32">
        <f t="shared" si="4"/>
        <v>0</v>
      </c>
    </row>
    <row r="298" spans="1:26" x14ac:dyDescent="0.2">
      <c r="A298" s="71">
        <v>2027.01</v>
      </c>
      <c r="B298" s="38" t="e">
        <v>#N/A</v>
      </c>
      <c r="C298" s="39" t="e">
        <v>#N/A</v>
      </c>
      <c r="D298" s="39" t="e">
        <v>#N/A</v>
      </c>
      <c r="E298" s="39" t="e">
        <v>#N/A</v>
      </c>
      <c r="F298" s="39" t="e">
        <v>#N/A</v>
      </c>
      <c r="G298" s="39" t="e">
        <v>#N/A</v>
      </c>
      <c r="H298" s="39" t="e">
        <v>#N/A</v>
      </c>
      <c r="I298" s="39" t="e">
        <v>#N/A</v>
      </c>
      <c r="J298" s="39" t="e">
        <v>#N/A</v>
      </c>
      <c r="K298" s="39" t="e">
        <v>#N/A</v>
      </c>
      <c r="L298" s="39" t="e">
        <v>#N/A</v>
      </c>
      <c r="M298" s="39" t="e">
        <v>#N/A</v>
      </c>
      <c r="N298" s="39" t="e">
        <v>#N/A</v>
      </c>
      <c r="O298" s="39" t="e">
        <v>#N/A</v>
      </c>
      <c r="P298" s="39" t="e">
        <v>#N/A</v>
      </c>
      <c r="Q298" s="39" t="e">
        <v>#N/A</v>
      </c>
      <c r="R298" s="39" t="e">
        <v>#N/A</v>
      </c>
      <c r="S298" s="39" t="e">
        <v>#N/A</v>
      </c>
      <c r="T298" s="39" t="e">
        <v>#N/A</v>
      </c>
      <c r="U298" s="39" t="e">
        <v>#N/A</v>
      </c>
      <c r="V298" s="39" t="e">
        <v>#N/A</v>
      </c>
      <c r="W298" s="39" t="e">
        <v>#N/A</v>
      </c>
      <c r="X298" s="39" t="e">
        <v>#N/A</v>
      </c>
      <c r="Y298" s="33" t="e">
        <v>#N/A</v>
      </c>
      <c r="Z298" s="32">
        <f t="shared" si="4"/>
        <v>0</v>
      </c>
    </row>
    <row r="299" spans="1:26" x14ac:dyDescent="0.2">
      <c r="A299" s="71">
        <v>2027.02</v>
      </c>
      <c r="B299" s="38" t="e">
        <v>#N/A</v>
      </c>
      <c r="C299" s="39" t="e">
        <v>#N/A</v>
      </c>
      <c r="D299" s="39" t="e">
        <v>#N/A</v>
      </c>
      <c r="E299" s="39" t="e">
        <v>#N/A</v>
      </c>
      <c r="F299" s="39" t="e">
        <v>#N/A</v>
      </c>
      <c r="G299" s="39" t="e">
        <v>#N/A</v>
      </c>
      <c r="H299" s="39" t="e">
        <v>#N/A</v>
      </c>
      <c r="I299" s="39" t="e">
        <v>#N/A</v>
      </c>
      <c r="J299" s="39" t="e">
        <v>#N/A</v>
      </c>
      <c r="K299" s="39" t="e">
        <v>#N/A</v>
      </c>
      <c r="L299" s="39" t="e">
        <v>#N/A</v>
      </c>
      <c r="M299" s="39" t="e">
        <v>#N/A</v>
      </c>
      <c r="N299" s="39" t="e">
        <v>#N/A</v>
      </c>
      <c r="O299" s="39" t="e">
        <v>#N/A</v>
      </c>
      <c r="P299" s="39" t="e">
        <v>#N/A</v>
      </c>
      <c r="Q299" s="39" t="e">
        <v>#N/A</v>
      </c>
      <c r="R299" s="39" t="e">
        <v>#N/A</v>
      </c>
      <c r="S299" s="39" t="e">
        <v>#N/A</v>
      </c>
      <c r="T299" s="39" t="e">
        <v>#N/A</v>
      </c>
      <c r="U299" s="39" t="e">
        <v>#N/A</v>
      </c>
      <c r="V299" s="39" t="e">
        <v>#N/A</v>
      </c>
      <c r="W299" s="39" t="e">
        <v>#N/A</v>
      </c>
      <c r="X299" s="39" t="e">
        <v>#N/A</v>
      </c>
      <c r="Y299" s="33" t="e">
        <v>#N/A</v>
      </c>
      <c r="Z299" s="32">
        <f t="shared" si="4"/>
        <v>0</v>
      </c>
    </row>
    <row r="300" spans="1:26" x14ac:dyDescent="0.2">
      <c r="A300" s="71">
        <v>2027.03</v>
      </c>
      <c r="B300" s="38" t="e">
        <v>#N/A</v>
      </c>
      <c r="C300" s="39" t="e">
        <v>#N/A</v>
      </c>
      <c r="D300" s="39" t="e">
        <v>#N/A</v>
      </c>
      <c r="E300" s="39" t="e">
        <v>#N/A</v>
      </c>
      <c r="F300" s="39" t="e">
        <v>#N/A</v>
      </c>
      <c r="G300" s="39" t="e">
        <v>#N/A</v>
      </c>
      <c r="H300" s="39" t="e">
        <v>#N/A</v>
      </c>
      <c r="I300" s="39" t="e">
        <v>#N/A</v>
      </c>
      <c r="J300" s="39" t="e">
        <v>#N/A</v>
      </c>
      <c r="K300" s="39" t="e">
        <v>#N/A</v>
      </c>
      <c r="L300" s="39" t="e">
        <v>#N/A</v>
      </c>
      <c r="M300" s="39" t="e">
        <v>#N/A</v>
      </c>
      <c r="N300" s="39" t="e">
        <v>#N/A</v>
      </c>
      <c r="O300" s="39" t="e">
        <v>#N/A</v>
      </c>
      <c r="P300" s="39" t="e">
        <v>#N/A</v>
      </c>
      <c r="Q300" s="39" t="e">
        <v>#N/A</v>
      </c>
      <c r="R300" s="39" t="e">
        <v>#N/A</v>
      </c>
      <c r="S300" s="39" t="e">
        <v>#N/A</v>
      </c>
      <c r="T300" s="39" t="e">
        <v>#N/A</v>
      </c>
      <c r="U300" s="39" t="e">
        <v>#N/A</v>
      </c>
      <c r="V300" s="39" t="e">
        <v>#N/A</v>
      </c>
      <c r="W300" s="39" t="e">
        <v>#N/A</v>
      </c>
      <c r="X300" s="39" t="e">
        <v>#N/A</v>
      </c>
      <c r="Y300" s="33" t="e">
        <v>#N/A</v>
      </c>
      <c r="Z300" s="32">
        <f t="shared" si="4"/>
        <v>0</v>
      </c>
    </row>
    <row r="301" spans="1:26" x14ac:dyDescent="0.2">
      <c r="A301" s="71">
        <v>2027.04</v>
      </c>
      <c r="B301" s="38" t="e">
        <v>#N/A</v>
      </c>
      <c r="C301" s="39" t="e">
        <v>#N/A</v>
      </c>
      <c r="D301" s="39" t="e">
        <v>#N/A</v>
      </c>
      <c r="E301" s="39" t="e">
        <v>#N/A</v>
      </c>
      <c r="F301" s="39" t="e">
        <v>#N/A</v>
      </c>
      <c r="G301" s="39" t="e">
        <v>#N/A</v>
      </c>
      <c r="H301" s="39" t="e">
        <v>#N/A</v>
      </c>
      <c r="I301" s="39" t="e">
        <v>#N/A</v>
      </c>
      <c r="J301" s="39" t="e">
        <v>#N/A</v>
      </c>
      <c r="K301" s="39" t="e">
        <v>#N/A</v>
      </c>
      <c r="L301" s="39" t="e">
        <v>#N/A</v>
      </c>
      <c r="M301" s="39" t="e">
        <v>#N/A</v>
      </c>
      <c r="N301" s="39" t="e">
        <v>#N/A</v>
      </c>
      <c r="O301" s="39" t="e">
        <v>#N/A</v>
      </c>
      <c r="P301" s="39" t="e">
        <v>#N/A</v>
      </c>
      <c r="Q301" s="39" t="e">
        <v>#N/A</v>
      </c>
      <c r="R301" s="39" t="e">
        <v>#N/A</v>
      </c>
      <c r="S301" s="39" t="e">
        <v>#N/A</v>
      </c>
      <c r="T301" s="39" t="e">
        <v>#N/A</v>
      </c>
      <c r="U301" s="39" t="e">
        <v>#N/A</v>
      </c>
      <c r="V301" s="39" t="e">
        <v>#N/A</v>
      </c>
      <c r="W301" s="39" t="e">
        <v>#N/A</v>
      </c>
      <c r="X301" s="39" t="e">
        <v>#N/A</v>
      </c>
      <c r="Y301" s="33" t="e">
        <v>#N/A</v>
      </c>
      <c r="Z301" s="32">
        <f t="shared" si="4"/>
        <v>0</v>
      </c>
    </row>
    <row r="302" spans="1:26" x14ac:dyDescent="0.2">
      <c r="A302" s="71">
        <v>2027.05</v>
      </c>
      <c r="B302" s="38" t="e">
        <v>#N/A</v>
      </c>
      <c r="C302" s="39" t="e">
        <v>#N/A</v>
      </c>
      <c r="D302" s="39" t="e">
        <v>#N/A</v>
      </c>
      <c r="E302" s="39" t="e">
        <v>#N/A</v>
      </c>
      <c r="F302" s="39" t="e">
        <v>#N/A</v>
      </c>
      <c r="G302" s="39" t="e">
        <v>#N/A</v>
      </c>
      <c r="H302" s="39" t="e">
        <v>#N/A</v>
      </c>
      <c r="I302" s="39" t="e">
        <v>#N/A</v>
      </c>
      <c r="J302" s="39" t="e">
        <v>#N/A</v>
      </c>
      <c r="K302" s="39" t="e">
        <v>#N/A</v>
      </c>
      <c r="L302" s="39" t="e">
        <v>#N/A</v>
      </c>
      <c r="M302" s="39" t="e">
        <v>#N/A</v>
      </c>
      <c r="N302" s="39" t="e">
        <v>#N/A</v>
      </c>
      <c r="O302" s="39" t="e">
        <v>#N/A</v>
      </c>
      <c r="P302" s="39" t="e">
        <v>#N/A</v>
      </c>
      <c r="Q302" s="39" t="e">
        <v>#N/A</v>
      </c>
      <c r="R302" s="39" t="e">
        <v>#N/A</v>
      </c>
      <c r="S302" s="39" t="e">
        <v>#N/A</v>
      </c>
      <c r="T302" s="39" t="e">
        <v>#N/A</v>
      </c>
      <c r="U302" s="39" t="e">
        <v>#N/A</v>
      </c>
      <c r="V302" s="39" t="e">
        <v>#N/A</v>
      </c>
      <c r="W302" s="39" t="e">
        <v>#N/A</v>
      </c>
      <c r="X302" s="39" t="e">
        <v>#N/A</v>
      </c>
      <c r="Y302" s="33" t="e">
        <v>#N/A</v>
      </c>
      <c r="Z302" s="32">
        <f t="shared" si="4"/>
        <v>0</v>
      </c>
    </row>
    <row r="303" spans="1:26" x14ac:dyDescent="0.2">
      <c r="A303" s="71">
        <v>2027.06</v>
      </c>
      <c r="B303" s="38" t="e">
        <v>#N/A</v>
      </c>
      <c r="C303" s="39" t="e">
        <v>#N/A</v>
      </c>
      <c r="D303" s="39" t="e">
        <v>#N/A</v>
      </c>
      <c r="E303" s="39" t="e">
        <v>#N/A</v>
      </c>
      <c r="F303" s="39" t="e">
        <v>#N/A</v>
      </c>
      <c r="G303" s="39" t="e">
        <v>#N/A</v>
      </c>
      <c r="H303" s="39" t="e">
        <v>#N/A</v>
      </c>
      <c r="I303" s="39" t="e">
        <v>#N/A</v>
      </c>
      <c r="J303" s="39" t="e">
        <v>#N/A</v>
      </c>
      <c r="K303" s="39" t="e">
        <v>#N/A</v>
      </c>
      <c r="L303" s="39" t="e">
        <v>#N/A</v>
      </c>
      <c r="M303" s="39" t="e">
        <v>#N/A</v>
      </c>
      <c r="N303" s="39" t="e">
        <v>#N/A</v>
      </c>
      <c r="O303" s="39" t="e">
        <v>#N/A</v>
      </c>
      <c r="P303" s="39" t="e">
        <v>#N/A</v>
      </c>
      <c r="Q303" s="39" t="e">
        <v>#N/A</v>
      </c>
      <c r="R303" s="39" t="e">
        <v>#N/A</v>
      </c>
      <c r="S303" s="39" t="e">
        <v>#N/A</v>
      </c>
      <c r="T303" s="39" t="e">
        <v>#N/A</v>
      </c>
      <c r="U303" s="39" t="e">
        <v>#N/A</v>
      </c>
      <c r="V303" s="39" t="e">
        <v>#N/A</v>
      </c>
      <c r="W303" s="39" t="e">
        <v>#N/A</v>
      </c>
      <c r="X303" s="39" t="e">
        <v>#N/A</v>
      </c>
      <c r="Y303" s="33" t="e">
        <v>#N/A</v>
      </c>
      <c r="Z303" s="32">
        <f t="shared" si="4"/>
        <v>0</v>
      </c>
    </row>
    <row r="304" spans="1:26" x14ac:dyDescent="0.2">
      <c r="A304" s="71">
        <v>2027.07</v>
      </c>
      <c r="B304" s="38" t="e">
        <v>#N/A</v>
      </c>
      <c r="C304" s="39" t="e">
        <v>#N/A</v>
      </c>
      <c r="D304" s="39" t="e">
        <v>#N/A</v>
      </c>
      <c r="E304" s="39" t="e">
        <v>#N/A</v>
      </c>
      <c r="F304" s="39" t="e">
        <v>#N/A</v>
      </c>
      <c r="G304" s="39" t="e">
        <v>#N/A</v>
      </c>
      <c r="H304" s="39" t="e">
        <v>#N/A</v>
      </c>
      <c r="I304" s="39" t="e">
        <v>#N/A</v>
      </c>
      <c r="J304" s="39" t="e">
        <v>#N/A</v>
      </c>
      <c r="K304" s="39" t="e">
        <v>#N/A</v>
      </c>
      <c r="L304" s="39" t="e">
        <v>#N/A</v>
      </c>
      <c r="M304" s="39" t="e">
        <v>#N/A</v>
      </c>
      <c r="N304" s="39" t="e">
        <v>#N/A</v>
      </c>
      <c r="O304" s="39" t="e">
        <v>#N/A</v>
      </c>
      <c r="P304" s="39" t="e">
        <v>#N/A</v>
      </c>
      <c r="Q304" s="39" t="e">
        <v>#N/A</v>
      </c>
      <c r="R304" s="39" t="e">
        <v>#N/A</v>
      </c>
      <c r="S304" s="39" t="e">
        <v>#N/A</v>
      </c>
      <c r="T304" s="39" t="e">
        <v>#N/A</v>
      </c>
      <c r="U304" s="39" t="e">
        <v>#N/A</v>
      </c>
      <c r="V304" s="39" t="e">
        <v>#N/A</v>
      </c>
      <c r="W304" s="39" t="e">
        <v>#N/A</v>
      </c>
      <c r="X304" s="39" t="e">
        <v>#N/A</v>
      </c>
      <c r="Y304" s="33" t="e">
        <v>#N/A</v>
      </c>
      <c r="Z304" s="32">
        <f t="shared" si="4"/>
        <v>0</v>
      </c>
    </row>
    <row r="305" spans="1:26" x14ac:dyDescent="0.2">
      <c r="A305" s="71">
        <v>2027.08</v>
      </c>
      <c r="B305" s="38" t="e">
        <v>#N/A</v>
      </c>
      <c r="C305" s="39" t="e">
        <v>#N/A</v>
      </c>
      <c r="D305" s="39" t="e">
        <v>#N/A</v>
      </c>
      <c r="E305" s="39" t="e">
        <v>#N/A</v>
      </c>
      <c r="F305" s="39" t="e">
        <v>#N/A</v>
      </c>
      <c r="G305" s="39" t="e">
        <v>#N/A</v>
      </c>
      <c r="H305" s="39" t="e">
        <v>#N/A</v>
      </c>
      <c r="I305" s="39" t="e">
        <v>#N/A</v>
      </c>
      <c r="J305" s="39" t="e">
        <v>#N/A</v>
      </c>
      <c r="K305" s="39" t="e">
        <v>#N/A</v>
      </c>
      <c r="L305" s="39" t="e">
        <v>#N/A</v>
      </c>
      <c r="M305" s="39" t="e">
        <v>#N/A</v>
      </c>
      <c r="N305" s="39" t="e">
        <v>#N/A</v>
      </c>
      <c r="O305" s="39" t="e">
        <v>#N/A</v>
      </c>
      <c r="P305" s="39" t="e">
        <v>#N/A</v>
      </c>
      <c r="Q305" s="39" t="e">
        <v>#N/A</v>
      </c>
      <c r="R305" s="39" t="e">
        <v>#N/A</v>
      </c>
      <c r="S305" s="39" t="e">
        <v>#N/A</v>
      </c>
      <c r="T305" s="39" t="e">
        <v>#N/A</v>
      </c>
      <c r="U305" s="39" t="e">
        <v>#N/A</v>
      </c>
      <c r="V305" s="39" t="e">
        <v>#N/A</v>
      </c>
      <c r="W305" s="39" t="e">
        <v>#N/A</v>
      </c>
      <c r="X305" s="39" t="e">
        <v>#N/A</v>
      </c>
      <c r="Y305" s="33" t="e">
        <v>#N/A</v>
      </c>
      <c r="Z305" s="32">
        <f t="shared" si="4"/>
        <v>0</v>
      </c>
    </row>
    <row r="306" spans="1:26" x14ac:dyDescent="0.2">
      <c r="A306" s="71">
        <v>2027.09</v>
      </c>
      <c r="B306" s="38" t="e">
        <v>#N/A</v>
      </c>
      <c r="C306" s="39" t="e">
        <v>#N/A</v>
      </c>
      <c r="D306" s="39" t="e">
        <v>#N/A</v>
      </c>
      <c r="E306" s="39" t="e">
        <v>#N/A</v>
      </c>
      <c r="F306" s="39" t="e">
        <v>#N/A</v>
      </c>
      <c r="G306" s="39" t="e">
        <v>#N/A</v>
      </c>
      <c r="H306" s="39" t="e">
        <v>#N/A</v>
      </c>
      <c r="I306" s="39" t="e">
        <v>#N/A</v>
      </c>
      <c r="J306" s="39" t="e">
        <v>#N/A</v>
      </c>
      <c r="K306" s="39" t="e">
        <v>#N/A</v>
      </c>
      <c r="L306" s="39" t="e">
        <v>#N/A</v>
      </c>
      <c r="M306" s="39" t="e">
        <v>#N/A</v>
      </c>
      <c r="N306" s="39" t="e">
        <v>#N/A</v>
      </c>
      <c r="O306" s="39" t="e">
        <v>#N/A</v>
      </c>
      <c r="P306" s="39" t="e">
        <v>#N/A</v>
      </c>
      <c r="Q306" s="39" t="e">
        <v>#N/A</v>
      </c>
      <c r="R306" s="39" t="e">
        <v>#N/A</v>
      </c>
      <c r="S306" s="39" t="e">
        <v>#N/A</v>
      </c>
      <c r="T306" s="39" t="e">
        <v>#N/A</v>
      </c>
      <c r="U306" s="39" t="e">
        <v>#N/A</v>
      </c>
      <c r="V306" s="39" t="e">
        <v>#N/A</v>
      </c>
      <c r="W306" s="39" t="e">
        <v>#N/A</v>
      </c>
      <c r="X306" s="39" t="e">
        <v>#N/A</v>
      </c>
      <c r="Y306" s="33" t="e">
        <v>#N/A</v>
      </c>
      <c r="Z306" s="32">
        <f t="shared" si="4"/>
        <v>0</v>
      </c>
    </row>
    <row r="307" spans="1:26" x14ac:dyDescent="0.2">
      <c r="A307" s="71">
        <v>2027.1</v>
      </c>
      <c r="B307" s="38" t="e">
        <v>#N/A</v>
      </c>
      <c r="C307" s="39" t="e">
        <v>#N/A</v>
      </c>
      <c r="D307" s="39" t="e">
        <v>#N/A</v>
      </c>
      <c r="E307" s="39" t="e">
        <v>#N/A</v>
      </c>
      <c r="F307" s="39" t="e">
        <v>#N/A</v>
      </c>
      <c r="G307" s="39" t="e">
        <v>#N/A</v>
      </c>
      <c r="H307" s="39" t="e">
        <v>#N/A</v>
      </c>
      <c r="I307" s="39" t="e">
        <v>#N/A</v>
      </c>
      <c r="J307" s="39" t="e">
        <v>#N/A</v>
      </c>
      <c r="K307" s="39" t="e">
        <v>#N/A</v>
      </c>
      <c r="L307" s="39" t="e">
        <v>#N/A</v>
      </c>
      <c r="M307" s="39" t="e">
        <v>#N/A</v>
      </c>
      <c r="N307" s="39" t="e">
        <v>#N/A</v>
      </c>
      <c r="O307" s="39" t="e">
        <v>#N/A</v>
      </c>
      <c r="P307" s="39" t="e">
        <v>#N/A</v>
      </c>
      <c r="Q307" s="39" t="e">
        <v>#N/A</v>
      </c>
      <c r="R307" s="39" t="e">
        <v>#N/A</v>
      </c>
      <c r="S307" s="39" t="e">
        <v>#N/A</v>
      </c>
      <c r="T307" s="39" t="e">
        <v>#N/A</v>
      </c>
      <c r="U307" s="39" t="e">
        <v>#N/A</v>
      </c>
      <c r="V307" s="39" t="e">
        <v>#N/A</v>
      </c>
      <c r="W307" s="39" t="e">
        <v>#N/A</v>
      </c>
      <c r="X307" s="39" t="e">
        <v>#N/A</v>
      </c>
      <c r="Y307" s="33" t="e">
        <v>#N/A</v>
      </c>
      <c r="Z307" s="32">
        <f t="shared" si="4"/>
        <v>0</v>
      </c>
    </row>
    <row r="308" spans="1:26" x14ac:dyDescent="0.2">
      <c r="A308" s="71">
        <v>2027.11</v>
      </c>
      <c r="B308" s="38" t="e">
        <v>#N/A</v>
      </c>
      <c r="C308" s="39" t="e">
        <v>#N/A</v>
      </c>
      <c r="D308" s="39" t="e">
        <v>#N/A</v>
      </c>
      <c r="E308" s="39" t="e">
        <v>#N/A</v>
      </c>
      <c r="F308" s="39" t="e">
        <v>#N/A</v>
      </c>
      <c r="G308" s="39" t="e">
        <v>#N/A</v>
      </c>
      <c r="H308" s="39" t="e">
        <v>#N/A</v>
      </c>
      <c r="I308" s="39" t="e">
        <v>#N/A</v>
      </c>
      <c r="J308" s="39" t="e">
        <v>#N/A</v>
      </c>
      <c r="K308" s="39" t="e">
        <v>#N/A</v>
      </c>
      <c r="L308" s="39" t="e">
        <v>#N/A</v>
      </c>
      <c r="M308" s="39" t="e">
        <v>#N/A</v>
      </c>
      <c r="N308" s="39" t="e">
        <v>#N/A</v>
      </c>
      <c r="O308" s="39" t="e">
        <v>#N/A</v>
      </c>
      <c r="P308" s="39" t="e">
        <v>#N/A</v>
      </c>
      <c r="Q308" s="39" t="e">
        <v>#N/A</v>
      </c>
      <c r="R308" s="39" t="e">
        <v>#N/A</v>
      </c>
      <c r="S308" s="39" t="e">
        <v>#N/A</v>
      </c>
      <c r="T308" s="39" t="e">
        <v>#N/A</v>
      </c>
      <c r="U308" s="39" t="e">
        <v>#N/A</v>
      </c>
      <c r="V308" s="39" t="e">
        <v>#N/A</v>
      </c>
      <c r="W308" s="39" t="e">
        <v>#N/A</v>
      </c>
      <c r="X308" s="39" t="e">
        <v>#N/A</v>
      </c>
      <c r="Y308" s="33" t="e">
        <v>#N/A</v>
      </c>
      <c r="Z308" s="32">
        <f t="shared" si="4"/>
        <v>0</v>
      </c>
    </row>
    <row r="309" spans="1:26" x14ac:dyDescent="0.2">
      <c r="A309" s="71">
        <v>2027.12</v>
      </c>
      <c r="B309" s="38" t="e">
        <v>#N/A</v>
      </c>
      <c r="C309" s="39" t="e">
        <v>#N/A</v>
      </c>
      <c r="D309" s="39" t="e">
        <v>#N/A</v>
      </c>
      <c r="E309" s="39" t="e">
        <v>#N/A</v>
      </c>
      <c r="F309" s="39" t="e">
        <v>#N/A</v>
      </c>
      <c r="G309" s="39" t="e">
        <v>#N/A</v>
      </c>
      <c r="H309" s="39" t="e">
        <v>#N/A</v>
      </c>
      <c r="I309" s="39" t="e">
        <v>#N/A</v>
      </c>
      <c r="J309" s="39" t="e">
        <v>#N/A</v>
      </c>
      <c r="K309" s="39" t="e">
        <v>#N/A</v>
      </c>
      <c r="L309" s="39" t="e">
        <v>#N/A</v>
      </c>
      <c r="M309" s="39" t="e">
        <v>#N/A</v>
      </c>
      <c r="N309" s="39" t="e">
        <v>#N/A</v>
      </c>
      <c r="O309" s="39" t="e">
        <v>#N/A</v>
      </c>
      <c r="P309" s="39" t="e">
        <v>#N/A</v>
      </c>
      <c r="Q309" s="39" t="e">
        <v>#N/A</v>
      </c>
      <c r="R309" s="39" t="e">
        <v>#N/A</v>
      </c>
      <c r="S309" s="39" t="e">
        <v>#N/A</v>
      </c>
      <c r="T309" s="39" t="e">
        <v>#N/A</v>
      </c>
      <c r="U309" s="39" t="e">
        <v>#N/A</v>
      </c>
      <c r="V309" s="39" t="e">
        <v>#N/A</v>
      </c>
      <c r="W309" s="39" t="e">
        <v>#N/A</v>
      </c>
      <c r="X309" s="39" t="e">
        <v>#N/A</v>
      </c>
      <c r="Y309" s="33" t="e">
        <v>#N/A</v>
      </c>
      <c r="Z309" s="32">
        <f t="shared" si="4"/>
        <v>0</v>
      </c>
    </row>
    <row r="310" spans="1:26" x14ac:dyDescent="0.2">
      <c r="A310" s="71">
        <v>2028.01</v>
      </c>
      <c r="B310" s="38" t="e">
        <v>#N/A</v>
      </c>
      <c r="C310" s="39" t="e">
        <v>#N/A</v>
      </c>
      <c r="D310" s="39" t="e">
        <v>#N/A</v>
      </c>
      <c r="E310" s="39" t="e">
        <v>#N/A</v>
      </c>
      <c r="F310" s="39" t="e">
        <v>#N/A</v>
      </c>
      <c r="G310" s="39" t="e">
        <v>#N/A</v>
      </c>
      <c r="H310" s="39" t="e">
        <v>#N/A</v>
      </c>
      <c r="I310" s="39" t="e">
        <v>#N/A</v>
      </c>
      <c r="J310" s="39" t="e">
        <v>#N/A</v>
      </c>
      <c r="K310" s="39" t="e">
        <v>#N/A</v>
      </c>
      <c r="L310" s="39" t="e">
        <v>#N/A</v>
      </c>
      <c r="M310" s="39" t="e">
        <v>#N/A</v>
      </c>
      <c r="N310" s="39" t="e">
        <v>#N/A</v>
      </c>
      <c r="O310" s="39" t="e">
        <v>#N/A</v>
      </c>
      <c r="P310" s="39" t="e">
        <v>#N/A</v>
      </c>
      <c r="Q310" s="39" t="e">
        <v>#N/A</v>
      </c>
      <c r="R310" s="39" t="e">
        <v>#N/A</v>
      </c>
      <c r="S310" s="39" t="e">
        <v>#N/A</v>
      </c>
      <c r="T310" s="39" t="e">
        <v>#N/A</v>
      </c>
      <c r="U310" s="39" t="e">
        <v>#N/A</v>
      </c>
      <c r="V310" s="39" t="e">
        <v>#N/A</v>
      </c>
      <c r="W310" s="39" t="e">
        <v>#N/A</v>
      </c>
      <c r="X310" s="39" t="e">
        <v>#N/A</v>
      </c>
      <c r="Y310" s="33" t="e">
        <v>#N/A</v>
      </c>
      <c r="Z310" s="32">
        <f t="shared" si="4"/>
        <v>0</v>
      </c>
    </row>
    <row r="311" spans="1:26" x14ac:dyDescent="0.2">
      <c r="A311" s="71">
        <v>2028.02</v>
      </c>
      <c r="B311" s="38" t="e">
        <v>#N/A</v>
      </c>
      <c r="C311" s="39" t="e">
        <v>#N/A</v>
      </c>
      <c r="D311" s="39" t="e">
        <v>#N/A</v>
      </c>
      <c r="E311" s="39" t="e">
        <v>#N/A</v>
      </c>
      <c r="F311" s="39" t="e">
        <v>#N/A</v>
      </c>
      <c r="G311" s="39" t="e">
        <v>#N/A</v>
      </c>
      <c r="H311" s="39" t="e">
        <v>#N/A</v>
      </c>
      <c r="I311" s="39" t="e">
        <v>#N/A</v>
      </c>
      <c r="J311" s="39" t="e">
        <v>#N/A</v>
      </c>
      <c r="K311" s="39" t="e">
        <v>#N/A</v>
      </c>
      <c r="L311" s="39" t="e">
        <v>#N/A</v>
      </c>
      <c r="M311" s="39" t="e">
        <v>#N/A</v>
      </c>
      <c r="N311" s="39" t="e">
        <v>#N/A</v>
      </c>
      <c r="O311" s="39" t="e">
        <v>#N/A</v>
      </c>
      <c r="P311" s="39" t="e">
        <v>#N/A</v>
      </c>
      <c r="Q311" s="39" t="e">
        <v>#N/A</v>
      </c>
      <c r="R311" s="39" t="e">
        <v>#N/A</v>
      </c>
      <c r="S311" s="39" t="e">
        <v>#N/A</v>
      </c>
      <c r="T311" s="39" t="e">
        <v>#N/A</v>
      </c>
      <c r="U311" s="39" t="e">
        <v>#N/A</v>
      </c>
      <c r="V311" s="39" t="e">
        <v>#N/A</v>
      </c>
      <c r="W311" s="39" t="e">
        <v>#N/A</v>
      </c>
      <c r="X311" s="39" t="e">
        <v>#N/A</v>
      </c>
      <c r="Y311" s="33" t="e">
        <v>#N/A</v>
      </c>
      <c r="Z311" s="32">
        <f t="shared" si="4"/>
        <v>0</v>
      </c>
    </row>
    <row r="312" spans="1:26" x14ac:dyDescent="0.2">
      <c r="A312" s="71">
        <v>2028.03</v>
      </c>
      <c r="B312" s="38" t="e">
        <v>#N/A</v>
      </c>
      <c r="C312" s="39" t="e">
        <v>#N/A</v>
      </c>
      <c r="D312" s="39" t="e">
        <v>#N/A</v>
      </c>
      <c r="E312" s="39" t="e">
        <v>#N/A</v>
      </c>
      <c r="F312" s="39" t="e">
        <v>#N/A</v>
      </c>
      <c r="G312" s="39" t="e">
        <v>#N/A</v>
      </c>
      <c r="H312" s="39" t="e">
        <v>#N/A</v>
      </c>
      <c r="I312" s="39" t="e">
        <v>#N/A</v>
      </c>
      <c r="J312" s="39" t="e">
        <v>#N/A</v>
      </c>
      <c r="K312" s="39" t="e">
        <v>#N/A</v>
      </c>
      <c r="L312" s="39" t="e">
        <v>#N/A</v>
      </c>
      <c r="M312" s="39" t="e">
        <v>#N/A</v>
      </c>
      <c r="N312" s="39" t="e">
        <v>#N/A</v>
      </c>
      <c r="O312" s="39" t="e">
        <v>#N/A</v>
      </c>
      <c r="P312" s="39" t="e">
        <v>#N/A</v>
      </c>
      <c r="Q312" s="39" t="e">
        <v>#N/A</v>
      </c>
      <c r="R312" s="39" t="e">
        <v>#N/A</v>
      </c>
      <c r="S312" s="39" t="e">
        <v>#N/A</v>
      </c>
      <c r="T312" s="39" t="e">
        <v>#N/A</v>
      </c>
      <c r="U312" s="39" t="e">
        <v>#N/A</v>
      </c>
      <c r="V312" s="39" t="e">
        <v>#N/A</v>
      </c>
      <c r="W312" s="39" t="e">
        <v>#N/A</v>
      </c>
      <c r="X312" s="39" t="e">
        <v>#N/A</v>
      </c>
      <c r="Y312" s="33" t="e">
        <v>#N/A</v>
      </c>
      <c r="Z312" s="32">
        <f t="shared" si="4"/>
        <v>0</v>
      </c>
    </row>
    <row r="313" spans="1:26" x14ac:dyDescent="0.2">
      <c r="A313" s="71">
        <v>2028.04</v>
      </c>
      <c r="B313" s="38" t="e">
        <v>#N/A</v>
      </c>
      <c r="C313" s="39" t="e">
        <v>#N/A</v>
      </c>
      <c r="D313" s="39" t="e">
        <v>#N/A</v>
      </c>
      <c r="E313" s="39" t="e">
        <v>#N/A</v>
      </c>
      <c r="F313" s="39" t="e">
        <v>#N/A</v>
      </c>
      <c r="G313" s="39" t="e">
        <v>#N/A</v>
      </c>
      <c r="H313" s="39" t="e">
        <v>#N/A</v>
      </c>
      <c r="I313" s="39" t="e">
        <v>#N/A</v>
      </c>
      <c r="J313" s="39" t="e">
        <v>#N/A</v>
      </c>
      <c r="K313" s="39" t="e">
        <v>#N/A</v>
      </c>
      <c r="L313" s="39" t="e">
        <v>#N/A</v>
      </c>
      <c r="M313" s="39" t="e">
        <v>#N/A</v>
      </c>
      <c r="N313" s="39" t="e">
        <v>#N/A</v>
      </c>
      <c r="O313" s="39" t="e">
        <v>#N/A</v>
      </c>
      <c r="P313" s="39" t="e">
        <v>#N/A</v>
      </c>
      <c r="Q313" s="39" t="e">
        <v>#N/A</v>
      </c>
      <c r="R313" s="39" t="e">
        <v>#N/A</v>
      </c>
      <c r="S313" s="39" t="e">
        <v>#N/A</v>
      </c>
      <c r="T313" s="39" t="e">
        <v>#N/A</v>
      </c>
      <c r="U313" s="39" t="e">
        <v>#N/A</v>
      </c>
      <c r="V313" s="39" t="e">
        <v>#N/A</v>
      </c>
      <c r="W313" s="39" t="e">
        <v>#N/A</v>
      </c>
      <c r="X313" s="39" t="e">
        <v>#N/A</v>
      </c>
      <c r="Y313" s="33" t="e">
        <v>#N/A</v>
      </c>
      <c r="Z313" s="32">
        <f t="shared" si="4"/>
        <v>0</v>
      </c>
    </row>
    <row r="314" spans="1:26" x14ac:dyDescent="0.2">
      <c r="A314" s="71">
        <v>2028.05</v>
      </c>
      <c r="B314" s="38" t="e">
        <v>#N/A</v>
      </c>
      <c r="C314" s="39" t="e">
        <v>#N/A</v>
      </c>
      <c r="D314" s="39" t="e">
        <v>#N/A</v>
      </c>
      <c r="E314" s="39" t="e">
        <v>#N/A</v>
      </c>
      <c r="F314" s="39" t="e">
        <v>#N/A</v>
      </c>
      <c r="G314" s="39" t="e">
        <v>#N/A</v>
      </c>
      <c r="H314" s="39" t="e">
        <v>#N/A</v>
      </c>
      <c r="I314" s="39" t="e">
        <v>#N/A</v>
      </c>
      <c r="J314" s="39" t="e">
        <v>#N/A</v>
      </c>
      <c r="K314" s="39" t="e">
        <v>#N/A</v>
      </c>
      <c r="L314" s="39" t="e">
        <v>#N/A</v>
      </c>
      <c r="M314" s="39" t="e">
        <v>#N/A</v>
      </c>
      <c r="N314" s="39" t="e">
        <v>#N/A</v>
      </c>
      <c r="O314" s="39" t="e">
        <v>#N/A</v>
      </c>
      <c r="P314" s="39" t="e">
        <v>#N/A</v>
      </c>
      <c r="Q314" s="39" t="e">
        <v>#N/A</v>
      </c>
      <c r="R314" s="39" t="e">
        <v>#N/A</v>
      </c>
      <c r="S314" s="39" t="e">
        <v>#N/A</v>
      </c>
      <c r="T314" s="39" t="e">
        <v>#N/A</v>
      </c>
      <c r="U314" s="39" t="e">
        <v>#N/A</v>
      </c>
      <c r="V314" s="39" t="e">
        <v>#N/A</v>
      </c>
      <c r="W314" s="39" t="e">
        <v>#N/A</v>
      </c>
      <c r="X314" s="39" t="e">
        <v>#N/A</v>
      </c>
      <c r="Y314" s="33" t="e">
        <v>#N/A</v>
      </c>
      <c r="Z314" s="32">
        <f t="shared" si="4"/>
        <v>0</v>
      </c>
    </row>
    <row r="315" spans="1:26" x14ac:dyDescent="0.2">
      <c r="A315" s="71">
        <v>2028.06</v>
      </c>
      <c r="B315" s="38" t="e">
        <v>#N/A</v>
      </c>
      <c r="C315" s="39" t="e">
        <v>#N/A</v>
      </c>
      <c r="D315" s="39" t="e">
        <v>#N/A</v>
      </c>
      <c r="E315" s="39" t="e">
        <v>#N/A</v>
      </c>
      <c r="F315" s="39" t="e">
        <v>#N/A</v>
      </c>
      <c r="G315" s="39" t="e">
        <v>#N/A</v>
      </c>
      <c r="H315" s="39" t="e">
        <v>#N/A</v>
      </c>
      <c r="I315" s="39" t="e">
        <v>#N/A</v>
      </c>
      <c r="J315" s="39" t="e">
        <v>#N/A</v>
      </c>
      <c r="K315" s="39" t="e">
        <v>#N/A</v>
      </c>
      <c r="L315" s="39" t="e">
        <v>#N/A</v>
      </c>
      <c r="M315" s="39" t="e">
        <v>#N/A</v>
      </c>
      <c r="N315" s="39" t="e">
        <v>#N/A</v>
      </c>
      <c r="O315" s="39" t="e">
        <v>#N/A</v>
      </c>
      <c r="P315" s="39" t="e">
        <v>#N/A</v>
      </c>
      <c r="Q315" s="39" t="e">
        <v>#N/A</v>
      </c>
      <c r="R315" s="39" t="e">
        <v>#N/A</v>
      </c>
      <c r="S315" s="39" t="e">
        <v>#N/A</v>
      </c>
      <c r="T315" s="39" t="e">
        <v>#N/A</v>
      </c>
      <c r="U315" s="39" t="e">
        <v>#N/A</v>
      </c>
      <c r="V315" s="39" t="e">
        <v>#N/A</v>
      </c>
      <c r="W315" s="39" t="e">
        <v>#N/A</v>
      </c>
      <c r="X315" s="39" t="e">
        <v>#N/A</v>
      </c>
      <c r="Y315" s="33" t="e">
        <v>#N/A</v>
      </c>
      <c r="Z315" s="32">
        <f t="shared" si="4"/>
        <v>0</v>
      </c>
    </row>
    <row r="316" spans="1:26" x14ac:dyDescent="0.2">
      <c r="A316" s="71">
        <v>2028.07</v>
      </c>
      <c r="B316" s="38" t="e">
        <v>#N/A</v>
      </c>
      <c r="C316" s="39" t="e">
        <v>#N/A</v>
      </c>
      <c r="D316" s="39" t="e">
        <v>#N/A</v>
      </c>
      <c r="E316" s="39" t="e">
        <v>#N/A</v>
      </c>
      <c r="F316" s="39" t="e">
        <v>#N/A</v>
      </c>
      <c r="G316" s="39" t="e">
        <v>#N/A</v>
      </c>
      <c r="H316" s="39" t="e">
        <v>#N/A</v>
      </c>
      <c r="I316" s="39" t="e">
        <v>#N/A</v>
      </c>
      <c r="J316" s="39" t="e">
        <v>#N/A</v>
      </c>
      <c r="K316" s="39" t="e">
        <v>#N/A</v>
      </c>
      <c r="L316" s="39" t="e">
        <v>#N/A</v>
      </c>
      <c r="M316" s="39" t="e">
        <v>#N/A</v>
      </c>
      <c r="N316" s="39" t="e">
        <v>#N/A</v>
      </c>
      <c r="O316" s="39" t="e">
        <v>#N/A</v>
      </c>
      <c r="P316" s="39" t="e">
        <v>#N/A</v>
      </c>
      <c r="Q316" s="39" t="e">
        <v>#N/A</v>
      </c>
      <c r="R316" s="39" t="e">
        <v>#N/A</v>
      </c>
      <c r="S316" s="39" t="e">
        <v>#N/A</v>
      </c>
      <c r="T316" s="39" t="e">
        <v>#N/A</v>
      </c>
      <c r="U316" s="39" t="e">
        <v>#N/A</v>
      </c>
      <c r="V316" s="39" t="e">
        <v>#N/A</v>
      </c>
      <c r="W316" s="39" t="e">
        <v>#N/A</v>
      </c>
      <c r="X316" s="39" t="e">
        <v>#N/A</v>
      </c>
      <c r="Y316" s="33" t="e">
        <v>#N/A</v>
      </c>
      <c r="Z316" s="32">
        <f t="shared" si="4"/>
        <v>0</v>
      </c>
    </row>
    <row r="317" spans="1:26" x14ac:dyDescent="0.2">
      <c r="A317" s="71">
        <v>2028.08</v>
      </c>
      <c r="B317" s="38" t="e">
        <v>#N/A</v>
      </c>
      <c r="C317" s="39" t="e">
        <v>#N/A</v>
      </c>
      <c r="D317" s="39" t="e">
        <v>#N/A</v>
      </c>
      <c r="E317" s="39" t="e">
        <v>#N/A</v>
      </c>
      <c r="F317" s="39" t="e">
        <v>#N/A</v>
      </c>
      <c r="G317" s="39" t="e">
        <v>#N/A</v>
      </c>
      <c r="H317" s="39" t="e">
        <v>#N/A</v>
      </c>
      <c r="I317" s="39" t="e">
        <v>#N/A</v>
      </c>
      <c r="J317" s="39" t="e">
        <v>#N/A</v>
      </c>
      <c r="K317" s="39" t="e">
        <v>#N/A</v>
      </c>
      <c r="L317" s="39" t="e">
        <v>#N/A</v>
      </c>
      <c r="M317" s="39" t="e">
        <v>#N/A</v>
      </c>
      <c r="N317" s="39" t="e">
        <v>#N/A</v>
      </c>
      <c r="O317" s="39" t="e">
        <v>#N/A</v>
      </c>
      <c r="P317" s="39" t="e">
        <v>#N/A</v>
      </c>
      <c r="Q317" s="39" t="e">
        <v>#N/A</v>
      </c>
      <c r="R317" s="39" t="e">
        <v>#N/A</v>
      </c>
      <c r="S317" s="39" t="e">
        <v>#N/A</v>
      </c>
      <c r="T317" s="39" t="e">
        <v>#N/A</v>
      </c>
      <c r="U317" s="39" t="e">
        <v>#N/A</v>
      </c>
      <c r="V317" s="39" t="e">
        <v>#N/A</v>
      </c>
      <c r="W317" s="39" t="e">
        <v>#N/A</v>
      </c>
      <c r="X317" s="39" t="e">
        <v>#N/A</v>
      </c>
      <c r="Y317" s="33" t="e">
        <v>#N/A</v>
      </c>
      <c r="Z317" s="32">
        <f t="shared" si="4"/>
        <v>0</v>
      </c>
    </row>
    <row r="318" spans="1:26" x14ac:dyDescent="0.2">
      <c r="A318" s="71">
        <v>2028.09</v>
      </c>
      <c r="B318" s="38" t="e">
        <v>#N/A</v>
      </c>
      <c r="C318" s="39" t="e">
        <v>#N/A</v>
      </c>
      <c r="D318" s="39" t="e">
        <v>#N/A</v>
      </c>
      <c r="E318" s="39" t="e">
        <v>#N/A</v>
      </c>
      <c r="F318" s="39" t="e">
        <v>#N/A</v>
      </c>
      <c r="G318" s="39" t="e">
        <v>#N/A</v>
      </c>
      <c r="H318" s="39" t="e">
        <v>#N/A</v>
      </c>
      <c r="I318" s="39" t="e">
        <v>#N/A</v>
      </c>
      <c r="J318" s="39" t="e">
        <v>#N/A</v>
      </c>
      <c r="K318" s="39" t="e">
        <v>#N/A</v>
      </c>
      <c r="L318" s="39" t="e">
        <v>#N/A</v>
      </c>
      <c r="M318" s="39" t="e">
        <v>#N/A</v>
      </c>
      <c r="N318" s="39" t="e">
        <v>#N/A</v>
      </c>
      <c r="O318" s="39" t="e">
        <v>#N/A</v>
      </c>
      <c r="P318" s="39" t="e">
        <v>#N/A</v>
      </c>
      <c r="Q318" s="39" t="e">
        <v>#N/A</v>
      </c>
      <c r="R318" s="39" t="e">
        <v>#N/A</v>
      </c>
      <c r="S318" s="39" t="e">
        <v>#N/A</v>
      </c>
      <c r="T318" s="39" t="e">
        <v>#N/A</v>
      </c>
      <c r="U318" s="39" t="e">
        <v>#N/A</v>
      </c>
      <c r="V318" s="39" t="e">
        <v>#N/A</v>
      </c>
      <c r="W318" s="39" t="e">
        <v>#N/A</v>
      </c>
      <c r="X318" s="39" t="e">
        <v>#N/A</v>
      </c>
      <c r="Y318" s="33" t="e">
        <v>#N/A</v>
      </c>
      <c r="Z318" s="32">
        <f t="shared" si="4"/>
        <v>0</v>
      </c>
    </row>
    <row r="319" spans="1:26" x14ac:dyDescent="0.2">
      <c r="A319" s="71">
        <v>2028.1</v>
      </c>
      <c r="B319" s="38" t="e">
        <v>#N/A</v>
      </c>
      <c r="C319" s="39" t="e">
        <v>#N/A</v>
      </c>
      <c r="D319" s="39" t="e">
        <v>#N/A</v>
      </c>
      <c r="E319" s="39" t="e">
        <v>#N/A</v>
      </c>
      <c r="F319" s="39" t="e">
        <v>#N/A</v>
      </c>
      <c r="G319" s="39" t="e">
        <v>#N/A</v>
      </c>
      <c r="H319" s="39" t="e">
        <v>#N/A</v>
      </c>
      <c r="I319" s="39" t="e">
        <v>#N/A</v>
      </c>
      <c r="J319" s="39" t="e">
        <v>#N/A</v>
      </c>
      <c r="K319" s="39" t="e">
        <v>#N/A</v>
      </c>
      <c r="L319" s="39" t="e">
        <v>#N/A</v>
      </c>
      <c r="M319" s="39" t="e">
        <v>#N/A</v>
      </c>
      <c r="N319" s="39" t="e">
        <v>#N/A</v>
      </c>
      <c r="O319" s="39" t="e">
        <v>#N/A</v>
      </c>
      <c r="P319" s="39" t="e">
        <v>#N/A</v>
      </c>
      <c r="Q319" s="39" t="e">
        <v>#N/A</v>
      </c>
      <c r="R319" s="39" t="e">
        <v>#N/A</v>
      </c>
      <c r="S319" s="39" t="e">
        <v>#N/A</v>
      </c>
      <c r="T319" s="39" t="e">
        <v>#N/A</v>
      </c>
      <c r="U319" s="39" t="e">
        <v>#N/A</v>
      </c>
      <c r="V319" s="39" t="e">
        <v>#N/A</v>
      </c>
      <c r="W319" s="39" t="e">
        <v>#N/A</v>
      </c>
      <c r="X319" s="39" t="e">
        <v>#N/A</v>
      </c>
      <c r="Y319" s="33" t="e">
        <v>#N/A</v>
      </c>
      <c r="Z319" s="32">
        <f t="shared" si="4"/>
        <v>0</v>
      </c>
    </row>
    <row r="320" spans="1:26" x14ac:dyDescent="0.2">
      <c r="A320" s="71">
        <v>2028.11</v>
      </c>
      <c r="B320" s="38" t="e">
        <v>#N/A</v>
      </c>
      <c r="C320" s="39" t="e">
        <v>#N/A</v>
      </c>
      <c r="D320" s="39" t="e">
        <v>#N/A</v>
      </c>
      <c r="E320" s="39" t="e">
        <v>#N/A</v>
      </c>
      <c r="F320" s="39" t="e">
        <v>#N/A</v>
      </c>
      <c r="G320" s="39" t="e">
        <v>#N/A</v>
      </c>
      <c r="H320" s="39" t="e">
        <v>#N/A</v>
      </c>
      <c r="I320" s="39" t="e">
        <v>#N/A</v>
      </c>
      <c r="J320" s="39" t="e">
        <v>#N/A</v>
      </c>
      <c r="K320" s="39" t="e">
        <v>#N/A</v>
      </c>
      <c r="L320" s="39" t="e">
        <v>#N/A</v>
      </c>
      <c r="M320" s="39" t="e">
        <v>#N/A</v>
      </c>
      <c r="N320" s="39" t="e">
        <v>#N/A</v>
      </c>
      <c r="O320" s="39" t="e">
        <v>#N/A</v>
      </c>
      <c r="P320" s="39" t="e">
        <v>#N/A</v>
      </c>
      <c r="Q320" s="39" t="e">
        <v>#N/A</v>
      </c>
      <c r="R320" s="39" t="e">
        <v>#N/A</v>
      </c>
      <c r="S320" s="39" t="e">
        <v>#N/A</v>
      </c>
      <c r="T320" s="39" t="e">
        <v>#N/A</v>
      </c>
      <c r="U320" s="39" t="e">
        <v>#N/A</v>
      </c>
      <c r="V320" s="39" t="e">
        <v>#N/A</v>
      </c>
      <c r="W320" s="39" t="e">
        <v>#N/A</v>
      </c>
      <c r="X320" s="39" t="e">
        <v>#N/A</v>
      </c>
      <c r="Y320" s="33" t="e">
        <v>#N/A</v>
      </c>
      <c r="Z320" s="32">
        <f t="shared" si="4"/>
        <v>0</v>
      </c>
    </row>
    <row r="321" spans="1:26" x14ac:dyDescent="0.2">
      <c r="A321" s="71">
        <v>2028.12</v>
      </c>
      <c r="B321" s="38" t="e">
        <v>#N/A</v>
      </c>
      <c r="C321" s="39" t="e">
        <v>#N/A</v>
      </c>
      <c r="D321" s="39" t="e">
        <v>#N/A</v>
      </c>
      <c r="E321" s="39" t="e">
        <v>#N/A</v>
      </c>
      <c r="F321" s="39" t="e">
        <v>#N/A</v>
      </c>
      <c r="G321" s="39" t="e">
        <v>#N/A</v>
      </c>
      <c r="H321" s="39" t="e">
        <v>#N/A</v>
      </c>
      <c r="I321" s="39" t="e">
        <v>#N/A</v>
      </c>
      <c r="J321" s="39" t="e">
        <v>#N/A</v>
      </c>
      <c r="K321" s="39" t="e">
        <v>#N/A</v>
      </c>
      <c r="L321" s="39" t="e">
        <v>#N/A</v>
      </c>
      <c r="M321" s="39" t="e">
        <v>#N/A</v>
      </c>
      <c r="N321" s="39" t="e">
        <v>#N/A</v>
      </c>
      <c r="O321" s="39" t="e">
        <v>#N/A</v>
      </c>
      <c r="P321" s="39" t="e">
        <v>#N/A</v>
      </c>
      <c r="Q321" s="39" t="e">
        <v>#N/A</v>
      </c>
      <c r="R321" s="39" t="e">
        <v>#N/A</v>
      </c>
      <c r="S321" s="39" t="e">
        <v>#N/A</v>
      </c>
      <c r="T321" s="39" t="e">
        <v>#N/A</v>
      </c>
      <c r="U321" s="39" t="e">
        <v>#N/A</v>
      </c>
      <c r="V321" s="39" t="e">
        <v>#N/A</v>
      </c>
      <c r="W321" s="39" t="e">
        <v>#N/A</v>
      </c>
      <c r="X321" s="39" t="e">
        <v>#N/A</v>
      </c>
      <c r="Y321" s="33" t="e">
        <v>#N/A</v>
      </c>
      <c r="Z321" s="32">
        <f t="shared" si="4"/>
        <v>0</v>
      </c>
    </row>
    <row r="322" spans="1:26" x14ac:dyDescent="0.2">
      <c r="A322" s="71">
        <v>2029.01</v>
      </c>
      <c r="B322" s="38" t="e">
        <v>#N/A</v>
      </c>
      <c r="C322" s="39" t="e">
        <v>#N/A</v>
      </c>
      <c r="D322" s="39" t="e">
        <v>#N/A</v>
      </c>
      <c r="E322" s="39" t="e">
        <v>#N/A</v>
      </c>
      <c r="F322" s="39" t="e">
        <v>#N/A</v>
      </c>
      <c r="G322" s="39" t="e">
        <v>#N/A</v>
      </c>
      <c r="H322" s="39" t="e">
        <v>#N/A</v>
      </c>
      <c r="I322" s="39" t="e">
        <v>#N/A</v>
      </c>
      <c r="J322" s="39" t="e">
        <v>#N/A</v>
      </c>
      <c r="K322" s="39" t="e">
        <v>#N/A</v>
      </c>
      <c r="L322" s="39" t="e">
        <v>#N/A</v>
      </c>
      <c r="M322" s="39" t="e">
        <v>#N/A</v>
      </c>
      <c r="N322" s="39" t="e">
        <v>#N/A</v>
      </c>
      <c r="O322" s="39" t="e">
        <v>#N/A</v>
      </c>
      <c r="P322" s="39" t="e">
        <v>#N/A</v>
      </c>
      <c r="Q322" s="39" t="e">
        <v>#N/A</v>
      </c>
      <c r="R322" s="39" t="e">
        <v>#N/A</v>
      </c>
      <c r="S322" s="39" t="e">
        <v>#N/A</v>
      </c>
      <c r="T322" s="39" t="e">
        <v>#N/A</v>
      </c>
      <c r="U322" s="39" t="e">
        <v>#N/A</v>
      </c>
      <c r="V322" s="39" t="e">
        <v>#N/A</v>
      </c>
      <c r="W322" s="39" t="e">
        <v>#N/A</v>
      </c>
      <c r="X322" s="39" t="e">
        <v>#N/A</v>
      </c>
      <c r="Y322" s="33" t="e">
        <v>#N/A</v>
      </c>
      <c r="Z322" s="32">
        <f t="shared" si="4"/>
        <v>0</v>
      </c>
    </row>
    <row r="323" spans="1:26" x14ac:dyDescent="0.2">
      <c r="A323" s="71">
        <v>2029.02</v>
      </c>
      <c r="B323" s="38" t="e">
        <v>#N/A</v>
      </c>
      <c r="C323" s="39" t="e">
        <v>#N/A</v>
      </c>
      <c r="D323" s="39" t="e">
        <v>#N/A</v>
      </c>
      <c r="E323" s="39" t="e">
        <v>#N/A</v>
      </c>
      <c r="F323" s="39" t="e">
        <v>#N/A</v>
      </c>
      <c r="G323" s="39" t="e">
        <v>#N/A</v>
      </c>
      <c r="H323" s="39" t="e">
        <v>#N/A</v>
      </c>
      <c r="I323" s="39" t="e">
        <v>#N/A</v>
      </c>
      <c r="J323" s="39" t="e">
        <v>#N/A</v>
      </c>
      <c r="K323" s="39" t="e">
        <v>#N/A</v>
      </c>
      <c r="L323" s="39" t="e">
        <v>#N/A</v>
      </c>
      <c r="M323" s="39" t="e">
        <v>#N/A</v>
      </c>
      <c r="N323" s="39" t="e">
        <v>#N/A</v>
      </c>
      <c r="O323" s="39" t="e">
        <v>#N/A</v>
      </c>
      <c r="P323" s="39" t="e">
        <v>#N/A</v>
      </c>
      <c r="Q323" s="39" t="e">
        <v>#N/A</v>
      </c>
      <c r="R323" s="39" t="e">
        <v>#N/A</v>
      </c>
      <c r="S323" s="39" t="e">
        <v>#N/A</v>
      </c>
      <c r="T323" s="39" t="e">
        <v>#N/A</v>
      </c>
      <c r="U323" s="39" t="e">
        <v>#N/A</v>
      </c>
      <c r="V323" s="39" t="e">
        <v>#N/A</v>
      </c>
      <c r="W323" s="39" t="e">
        <v>#N/A</v>
      </c>
      <c r="X323" s="39" t="e">
        <v>#N/A</v>
      </c>
      <c r="Y323" s="33" t="e">
        <v>#N/A</v>
      </c>
      <c r="Z323" s="32">
        <f t="shared" si="4"/>
        <v>0</v>
      </c>
    </row>
    <row r="324" spans="1:26" x14ac:dyDescent="0.2">
      <c r="A324" s="71">
        <v>2029.03</v>
      </c>
      <c r="B324" s="38" t="e">
        <v>#N/A</v>
      </c>
      <c r="C324" s="39" t="e">
        <v>#N/A</v>
      </c>
      <c r="D324" s="39" t="e">
        <v>#N/A</v>
      </c>
      <c r="E324" s="39" t="e">
        <v>#N/A</v>
      </c>
      <c r="F324" s="39" t="e">
        <v>#N/A</v>
      </c>
      <c r="G324" s="39" t="e">
        <v>#N/A</v>
      </c>
      <c r="H324" s="39" t="e">
        <v>#N/A</v>
      </c>
      <c r="I324" s="39" t="e">
        <v>#N/A</v>
      </c>
      <c r="J324" s="39" t="e">
        <v>#N/A</v>
      </c>
      <c r="K324" s="39" t="e">
        <v>#N/A</v>
      </c>
      <c r="L324" s="39" t="e">
        <v>#N/A</v>
      </c>
      <c r="M324" s="39" t="e">
        <v>#N/A</v>
      </c>
      <c r="N324" s="39" t="e">
        <v>#N/A</v>
      </c>
      <c r="O324" s="39" t="e">
        <v>#N/A</v>
      </c>
      <c r="P324" s="39" t="e">
        <v>#N/A</v>
      </c>
      <c r="Q324" s="39" t="e">
        <v>#N/A</v>
      </c>
      <c r="R324" s="39" t="e">
        <v>#N/A</v>
      </c>
      <c r="S324" s="39" t="e">
        <v>#N/A</v>
      </c>
      <c r="T324" s="39" t="e">
        <v>#N/A</v>
      </c>
      <c r="U324" s="39" t="e">
        <v>#N/A</v>
      </c>
      <c r="V324" s="39" t="e">
        <v>#N/A</v>
      </c>
      <c r="W324" s="39" t="e">
        <v>#N/A</v>
      </c>
      <c r="X324" s="39" t="e">
        <v>#N/A</v>
      </c>
      <c r="Y324" s="33" t="e">
        <v>#N/A</v>
      </c>
      <c r="Z324" s="32">
        <f t="shared" si="4"/>
        <v>0</v>
      </c>
    </row>
    <row r="325" spans="1:26" x14ac:dyDescent="0.2">
      <c r="A325" s="71">
        <v>2029.04</v>
      </c>
      <c r="B325" s="38" t="e">
        <v>#N/A</v>
      </c>
      <c r="C325" s="39" t="e">
        <v>#N/A</v>
      </c>
      <c r="D325" s="39" t="e">
        <v>#N/A</v>
      </c>
      <c r="E325" s="39" t="e">
        <v>#N/A</v>
      </c>
      <c r="F325" s="39" t="e">
        <v>#N/A</v>
      </c>
      <c r="G325" s="39" t="e">
        <v>#N/A</v>
      </c>
      <c r="H325" s="39" t="e">
        <v>#N/A</v>
      </c>
      <c r="I325" s="39" t="e">
        <v>#N/A</v>
      </c>
      <c r="J325" s="39" t="e">
        <v>#N/A</v>
      </c>
      <c r="K325" s="39" t="e">
        <v>#N/A</v>
      </c>
      <c r="L325" s="39" t="e">
        <v>#N/A</v>
      </c>
      <c r="M325" s="39" t="e">
        <v>#N/A</v>
      </c>
      <c r="N325" s="39" t="e">
        <v>#N/A</v>
      </c>
      <c r="O325" s="39" t="e">
        <v>#N/A</v>
      </c>
      <c r="P325" s="39" t="e">
        <v>#N/A</v>
      </c>
      <c r="Q325" s="39" t="e">
        <v>#N/A</v>
      </c>
      <c r="R325" s="39" t="e">
        <v>#N/A</v>
      </c>
      <c r="S325" s="39" t="e">
        <v>#N/A</v>
      </c>
      <c r="T325" s="39" t="e">
        <v>#N/A</v>
      </c>
      <c r="U325" s="39" t="e">
        <v>#N/A</v>
      </c>
      <c r="V325" s="39" t="e">
        <v>#N/A</v>
      </c>
      <c r="W325" s="39" t="e">
        <v>#N/A</v>
      </c>
      <c r="X325" s="39" t="e">
        <v>#N/A</v>
      </c>
      <c r="Y325" s="33" t="e">
        <v>#N/A</v>
      </c>
      <c r="Z325" s="32">
        <f t="shared" si="4"/>
        <v>0</v>
      </c>
    </row>
    <row r="326" spans="1:26" x14ac:dyDescent="0.2">
      <c r="A326" s="71">
        <v>2029.05</v>
      </c>
      <c r="B326" s="38" t="e">
        <v>#N/A</v>
      </c>
      <c r="C326" s="39" t="e">
        <v>#N/A</v>
      </c>
      <c r="D326" s="39" t="e">
        <v>#N/A</v>
      </c>
      <c r="E326" s="39" t="e">
        <v>#N/A</v>
      </c>
      <c r="F326" s="39" t="e">
        <v>#N/A</v>
      </c>
      <c r="G326" s="39" t="e">
        <v>#N/A</v>
      </c>
      <c r="H326" s="39" t="e">
        <v>#N/A</v>
      </c>
      <c r="I326" s="39" t="e">
        <v>#N/A</v>
      </c>
      <c r="J326" s="39" t="e">
        <v>#N/A</v>
      </c>
      <c r="K326" s="39" t="e">
        <v>#N/A</v>
      </c>
      <c r="L326" s="39" t="e">
        <v>#N/A</v>
      </c>
      <c r="M326" s="39" t="e">
        <v>#N/A</v>
      </c>
      <c r="N326" s="39" t="e">
        <v>#N/A</v>
      </c>
      <c r="O326" s="39" t="e">
        <v>#N/A</v>
      </c>
      <c r="P326" s="39" t="e">
        <v>#N/A</v>
      </c>
      <c r="Q326" s="39" t="e">
        <v>#N/A</v>
      </c>
      <c r="R326" s="39" t="e">
        <v>#N/A</v>
      </c>
      <c r="S326" s="39" t="e">
        <v>#N/A</v>
      </c>
      <c r="T326" s="39" t="e">
        <v>#N/A</v>
      </c>
      <c r="U326" s="39" t="e">
        <v>#N/A</v>
      </c>
      <c r="V326" s="39" t="e">
        <v>#N/A</v>
      </c>
      <c r="W326" s="39" t="e">
        <v>#N/A</v>
      </c>
      <c r="X326" s="39" t="e">
        <v>#N/A</v>
      </c>
      <c r="Y326" s="33" t="e">
        <v>#N/A</v>
      </c>
      <c r="Z326" s="32">
        <f t="shared" si="4"/>
        <v>0</v>
      </c>
    </row>
    <row r="327" spans="1:26" x14ac:dyDescent="0.2">
      <c r="A327" s="71">
        <v>2029.06</v>
      </c>
      <c r="B327" s="38" t="e">
        <v>#N/A</v>
      </c>
      <c r="C327" s="39" t="e">
        <v>#N/A</v>
      </c>
      <c r="D327" s="39" t="e">
        <v>#N/A</v>
      </c>
      <c r="E327" s="39" t="e">
        <v>#N/A</v>
      </c>
      <c r="F327" s="39" t="e">
        <v>#N/A</v>
      </c>
      <c r="G327" s="39" t="e">
        <v>#N/A</v>
      </c>
      <c r="H327" s="39" t="e">
        <v>#N/A</v>
      </c>
      <c r="I327" s="39" t="e">
        <v>#N/A</v>
      </c>
      <c r="J327" s="39" t="e">
        <v>#N/A</v>
      </c>
      <c r="K327" s="39" t="e">
        <v>#N/A</v>
      </c>
      <c r="L327" s="39" t="e">
        <v>#N/A</v>
      </c>
      <c r="M327" s="39" t="e">
        <v>#N/A</v>
      </c>
      <c r="N327" s="39" t="e">
        <v>#N/A</v>
      </c>
      <c r="O327" s="39" t="e">
        <v>#N/A</v>
      </c>
      <c r="P327" s="39" t="e">
        <v>#N/A</v>
      </c>
      <c r="Q327" s="39" t="e">
        <v>#N/A</v>
      </c>
      <c r="R327" s="39" t="e">
        <v>#N/A</v>
      </c>
      <c r="S327" s="39" t="e">
        <v>#N/A</v>
      </c>
      <c r="T327" s="39" t="e">
        <v>#N/A</v>
      </c>
      <c r="U327" s="39" t="e">
        <v>#N/A</v>
      </c>
      <c r="V327" s="39" t="e">
        <v>#N/A</v>
      </c>
      <c r="W327" s="39" t="e">
        <v>#N/A</v>
      </c>
      <c r="X327" s="39" t="e">
        <v>#N/A</v>
      </c>
      <c r="Y327" s="33" t="e">
        <v>#N/A</v>
      </c>
      <c r="Z327" s="32">
        <f t="shared" si="4"/>
        <v>0</v>
      </c>
    </row>
    <row r="328" spans="1:26" x14ac:dyDescent="0.2">
      <c r="A328" s="71">
        <v>2029.07</v>
      </c>
      <c r="B328" s="38" t="e">
        <v>#N/A</v>
      </c>
      <c r="C328" s="39" t="e">
        <v>#N/A</v>
      </c>
      <c r="D328" s="39" t="e">
        <v>#N/A</v>
      </c>
      <c r="E328" s="39" t="e">
        <v>#N/A</v>
      </c>
      <c r="F328" s="39" t="e">
        <v>#N/A</v>
      </c>
      <c r="G328" s="39" t="e">
        <v>#N/A</v>
      </c>
      <c r="H328" s="39" t="e">
        <v>#N/A</v>
      </c>
      <c r="I328" s="39" t="e">
        <v>#N/A</v>
      </c>
      <c r="J328" s="39" t="e">
        <v>#N/A</v>
      </c>
      <c r="K328" s="39" t="e">
        <v>#N/A</v>
      </c>
      <c r="L328" s="39" t="e">
        <v>#N/A</v>
      </c>
      <c r="M328" s="39" t="e">
        <v>#N/A</v>
      </c>
      <c r="N328" s="39" t="e">
        <v>#N/A</v>
      </c>
      <c r="O328" s="39" t="e">
        <v>#N/A</v>
      </c>
      <c r="P328" s="39" t="e">
        <v>#N/A</v>
      </c>
      <c r="Q328" s="39" t="e">
        <v>#N/A</v>
      </c>
      <c r="R328" s="39" t="e">
        <v>#N/A</v>
      </c>
      <c r="S328" s="39" t="e">
        <v>#N/A</v>
      </c>
      <c r="T328" s="39" t="e">
        <v>#N/A</v>
      </c>
      <c r="U328" s="39" t="e">
        <v>#N/A</v>
      </c>
      <c r="V328" s="39" t="e">
        <v>#N/A</v>
      </c>
      <c r="W328" s="39" t="e">
        <v>#N/A</v>
      </c>
      <c r="X328" s="39" t="e">
        <v>#N/A</v>
      </c>
      <c r="Y328" s="33" t="e">
        <v>#N/A</v>
      </c>
      <c r="Z328" s="32">
        <f t="shared" si="4"/>
        <v>0</v>
      </c>
    </row>
    <row r="329" spans="1:26" x14ac:dyDescent="0.2">
      <c r="A329" s="71">
        <v>2029.08</v>
      </c>
      <c r="B329" s="38" t="e">
        <v>#N/A</v>
      </c>
      <c r="C329" s="39" t="e">
        <v>#N/A</v>
      </c>
      <c r="D329" s="39" t="e">
        <v>#N/A</v>
      </c>
      <c r="E329" s="39" t="e">
        <v>#N/A</v>
      </c>
      <c r="F329" s="39" t="e">
        <v>#N/A</v>
      </c>
      <c r="G329" s="39" t="e">
        <v>#N/A</v>
      </c>
      <c r="H329" s="39" t="e">
        <v>#N/A</v>
      </c>
      <c r="I329" s="39" t="e">
        <v>#N/A</v>
      </c>
      <c r="J329" s="39" t="e">
        <v>#N/A</v>
      </c>
      <c r="K329" s="39" t="e">
        <v>#N/A</v>
      </c>
      <c r="L329" s="39" t="e">
        <v>#N/A</v>
      </c>
      <c r="M329" s="39" t="e">
        <v>#N/A</v>
      </c>
      <c r="N329" s="39" t="e">
        <v>#N/A</v>
      </c>
      <c r="O329" s="39" t="e">
        <v>#N/A</v>
      </c>
      <c r="P329" s="39" t="e">
        <v>#N/A</v>
      </c>
      <c r="Q329" s="39" t="e">
        <v>#N/A</v>
      </c>
      <c r="R329" s="39" t="e">
        <v>#N/A</v>
      </c>
      <c r="S329" s="39" t="e">
        <v>#N/A</v>
      </c>
      <c r="T329" s="39" t="e">
        <v>#N/A</v>
      </c>
      <c r="U329" s="39" t="e">
        <v>#N/A</v>
      </c>
      <c r="V329" s="39" t="e">
        <v>#N/A</v>
      </c>
      <c r="W329" s="39" t="e">
        <v>#N/A</v>
      </c>
      <c r="X329" s="39" t="e">
        <v>#N/A</v>
      </c>
      <c r="Y329" s="33" t="e">
        <v>#N/A</v>
      </c>
      <c r="Z329" s="32">
        <f t="shared" si="4"/>
        <v>0</v>
      </c>
    </row>
    <row r="330" spans="1:26" x14ac:dyDescent="0.2">
      <c r="A330" s="71">
        <v>2029.09</v>
      </c>
      <c r="B330" s="38" t="e">
        <v>#N/A</v>
      </c>
      <c r="C330" s="39" t="e">
        <v>#N/A</v>
      </c>
      <c r="D330" s="39" t="e">
        <v>#N/A</v>
      </c>
      <c r="E330" s="39" t="e">
        <v>#N/A</v>
      </c>
      <c r="F330" s="39" t="e">
        <v>#N/A</v>
      </c>
      <c r="G330" s="39" t="e">
        <v>#N/A</v>
      </c>
      <c r="H330" s="39" t="e">
        <v>#N/A</v>
      </c>
      <c r="I330" s="39" t="e">
        <v>#N/A</v>
      </c>
      <c r="J330" s="39" t="e">
        <v>#N/A</v>
      </c>
      <c r="K330" s="39" t="e">
        <v>#N/A</v>
      </c>
      <c r="L330" s="39" t="e">
        <v>#N/A</v>
      </c>
      <c r="M330" s="39" t="e">
        <v>#N/A</v>
      </c>
      <c r="N330" s="39" t="e">
        <v>#N/A</v>
      </c>
      <c r="O330" s="39" t="e">
        <v>#N/A</v>
      </c>
      <c r="P330" s="39" t="e">
        <v>#N/A</v>
      </c>
      <c r="Q330" s="39" t="e">
        <v>#N/A</v>
      </c>
      <c r="R330" s="39" t="e">
        <v>#N/A</v>
      </c>
      <c r="S330" s="39" t="e">
        <v>#N/A</v>
      </c>
      <c r="T330" s="39" t="e">
        <v>#N/A</v>
      </c>
      <c r="U330" s="39" t="e">
        <v>#N/A</v>
      </c>
      <c r="V330" s="39" t="e">
        <v>#N/A</v>
      </c>
      <c r="W330" s="39" t="e">
        <v>#N/A</v>
      </c>
      <c r="X330" s="39" t="e">
        <v>#N/A</v>
      </c>
      <c r="Y330" s="33" t="e">
        <v>#N/A</v>
      </c>
      <c r="Z330" s="32">
        <f t="shared" si="4"/>
        <v>0</v>
      </c>
    </row>
    <row r="331" spans="1:26" x14ac:dyDescent="0.2">
      <c r="A331" s="71">
        <v>2029.1</v>
      </c>
      <c r="B331" s="38" t="e">
        <v>#N/A</v>
      </c>
      <c r="C331" s="39" t="e">
        <v>#N/A</v>
      </c>
      <c r="D331" s="39" t="e">
        <v>#N/A</v>
      </c>
      <c r="E331" s="39" t="e">
        <v>#N/A</v>
      </c>
      <c r="F331" s="39" t="e">
        <v>#N/A</v>
      </c>
      <c r="G331" s="39" t="e">
        <v>#N/A</v>
      </c>
      <c r="H331" s="39" t="e">
        <v>#N/A</v>
      </c>
      <c r="I331" s="39" t="e">
        <v>#N/A</v>
      </c>
      <c r="J331" s="39" t="e">
        <v>#N/A</v>
      </c>
      <c r="K331" s="39" t="e">
        <v>#N/A</v>
      </c>
      <c r="L331" s="39" t="e">
        <v>#N/A</v>
      </c>
      <c r="M331" s="39" t="e">
        <v>#N/A</v>
      </c>
      <c r="N331" s="39" t="e">
        <v>#N/A</v>
      </c>
      <c r="O331" s="39" t="e">
        <v>#N/A</v>
      </c>
      <c r="P331" s="39" t="e">
        <v>#N/A</v>
      </c>
      <c r="Q331" s="39" t="e">
        <v>#N/A</v>
      </c>
      <c r="R331" s="39" t="e">
        <v>#N/A</v>
      </c>
      <c r="S331" s="39" t="e">
        <v>#N/A</v>
      </c>
      <c r="T331" s="39" t="e">
        <v>#N/A</v>
      </c>
      <c r="U331" s="39" t="e">
        <v>#N/A</v>
      </c>
      <c r="V331" s="39" t="e">
        <v>#N/A</v>
      </c>
      <c r="W331" s="39" t="e">
        <v>#N/A</v>
      </c>
      <c r="X331" s="39" t="e">
        <v>#N/A</v>
      </c>
      <c r="Y331" s="33" t="e">
        <v>#N/A</v>
      </c>
      <c r="Z331" s="32">
        <f t="shared" ref="Z331:Z345" si="5">+_xlfn.AGGREGATE(9,6,B331:Y331)</f>
        <v>0</v>
      </c>
    </row>
    <row r="332" spans="1:26" x14ac:dyDescent="0.2">
      <c r="A332" s="71">
        <v>2029.11</v>
      </c>
      <c r="B332" s="38" t="e">
        <v>#N/A</v>
      </c>
      <c r="C332" s="39" t="e">
        <v>#N/A</v>
      </c>
      <c r="D332" s="39" t="e">
        <v>#N/A</v>
      </c>
      <c r="E332" s="39" t="e">
        <v>#N/A</v>
      </c>
      <c r="F332" s="39" t="e">
        <v>#N/A</v>
      </c>
      <c r="G332" s="39" t="e">
        <v>#N/A</v>
      </c>
      <c r="H332" s="39" t="e">
        <v>#N/A</v>
      </c>
      <c r="I332" s="39" t="e">
        <v>#N/A</v>
      </c>
      <c r="J332" s="39" t="e">
        <v>#N/A</v>
      </c>
      <c r="K332" s="39" t="e">
        <v>#N/A</v>
      </c>
      <c r="L332" s="39" t="e">
        <v>#N/A</v>
      </c>
      <c r="M332" s="39" t="e">
        <v>#N/A</v>
      </c>
      <c r="N332" s="39" t="e">
        <v>#N/A</v>
      </c>
      <c r="O332" s="39" t="e">
        <v>#N/A</v>
      </c>
      <c r="P332" s="39" t="e">
        <v>#N/A</v>
      </c>
      <c r="Q332" s="39" t="e">
        <v>#N/A</v>
      </c>
      <c r="R332" s="39" t="e">
        <v>#N/A</v>
      </c>
      <c r="S332" s="39" t="e">
        <v>#N/A</v>
      </c>
      <c r="T332" s="39" t="e">
        <v>#N/A</v>
      </c>
      <c r="U332" s="39" t="e">
        <v>#N/A</v>
      </c>
      <c r="V332" s="39" t="e">
        <v>#N/A</v>
      </c>
      <c r="W332" s="39" t="e">
        <v>#N/A</v>
      </c>
      <c r="X332" s="39" t="e">
        <v>#N/A</v>
      </c>
      <c r="Y332" s="33" t="e">
        <v>#N/A</v>
      </c>
      <c r="Z332" s="32">
        <f t="shared" si="5"/>
        <v>0</v>
      </c>
    </row>
    <row r="333" spans="1:26" x14ac:dyDescent="0.2">
      <c r="A333" s="71">
        <v>2029.12</v>
      </c>
      <c r="B333" s="38" t="e">
        <v>#N/A</v>
      </c>
      <c r="C333" s="39" t="e">
        <v>#N/A</v>
      </c>
      <c r="D333" s="39" t="e">
        <v>#N/A</v>
      </c>
      <c r="E333" s="39" t="e">
        <v>#N/A</v>
      </c>
      <c r="F333" s="39" t="e">
        <v>#N/A</v>
      </c>
      <c r="G333" s="39" t="e">
        <v>#N/A</v>
      </c>
      <c r="H333" s="39" t="e">
        <v>#N/A</v>
      </c>
      <c r="I333" s="39" t="e">
        <v>#N/A</v>
      </c>
      <c r="J333" s="39" t="e">
        <v>#N/A</v>
      </c>
      <c r="K333" s="39" t="e">
        <v>#N/A</v>
      </c>
      <c r="L333" s="39" t="e">
        <v>#N/A</v>
      </c>
      <c r="M333" s="39" t="e">
        <v>#N/A</v>
      </c>
      <c r="N333" s="39" t="e">
        <v>#N/A</v>
      </c>
      <c r="O333" s="39" t="e">
        <v>#N/A</v>
      </c>
      <c r="P333" s="39" t="e">
        <v>#N/A</v>
      </c>
      <c r="Q333" s="39" t="e">
        <v>#N/A</v>
      </c>
      <c r="R333" s="39" t="e">
        <v>#N/A</v>
      </c>
      <c r="S333" s="39" t="e">
        <v>#N/A</v>
      </c>
      <c r="T333" s="39" t="e">
        <v>#N/A</v>
      </c>
      <c r="U333" s="39" t="e">
        <v>#N/A</v>
      </c>
      <c r="V333" s="39" t="e">
        <v>#N/A</v>
      </c>
      <c r="W333" s="39" t="e">
        <v>#N/A</v>
      </c>
      <c r="X333" s="39" t="e">
        <v>#N/A</v>
      </c>
      <c r="Y333" s="33" t="e">
        <v>#N/A</v>
      </c>
      <c r="Z333" s="32">
        <f t="shared" si="5"/>
        <v>0</v>
      </c>
    </row>
    <row r="334" spans="1:26" x14ac:dyDescent="0.2">
      <c r="A334" s="71">
        <v>2030.01</v>
      </c>
      <c r="B334" s="38" t="e">
        <v>#N/A</v>
      </c>
      <c r="C334" s="39" t="e">
        <v>#N/A</v>
      </c>
      <c r="D334" s="39" t="e">
        <v>#N/A</v>
      </c>
      <c r="E334" s="39" t="e">
        <v>#N/A</v>
      </c>
      <c r="F334" s="39" t="e">
        <v>#N/A</v>
      </c>
      <c r="G334" s="39" t="e">
        <v>#N/A</v>
      </c>
      <c r="H334" s="39" t="e">
        <v>#N/A</v>
      </c>
      <c r="I334" s="39" t="e">
        <v>#N/A</v>
      </c>
      <c r="J334" s="39" t="e">
        <v>#N/A</v>
      </c>
      <c r="K334" s="39" t="e">
        <v>#N/A</v>
      </c>
      <c r="L334" s="39" t="e">
        <v>#N/A</v>
      </c>
      <c r="M334" s="39" t="e">
        <v>#N/A</v>
      </c>
      <c r="N334" s="39" t="e">
        <v>#N/A</v>
      </c>
      <c r="O334" s="39" t="e">
        <v>#N/A</v>
      </c>
      <c r="P334" s="39" t="e">
        <v>#N/A</v>
      </c>
      <c r="Q334" s="39" t="e">
        <v>#N/A</v>
      </c>
      <c r="R334" s="39" t="e">
        <v>#N/A</v>
      </c>
      <c r="S334" s="39" t="e">
        <v>#N/A</v>
      </c>
      <c r="T334" s="39" t="e">
        <v>#N/A</v>
      </c>
      <c r="U334" s="39" t="e">
        <v>#N/A</v>
      </c>
      <c r="V334" s="39" t="e">
        <v>#N/A</v>
      </c>
      <c r="W334" s="39" t="e">
        <v>#N/A</v>
      </c>
      <c r="X334" s="39" t="e">
        <v>#N/A</v>
      </c>
      <c r="Y334" s="33" t="e">
        <v>#N/A</v>
      </c>
      <c r="Z334" s="32">
        <f t="shared" si="5"/>
        <v>0</v>
      </c>
    </row>
    <row r="335" spans="1:26" x14ac:dyDescent="0.2">
      <c r="A335" s="71">
        <v>2030.02</v>
      </c>
      <c r="B335" s="38" t="e">
        <v>#N/A</v>
      </c>
      <c r="C335" s="39" t="e">
        <v>#N/A</v>
      </c>
      <c r="D335" s="39" t="e">
        <v>#N/A</v>
      </c>
      <c r="E335" s="39" t="e">
        <v>#N/A</v>
      </c>
      <c r="F335" s="39" t="e">
        <v>#N/A</v>
      </c>
      <c r="G335" s="39" t="e">
        <v>#N/A</v>
      </c>
      <c r="H335" s="39" t="e">
        <v>#N/A</v>
      </c>
      <c r="I335" s="39" t="e">
        <v>#N/A</v>
      </c>
      <c r="J335" s="39" t="e">
        <v>#N/A</v>
      </c>
      <c r="K335" s="39" t="e">
        <v>#N/A</v>
      </c>
      <c r="L335" s="39" t="e">
        <v>#N/A</v>
      </c>
      <c r="M335" s="39" t="e">
        <v>#N/A</v>
      </c>
      <c r="N335" s="39" t="e">
        <v>#N/A</v>
      </c>
      <c r="O335" s="39" t="e">
        <v>#N/A</v>
      </c>
      <c r="P335" s="39" t="e">
        <v>#N/A</v>
      </c>
      <c r="Q335" s="39" t="e">
        <v>#N/A</v>
      </c>
      <c r="R335" s="39" t="e">
        <v>#N/A</v>
      </c>
      <c r="S335" s="39" t="e">
        <v>#N/A</v>
      </c>
      <c r="T335" s="39" t="e">
        <v>#N/A</v>
      </c>
      <c r="U335" s="39" t="e">
        <v>#N/A</v>
      </c>
      <c r="V335" s="39" t="e">
        <v>#N/A</v>
      </c>
      <c r="W335" s="39" t="e">
        <v>#N/A</v>
      </c>
      <c r="X335" s="39" t="e">
        <v>#N/A</v>
      </c>
      <c r="Y335" s="33" t="e">
        <v>#N/A</v>
      </c>
      <c r="Z335" s="32">
        <f t="shared" si="5"/>
        <v>0</v>
      </c>
    </row>
    <row r="336" spans="1:26" x14ac:dyDescent="0.2">
      <c r="A336" s="71">
        <v>2030.03</v>
      </c>
      <c r="B336" s="38" t="e">
        <v>#N/A</v>
      </c>
      <c r="C336" s="39" t="e">
        <v>#N/A</v>
      </c>
      <c r="D336" s="39" t="e">
        <v>#N/A</v>
      </c>
      <c r="E336" s="39" t="e">
        <v>#N/A</v>
      </c>
      <c r="F336" s="39" t="e">
        <v>#N/A</v>
      </c>
      <c r="G336" s="39" t="e">
        <v>#N/A</v>
      </c>
      <c r="H336" s="39" t="e">
        <v>#N/A</v>
      </c>
      <c r="I336" s="39" t="e">
        <v>#N/A</v>
      </c>
      <c r="J336" s="39" t="e">
        <v>#N/A</v>
      </c>
      <c r="K336" s="39" t="e">
        <v>#N/A</v>
      </c>
      <c r="L336" s="39" t="e">
        <v>#N/A</v>
      </c>
      <c r="M336" s="39" t="e">
        <v>#N/A</v>
      </c>
      <c r="N336" s="39" t="e">
        <v>#N/A</v>
      </c>
      <c r="O336" s="39" t="e">
        <v>#N/A</v>
      </c>
      <c r="P336" s="39" t="e">
        <v>#N/A</v>
      </c>
      <c r="Q336" s="39" t="e">
        <v>#N/A</v>
      </c>
      <c r="R336" s="39" t="e">
        <v>#N/A</v>
      </c>
      <c r="S336" s="39" t="e">
        <v>#N/A</v>
      </c>
      <c r="T336" s="39" t="e">
        <v>#N/A</v>
      </c>
      <c r="U336" s="39" t="e">
        <v>#N/A</v>
      </c>
      <c r="V336" s="39" t="e">
        <v>#N/A</v>
      </c>
      <c r="W336" s="39" t="e">
        <v>#N/A</v>
      </c>
      <c r="X336" s="39" t="e">
        <v>#N/A</v>
      </c>
      <c r="Y336" s="33" t="e">
        <v>#N/A</v>
      </c>
      <c r="Z336" s="32">
        <f t="shared" si="5"/>
        <v>0</v>
      </c>
    </row>
    <row r="337" spans="1:26" x14ac:dyDescent="0.2">
      <c r="A337" s="71">
        <v>2030.04</v>
      </c>
      <c r="B337" s="38" t="e">
        <v>#N/A</v>
      </c>
      <c r="C337" s="39" t="e">
        <v>#N/A</v>
      </c>
      <c r="D337" s="39" t="e">
        <v>#N/A</v>
      </c>
      <c r="E337" s="39" t="e">
        <v>#N/A</v>
      </c>
      <c r="F337" s="39" t="e">
        <v>#N/A</v>
      </c>
      <c r="G337" s="39" t="e">
        <v>#N/A</v>
      </c>
      <c r="H337" s="39" t="e">
        <v>#N/A</v>
      </c>
      <c r="I337" s="39" t="e">
        <v>#N/A</v>
      </c>
      <c r="J337" s="39" t="e">
        <v>#N/A</v>
      </c>
      <c r="K337" s="39" t="e">
        <v>#N/A</v>
      </c>
      <c r="L337" s="39" t="e">
        <v>#N/A</v>
      </c>
      <c r="M337" s="39" t="e">
        <v>#N/A</v>
      </c>
      <c r="N337" s="39" t="e">
        <v>#N/A</v>
      </c>
      <c r="O337" s="39" t="e">
        <v>#N/A</v>
      </c>
      <c r="P337" s="39" t="e">
        <v>#N/A</v>
      </c>
      <c r="Q337" s="39" t="e">
        <v>#N/A</v>
      </c>
      <c r="R337" s="39" t="e">
        <v>#N/A</v>
      </c>
      <c r="S337" s="39" t="e">
        <v>#N/A</v>
      </c>
      <c r="T337" s="39" t="e">
        <v>#N/A</v>
      </c>
      <c r="U337" s="39" t="e">
        <v>#N/A</v>
      </c>
      <c r="V337" s="39" t="e">
        <v>#N/A</v>
      </c>
      <c r="W337" s="39" t="e">
        <v>#N/A</v>
      </c>
      <c r="X337" s="39" t="e">
        <v>#N/A</v>
      </c>
      <c r="Y337" s="33" t="e">
        <v>#N/A</v>
      </c>
      <c r="Z337" s="32">
        <f t="shared" si="5"/>
        <v>0</v>
      </c>
    </row>
    <row r="338" spans="1:26" x14ac:dyDescent="0.2">
      <c r="A338" s="71">
        <v>2030.05</v>
      </c>
      <c r="B338" s="38" t="e">
        <v>#N/A</v>
      </c>
      <c r="C338" s="39" t="e">
        <v>#N/A</v>
      </c>
      <c r="D338" s="39" t="e">
        <v>#N/A</v>
      </c>
      <c r="E338" s="39" t="e">
        <v>#N/A</v>
      </c>
      <c r="F338" s="39" t="e">
        <v>#N/A</v>
      </c>
      <c r="G338" s="39" t="e">
        <v>#N/A</v>
      </c>
      <c r="H338" s="39" t="e">
        <v>#N/A</v>
      </c>
      <c r="I338" s="39" t="e">
        <v>#N/A</v>
      </c>
      <c r="J338" s="39" t="e">
        <v>#N/A</v>
      </c>
      <c r="K338" s="39" t="e">
        <v>#N/A</v>
      </c>
      <c r="L338" s="39" t="e">
        <v>#N/A</v>
      </c>
      <c r="M338" s="39" t="e">
        <v>#N/A</v>
      </c>
      <c r="N338" s="39" t="e">
        <v>#N/A</v>
      </c>
      <c r="O338" s="39" t="e">
        <v>#N/A</v>
      </c>
      <c r="P338" s="39" t="e">
        <v>#N/A</v>
      </c>
      <c r="Q338" s="39" t="e">
        <v>#N/A</v>
      </c>
      <c r="R338" s="39" t="e">
        <v>#N/A</v>
      </c>
      <c r="S338" s="39" t="e">
        <v>#N/A</v>
      </c>
      <c r="T338" s="39" t="e">
        <v>#N/A</v>
      </c>
      <c r="U338" s="39" t="e">
        <v>#N/A</v>
      </c>
      <c r="V338" s="39" t="e">
        <v>#N/A</v>
      </c>
      <c r="W338" s="39" t="e">
        <v>#N/A</v>
      </c>
      <c r="X338" s="39" t="e">
        <v>#N/A</v>
      </c>
      <c r="Y338" s="33" t="e">
        <v>#N/A</v>
      </c>
      <c r="Z338" s="32">
        <f t="shared" si="5"/>
        <v>0</v>
      </c>
    </row>
    <row r="339" spans="1:26" x14ac:dyDescent="0.2">
      <c r="A339" s="71">
        <v>2030.06</v>
      </c>
      <c r="B339" s="38" t="e">
        <v>#N/A</v>
      </c>
      <c r="C339" s="39" t="e">
        <v>#N/A</v>
      </c>
      <c r="D339" s="39" t="e">
        <v>#N/A</v>
      </c>
      <c r="E339" s="39" t="e">
        <v>#N/A</v>
      </c>
      <c r="F339" s="39" t="e">
        <v>#N/A</v>
      </c>
      <c r="G339" s="39" t="e">
        <v>#N/A</v>
      </c>
      <c r="H339" s="39" t="e">
        <v>#N/A</v>
      </c>
      <c r="I339" s="39" t="e">
        <v>#N/A</v>
      </c>
      <c r="J339" s="39" t="e">
        <v>#N/A</v>
      </c>
      <c r="K339" s="39" t="e">
        <v>#N/A</v>
      </c>
      <c r="L339" s="39" t="e">
        <v>#N/A</v>
      </c>
      <c r="M339" s="39" t="e">
        <v>#N/A</v>
      </c>
      <c r="N339" s="39" t="e">
        <v>#N/A</v>
      </c>
      <c r="O339" s="39" t="e">
        <v>#N/A</v>
      </c>
      <c r="P339" s="39" t="e">
        <v>#N/A</v>
      </c>
      <c r="Q339" s="39" t="e">
        <v>#N/A</v>
      </c>
      <c r="R339" s="39" t="e">
        <v>#N/A</v>
      </c>
      <c r="S339" s="39" t="e">
        <v>#N/A</v>
      </c>
      <c r="T339" s="39" t="e">
        <v>#N/A</v>
      </c>
      <c r="U339" s="39" t="e">
        <v>#N/A</v>
      </c>
      <c r="V339" s="39" t="e">
        <v>#N/A</v>
      </c>
      <c r="W339" s="39" t="e">
        <v>#N/A</v>
      </c>
      <c r="X339" s="39" t="e">
        <v>#N/A</v>
      </c>
      <c r="Y339" s="33" t="e">
        <v>#N/A</v>
      </c>
      <c r="Z339" s="32">
        <f t="shared" si="5"/>
        <v>0</v>
      </c>
    </row>
    <row r="340" spans="1:26" x14ac:dyDescent="0.2">
      <c r="A340" s="71">
        <v>2030.07</v>
      </c>
      <c r="B340" s="38" t="e">
        <v>#N/A</v>
      </c>
      <c r="C340" s="39" t="e">
        <v>#N/A</v>
      </c>
      <c r="D340" s="39" t="e">
        <v>#N/A</v>
      </c>
      <c r="E340" s="39" t="e">
        <v>#N/A</v>
      </c>
      <c r="F340" s="39" t="e">
        <v>#N/A</v>
      </c>
      <c r="G340" s="39" t="e">
        <v>#N/A</v>
      </c>
      <c r="H340" s="39" t="e">
        <v>#N/A</v>
      </c>
      <c r="I340" s="39" t="e">
        <v>#N/A</v>
      </c>
      <c r="J340" s="39" t="e">
        <v>#N/A</v>
      </c>
      <c r="K340" s="39" t="e">
        <v>#N/A</v>
      </c>
      <c r="L340" s="39" t="e">
        <v>#N/A</v>
      </c>
      <c r="M340" s="39" t="e">
        <v>#N/A</v>
      </c>
      <c r="N340" s="39" t="e">
        <v>#N/A</v>
      </c>
      <c r="O340" s="39" t="e">
        <v>#N/A</v>
      </c>
      <c r="P340" s="39" t="e">
        <v>#N/A</v>
      </c>
      <c r="Q340" s="39" t="e">
        <v>#N/A</v>
      </c>
      <c r="R340" s="39" t="e">
        <v>#N/A</v>
      </c>
      <c r="S340" s="39" t="e">
        <v>#N/A</v>
      </c>
      <c r="T340" s="39" t="e">
        <v>#N/A</v>
      </c>
      <c r="U340" s="39" t="e">
        <v>#N/A</v>
      </c>
      <c r="V340" s="39" t="e">
        <v>#N/A</v>
      </c>
      <c r="W340" s="39" t="e">
        <v>#N/A</v>
      </c>
      <c r="X340" s="39" t="e">
        <v>#N/A</v>
      </c>
      <c r="Y340" s="33" t="e">
        <v>#N/A</v>
      </c>
      <c r="Z340" s="32">
        <f t="shared" si="5"/>
        <v>0</v>
      </c>
    </row>
    <row r="341" spans="1:26" x14ac:dyDescent="0.2">
      <c r="A341" s="71">
        <v>2030.08</v>
      </c>
      <c r="B341" s="38" t="e">
        <v>#N/A</v>
      </c>
      <c r="C341" s="39" t="e">
        <v>#N/A</v>
      </c>
      <c r="D341" s="39" t="e">
        <v>#N/A</v>
      </c>
      <c r="E341" s="39" t="e">
        <v>#N/A</v>
      </c>
      <c r="F341" s="39" t="e">
        <v>#N/A</v>
      </c>
      <c r="G341" s="39" t="e">
        <v>#N/A</v>
      </c>
      <c r="H341" s="39" t="e">
        <v>#N/A</v>
      </c>
      <c r="I341" s="39" t="e">
        <v>#N/A</v>
      </c>
      <c r="J341" s="39" t="e">
        <v>#N/A</v>
      </c>
      <c r="K341" s="39" t="e">
        <v>#N/A</v>
      </c>
      <c r="L341" s="39" t="e">
        <v>#N/A</v>
      </c>
      <c r="M341" s="39" t="e">
        <v>#N/A</v>
      </c>
      <c r="N341" s="39" t="e">
        <v>#N/A</v>
      </c>
      <c r="O341" s="39" t="e">
        <v>#N/A</v>
      </c>
      <c r="P341" s="39" t="e">
        <v>#N/A</v>
      </c>
      <c r="Q341" s="39" t="e">
        <v>#N/A</v>
      </c>
      <c r="R341" s="39" t="e">
        <v>#N/A</v>
      </c>
      <c r="S341" s="39" t="e">
        <v>#N/A</v>
      </c>
      <c r="T341" s="39" t="e">
        <v>#N/A</v>
      </c>
      <c r="U341" s="39" t="e">
        <v>#N/A</v>
      </c>
      <c r="V341" s="39" t="e">
        <v>#N/A</v>
      </c>
      <c r="W341" s="39" t="e">
        <v>#N/A</v>
      </c>
      <c r="X341" s="39" t="e">
        <v>#N/A</v>
      </c>
      <c r="Y341" s="33" t="e">
        <v>#N/A</v>
      </c>
      <c r="Z341" s="32">
        <f t="shared" si="5"/>
        <v>0</v>
      </c>
    </row>
    <row r="342" spans="1:26" x14ac:dyDescent="0.2">
      <c r="A342" s="71">
        <v>2030.09</v>
      </c>
      <c r="B342" s="38" t="e">
        <v>#N/A</v>
      </c>
      <c r="C342" s="39" t="e">
        <v>#N/A</v>
      </c>
      <c r="D342" s="39" t="e">
        <v>#N/A</v>
      </c>
      <c r="E342" s="39" t="e">
        <v>#N/A</v>
      </c>
      <c r="F342" s="39" t="e">
        <v>#N/A</v>
      </c>
      <c r="G342" s="39" t="e">
        <v>#N/A</v>
      </c>
      <c r="H342" s="39" t="e">
        <v>#N/A</v>
      </c>
      <c r="I342" s="39" t="e">
        <v>#N/A</v>
      </c>
      <c r="J342" s="39" t="e">
        <v>#N/A</v>
      </c>
      <c r="K342" s="39" t="e">
        <v>#N/A</v>
      </c>
      <c r="L342" s="39" t="e">
        <v>#N/A</v>
      </c>
      <c r="M342" s="39" t="e">
        <v>#N/A</v>
      </c>
      <c r="N342" s="39" t="e">
        <v>#N/A</v>
      </c>
      <c r="O342" s="39" t="e">
        <v>#N/A</v>
      </c>
      <c r="P342" s="39" t="e">
        <v>#N/A</v>
      </c>
      <c r="Q342" s="39" t="e">
        <v>#N/A</v>
      </c>
      <c r="R342" s="39" t="e">
        <v>#N/A</v>
      </c>
      <c r="S342" s="39" t="e">
        <v>#N/A</v>
      </c>
      <c r="T342" s="39" t="e">
        <v>#N/A</v>
      </c>
      <c r="U342" s="39" t="e">
        <v>#N/A</v>
      </c>
      <c r="V342" s="39" t="e">
        <v>#N/A</v>
      </c>
      <c r="W342" s="39" t="e">
        <v>#N/A</v>
      </c>
      <c r="X342" s="39" t="e">
        <v>#N/A</v>
      </c>
      <c r="Y342" s="33" t="e">
        <v>#N/A</v>
      </c>
      <c r="Z342" s="32">
        <f t="shared" si="5"/>
        <v>0</v>
      </c>
    </row>
    <row r="343" spans="1:26" x14ac:dyDescent="0.2">
      <c r="A343" s="71">
        <v>2030.1</v>
      </c>
      <c r="B343" s="38" t="e">
        <v>#N/A</v>
      </c>
      <c r="C343" s="39" t="e">
        <v>#N/A</v>
      </c>
      <c r="D343" s="39" t="e">
        <v>#N/A</v>
      </c>
      <c r="E343" s="39" t="e">
        <v>#N/A</v>
      </c>
      <c r="F343" s="39" t="e">
        <v>#N/A</v>
      </c>
      <c r="G343" s="39" t="e">
        <v>#N/A</v>
      </c>
      <c r="H343" s="39" t="e">
        <v>#N/A</v>
      </c>
      <c r="I343" s="39" t="e">
        <v>#N/A</v>
      </c>
      <c r="J343" s="39" t="e">
        <v>#N/A</v>
      </c>
      <c r="K343" s="39" t="e">
        <v>#N/A</v>
      </c>
      <c r="L343" s="39" t="e">
        <v>#N/A</v>
      </c>
      <c r="M343" s="39" t="e">
        <v>#N/A</v>
      </c>
      <c r="N343" s="39" t="e">
        <v>#N/A</v>
      </c>
      <c r="O343" s="39" t="e">
        <v>#N/A</v>
      </c>
      <c r="P343" s="39" t="e">
        <v>#N/A</v>
      </c>
      <c r="Q343" s="39" t="e">
        <v>#N/A</v>
      </c>
      <c r="R343" s="39" t="e">
        <v>#N/A</v>
      </c>
      <c r="S343" s="39" t="e">
        <v>#N/A</v>
      </c>
      <c r="T343" s="39" t="e">
        <v>#N/A</v>
      </c>
      <c r="U343" s="39" t="e">
        <v>#N/A</v>
      </c>
      <c r="V343" s="39" t="e">
        <v>#N/A</v>
      </c>
      <c r="W343" s="39" t="e">
        <v>#N/A</v>
      </c>
      <c r="X343" s="39" t="e">
        <v>#N/A</v>
      </c>
      <c r="Y343" s="33" t="e">
        <v>#N/A</v>
      </c>
      <c r="Z343" s="32">
        <f t="shared" si="5"/>
        <v>0</v>
      </c>
    </row>
    <row r="344" spans="1:26" x14ac:dyDescent="0.2">
      <c r="A344" s="71">
        <v>2030.11</v>
      </c>
      <c r="B344" s="38" t="e">
        <v>#N/A</v>
      </c>
      <c r="C344" s="39" t="e">
        <v>#N/A</v>
      </c>
      <c r="D344" s="39" t="e">
        <v>#N/A</v>
      </c>
      <c r="E344" s="39" t="e">
        <v>#N/A</v>
      </c>
      <c r="F344" s="39" t="e">
        <v>#N/A</v>
      </c>
      <c r="G344" s="39" t="e">
        <v>#N/A</v>
      </c>
      <c r="H344" s="39" t="e">
        <v>#N/A</v>
      </c>
      <c r="I344" s="39" t="e">
        <v>#N/A</v>
      </c>
      <c r="J344" s="39" t="e">
        <v>#N/A</v>
      </c>
      <c r="K344" s="39" t="e">
        <v>#N/A</v>
      </c>
      <c r="L344" s="39" t="e">
        <v>#N/A</v>
      </c>
      <c r="M344" s="39" t="e">
        <v>#N/A</v>
      </c>
      <c r="N344" s="39" t="e">
        <v>#N/A</v>
      </c>
      <c r="O344" s="39" t="e">
        <v>#N/A</v>
      </c>
      <c r="P344" s="39" t="e">
        <v>#N/A</v>
      </c>
      <c r="Q344" s="39" t="e">
        <v>#N/A</v>
      </c>
      <c r="R344" s="39" t="e">
        <v>#N/A</v>
      </c>
      <c r="S344" s="39" t="e">
        <v>#N/A</v>
      </c>
      <c r="T344" s="39" t="e">
        <v>#N/A</v>
      </c>
      <c r="U344" s="39" t="e">
        <v>#N/A</v>
      </c>
      <c r="V344" s="39" t="e">
        <v>#N/A</v>
      </c>
      <c r="W344" s="39" t="e">
        <v>#N/A</v>
      </c>
      <c r="X344" s="39" t="e">
        <v>#N/A</v>
      </c>
      <c r="Y344" s="33" t="e">
        <v>#N/A</v>
      </c>
      <c r="Z344" s="32">
        <f t="shared" si="5"/>
        <v>0</v>
      </c>
    </row>
    <row r="345" spans="1:26" x14ac:dyDescent="0.2">
      <c r="A345" s="71">
        <v>2030.12</v>
      </c>
      <c r="B345" s="38" t="e">
        <v>#N/A</v>
      </c>
      <c r="C345" s="39" t="e">
        <v>#N/A</v>
      </c>
      <c r="D345" s="39" t="e">
        <v>#N/A</v>
      </c>
      <c r="E345" s="39" t="e">
        <v>#N/A</v>
      </c>
      <c r="F345" s="39" t="e">
        <v>#N/A</v>
      </c>
      <c r="G345" s="39" t="e">
        <v>#N/A</v>
      </c>
      <c r="H345" s="39" t="e">
        <v>#N/A</v>
      </c>
      <c r="I345" s="39" t="e">
        <v>#N/A</v>
      </c>
      <c r="J345" s="39" t="e">
        <v>#N/A</v>
      </c>
      <c r="K345" s="39" t="e">
        <v>#N/A</v>
      </c>
      <c r="L345" s="39" t="e">
        <v>#N/A</v>
      </c>
      <c r="M345" s="39" t="e">
        <v>#N/A</v>
      </c>
      <c r="N345" s="39" t="e">
        <v>#N/A</v>
      </c>
      <c r="O345" s="39" t="e">
        <v>#N/A</v>
      </c>
      <c r="P345" s="39" t="e">
        <v>#N/A</v>
      </c>
      <c r="Q345" s="39" t="e">
        <v>#N/A</v>
      </c>
      <c r="R345" s="39" t="e">
        <v>#N/A</v>
      </c>
      <c r="S345" s="39" t="e">
        <v>#N/A</v>
      </c>
      <c r="T345" s="39" t="e">
        <v>#N/A</v>
      </c>
      <c r="U345" s="39" t="e">
        <v>#N/A</v>
      </c>
      <c r="V345" s="39" t="e">
        <v>#N/A</v>
      </c>
      <c r="W345" s="39" t="e">
        <v>#N/A</v>
      </c>
      <c r="X345" s="39" t="e">
        <v>#N/A</v>
      </c>
      <c r="Y345" s="33" t="e">
        <v>#N/A</v>
      </c>
      <c r="Z345" s="32">
        <f t="shared" si="5"/>
        <v>0</v>
      </c>
    </row>
  </sheetData>
  <phoneticPr fontId="7" type="noConversion"/>
  <hyperlinks>
    <hyperlink ref="A5" location="INDICE!A14" display="VOLVER AL INDICE" xr:uid="{00000000-0004-0000-0900-000000000000}"/>
  </hyperlinks>
  <pageMargins left="0.75" right="0.75" top="1" bottom="1" header="0" footer="0"/>
  <pageSetup scale="9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7"/>
  <dimension ref="A1:Z248"/>
  <sheetViews>
    <sheetView zoomScaleNormal="100" workbookViewId="0">
      <pane xSplit="1" ySplit="9" topLeftCell="B43" activePane="bottomRight" state="frozen"/>
      <selection pane="topRight" activeCell="B1" sqref="B1"/>
      <selection pane="bottomLeft" activeCell="A10" sqref="A10"/>
      <selection pane="bottomRight" activeCell="G56" sqref="G56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2.5" customHeight="1" x14ac:dyDescent="0.2">
      <c r="A2" s="63" t="s">
        <v>65</v>
      </c>
      <c r="B2" s="26" t="s">
        <v>335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Recursos no tributarios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336</v>
      </c>
      <c r="C8" s="74" t="s">
        <v>337</v>
      </c>
      <c r="D8" s="74" t="s">
        <v>338</v>
      </c>
      <c r="E8" s="74" t="s">
        <v>339</v>
      </c>
      <c r="F8" s="74" t="s">
        <v>340</v>
      </c>
      <c r="G8" s="74" t="s">
        <v>341</v>
      </c>
      <c r="H8" s="74" t="s">
        <v>342</v>
      </c>
      <c r="I8" s="74" t="s">
        <v>343</v>
      </c>
      <c r="J8" s="74" t="s">
        <v>344</v>
      </c>
      <c r="K8" s="74" t="s">
        <v>345</v>
      </c>
      <c r="L8" s="74" t="s">
        <v>346</v>
      </c>
      <c r="M8" s="74" t="s">
        <v>347</v>
      </c>
      <c r="N8" s="74" t="s">
        <v>348</v>
      </c>
      <c r="O8" s="74" t="s">
        <v>349</v>
      </c>
      <c r="P8" s="74" t="s">
        <v>350</v>
      </c>
      <c r="Q8" s="74" t="s">
        <v>351</v>
      </c>
      <c r="R8" s="74" t="s">
        <v>352</v>
      </c>
      <c r="S8" s="74" t="s">
        <v>353</v>
      </c>
      <c r="T8" s="74" t="s">
        <v>354</v>
      </c>
      <c r="U8" s="74" t="s">
        <v>355</v>
      </c>
      <c r="V8" s="74" t="s">
        <v>356</v>
      </c>
      <c r="W8" s="74" t="s">
        <v>357</v>
      </c>
      <c r="X8" s="74" t="s">
        <v>358</v>
      </c>
      <c r="Y8" s="74" t="s">
        <v>359</v>
      </c>
      <c r="Z8" s="75" t="s">
        <v>360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607.84979999999985</v>
      </c>
      <c r="C10" s="46">
        <v>1125.279</v>
      </c>
      <c r="D10" s="46">
        <v>538.94100000000003</v>
      </c>
      <c r="E10" s="46">
        <v>851.30577399999981</v>
      </c>
      <c r="F10" s="46">
        <v>45.86</v>
      </c>
      <c r="G10" s="46">
        <v>45.88418999999999</v>
      </c>
      <c r="H10" s="46">
        <v>2501.6000089999998</v>
      </c>
      <c r="I10" s="46">
        <v>242.37</v>
      </c>
      <c r="J10" s="46">
        <v>71.5361896</v>
      </c>
      <c r="K10" s="46">
        <v>39.119999999999997</v>
      </c>
      <c r="L10" s="46">
        <v>659.65657356389988</v>
      </c>
      <c r="M10" s="46">
        <v>15.731999999999996</v>
      </c>
      <c r="N10" s="46">
        <v>1333.49</v>
      </c>
      <c r="O10" s="46">
        <v>164.17000000000002</v>
      </c>
      <c r="P10" s="46">
        <v>2856.655917</v>
      </c>
      <c r="Q10" s="46">
        <v>594.24369986000011</v>
      </c>
      <c r="R10" s="46">
        <v>389.41469555999998</v>
      </c>
      <c r="S10" s="46">
        <v>296.67326000000003</v>
      </c>
      <c r="T10" s="46">
        <v>36.802625454545456</v>
      </c>
      <c r="U10" s="46">
        <v>1713.6734859999999</v>
      </c>
      <c r="V10" s="46">
        <v>103.79763</v>
      </c>
      <c r="W10" s="46">
        <v>32.504999999999995</v>
      </c>
      <c r="X10" s="46">
        <v>159.69299999999998</v>
      </c>
      <c r="Y10" s="46">
        <v>633.67399999999986</v>
      </c>
      <c r="Z10" s="31">
        <f t="shared" ref="Z10:Z27" si="0">+_xlfn.AGGREGATE(9,6,B10:Y10)</f>
        <v>15059.927850038443</v>
      </c>
    </row>
    <row r="11" spans="1:26" x14ac:dyDescent="0.2">
      <c r="A11" s="71">
        <v>2011.1</v>
      </c>
      <c r="B11" s="38">
        <v>134.24319499999999</v>
      </c>
      <c r="C11" s="39">
        <v>203.59899999999999</v>
      </c>
      <c r="D11" s="39">
        <v>101.775508</v>
      </c>
      <c r="E11" s="39">
        <v>342.80700000000002</v>
      </c>
      <c r="F11" s="39">
        <v>35.985590000000002</v>
      </c>
      <c r="G11" s="39">
        <v>13.417389999999999</v>
      </c>
      <c r="H11" s="39">
        <v>506.87057700000003</v>
      </c>
      <c r="I11" s="39">
        <v>93.89</v>
      </c>
      <c r="J11" s="39">
        <v>20.447630889999999</v>
      </c>
      <c r="K11" s="39">
        <v>8.1</v>
      </c>
      <c r="L11" s="39">
        <v>185.033668884674</v>
      </c>
      <c r="M11" s="39">
        <v>2.2172606099999999</v>
      </c>
      <c r="N11" s="39">
        <v>349.08</v>
      </c>
      <c r="O11" s="39">
        <v>20.29</v>
      </c>
      <c r="P11" s="39">
        <v>739.1412610000001</v>
      </c>
      <c r="Q11" s="39">
        <v>187.97773599999999</v>
      </c>
      <c r="R11" s="39">
        <v>99.819584550000002</v>
      </c>
      <c r="S11" s="39">
        <v>61.213999999999999</v>
      </c>
      <c r="T11" s="39">
        <v>7.2166927800000007</v>
      </c>
      <c r="U11" s="39">
        <v>449.280036</v>
      </c>
      <c r="V11" s="39">
        <v>22.019860000000001</v>
      </c>
      <c r="W11" s="39">
        <v>6.8460000000000001</v>
      </c>
      <c r="X11" s="39">
        <v>48.396000000000001</v>
      </c>
      <c r="Y11" s="33">
        <v>160.51970408</v>
      </c>
      <c r="Z11" s="32">
        <f t="shared" si="0"/>
        <v>3800.1876947946735</v>
      </c>
    </row>
    <row r="12" spans="1:26" x14ac:dyDescent="0.2">
      <c r="A12" s="71">
        <v>2011.2</v>
      </c>
      <c r="B12" s="38">
        <v>521.87865746</v>
      </c>
      <c r="C12" s="39">
        <v>568.82899999999995</v>
      </c>
      <c r="D12" s="39">
        <v>331.42641016000005</v>
      </c>
      <c r="E12" s="39">
        <v>589.61620100000005</v>
      </c>
      <c r="F12" s="39">
        <v>31.8</v>
      </c>
      <c r="G12" s="39">
        <v>35.437860000000001</v>
      </c>
      <c r="H12" s="39">
        <v>1071.5226580000001</v>
      </c>
      <c r="I12" s="39">
        <v>228.7</v>
      </c>
      <c r="J12" s="39">
        <v>39.228605590000008</v>
      </c>
      <c r="K12" s="39">
        <v>19</v>
      </c>
      <c r="L12" s="39">
        <v>370.06733776934789</v>
      </c>
      <c r="M12" s="39">
        <v>4.5114257699999998</v>
      </c>
      <c r="N12" s="39">
        <v>699.62765778000005</v>
      </c>
      <c r="O12" s="39">
        <v>67.3</v>
      </c>
      <c r="P12" s="39">
        <v>1422.210658</v>
      </c>
      <c r="Q12" s="39">
        <v>366.01718503000001</v>
      </c>
      <c r="R12" s="39">
        <v>179.33</v>
      </c>
      <c r="S12" s="39">
        <v>256.65601700000002</v>
      </c>
      <c r="T12" s="39">
        <v>19.15285416</v>
      </c>
      <c r="U12" s="39">
        <v>834.67352200000016</v>
      </c>
      <c r="V12" s="39">
        <v>66.427719999999994</v>
      </c>
      <c r="W12" s="39">
        <v>16.963999999999999</v>
      </c>
      <c r="X12" s="39">
        <v>106.84</v>
      </c>
      <c r="Y12" s="33">
        <v>349.91390604999998</v>
      </c>
      <c r="Z12" s="32">
        <f t="shared" si="0"/>
        <v>8197.1316757693494</v>
      </c>
    </row>
    <row r="13" spans="1:26" x14ac:dyDescent="0.2">
      <c r="A13" s="71">
        <v>2011.3</v>
      </c>
      <c r="B13" s="38">
        <v>904.53029898</v>
      </c>
      <c r="C13" s="39">
        <v>828.13</v>
      </c>
      <c r="D13" s="39">
        <v>455.37799999999999</v>
      </c>
      <c r="E13" s="39">
        <v>846.62900000000002</v>
      </c>
      <c r="F13" s="39">
        <v>52.930000000000007</v>
      </c>
      <c r="G13" s="39">
        <v>63.27223</v>
      </c>
      <c r="H13" s="39">
        <v>1806.2527789999999</v>
      </c>
      <c r="I13" s="39">
        <v>343.97</v>
      </c>
      <c r="J13" s="39">
        <v>63.710302969999987</v>
      </c>
      <c r="K13" s="39">
        <v>35.619999999999997</v>
      </c>
      <c r="L13" s="39">
        <v>555.10100665402183</v>
      </c>
      <c r="M13" s="39">
        <v>6.8652724500000009</v>
      </c>
      <c r="N13" s="39">
        <v>1197.0787305700001</v>
      </c>
      <c r="O13" s="39">
        <v>90</v>
      </c>
      <c r="P13" s="39">
        <v>2068.5573989999998</v>
      </c>
      <c r="Q13" s="39">
        <v>554.67347870000003</v>
      </c>
      <c r="R13" s="39">
        <v>276.81000000000012</v>
      </c>
      <c r="S13" s="39">
        <v>418.61341399999998</v>
      </c>
      <c r="T13" s="39">
        <v>30.781509</v>
      </c>
      <c r="U13" s="39">
        <v>1111.9325094400001</v>
      </c>
      <c r="V13" s="39">
        <v>117.09638</v>
      </c>
      <c r="W13" s="39">
        <v>30.047000000000001</v>
      </c>
      <c r="X13" s="39">
        <v>164.56700000000001</v>
      </c>
      <c r="Y13" s="33">
        <v>562.38340405999998</v>
      </c>
      <c r="Z13" s="32">
        <f t="shared" si="0"/>
        <v>12584.92971482402</v>
      </c>
    </row>
    <row r="14" spans="1:26" x14ac:dyDescent="0.2">
      <c r="A14" s="71">
        <v>2011.4</v>
      </c>
      <c r="B14" s="38">
        <v>968.03</v>
      </c>
      <c r="C14" s="39">
        <v>1303.79</v>
      </c>
      <c r="D14" s="39">
        <v>647.904</v>
      </c>
      <c r="E14" s="39">
        <v>1131.922</v>
      </c>
      <c r="F14" s="39">
        <v>115.5</v>
      </c>
      <c r="G14" s="39">
        <v>90.392400000000009</v>
      </c>
      <c r="H14" s="39">
        <v>2497.89986</v>
      </c>
      <c r="I14" s="39">
        <v>409.09</v>
      </c>
      <c r="J14" s="39">
        <v>80.411562180000004</v>
      </c>
      <c r="K14" s="39">
        <v>46.830000000000013</v>
      </c>
      <c r="L14" s="39">
        <v>837.48921615000006</v>
      </c>
      <c r="M14" s="39">
        <v>16.274747690000002</v>
      </c>
      <c r="N14" s="39">
        <v>1740.27</v>
      </c>
      <c r="O14" s="39">
        <v>127.54</v>
      </c>
      <c r="P14" s="39">
        <v>3012.0293299999998</v>
      </c>
      <c r="Q14" s="39">
        <v>775.38290598000003</v>
      </c>
      <c r="R14" s="39">
        <v>372.35480000000013</v>
      </c>
      <c r="S14" s="39">
        <v>518.73599999999999</v>
      </c>
      <c r="T14" s="39">
        <v>41.27166794666666</v>
      </c>
      <c r="U14" s="39">
        <v>1425.226279</v>
      </c>
      <c r="V14" s="39">
        <v>158.96949000000001</v>
      </c>
      <c r="W14" s="39">
        <v>44.137999999999998</v>
      </c>
      <c r="X14" s="39">
        <v>241.358</v>
      </c>
      <c r="Y14" s="33">
        <v>797.96882299999993</v>
      </c>
      <c r="Z14" s="32">
        <f t="shared" si="0"/>
        <v>17400.779081946668</v>
      </c>
    </row>
    <row r="15" spans="1:26" x14ac:dyDescent="0.2">
      <c r="A15" s="71">
        <v>2012.1</v>
      </c>
      <c r="B15" s="38">
        <v>201.79400000000001</v>
      </c>
      <c r="C15" s="39">
        <v>316.48</v>
      </c>
      <c r="D15" s="39">
        <v>125.70427818</v>
      </c>
      <c r="E15" s="39">
        <v>555.69844981056997</v>
      </c>
      <c r="F15" s="39">
        <v>14.29</v>
      </c>
      <c r="G15" s="39">
        <v>14.890370000000001</v>
      </c>
      <c r="H15" s="39">
        <v>744.9588060000001</v>
      </c>
      <c r="I15" s="39">
        <v>90.6</v>
      </c>
      <c r="J15" s="39">
        <v>28.637724769999998</v>
      </c>
      <c r="K15" s="39">
        <v>9.14</v>
      </c>
      <c r="L15" s="39">
        <v>215.45034650000011</v>
      </c>
      <c r="M15" s="39">
        <v>1.07869306</v>
      </c>
      <c r="N15" s="39">
        <v>580.88</v>
      </c>
      <c r="O15" s="39">
        <v>50.76</v>
      </c>
      <c r="P15" s="39">
        <v>870.56067999999993</v>
      </c>
      <c r="Q15" s="39">
        <v>222.79839602000001</v>
      </c>
      <c r="R15" s="39">
        <v>102.55537</v>
      </c>
      <c r="S15" s="39">
        <v>146.52412100000001</v>
      </c>
      <c r="T15" s="39">
        <v>8.1837296125200005</v>
      </c>
      <c r="U15" s="39">
        <v>365.804329</v>
      </c>
      <c r="V15" s="39">
        <v>30.710059999999999</v>
      </c>
      <c r="W15" s="39">
        <v>10.856</v>
      </c>
      <c r="X15" s="39">
        <v>62.460000000000008</v>
      </c>
      <c r="Y15" s="33">
        <v>208.56540000000001</v>
      </c>
      <c r="Z15" s="32">
        <f t="shared" si="0"/>
        <v>4979.3807539530917</v>
      </c>
    </row>
    <row r="16" spans="1:26" x14ac:dyDescent="0.2">
      <c r="A16" s="71">
        <v>2012.2</v>
      </c>
      <c r="B16" s="38">
        <v>484.2</v>
      </c>
      <c r="C16" s="39">
        <v>665.29000000000008</v>
      </c>
      <c r="D16" s="39">
        <v>383.27784528000012</v>
      </c>
      <c r="E16" s="39">
        <v>922.8370000000001</v>
      </c>
      <c r="F16" s="39">
        <v>59.489999999999988</v>
      </c>
      <c r="G16" s="39">
        <v>40.475579999999987</v>
      </c>
      <c r="H16" s="39">
        <v>1436.9037760000001</v>
      </c>
      <c r="I16" s="39">
        <v>142.88</v>
      </c>
      <c r="J16" s="39">
        <v>55.911028799999997</v>
      </c>
      <c r="K16" s="39">
        <v>29.667801999999998</v>
      </c>
      <c r="L16" s="39">
        <v>430.90069299999999</v>
      </c>
      <c r="M16" s="39">
        <v>4.7281435799999993</v>
      </c>
      <c r="N16" s="39">
        <v>1145.8499999999999</v>
      </c>
      <c r="O16" s="39">
        <v>76.050000000000011</v>
      </c>
      <c r="P16" s="39">
        <v>1811.4134280000001</v>
      </c>
      <c r="Q16" s="39">
        <v>480.40160200999998</v>
      </c>
      <c r="R16" s="39">
        <v>221.04898</v>
      </c>
      <c r="S16" s="39">
        <v>271.52152799999999</v>
      </c>
      <c r="T16" s="39">
        <v>21.71933661744</v>
      </c>
      <c r="U16" s="39">
        <v>1055.2387799999999</v>
      </c>
      <c r="V16" s="39">
        <v>64.308750000000003</v>
      </c>
      <c r="W16" s="39">
        <v>23.338999999999999</v>
      </c>
      <c r="X16" s="39">
        <v>129.999</v>
      </c>
      <c r="Y16" s="33">
        <v>420.78471610999998</v>
      </c>
      <c r="Z16" s="32">
        <f t="shared" si="0"/>
        <v>10378.236989397437</v>
      </c>
    </row>
    <row r="17" spans="1:26" x14ac:dyDescent="0.2">
      <c r="A17" s="71">
        <v>2012.3</v>
      </c>
      <c r="B17" s="38">
        <v>769.6</v>
      </c>
      <c r="C17" s="39">
        <v>1018.41</v>
      </c>
      <c r="D17" s="39">
        <v>518.26666662000002</v>
      </c>
      <c r="E17" s="39">
        <v>1384.4829999999999</v>
      </c>
      <c r="F17" s="39">
        <v>89.070000000000022</v>
      </c>
      <c r="G17" s="39">
        <v>67.35602999999999</v>
      </c>
      <c r="H17" s="39">
        <v>2046.505116</v>
      </c>
      <c r="I17" s="39">
        <v>227.81</v>
      </c>
      <c r="J17" s="39">
        <v>93.07700444000001</v>
      </c>
      <c r="K17" s="39">
        <v>51.618223999999998</v>
      </c>
      <c r="L17" s="39">
        <v>646.35103950000007</v>
      </c>
      <c r="M17" s="39">
        <v>9.1987668199999995</v>
      </c>
      <c r="N17" s="39">
        <v>1796.109999999999</v>
      </c>
      <c r="O17" s="39">
        <v>162.99508252999999</v>
      </c>
      <c r="P17" s="39">
        <v>2584.4545199999998</v>
      </c>
      <c r="Q17" s="39">
        <v>745.87883176000014</v>
      </c>
      <c r="R17" s="39">
        <v>286.51</v>
      </c>
      <c r="S17" s="39">
        <v>385.88900000000001</v>
      </c>
      <c r="T17" s="39">
        <v>34.906231206000001</v>
      </c>
      <c r="U17" s="39">
        <v>1581.5251619999999</v>
      </c>
      <c r="V17" s="39">
        <v>115.69004</v>
      </c>
      <c r="W17" s="39">
        <v>38.231000000000002</v>
      </c>
      <c r="X17" s="39">
        <v>200.85900000000001</v>
      </c>
      <c r="Y17" s="33">
        <v>631.36486675000003</v>
      </c>
      <c r="Z17" s="32">
        <f t="shared" si="0"/>
        <v>15486.159581625996</v>
      </c>
    </row>
    <row r="18" spans="1:26" x14ac:dyDescent="0.2">
      <c r="A18" s="71">
        <v>2012.4</v>
      </c>
      <c r="B18" s="38">
        <v>1138.3862334200001</v>
      </c>
      <c r="C18" s="39">
        <v>1743.5</v>
      </c>
      <c r="D18" s="39">
        <v>784.80783055000006</v>
      </c>
      <c r="E18" s="39">
        <v>2014.059</v>
      </c>
      <c r="F18" s="39">
        <v>88.92</v>
      </c>
      <c r="G18" s="39">
        <v>102.75329000000001</v>
      </c>
      <c r="H18" s="39">
        <v>2752.1974019999998</v>
      </c>
      <c r="I18" s="39">
        <v>506.27</v>
      </c>
      <c r="J18" s="39">
        <v>127.9863737</v>
      </c>
      <c r="K18" s="39">
        <v>86.314400000000006</v>
      </c>
      <c r="L18" s="39">
        <v>1092.5867492299999</v>
      </c>
      <c r="M18" s="39">
        <v>14.07890753</v>
      </c>
      <c r="N18" s="39">
        <v>2426.88</v>
      </c>
      <c r="O18" s="39">
        <v>233.18508252999999</v>
      </c>
      <c r="P18" s="39">
        <v>3511.3334650000002</v>
      </c>
      <c r="Q18" s="39">
        <v>989.42957810000007</v>
      </c>
      <c r="R18" s="39">
        <v>409.81159374999987</v>
      </c>
      <c r="S18" s="39">
        <v>637.34865999999988</v>
      </c>
      <c r="T18" s="39">
        <v>46.80207145152</v>
      </c>
      <c r="U18" s="39">
        <v>2328.5500849999999</v>
      </c>
      <c r="V18" s="39">
        <v>157.66669999999999</v>
      </c>
      <c r="W18" s="39">
        <v>51.753</v>
      </c>
      <c r="X18" s="39">
        <v>283.43099999999998</v>
      </c>
      <c r="Y18" s="33">
        <v>918.3462581</v>
      </c>
      <c r="Z18" s="32">
        <f t="shared" si="0"/>
        <v>22446.397680361522</v>
      </c>
    </row>
    <row r="19" spans="1:26" x14ac:dyDescent="0.2">
      <c r="A19" s="71">
        <v>2013.1</v>
      </c>
      <c r="B19" s="38">
        <v>247.2395707</v>
      </c>
      <c r="C19" s="39">
        <v>446.22</v>
      </c>
      <c r="D19" s="39">
        <v>119.01394577000001</v>
      </c>
      <c r="E19" s="39">
        <v>925.73500000000001</v>
      </c>
      <c r="F19" s="39">
        <v>14.38</v>
      </c>
      <c r="G19" s="39">
        <v>13.919899040000001</v>
      </c>
      <c r="H19" s="39">
        <v>633.60618099999988</v>
      </c>
      <c r="I19" s="39">
        <v>54.69</v>
      </c>
      <c r="J19" s="39">
        <v>31.253469710000001</v>
      </c>
      <c r="K19" s="39">
        <v>17.96</v>
      </c>
      <c r="L19" s="39">
        <v>241.47803599999989</v>
      </c>
      <c r="M19" s="39">
        <v>3.0615335899999998</v>
      </c>
      <c r="N19" s="39">
        <v>500.06999999999988</v>
      </c>
      <c r="O19" s="39">
        <v>46.35</v>
      </c>
      <c r="P19" s="39">
        <v>879.03243599999996</v>
      </c>
      <c r="Q19" s="39">
        <v>326.56930219999998</v>
      </c>
      <c r="R19" s="39">
        <v>110.79</v>
      </c>
      <c r="S19" s="39">
        <v>121.15007799999999</v>
      </c>
      <c r="T19" s="39">
        <v>8.9798751600096018</v>
      </c>
      <c r="U19" s="39">
        <v>845.14011600000003</v>
      </c>
      <c r="V19" s="39">
        <v>60.385820000000002</v>
      </c>
      <c r="W19" s="39">
        <v>15.896000000000001</v>
      </c>
      <c r="X19" s="39">
        <v>89.531999999999996</v>
      </c>
      <c r="Y19" s="33">
        <v>221.86016974500001</v>
      </c>
      <c r="Z19" s="32">
        <f t="shared" si="0"/>
        <v>5974.3134329150089</v>
      </c>
    </row>
    <row r="20" spans="1:26" x14ac:dyDescent="0.2">
      <c r="A20" s="71">
        <v>2013.2</v>
      </c>
      <c r="B20" s="38">
        <v>746.98930129999997</v>
      </c>
      <c r="C20" s="39">
        <v>825.34</v>
      </c>
      <c r="D20" s="39">
        <v>332.73185261999998</v>
      </c>
      <c r="E20" s="39">
        <v>1702.11</v>
      </c>
      <c r="F20" s="39">
        <v>32.590000000000003</v>
      </c>
      <c r="G20" s="39">
        <v>42.52843</v>
      </c>
      <c r="H20" s="39">
        <v>1406.733835</v>
      </c>
      <c r="I20" s="39">
        <v>159.91999999999999</v>
      </c>
      <c r="J20" s="39">
        <v>77.085551250000009</v>
      </c>
      <c r="K20" s="39">
        <v>36.340000000000003</v>
      </c>
      <c r="L20" s="39">
        <v>536.38297957299994</v>
      </c>
      <c r="M20" s="39">
        <v>9.6019772799999998</v>
      </c>
      <c r="N20" s="39">
        <v>1075.93</v>
      </c>
      <c r="O20" s="39">
        <v>66.732282999999995</v>
      </c>
      <c r="P20" s="39">
        <v>1817.0505989999999</v>
      </c>
      <c r="Q20" s="39">
        <v>607.76634820000004</v>
      </c>
      <c r="R20" s="39">
        <v>237.97</v>
      </c>
      <c r="S20" s="39">
        <v>325.400532</v>
      </c>
      <c r="T20" s="39">
        <v>23.83227948837121</v>
      </c>
      <c r="U20" s="39">
        <v>1654.833306</v>
      </c>
      <c r="V20" s="39">
        <v>111.20631</v>
      </c>
      <c r="W20" s="39">
        <v>36.13900000000001</v>
      </c>
      <c r="X20" s="39">
        <v>190.39500000000001</v>
      </c>
      <c r="Y20" s="33">
        <v>459.82522499999999</v>
      </c>
      <c r="Z20" s="32">
        <f t="shared" si="0"/>
        <v>12515.434809711373</v>
      </c>
    </row>
    <row r="21" spans="1:26" x14ac:dyDescent="0.2">
      <c r="A21" s="71">
        <v>2013.3</v>
      </c>
      <c r="B21" s="38">
        <v>1246.6279605300001</v>
      </c>
      <c r="C21" s="39">
        <v>1297.75</v>
      </c>
      <c r="D21" s="39">
        <v>548.98426209999991</v>
      </c>
      <c r="E21" s="39">
        <v>2473.2640000000001</v>
      </c>
      <c r="F21" s="39">
        <v>56.75</v>
      </c>
      <c r="G21" s="39">
        <v>78.093000000000004</v>
      </c>
      <c r="H21" s="39">
        <v>2197.2260099999999</v>
      </c>
      <c r="I21" s="39">
        <v>248.19</v>
      </c>
      <c r="J21" s="39">
        <v>118.57000782</v>
      </c>
      <c r="K21" s="39">
        <v>55.37</v>
      </c>
      <c r="L21" s="39">
        <v>786.63712748977309</v>
      </c>
      <c r="M21" s="39">
        <v>13.62901007</v>
      </c>
      <c r="N21" s="39">
        <v>1670.09</v>
      </c>
      <c r="O21" s="39">
        <v>125.889388</v>
      </c>
      <c r="P21" s="39">
        <v>2792.2742149999999</v>
      </c>
      <c r="Q21" s="39">
        <v>951.09839009000007</v>
      </c>
      <c r="R21" s="39">
        <v>307.31</v>
      </c>
      <c r="S21" s="39">
        <v>503.2885</v>
      </c>
      <c r="T21" s="39">
        <v>38.302047278880011</v>
      </c>
      <c r="U21" s="39">
        <v>2520.0355949999998</v>
      </c>
      <c r="V21" s="39">
        <v>202.30087</v>
      </c>
      <c r="W21" s="39">
        <v>56.277999999999992</v>
      </c>
      <c r="X21" s="39">
        <v>296.137</v>
      </c>
      <c r="Y21" s="33">
        <v>734.98556489000009</v>
      </c>
      <c r="Z21" s="32">
        <f t="shared" si="0"/>
        <v>19319.080948268649</v>
      </c>
    </row>
    <row r="22" spans="1:26" x14ac:dyDescent="0.2">
      <c r="A22" s="71">
        <v>2013.4</v>
      </c>
      <c r="B22" s="38">
        <v>1810.9019802</v>
      </c>
      <c r="C22" s="39">
        <v>2465.9</v>
      </c>
      <c r="D22" s="39">
        <v>719.47729693000008</v>
      </c>
      <c r="E22" s="39">
        <v>3225.4320000000012</v>
      </c>
      <c r="F22" s="39">
        <v>84.188500000000005</v>
      </c>
      <c r="G22" s="39">
        <v>129.15898000000001</v>
      </c>
      <c r="H22" s="39">
        <v>3096.3663419999998</v>
      </c>
      <c r="I22" s="39">
        <v>378.23</v>
      </c>
      <c r="J22" s="39">
        <v>160.31158844999999</v>
      </c>
      <c r="K22" s="39">
        <v>104.37</v>
      </c>
      <c r="L22" s="39">
        <v>1271.81209418</v>
      </c>
      <c r="M22" s="39">
        <v>19.190000000000001</v>
      </c>
      <c r="N22" s="39">
        <v>2426.5</v>
      </c>
      <c r="O22" s="39">
        <v>198.87509800000001</v>
      </c>
      <c r="P22" s="39">
        <v>3964.1192191999999</v>
      </c>
      <c r="Q22" s="39">
        <v>1316.0604320899999</v>
      </c>
      <c r="R22" s="39">
        <v>458.41432000000009</v>
      </c>
      <c r="S22" s="39">
        <v>603.25522200000012</v>
      </c>
      <c r="T22" s="39">
        <v>42.971274960000002</v>
      </c>
      <c r="U22" s="39">
        <v>3413.1425170000002</v>
      </c>
      <c r="V22" s="39">
        <v>256.6617</v>
      </c>
      <c r="W22" s="39">
        <v>84.713999999999999</v>
      </c>
      <c r="X22" s="39">
        <v>486.49200000000002</v>
      </c>
      <c r="Y22" s="33">
        <v>1088.16779974</v>
      </c>
      <c r="Z22" s="32">
        <f t="shared" si="0"/>
        <v>27804.712364750001</v>
      </c>
    </row>
    <row r="23" spans="1:26" x14ac:dyDescent="0.2">
      <c r="A23" s="71">
        <v>2014.1</v>
      </c>
      <c r="B23" s="38">
        <v>266.97916918999999</v>
      </c>
      <c r="C23" s="39">
        <v>445.66</v>
      </c>
      <c r="D23" s="39">
        <v>157.92668033000001</v>
      </c>
      <c r="E23" s="39">
        <v>1171.077</v>
      </c>
      <c r="F23" s="39">
        <v>92.57</v>
      </c>
      <c r="G23" s="39">
        <v>20.04318</v>
      </c>
      <c r="H23" s="39">
        <v>1182.5722679999999</v>
      </c>
      <c r="I23" s="39">
        <v>91.11</v>
      </c>
      <c r="J23" s="39">
        <v>54.11542652</v>
      </c>
      <c r="K23" s="39">
        <v>21.34</v>
      </c>
      <c r="L23" s="39">
        <v>410.85092347564779</v>
      </c>
      <c r="M23" s="39">
        <v>3.51</v>
      </c>
      <c r="N23" s="39">
        <v>737.21</v>
      </c>
      <c r="O23" s="39">
        <v>42.607199999999999</v>
      </c>
      <c r="P23" s="39">
        <v>1640.7995209999999</v>
      </c>
      <c r="Q23" s="39">
        <v>434.69442925999999</v>
      </c>
      <c r="R23" s="39">
        <v>158.74940942000001</v>
      </c>
      <c r="S23" s="39">
        <v>181.04121000000001</v>
      </c>
      <c r="T23" s="39">
        <v>11.532456673959</v>
      </c>
      <c r="U23" s="39">
        <v>1130.981366</v>
      </c>
      <c r="V23" s="39">
        <v>60.794320000000013</v>
      </c>
      <c r="W23" s="39">
        <v>24.084</v>
      </c>
      <c r="X23" s="39">
        <v>132</v>
      </c>
      <c r="Y23" s="33">
        <v>344.82349392999998</v>
      </c>
      <c r="Z23" s="32">
        <f t="shared" si="0"/>
        <v>8817.0720537996094</v>
      </c>
    </row>
    <row r="24" spans="1:26" x14ac:dyDescent="0.2">
      <c r="A24" s="71">
        <v>2014.2</v>
      </c>
      <c r="B24" s="38">
        <v>743.88780801999985</v>
      </c>
      <c r="C24" s="39">
        <v>967.93</v>
      </c>
      <c r="D24" s="39">
        <v>467.45205062999997</v>
      </c>
      <c r="E24" s="39">
        <v>2114.5079999999998</v>
      </c>
      <c r="F24" s="39">
        <v>348.74</v>
      </c>
      <c r="G24" s="39">
        <v>60.37003</v>
      </c>
      <c r="H24" s="39">
        <v>2522.1595040000002</v>
      </c>
      <c r="I24" s="39">
        <v>222.71</v>
      </c>
      <c r="J24" s="39">
        <v>103.60604438</v>
      </c>
      <c r="K24" s="39">
        <v>44.18</v>
      </c>
      <c r="L24" s="39">
        <v>763.96520044836052</v>
      </c>
      <c r="M24" s="39">
        <v>9.1199999999999992</v>
      </c>
      <c r="N24" s="39">
        <v>1550.67</v>
      </c>
      <c r="O24" s="39">
        <v>98.553153989999998</v>
      </c>
      <c r="P24" s="39">
        <v>3210.7092499999999</v>
      </c>
      <c r="Q24" s="39">
        <v>933.31244038999989</v>
      </c>
      <c r="R24" s="39">
        <v>315.87</v>
      </c>
      <c r="S24" s="39">
        <v>392.00070000000011</v>
      </c>
      <c r="T24" s="39">
        <v>30.606742938398359</v>
      </c>
      <c r="U24" s="39">
        <v>2300.8274240000001</v>
      </c>
      <c r="V24" s="39">
        <v>134.44448</v>
      </c>
      <c r="W24" s="39">
        <v>51.853000000000002</v>
      </c>
      <c r="X24" s="39">
        <v>282.35000000000002</v>
      </c>
      <c r="Y24" s="33">
        <v>702.23684922999996</v>
      </c>
      <c r="Z24" s="32">
        <f t="shared" si="0"/>
        <v>18372.062678026759</v>
      </c>
    </row>
    <row r="25" spans="1:26" x14ac:dyDescent="0.2">
      <c r="A25" s="71">
        <v>2014.3</v>
      </c>
      <c r="B25" s="38">
        <v>1259.5384062999999</v>
      </c>
      <c r="C25" s="39">
        <v>1389.37</v>
      </c>
      <c r="D25" s="39">
        <v>695.21809300000007</v>
      </c>
      <c r="E25" s="39">
        <v>3173.4609999999998</v>
      </c>
      <c r="F25" s="39">
        <v>635.19110000000012</v>
      </c>
      <c r="G25" s="39">
        <v>112.07064</v>
      </c>
      <c r="H25" s="39">
        <v>4022.5827340000001</v>
      </c>
      <c r="I25" s="39">
        <v>343.54</v>
      </c>
      <c r="J25" s="39">
        <v>156.13078078000001</v>
      </c>
      <c r="K25" s="39">
        <v>79.92</v>
      </c>
      <c r="L25" s="39">
        <v>1147.218897191301</v>
      </c>
      <c r="M25" s="39">
        <v>13.38</v>
      </c>
      <c r="N25" s="39">
        <v>2311.0695000000001</v>
      </c>
      <c r="O25" s="39">
        <v>161.19</v>
      </c>
      <c r="P25" s="39">
        <v>4844.6698020000013</v>
      </c>
      <c r="Q25" s="39">
        <v>1392.19108923</v>
      </c>
      <c r="R25" s="39">
        <v>454.93999999999988</v>
      </c>
      <c r="S25" s="39">
        <v>640.23109999999997</v>
      </c>
      <c r="T25" s="39">
        <v>49.189626013368837</v>
      </c>
      <c r="U25" s="39">
        <v>3411.7203559999998</v>
      </c>
      <c r="V25" s="39">
        <v>255.46218999999999</v>
      </c>
      <c r="W25" s="39">
        <v>82.288000000000011</v>
      </c>
      <c r="X25" s="39">
        <v>452.65800000000002</v>
      </c>
      <c r="Y25" s="33">
        <v>1142.5332446299999</v>
      </c>
      <c r="Z25" s="32">
        <f t="shared" si="0"/>
        <v>28225.764559144671</v>
      </c>
    </row>
    <row r="26" spans="1:26" x14ac:dyDescent="0.2">
      <c r="A26" s="71">
        <v>2014.4</v>
      </c>
      <c r="B26" s="38">
        <v>2227.4419916100001</v>
      </c>
      <c r="C26" s="39">
        <v>2831.42</v>
      </c>
      <c r="D26" s="39">
        <v>851.31969099999992</v>
      </c>
      <c r="E26" s="39">
        <v>4277.4189999999999</v>
      </c>
      <c r="F26" s="39">
        <v>795.702</v>
      </c>
      <c r="G26" s="39">
        <v>161.63396804000001</v>
      </c>
      <c r="H26" s="39">
        <v>5418.1350490000004</v>
      </c>
      <c r="I26" s="39">
        <v>503.13</v>
      </c>
      <c r="J26" s="39">
        <v>201.59874188000001</v>
      </c>
      <c r="K26" s="39">
        <v>132.83895000000001</v>
      </c>
      <c r="L26" s="39">
        <v>1828.00636687</v>
      </c>
      <c r="M26" s="39">
        <v>18.760000000000002</v>
      </c>
      <c r="N26" s="39">
        <v>3314.7939999999999</v>
      </c>
      <c r="O26" s="39">
        <v>221.4298</v>
      </c>
      <c r="P26" s="39">
        <v>7358.6672479999997</v>
      </c>
      <c r="Q26" s="39">
        <v>1878.6940466999999</v>
      </c>
      <c r="R26" s="39">
        <v>664.9</v>
      </c>
      <c r="S26" s="39">
        <v>833.6825</v>
      </c>
      <c r="T26" s="39">
        <v>65.953163999999987</v>
      </c>
      <c r="U26" s="39">
        <v>4550.7173929999999</v>
      </c>
      <c r="V26" s="39">
        <v>343.49500999999998</v>
      </c>
      <c r="W26" s="39">
        <v>125.10299999999999</v>
      </c>
      <c r="X26" s="39">
        <v>661.02800000000002</v>
      </c>
      <c r="Y26" s="33">
        <v>1637.6753940000001</v>
      </c>
      <c r="Z26" s="32">
        <f t="shared" si="0"/>
        <v>40903.545314099996</v>
      </c>
    </row>
    <row r="27" spans="1:26" x14ac:dyDescent="0.2">
      <c r="A27" s="71">
        <v>2015.1</v>
      </c>
      <c r="B27" s="38">
        <v>430.96510652000012</v>
      </c>
      <c r="C27" s="39">
        <v>509.83</v>
      </c>
      <c r="D27" s="39">
        <v>218.40602920000001</v>
      </c>
      <c r="E27" s="39">
        <v>1394.896</v>
      </c>
      <c r="F27" s="39">
        <v>68.199999999999989</v>
      </c>
      <c r="G27" s="39">
        <v>32.210574800000003</v>
      </c>
      <c r="H27" s="39">
        <v>1354.141578</v>
      </c>
      <c r="I27" s="39">
        <v>172.42</v>
      </c>
      <c r="J27" s="39">
        <v>53.837875859999997</v>
      </c>
      <c r="K27" s="39">
        <v>27.306348750000002</v>
      </c>
      <c r="L27" s="39">
        <v>483.44486582929449</v>
      </c>
      <c r="M27" s="39">
        <v>5.085</v>
      </c>
      <c r="N27" s="39">
        <v>880.53160000000003</v>
      </c>
      <c r="O27" s="39">
        <v>50</v>
      </c>
      <c r="P27" s="39">
        <v>1896.7258489999999</v>
      </c>
      <c r="Q27" s="39">
        <v>1911.3417162799999</v>
      </c>
      <c r="R27" s="39">
        <v>182.36</v>
      </c>
      <c r="S27" s="39">
        <v>237.28659999999999</v>
      </c>
      <c r="T27" s="39">
        <v>13.954272575490389</v>
      </c>
      <c r="U27" s="39">
        <v>1155.789687</v>
      </c>
      <c r="V27" s="39">
        <v>83.581559999999996</v>
      </c>
      <c r="W27" s="39">
        <v>28.334</v>
      </c>
      <c r="X27" s="39">
        <v>140.446</v>
      </c>
      <c r="Y27" s="33">
        <v>300.50966499999998</v>
      </c>
      <c r="Z27" s="32">
        <f t="shared" si="0"/>
        <v>11631.604328814787</v>
      </c>
    </row>
    <row r="28" spans="1:26" x14ac:dyDescent="0.2">
      <c r="A28" s="71">
        <v>2015.2</v>
      </c>
      <c r="B28" s="38">
        <v>1091.4857133600001</v>
      </c>
      <c r="C28" s="39">
        <v>1372.12878615</v>
      </c>
      <c r="D28" s="39">
        <v>420.97652499999998</v>
      </c>
      <c r="E28" s="39">
        <v>2646.672</v>
      </c>
      <c r="F28" s="39">
        <v>109.87</v>
      </c>
      <c r="G28" s="39">
        <v>79.361999999999995</v>
      </c>
      <c r="H28" s="39">
        <v>2564.2965180000001</v>
      </c>
      <c r="I28" s="39">
        <v>280.07</v>
      </c>
      <c r="J28" s="39">
        <v>113.31892238</v>
      </c>
      <c r="K28" s="39">
        <v>61.346348749999997</v>
      </c>
      <c r="L28" s="39">
        <v>880.5510614619576</v>
      </c>
      <c r="M28" s="39">
        <v>13.306015</v>
      </c>
      <c r="N28" s="39">
        <v>1768.9616000000001</v>
      </c>
      <c r="O28" s="39">
        <v>102.35974170999999</v>
      </c>
      <c r="P28" s="39">
        <v>3686.5106839999999</v>
      </c>
      <c r="Q28" s="39">
        <v>2427.1085044199999</v>
      </c>
      <c r="R28" s="39">
        <v>377.12</v>
      </c>
      <c r="S28" s="39">
        <v>595.16719999999998</v>
      </c>
      <c r="T28" s="39">
        <v>37.034158955462019</v>
      </c>
      <c r="U28" s="39">
        <v>2191.3618040000001</v>
      </c>
      <c r="V28" s="39">
        <v>210.08718999999999</v>
      </c>
      <c r="W28" s="39">
        <v>71.417000000000002</v>
      </c>
      <c r="X28" s="39">
        <v>305.23200000000003</v>
      </c>
      <c r="Y28" s="33">
        <v>773.37974099999997</v>
      </c>
      <c r="Z28" s="32">
        <f t="shared" ref="Z28:Z90" si="1">+_xlfn.AGGREGATE(9,6,B28:Y28)</f>
        <v>22179.12351418742</v>
      </c>
    </row>
    <row r="29" spans="1:26" x14ac:dyDescent="0.2">
      <c r="A29" s="71">
        <v>2015.3</v>
      </c>
      <c r="B29" s="38">
        <v>1535.0697266499999</v>
      </c>
      <c r="C29" s="39">
        <v>2111.9036958199999</v>
      </c>
      <c r="D29" s="39">
        <v>671.13075400000002</v>
      </c>
      <c r="E29" s="39">
        <v>3978.7450000000008</v>
      </c>
      <c r="F29" s="39">
        <v>145.87146161000001</v>
      </c>
      <c r="G29" s="39">
        <v>130.54951</v>
      </c>
      <c r="H29" s="39">
        <v>3859.0566891100002</v>
      </c>
      <c r="I29" s="39">
        <v>411.85373950000002</v>
      </c>
      <c r="J29" s="39">
        <v>168.33146782</v>
      </c>
      <c r="K29" s="39">
        <v>111.7538235598073</v>
      </c>
      <c r="L29" s="39">
        <v>1294.2359169224139</v>
      </c>
      <c r="M29" s="39">
        <v>21.409199000000001</v>
      </c>
      <c r="N29" s="39">
        <v>2665.1663330699998</v>
      </c>
      <c r="O29" s="39">
        <v>191.50932556999999</v>
      </c>
      <c r="P29" s="39">
        <v>5780.90236</v>
      </c>
      <c r="Q29" s="39">
        <v>3145.78291072</v>
      </c>
      <c r="R29" s="39">
        <v>618.56999999999994</v>
      </c>
      <c r="S29" s="39">
        <v>755.74430000000007</v>
      </c>
      <c r="T29" s="39">
        <v>59.519447476176303</v>
      </c>
      <c r="U29" s="39">
        <v>3273.0858250000001</v>
      </c>
      <c r="V29" s="39">
        <v>380.30509000000001</v>
      </c>
      <c r="W29" s="39">
        <v>118.18300000000001</v>
      </c>
      <c r="X29" s="39">
        <v>451.74299999999999</v>
      </c>
      <c r="Y29" s="33">
        <v>1154.413597</v>
      </c>
      <c r="Z29" s="32">
        <f t="shared" si="1"/>
        <v>33034.836172828407</v>
      </c>
    </row>
    <row r="30" spans="1:26" x14ac:dyDescent="0.2">
      <c r="A30" s="71">
        <v>2015.4</v>
      </c>
      <c r="B30" s="38">
        <v>2749.9178497600001</v>
      </c>
      <c r="C30" s="39">
        <v>3522.53</v>
      </c>
      <c r="D30" s="39">
        <v>1032.9841140000001</v>
      </c>
      <c r="E30" s="39">
        <v>5379.3310000000001</v>
      </c>
      <c r="F30" s="39">
        <v>191.62</v>
      </c>
      <c r="G30" s="39">
        <v>179.51258000000001</v>
      </c>
      <c r="H30" s="39">
        <v>5153.4320479999997</v>
      </c>
      <c r="I30" s="39">
        <v>528.79989448000003</v>
      </c>
      <c r="J30" s="39">
        <v>235.90658449</v>
      </c>
      <c r="K30" s="39">
        <v>177.85153661999999</v>
      </c>
      <c r="L30" s="39">
        <v>1900.5698271599999</v>
      </c>
      <c r="M30" s="39">
        <v>81.720388400000004</v>
      </c>
      <c r="N30" s="39">
        <v>3689.6817088100011</v>
      </c>
      <c r="O30" s="39">
        <v>287.95267633999998</v>
      </c>
      <c r="P30" s="39">
        <v>8470.0716840000005</v>
      </c>
      <c r="Q30" s="39">
        <v>3789.0089244199999</v>
      </c>
      <c r="R30" s="39">
        <v>872.12999999999988</v>
      </c>
      <c r="S30" s="39">
        <v>933.43765600000006</v>
      </c>
      <c r="T30" s="39">
        <v>109.7</v>
      </c>
      <c r="U30" s="39">
        <v>4391.8410399999993</v>
      </c>
      <c r="V30" s="39">
        <v>478.03251999999998</v>
      </c>
      <c r="W30" s="39">
        <v>160.273</v>
      </c>
      <c r="X30" s="39">
        <v>601.27600000000007</v>
      </c>
      <c r="Y30" s="33">
        <v>1502.7603799999999</v>
      </c>
      <c r="Z30" s="32">
        <f t="shared" si="1"/>
        <v>46420.341412479997</v>
      </c>
    </row>
    <row r="31" spans="1:26" x14ac:dyDescent="0.2">
      <c r="A31" s="71">
        <v>2016.1</v>
      </c>
      <c r="B31" s="38">
        <v>587.54204636999998</v>
      </c>
      <c r="C31" s="39">
        <v>868.13999999999987</v>
      </c>
      <c r="D31" s="39">
        <v>221.00763441999999</v>
      </c>
      <c r="E31" s="39">
        <v>1940.164</v>
      </c>
      <c r="F31" s="39">
        <v>27.63</v>
      </c>
      <c r="G31" s="39">
        <v>75.965929999999986</v>
      </c>
      <c r="H31" s="39">
        <v>1824.57946206</v>
      </c>
      <c r="I31" s="39">
        <v>175.80981882</v>
      </c>
      <c r="J31" s="39">
        <v>64.669973079999991</v>
      </c>
      <c r="K31" s="39">
        <v>56.928223851000013</v>
      </c>
      <c r="L31" s="39">
        <v>575.07392311262265</v>
      </c>
      <c r="M31" s="39">
        <v>18.594004559999998</v>
      </c>
      <c r="N31" s="39">
        <v>1212.95</v>
      </c>
      <c r="O31" s="39">
        <v>66.541054919999993</v>
      </c>
      <c r="P31" s="39">
        <v>2357.0579769999999</v>
      </c>
      <c r="Q31" s="39">
        <v>798.47526194</v>
      </c>
      <c r="R31" s="39">
        <v>291.89</v>
      </c>
      <c r="S31" s="39">
        <v>192.525533</v>
      </c>
      <c r="T31" s="39">
        <v>16.884669816343369</v>
      </c>
      <c r="U31" s="39">
        <v>1601.2622976299999</v>
      </c>
      <c r="V31" s="39">
        <v>120.57346</v>
      </c>
      <c r="W31" s="39">
        <v>27.747</v>
      </c>
      <c r="X31" s="39">
        <v>143.292</v>
      </c>
      <c r="Y31" s="33">
        <v>451.06608799999992</v>
      </c>
      <c r="Z31" s="32">
        <f t="shared" si="1"/>
        <v>13716.370358579965</v>
      </c>
    </row>
    <row r="32" spans="1:26" x14ac:dyDescent="0.2">
      <c r="A32" s="71">
        <v>2016.2</v>
      </c>
      <c r="B32" s="38">
        <v>1349.1249261400001</v>
      </c>
      <c r="C32" s="39">
        <v>1751.55</v>
      </c>
      <c r="D32" s="39">
        <v>454.90966937000002</v>
      </c>
      <c r="E32" s="39">
        <v>3964.726000000001</v>
      </c>
      <c r="F32" s="39">
        <v>87.826719999999995</v>
      </c>
      <c r="G32" s="39">
        <v>144.92203850999999</v>
      </c>
      <c r="H32" s="39">
        <v>3286.69615927</v>
      </c>
      <c r="I32" s="39">
        <v>393.18</v>
      </c>
      <c r="J32" s="39">
        <v>130.99545535999999</v>
      </c>
      <c r="K32" s="39">
        <v>111.563997371</v>
      </c>
      <c r="L32" s="39">
        <v>1061.2888812046419</v>
      </c>
      <c r="M32" s="39">
        <v>24.770327559999998</v>
      </c>
      <c r="N32" s="39">
        <v>2666.35</v>
      </c>
      <c r="O32" s="39">
        <v>124.97783825</v>
      </c>
      <c r="P32" s="39">
        <v>5148.345675999999</v>
      </c>
      <c r="Q32" s="39">
        <v>1546.7349327899999</v>
      </c>
      <c r="R32" s="39">
        <v>596.95000000000005</v>
      </c>
      <c r="S32" s="39">
        <v>764.51969200000008</v>
      </c>
      <c r="T32" s="39">
        <v>44.811332336109039</v>
      </c>
      <c r="U32" s="39">
        <v>3164.49312629</v>
      </c>
      <c r="V32" s="39">
        <v>283.62244666666658</v>
      </c>
      <c r="W32" s="39">
        <v>58.215050666666663</v>
      </c>
      <c r="X32" s="39">
        <v>321.91699999999997</v>
      </c>
      <c r="Y32" s="33">
        <v>1022.99384931</v>
      </c>
      <c r="Z32" s="32">
        <f t="shared" si="1"/>
        <v>28505.485119095094</v>
      </c>
    </row>
    <row r="33" spans="1:26" x14ac:dyDescent="0.2">
      <c r="A33" s="71">
        <v>2016.3</v>
      </c>
      <c r="B33" s="38">
        <v>2118.5578820999999</v>
      </c>
      <c r="C33" s="39">
        <v>2446.96</v>
      </c>
      <c r="D33" s="39">
        <v>814.9872251700001</v>
      </c>
      <c r="E33" s="39">
        <v>6216.4019999999991</v>
      </c>
      <c r="F33" s="39">
        <v>259.76</v>
      </c>
      <c r="G33" s="39">
        <v>198.64985999999999</v>
      </c>
      <c r="H33" s="39">
        <v>4654.3863578799992</v>
      </c>
      <c r="I33" s="39">
        <v>527.53</v>
      </c>
      <c r="J33" s="39">
        <v>194.31665955</v>
      </c>
      <c r="K33" s="39">
        <v>176.93071000099999</v>
      </c>
      <c r="L33" s="39">
        <v>1582.6063321760471</v>
      </c>
      <c r="M33" s="39">
        <v>47.05932</v>
      </c>
      <c r="N33" s="39">
        <v>4638.32</v>
      </c>
      <c r="O33" s="39">
        <v>209.27706269999999</v>
      </c>
      <c r="P33" s="39">
        <v>7843.360944</v>
      </c>
      <c r="Q33" s="39">
        <v>2380.15191779</v>
      </c>
      <c r="R33" s="39">
        <v>927.82999999999993</v>
      </c>
      <c r="S33" s="39">
        <v>1007.9679190000001</v>
      </c>
      <c r="T33" s="39">
        <v>72.018531446173313</v>
      </c>
      <c r="U33" s="39">
        <v>4721.0856476383633</v>
      </c>
      <c r="V33" s="39">
        <v>606.1564800000001</v>
      </c>
      <c r="W33" s="39">
        <v>120.85687533333331</v>
      </c>
      <c r="X33" s="39">
        <v>545.03</v>
      </c>
      <c r="Y33" s="33">
        <v>1613.2958326600001</v>
      </c>
      <c r="Z33" s="32">
        <f t="shared" si="1"/>
        <v>43923.497557444905</v>
      </c>
    </row>
    <row r="34" spans="1:26" x14ac:dyDescent="0.2">
      <c r="A34" s="71">
        <v>2016.4</v>
      </c>
      <c r="B34" s="38">
        <v>4053.116211999999</v>
      </c>
      <c r="C34" s="39">
        <v>5053.7321999999986</v>
      </c>
      <c r="D34" s="39">
        <v>1502.8267881100001</v>
      </c>
      <c r="E34" s="39">
        <v>8697.9369999999999</v>
      </c>
      <c r="F34" s="39">
        <v>370.8</v>
      </c>
      <c r="G34" s="39">
        <v>380.84798000000001</v>
      </c>
      <c r="H34" s="39">
        <v>6500.6962329400003</v>
      </c>
      <c r="I34" s="39">
        <v>697.22</v>
      </c>
      <c r="J34" s="39">
        <v>278.07268090999997</v>
      </c>
      <c r="K34" s="39">
        <v>284.40873859999988</v>
      </c>
      <c r="L34" s="39">
        <v>2641.3481111000001</v>
      </c>
      <c r="M34" s="39">
        <v>61.015890990000003</v>
      </c>
      <c r="N34" s="39">
        <v>5866.3909618702392</v>
      </c>
      <c r="O34" s="39">
        <v>304.14</v>
      </c>
      <c r="P34" s="39">
        <v>13307.511278</v>
      </c>
      <c r="Q34" s="39">
        <v>3078.2570567299999</v>
      </c>
      <c r="R34" s="39">
        <v>1291.26225565</v>
      </c>
      <c r="S34" s="39">
        <v>1316.0838659999999</v>
      </c>
      <c r="T34" s="39">
        <v>150.84</v>
      </c>
      <c r="U34" s="39">
        <v>6284.6466459300009</v>
      </c>
      <c r="V34" s="39">
        <v>822.90145999999993</v>
      </c>
      <c r="W34" s="39">
        <v>173.322</v>
      </c>
      <c r="X34" s="39">
        <v>753.66200000000003</v>
      </c>
      <c r="Y34" s="33">
        <v>2241.1052200899999</v>
      </c>
      <c r="Z34" s="32">
        <f t="shared" si="1"/>
        <v>66112.144578920226</v>
      </c>
    </row>
    <row r="35" spans="1:26" x14ac:dyDescent="0.2">
      <c r="A35" s="71">
        <v>2017.1</v>
      </c>
      <c r="B35" s="38">
        <v>1956.5048866699999</v>
      </c>
      <c r="C35" s="39">
        <v>1090.68</v>
      </c>
      <c r="D35" s="39">
        <v>337.5816392700001</v>
      </c>
      <c r="E35" s="39">
        <v>2837.9810000000002</v>
      </c>
      <c r="F35" s="39">
        <v>155.12</v>
      </c>
      <c r="G35" s="39">
        <v>64.243751130000007</v>
      </c>
      <c r="H35" s="39">
        <v>2070.6528426099999</v>
      </c>
      <c r="I35" s="39">
        <v>153.79</v>
      </c>
      <c r="J35" s="39">
        <v>92.38620736</v>
      </c>
      <c r="K35" s="39">
        <v>70.666219469999987</v>
      </c>
      <c r="L35" s="39">
        <v>786.73718512749997</v>
      </c>
      <c r="M35" s="39">
        <v>11.2297321</v>
      </c>
      <c r="N35" s="39">
        <v>2028.97417494</v>
      </c>
      <c r="O35" s="39">
        <v>148.27000000000001</v>
      </c>
      <c r="P35" s="39">
        <v>3506.7634969999999</v>
      </c>
      <c r="Q35" s="39">
        <v>1061.585296</v>
      </c>
      <c r="R35" s="39">
        <v>375.06093147000001</v>
      </c>
      <c r="S35" s="39">
        <v>332.90285299999999</v>
      </c>
      <c r="T35" s="39">
        <v>26.507335147591821</v>
      </c>
      <c r="U35" s="39">
        <v>1605.93320937</v>
      </c>
      <c r="V35" s="39">
        <v>232.1234</v>
      </c>
      <c r="W35" s="39">
        <v>43.134999999999998</v>
      </c>
      <c r="X35" s="39">
        <v>243.535</v>
      </c>
      <c r="Y35" s="33">
        <v>551.26274351486472</v>
      </c>
      <c r="Z35" s="32">
        <f t="shared" si="1"/>
        <v>19783.626904179953</v>
      </c>
    </row>
    <row r="36" spans="1:26" x14ac:dyDescent="0.2">
      <c r="A36" s="71">
        <v>2017.2</v>
      </c>
      <c r="B36" s="38">
        <v>3168.5755057599999</v>
      </c>
      <c r="C36" s="39">
        <v>2279.85</v>
      </c>
      <c r="D36" s="39">
        <v>804.23340931500002</v>
      </c>
      <c r="E36" s="39">
        <v>5398.4620000000004</v>
      </c>
      <c r="F36" s="39">
        <v>227.84</v>
      </c>
      <c r="G36" s="39">
        <v>175.33105567684001</v>
      </c>
      <c r="H36" s="39">
        <v>3649.8455112299998</v>
      </c>
      <c r="I36" s="39">
        <v>420.46</v>
      </c>
      <c r="J36" s="39">
        <v>153.93641559</v>
      </c>
      <c r="K36" s="39">
        <v>155.96384116999999</v>
      </c>
      <c r="L36" s="39">
        <v>2203.590582795001</v>
      </c>
      <c r="M36" s="39">
        <v>22.019580000000001</v>
      </c>
      <c r="N36" s="39">
        <v>3934.2491764679999</v>
      </c>
      <c r="O36" s="39">
        <v>240.16</v>
      </c>
      <c r="P36" s="39">
        <v>7084.8124250000001</v>
      </c>
      <c r="Q36" s="39">
        <v>2030.10243055</v>
      </c>
      <c r="R36" s="39">
        <v>787.88367738000011</v>
      </c>
      <c r="S36" s="39">
        <v>653.56764699999997</v>
      </c>
      <c r="T36" s="39">
        <v>66.386523459028041</v>
      </c>
      <c r="U36" s="39">
        <v>3005.196380386185</v>
      </c>
      <c r="V36" s="39">
        <v>492.76184999999998</v>
      </c>
      <c r="W36" s="39">
        <v>88.780999999999992</v>
      </c>
      <c r="X36" s="39">
        <v>473.76747824000012</v>
      </c>
      <c r="Y36" s="33">
        <v>1417.04259</v>
      </c>
      <c r="Z36" s="32">
        <f t="shared" si="1"/>
        <v>38934.819080020054</v>
      </c>
    </row>
    <row r="37" spans="1:26" x14ac:dyDescent="0.2">
      <c r="A37" s="71">
        <v>2017.3</v>
      </c>
      <c r="B37" s="38">
        <v>4491.29607244</v>
      </c>
      <c r="C37" s="39">
        <v>3851.70201787</v>
      </c>
      <c r="D37" s="39">
        <v>1322.6907020399999</v>
      </c>
      <c r="E37" s="39">
        <v>8246.0889999999981</v>
      </c>
      <c r="F37" s="39">
        <v>429.74</v>
      </c>
      <c r="G37" s="39">
        <v>320.45008000000001</v>
      </c>
      <c r="H37" s="39">
        <v>5525.9411402699989</v>
      </c>
      <c r="I37" s="39">
        <v>578.92999999999995</v>
      </c>
      <c r="J37" s="39">
        <v>245.94595405000001</v>
      </c>
      <c r="K37" s="39">
        <v>232.56124589000001</v>
      </c>
      <c r="L37" s="39">
        <v>3163.1928386224999</v>
      </c>
      <c r="M37" s="39">
        <v>30.747494790000001</v>
      </c>
      <c r="N37" s="39">
        <v>6462.3816575780002</v>
      </c>
      <c r="O37" s="39">
        <v>389.22</v>
      </c>
      <c r="P37" s="39">
        <v>10891.225483</v>
      </c>
      <c r="Q37" s="39">
        <v>2977.4589323330001</v>
      </c>
      <c r="R37" s="39">
        <v>1314.82886325</v>
      </c>
      <c r="S37" s="39">
        <v>1041.0777410000001</v>
      </c>
      <c r="T37" s="39">
        <v>105.3944415813159</v>
      </c>
      <c r="U37" s="39">
        <v>4461.5417831146306</v>
      </c>
      <c r="V37" s="39">
        <v>988.16368000000011</v>
      </c>
      <c r="W37" s="39">
        <v>129.893</v>
      </c>
      <c r="X37" s="39">
        <v>732.62916619999999</v>
      </c>
      <c r="Y37" s="33">
        <v>2376.33041</v>
      </c>
      <c r="Z37" s="32">
        <f t="shared" si="1"/>
        <v>60309.431704029441</v>
      </c>
    </row>
    <row r="38" spans="1:26" x14ac:dyDescent="0.2">
      <c r="A38" s="71">
        <v>2017.4</v>
      </c>
      <c r="B38" s="38">
        <v>7452.1601779000002</v>
      </c>
      <c r="C38" s="39">
        <v>4990.1299999999992</v>
      </c>
      <c r="D38" s="39">
        <v>1853.2824648599999</v>
      </c>
      <c r="E38" s="39">
        <v>11278.109</v>
      </c>
      <c r="F38" s="39">
        <v>569.79</v>
      </c>
      <c r="G38" s="39">
        <v>462.40122999999988</v>
      </c>
      <c r="H38" s="39">
        <v>8257.6556996200015</v>
      </c>
      <c r="I38" s="39">
        <v>1484.86</v>
      </c>
      <c r="J38" s="39">
        <v>356.01218919000002</v>
      </c>
      <c r="K38" s="39">
        <v>358.62318973999999</v>
      </c>
      <c r="L38" s="39">
        <v>4930.4218254099997</v>
      </c>
      <c r="M38" s="39">
        <v>40.404696889999997</v>
      </c>
      <c r="N38" s="39">
        <v>9266.6103746480003</v>
      </c>
      <c r="O38" s="39">
        <v>590.97</v>
      </c>
      <c r="P38" s="39">
        <v>15138.901102</v>
      </c>
      <c r="Q38" s="39">
        <v>3843.09071223</v>
      </c>
      <c r="R38" s="39">
        <v>1790.2035877200001</v>
      </c>
      <c r="S38" s="39">
        <v>1451.3346483099999</v>
      </c>
      <c r="T38" s="39">
        <v>204.78163728000001</v>
      </c>
      <c r="U38" s="39">
        <v>6170.8905231446324</v>
      </c>
      <c r="V38" s="39">
        <v>1331.7551100000001</v>
      </c>
      <c r="W38" s="39">
        <v>209.36</v>
      </c>
      <c r="X38" s="39">
        <v>1058.0813544299999</v>
      </c>
      <c r="Y38" s="33">
        <v>3779.27</v>
      </c>
      <c r="Z38" s="32">
        <f t="shared" si="1"/>
        <v>86869.099523372628</v>
      </c>
    </row>
    <row r="39" spans="1:26" x14ac:dyDescent="0.2">
      <c r="A39" s="71">
        <v>2018.1</v>
      </c>
      <c r="B39" s="38">
        <v>1489.31671039</v>
      </c>
      <c r="C39" s="39">
        <v>1090.68</v>
      </c>
      <c r="D39" s="39">
        <v>658.36715042999992</v>
      </c>
      <c r="E39" s="39">
        <v>3698.6194500000011</v>
      </c>
      <c r="F39" s="39">
        <v>119.19</v>
      </c>
      <c r="G39" s="39">
        <v>89.479999999999976</v>
      </c>
      <c r="H39" s="39">
        <v>3186.2732532700002</v>
      </c>
      <c r="I39" s="39">
        <v>290.29000000000002</v>
      </c>
      <c r="J39" s="39">
        <v>112.61908416999999</v>
      </c>
      <c r="K39" s="39">
        <v>112.17601781</v>
      </c>
      <c r="L39" s="39">
        <v>923.05325227999992</v>
      </c>
      <c r="M39" s="39">
        <v>5.9284525299999986</v>
      </c>
      <c r="N39" s="39">
        <v>2194.1680579399999</v>
      </c>
      <c r="O39" s="39">
        <v>134.03435085000001</v>
      </c>
      <c r="P39" s="39">
        <v>4099.8017159999999</v>
      </c>
      <c r="Q39" s="39">
        <v>1112.9720614600001</v>
      </c>
      <c r="R39" s="39">
        <v>474.79500000000002</v>
      </c>
      <c r="S39" s="39">
        <v>486.01928500000002</v>
      </c>
      <c r="T39" s="39">
        <v>33.664315637441618</v>
      </c>
      <c r="U39" s="39">
        <v>2160.5529519429901</v>
      </c>
      <c r="V39" s="39">
        <v>344.60926000000001</v>
      </c>
      <c r="W39" s="39">
        <v>51.837000000000003</v>
      </c>
      <c r="X39" s="39">
        <v>288.34348663999998</v>
      </c>
      <c r="Y39" s="33">
        <v>926.98162349000017</v>
      </c>
      <c r="Z39" s="32">
        <f t="shared" si="1"/>
        <v>24083.772479840431</v>
      </c>
    </row>
    <row r="40" spans="1:26" x14ac:dyDescent="0.2">
      <c r="A40" s="71">
        <v>2018.2</v>
      </c>
      <c r="B40" s="38">
        <v>2991.70866669</v>
      </c>
      <c r="C40" s="39">
        <v>2279.85</v>
      </c>
      <c r="D40" s="39">
        <v>1079.9247657999999</v>
      </c>
      <c r="E40" s="39">
        <v>6601.85</v>
      </c>
      <c r="F40" s="39">
        <v>193.36</v>
      </c>
      <c r="G40" s="39">
        <v>239.01192141999999</v>
      </c>
      <c r="H40" s="39">
        <v>7099.1023169999999</v>
      </c>
      <c r="I40" s="39">
        <v>628.45000000000005</v>
      </c>
      <c r="J40" s="39">
        <v>202.91640430000001</v>
      </c>
      <c r="K40" s="39">
        <v>204.84528513000001</v>
      </c>
      <c r="L40" s="39">
        <v>2189.6034068099998</v>
      </c>
      <c r="M40" s="39">
        <v>14.405167029999999</v>
      </c>
      <c r="N40" s="39">
        <v>5171.4226923900014</v>
      </c>
      <c r="O40" s="39">
        <v>253.39394971999999</v>
      </c>
      <c r="P40" s="39">
        <v>10030.560702000001</v>
      </c>
      <c r="Q40" s="39">
        <v>2884.5350254300001</v>
      </c>
      <c r="R40" s="39">
        <v>953.04887875000009</v>
      </c>
      <c r="S40" s="39">
        <v>1055.2905109999999</v>
      </c>
      <c r="T40" s="39">
        <v>84.310884792965624</v>
      </c>
      <c r="U40" s="39">
        <v>4743.6829256848596</v>
      </c>
      <c r="V40" s="39">
        <v>919.82999999999993</v>
      </c>
      <c r="W40" s="39">
        <v>116</v>
      </c>
      <c r="X40" s="39">
        <v>601.03057764000005</v>
      </c>
      <c r="Y40" s="33">
        <v>2029.7827941200001</v>
      </c>
      <c r="Z40" s="32">
        <f t="shared" si="1"/>
        <v>52567.91687570783</v>
      </c>
    </row>
    <row r="41" spans="1:26" x14ac:dyDescent="0.2">
      <c r="A41" s="71">
        <v>2018.3</v>
      </c>
      <c r="B41" s="38">
        <v>4857.81664662</v>
      </c>
      <c r="C41" s="39">
        <v>3796.4472530862299</v>
      </c>
      <c r="D41" s="39">
        <v>2129.945005801676</v>
      </c>
      <c r="E41" s="39">
        <v>10318.351000000001</v>
      </c>
      <c r="F41" s="39">
        <v>420.8</v>
      </c>
      <c r="G41" s="39">
        <v>383.99</v>
      </c>
      <c r="H41" s="39">
        <v>11652.910264820001</v>
      </c>
      <c r="I41" s="39">
        <v>806.71999999999991</v>
      </c>
      <c r="J41" s="39">
        <v>297.05732</v>
      </c>
      <c r="K41" s="39">
        <v>344.73467769000001</v>
      </c>
      <c r="L41" s="39">
        <v>3486.8635157899989</v>
      </c>
      <c r="M41" s="39">
        <v>23.89507631</v>
      </c>
      <c r="N41" s="39">
        <v>8758.6394312799985</v>
      </c>
      <c r="O41" s="39">
        <v>555.03</v>
      </c>
      <c r="P41" s="39">
        <v>18691.342772</v>
      </c>
      <c r="Q41" s="39">
        <v>4713.80053099</v>
      </c>
      <c r="R41" s="39">
        <v>1669.48276315</v>
      </c>
      <c r="S41" s="39">
        <v>1520.1415099999999</v>
      </c>
      <c r="T41" s="39">
        <v>133.85094080827119</v>
      </c>
      <c r="U41" s="39">
        <v>8153.7507978148606</v>
      </c>
      <c r="V41" s="39">
        <v>1536.86</v>
      </c>
      <c r="W41" s="39">
        <v>229.0100965</v>
      </c>
      <c r="X41" s="39">
        <v>948.16962225999998</v>
      </c>
      <c r="Y41" s="33">
        <v>3541.2800000000011</v>
      </c>
      <c r="Z41" s="32">
        <f t="shared" si="1"/>
        <v>88970.889224921048</v>
      </c>
    </row>
    <row r="42" spans="1:26" x14ac:dyDescent="0.2">
      <c r="A42" s="71">
        <v>2018.4</v>
      </c>
      <c r="B42" s="38">
        <v>7971.7855572199996</v>
      </c>
      <c r="C42" s="39">
        <v>7384.0056030502283</v>
      </c>
      <c r="D42" s="39">
        <v>2959.8806431081089</v>
      </c>
      <c r="E42" s="39">
        <v>14179.832</v>
      </c>
      <c r="F42" s="39">
        <v>644.32000000000005</v>
      </c>
      <c r="G42" s="39">
        <v>548.39</v>
      </c>
      <c r="H42" s="39">
        <v>17334.546585880002</v>
      </c>
      <c r="I42" s="39">
        <v>2177.12</v>
      </c>
      <c r="J42" s="39">
        <v>816.0804292900001</v>
      </c>
      <c r="K42" s="39">
        <v>530.50814048000007</v>
      </c>
      <c r="L42" s="39">
        <v>5849.0746154408007</v>
      </c>
      <c r="M42" s="39">
        <v>40.367330920000001</v>
      </c>
      <c r="N42" s="39">
        <v>15298.03194667</v>
      </c>
      <c r="O42" s="39">
        <v>782.10701199999994</v>
      </c>
      <c r="P42" s="39">
        <v>29074.067513999998</v>
      </c>
      <c r="Q42" s="39">
        <v>6844.3063205800008</v>
      </c>
      <c r="R42" s="39">
        <v>2532.1639838299998</v>
      </c>
      <c r="S42" s="39">
        <v>2035.56437114</v>
      </c>
      <c r="T42" s="39">
        <v>189.63020510999999</v>
      </c>
      <c r="U42" s="39">
        <v>12211.064975654899</v>
      </c>
      <c r="V42" s="39">
        <v>2142.4299999999998</v>
      </c>
      <c r="W42" s="39">
        <v>351</v>
      </c>
      <c r="X42" s="39">
        <v>1372.605</v>
      </c>
      <c r="Y42" s="33">
        <v>5160.8</v>
      </c>
      <c r="Z42" s="32">
        <f t="shared" si="1"/>
        <v>138429.68223437402</v>
      </c>
    </row>
    <row r="43" spans="1:26" x14ac:dyDescent="0.2">
      <c r="A43" s="71">
        <v>2019.1</v>
      </c>
      <c r="B43" s="38">
        <v>1362.64741708</v>
      </c>
      <c r="C43" s="39">
        <v>1213.31731294</v>
      </c>
      <c r="D43" s="39">
        <v>481.35665392484322</v>
      </c>
      <c r="E43" s="39">
        <v>4271.4464869513058</v>
      </c>
      <c r="F43" s="39">
        <v>72.539999999999992</v>
      </c>
      <c r="G43" s="39">
        <v>90.356871029999979</v>
      </c>
      <c r="H43" s="39">
        <v>4820.2778832700014</v>
      </c>
      <c r="I43" s="39">
        <v>248.83</v>
      </c>
      <c r="J43" s="39">
        <v>171.97599781</v>
      </c>
      <c r="K43" s="39">
        <v>298.11120223</v>
      </c>
      <c r="L43" s="39">
        <v>1398.44187309215</v>
      </c>
      <c r="M43" s="39">
        <v>6.0592180600000001</v>
      </c>
      <c r="N43" s="39">
        <v>3488.7743924400002</v>
      </c>
      <c r="O43" s="39">
        <v>136.97563625000001</v>
      </c>
      <c r="P43" s="39">
        <v>8131.6957869999997</v>
      </c>
      <c r="Q43" s="39">
        <v>2332.6320139999998</v>
      </c>
      <c r="R43" s="39">
        <v>679.61826165000002</v>
      </c>
      <c r="S43" s="39">
        <v>585.96445949999998</v>
      </c>
      <c r="T43" s="39">
        <v>29.952924230000001</v>
      </c>
      <c r="U43" s="39">
        <v>3915.8784420400011</v>
      </c>
      <c r="V43" s="39">
        <v>570.57000000000005</v>
      </c>
      <c r="W43" s="39">
        <v>104.15</v>
      </c>
      <c r="X43" s="39">
        <v>394.30599999999998</v>
      </c>
      <c r="Y43" s="33">
        <v>1418.62</v>
      </c>
      <c r="Z43" s="32">
        <f t="shared" si="1"/>
        <v>36224.498833498306</v>
      </c>
    </row>
    <row r="44" spans="1:26" x14ac:dyDescent="0.2">
      <c r="A44" s="71">
        <v>2019.2</v>
      </c>
      <c r="B44" s="38">
        <v>3832.4353067500001</v>
      </c>
      <c r="C44" s="39">
        <v>2783.0217129399998</v>
      </c>
      <c r="D44" s="39">
        <v>1554.369207202242</v>
      </c>
      <c r="E44" s="39">
        <v>9719.6215310122971</v>
      </c>
      <c r="F44" s="39">
        <v>217.47</v>
      </c>
      <c r="G44" s="39">
        <v>298.34816748999998</v>
      </c>
      <c r="H44" s="39">
        <v>11427.09625097</v>
      </c>
      <c r="I44" s="39">
        <v>794.8</v>
      </c>
      <c r="J44" s="39">
        <v>352.27700048000003</v>
      </c>
      <c r="K44" s="39">
        <v>502.38612644</v>
      </c>
      <c r="L44" s="39">
        <v>3287.585179224212</v>
      </c>
      <c r="M44" s="39">
        <v>23.298101639999999</v>
      </c>
      <c r="N44" s="39">
        <v>8800.7092319400017</v>
      </c>
      <c r="O44" s="39">
        <v>348.47018813999989</v>
      </c>
      <c r="P44" s="39">
        <v>18499.141144000001</v>
      </c>
      <c r="Q44" s="39">
        <v>4207.5063120000004</v>
      </c>
      <c r="R44" s="39">
        <v>1528.5193810000001</v>
      </c>
      <c r="S44" s="39">
        <v>1466.7657494600001</v>
      </c>
      <c r="T44" s="39">
        <v>142.96545921000001</v>
      </c>
      <c r="U44" s="39">
        <v>8430.6403102199984</v>
      </c>
      <c r="V44" s="39">
        <v>1154.3900000000001</v>
      </c>
      <c r="W44" s="39">
        <v>245.83</v>
      </c>
      <c r="X44" s="39">
        <v>793.96</v>
      </c>
      <c r="Y44" s="33">
        <v>3136.9461876999999</v>
      </c>
      <c r="Z44" s="32">
        <f t="shared" si="1"/>
        <v>83548.552547818777</v>
      </c>
    </row>
    <row r="45" spans="1:26" x14ac:dyDescent="0.2">
      <c r="A45" s="71">
        <v>2019.3</v>
      </c>
      <c r="B45" s="38">
        <v>6437.3542770000004</v>
      </c>
      <c r="C45" s="39">
        <v>19127.44283781667</v>
      </c>
      <c r="D45" s="39">
        <v>2676.63669664493</v>
      </c>
      <c r="E45" s="39">
        <v>15274.29</v>
      </c>
      <c r="F45" s="39">
        <v>486.16</v>
      </c>
      <c r="G45" s="39">
        <v>474.39</v>
      </c>
      <c r="H45" s="39">
        <v>19391.455568289999</v>
      </c>
      <c r="I45" s="39">
        <v>1689.06</v>
      </c>
      <c r="J45" s="39">
        <v>524.41218402000004</v>
      </c>
      <c r="K45" s="39">
        <v>725.60458343000005</v>
      </c>
      <c r="L45" s="39">
        <v>7274.73783852</v>
      </c>
      <c r="M45" s="39">
        <v>42.075416779999998</v>
      </c>
      <c r="N45" s="39">
        <v>14833.77532097</v>
      </c>
      <c r="O45" s="39">
        <v>554.50867552000011</v>
      </c>
      <c r="P45" s="39">
        <v>31067.220992999999</v>
      </c>
      <c r="Q45" s="39">
        <v>6863.9651072999986</v>
      </c>
      <c r="R45" s="39">
        <v>2615.169905029999</v>
      </c>
      <c r="S45" s="39">
        <v>2511.70077115</v>
      </c>
      <c r="T45" s="39">
        <v>216.78031553</v>
      </c>
      <c r="U45" s="39">
        <v>13313.2448458</v>
      </c>
      <c r="V45" s="39">
        <v>2174.4499999999998</v>
      </c>
      <c r="W45" s="39">
        <v>387.17</v>
      </c>
      <c r="X45" s="39">
        <v>1285.9970000000001</v>
      </c>
      <c r="Y45" s="33">
        <v>5431.2099999999991</v>
      </c>
      <c r="Z45" s="32">
        <f t="shared" si="1"/>
        <v>155378.81233680158</v>
      </c>
    </row>
    <row r="46" spans="1:26" x14ac:dyDescent="0.2">
      <c r="A46" s="71">
        <v>2019.4</v>
      </c>
      <c r="B46" s="38">
        <v>13670.879252999999</v>
      </c>
      <c r="C46" s="39">
        <v>25313.00265976915</v>
      </c>
      <c r="D46" s="39">
        <v>3873.2203360499989</v>
      </c>
      <c r="E46" s="39">
        <v>21337.019</v>
      </c>
      <c r="F46" s="39">
        <v>678.22</v>
      </c>
      <c r="G46" s="39">
        <v>705.71476641000004</v>
      </c>
      <c r="H46" s="39">
        <v>25356.850284519998</v>
      </c>
      <c r="I46" s="39">
        <v>2474.87</v>
      </c>
      <c r="J46" s="39">
        <v>790.07870420000006</v>
      </c>
      <c r="K46" s="39">
        <v>1031.54775249</v>
      </c>
      <c r="L46" s="39">
        <v>10657.319634019999</v>
      </c>
      <c r="M46" s="39">
        <v>66.862000870000003</v>
      </c>
      <c r="N46" s="39">
        <v>22860.66424247</v>
      </c>
      <c r="O46" s="39">
        <v>1801.84071283</v>
      </c>
      <c r="P46" s="39">
        <v>43001.156915280008</v>
      </c>
      <c r="Q46" s="39">
        <v>9118.277764829998</v>
      </c>
      <c r="R46" s="39">
        <v>3740.5421974199999</v>
      </c>
      <c r="S46" s="39">
        <v>3714.5193266299989</v>
      </c>
      <c r="T46" s="39">
        <v>321.34464523999998</v>
      </c>
      <c r="U46" s="39">
        <v>18374.853296540001</v>
      </c>
      <c r="V46" s="39">
        <v>3199.51</v>
      </c>
      <c r="W46" s="39">
        <v>754.1400000000001</v>
      </c>
      <c r="X46" s="39">
        <v>2041.4469999999999</v>
      </c>
      <c r="Y46" s="33">
        <v>8099.4722947439996</v>
      </c>
      <c r="Z46" s="32">
        <f t="shared" si="1"/>
        <v>222983.35278731314</v>
      </c>
    </row>
    <row r="47" spans="1:26" x14ac:dyDescent="0.2">
      <c r="A47" s="71">
        <v>2020.1</v>
      </c>
      <c r="B47" s="38">
        <v>2826.2150000000001</v>
      </c>
      <c r="C47" s="39">
        <v>1835.34794083</v>
      </c>
      <c r="D47" s="39">
        <v>734.61447199999998</v>
      </c>
      <c r="E47" s="39">
        <v>3073.0071722907292</v>
      </c>
      <c r="F47" s="39">
        <v>96.960000000000008</v>
      </c>
      <c r="G47" s="39">
        <v>186.39</v>
      </c>
      <c r="H47" s="39">
        <v>10722.909471659999</v>
      </c>
      <c r="I47" s="39">
        <v>417.77</v>
      </c>
      <c r="J47" s="39">
        <v>164.55825805000001</v>
      </c>
      <c r="K47" s="39">
        <v>199.46889139999999</v>
      </c>
      <c r="L47" s="39">
        <v>2523.3416704608198</v>
      </c>
      <c r="M47" s="39">
        <v>7.5524403099999997</v>
      </c>
      <c r="N47" s="39">
        <v>4463.6668174299994</v>
      </c>
      <c r="O47" s="39">
        <v>471.99614731999998</v>
      </c>
      <c r="P47" s="39">
        <v>11703.047028340001</v>
      </c>
      <c r="Q47" s="39">
        <v>2822.1261769900002</v>
      </c>
      <c r="R47" s="39">
        <v>1010.871952305683</v>
      </c>
      <c r="S47" s="39">
        <v>881.0777959400001</v>
      </c>
      <c r="T47" s="39">
        <v>71.391255630000003</v>
      </c>
      <c r="U47" s="39">
        <v>5126.9562495099999</v>
      </c>
      <c r="V47" s="39">
        <v>694.11430683000003</v>
      </c>
      <c r="W47" s="39">
        <v>122.89</v>
      </c>
      <c r="X47" s="39">
        <v>401.42500000000001</v>
      </c>
      <c r="Y47" s="33">
        <v>1425.84</v>
      </c>
      <c r="Z47" s="32">
        <f t="shared" si="1"/>
        <v>51983.538047297232</v>
      </c>
    </row>
    <row r="48" spans="1:26" x14ac:dyDescent="0.2">
      <c r="A48" s="71">
        <v>2020.2</v>
      </c>
      <c r="B48" s="38">
        <v>3886.0616522300002</v>
      </c>
      <c r="C48" s="39">
        <v>3086.1945121900012</v>
      </c>
      <c r="D48" s="39">
        <v>1264.238392</v>
      </c>
      <c r="E48" s="39">
        <v>6694.9706719140204</v>
      </c>
      <c r="F48" s="39">
        <v>250.04</v>
      </c>
      <c r="G48" s="39">
        <v>417.72295129000003</v>
      </c>
      <c r="H48" s="39">
        <v>14985.681312750001</v>
      </c>
      <c r="I48" s="39">
        <v>1016.53</v>
      </c>
      <c r="J48" s="39">
        <v>317.23391899000001</v>
      </c>
      <c r="K48" s="39">
        <v>359.73828601000002</v>
      </c>
      <c r="L48" s="39">
        <v>5868.5057368659991</v>
      </c>
      <c r="M48" s="39">
        <v>15.102705479999999</v>
      </c>
      <c r="N48" s="39">
        <v>10105.82534171</v>
      </c>
      <c r="O48" s="39">
        <v>359.23710076999998</v>
      </c>
      <c r="P48" s="39">
        <v>21903.676631999999</v>
      </c>
      <c r="Q48" s="39">
        <v>4438.1273270000002</v>
      </c>
      <c r="R48" s="39">
        <v>1855.30528721</v>
      </c>
      <c r="S48" s="39">
        <v>2085.5483702400002</v>
      </c>
      <c r="T48" s="39">
        <v>133.30122569</v>
      </c>
      <c r="U48" s="39">
        <v>8643.9047773500024</v>
      </c>
      <c r="V48" s="39">
        <v>1455.35179713</v>
      </c>
      <c r="W48" s="39">
        <v>277.61</v>
      </c>
      <c r="X48" s="39">
        <v>1107.1020000000001</v>
      </c>
      <c r="Y48" s="33">
        <v>2913.9558720500008</v>
      </c>
      <c r="Z48" s="32">
        <f t="shared" si="1"/>
        <v>93440.965870870015</v>
      </c>
    </row>
    <row r="49" spans="1:26" x14ac:dyDescent="0.2">
      <c r="A49" s="71">
        <v>2020.3</v>
      </c>
      <c r="B49" s="38">
        <v>5429.0277435299986</v>
      </c>
      <c r="C49" s="39">
        <v>5211.1328862638238</v>
      </c>
      <c r="D49" s="39">
        <v>1998.6302859800001</v>
      </c>
      <c r="E49" s="39">
        <v>9111.7457695792182</v>
      </c>
      <c r="F49" s="39">
        <v>399.17</v>
      </c>
      <c r="G49" s="39">
        <v>701.94570336999971</v>
      </c>
      <c r="H49" s="39">
        <v>20232.35807753</v>
      </c>
      <c r="I49" s="39">
        <v>1333.34</v>
      </c>
      <c r="J49" s="39">
        <v>465.63139324999997</v>
      </c>
      <c r="K49" s="39">
        <v>521.03088373999992</v>
      </c>
      <c r="L49" s="39">
        <v>9282.0025042180005</v>
      </c>
      <c r="M49" s="39">
        <v>18.482681750000001</v>
      </c>
      <c r="N49" s="39">
        <v>14137.967588760001</v>
      </c>
      <c r="O49" s="39">
        <v>1247.6199999999999</v>
      </c>
      <c r="P49" s="39">
        <v>37370.653084770012</v>
      </c>
      <c r="Q49" s="39">
        <v>6352.4391248299999</v>
      </c>
      <c r="R49" s="39">
        <v>2724.372319529999</v>
      </c>
      <c r="S49" s="39">
        <v>3264.0174749100001</v>
      </c>
      <c r="T49" s="39">
        <v>221.54839140000001</v>
      </c>
      <c r="U49" s="39">
        <v>13209.15113394</v>
      </c>
      <c r="V49" s="39">
        <v>2512.2199999999998</v>
      </c>
      <c r="W49" s="39">
        <v>825.78000000000009</v>
      </c>
      <c r="X49" s="39">
        <v>2209.7089999999998</v>
      </c>
      <c r="Y49" s="33">
        <v>4731.3500000000004</v>
      </c>
      <c r="Z49" s="32">
        <f t="shared" si="1"/>
        <v>143511.32604735103</v>
      </c>
    </row>
    <row r="50" spans="1:26" x14ac:dyDescent="0.2">
      <c r="A50" s="71">
        <v>2020.4</v>
      </c>
      <c r="B50" s="38">
        <v>7595.4405762599999</v>
      </c>
      <c r="C50" s="39">
        <v>9131.6598143800002</v>
      </c>
      <c r="D50" s="39">
        <v>3054.1240925699999</v>
      </c>
      <c r="E50" s="39">
        <v>13302.235652019999</v>
      </c>
      <c r="F50" s="39">
        <v>669.06999999999994</v>
      </c>
      <c r="G50" s="39">
        <v>1344.6926467599999</v>
      </c>
      <c r="H50" s="39">
        <v>27245.975761540001</v>
      </c>
      <c r="I50" s="39">
        <v>2337.35</v>
      </c>
      <c r="J50" s="39">
        <v>725.58576328999993</v>
      </c>
      <c r="K50" s="39">
        <v>1001.57778546</v>
      </c>
      <c r="L50" s="39">
        <v>13621.96945515392</v>
      </c>
      <c r="M50" s="39">
        <v>54.650345690000009</v>
      </c>
      <c r="N50" s="39">
        <v>20533.7505848</v>
      </c>
      <c r="O50" s="39">
        <v>2105.8974712300001</v>
      </c>
      <c r="P50" s="39">
        <v>52651.659628510009</v>
      </c>
      <c r="Q50" s="39">
        <v>8491.6419069999993</v>
      </c>
      <c r="R50" s="39">
        <v>3545.7519321099999</v>
      </c>
      <c r="S50" s="39">
        <v>4457.9704108999986</v>
      </c>
      <c r="T50" s="39">
        <v>355.70205842504407</v>
      </c>
      <c r="U50" s="39">
        <v>17896.152984106899</v>
      </c>
      <c r="V50" s="39">
        <v>3560.45</v>
      </c>
      <c r="W50" s="39">
        <v>1094.052084888981</v>
      </c>
      <c r="X50" s="39">
        <v>3631.7069999999999</v>
      </c>
      <c r="Y50" s="33">
        <v>7681.915567674092</v>
      </c>
      <c r="Z50" s="32">
        <f t="shared" si="1"/>
        <v>206090.98352276895</v>
      </c>
    </row>
    <row r="51" spans="1:26" x14ac:dyDescent="0.2">
      <c r="A51" s="71">
        <v>2021.1</v>
      </c>
      <c r="B51" s="38">
        <v>2333.6899525700001</v>
      </c>
      <c r="C51" s="39">
        <v>2481.8375653399999</v>
      </c>
      <c r="D51" s="39">
        <v>1160.6208834700001</v>
      </c>
      <c r="E51" s="39">
        <v>4600.4629349814822</v>
      </c>
      <c r="F51" s="39">
        <v>223.92</v>
      </c>
      <c r="G51" s="39">
        <v>379.72005297999999</v>
      </c>
      <c r="H51" s="39">
        <v>9975.7878087000008</v>
      </c>
      <c r="I51" s="39">
        <v>2730.69</v>
      </c>
      <c r="J51" s="39">
        <v>179.10260099000001</v>
      </c>
      <c r="K51" s="39">
        <v>304.59903981999997</v>
      </c>
      <c r="L51" s="39">
        <v>2569.4450250131699</v>
      </c>
      <c r="M51" s="39">
        <v>7.2116005200000002</v>
      </c>
      <c r="N51" s="39">
        <v>4566.73045404</v>
      </c>
      <c r="O51" s="39">
        <v>460.61471760180012</v>
      </c>
      <c r="P51" s="39">
        <v>17723.07660765</v>
      </c>
      <c r="Q51" s="39">
        <v>3734.0604290000001</v>
      </c>
      <c r="R51" s="39">
        <v>1054.0064508299999</v>
      </c>
      <c r="S51" s="39">
        <v>1159.0412818100001</v>
      </c>
      <c r="T51" s="39">
        <v>220.64686741</v>
      </c>
      <c r="U51" s="39">
        <v>7182.4171757399999</v>
      </c>
      <c r="V51" s="39">
        <v>944.14</v>
      </c>
      <c r="W51" s="39">
        <v>259.97000000000003</v>
      </c>
      <c r="X51" s="39">
        <v>1170.71</v>
      </c>
      <c r="Y51" s="33">
        <v>2259.58</v>
      </c>
      <c r="Z51" s="32">
        <f t="shared" si="1"/>
        <v>67682.081448466444</v>
      </c>
    </row>
    <row r="52" spans="1:26" x14ac:dyDescent="0.2">
      <c r="A52" s="71">
        <v>2021.2</v>
      </c>
      <c r="B52" s="38">
        <v>7025.5575901599996</v>
      </c>
      <c r="C52" s="39">
        <v>5733.455767890001</v>
      </c>
      <c r="D52" s="39">
        <v>2437.8907017400002</v>
      </c>
      <c r="E52" s="39">
        <v>14375.354843804549</v>
      </c>
      <c r="F52" s="39">
        <v>405.4</v>
      </c>
      <c r="G52" s="39">
        <v>971.06</v>
      </c>
      <c r="H52" s="39">
        <v>22286.71901972</v>
      </c>
      <c r="I52" s="39">
        <v>3242.93</v>
      </c>
      <c r="J52" s="39">
        <v>441.16661632</v>
      </c>
      <c r="K52" s="39">
        <v>736.59508006999999</v>
      </c>
      <c r="L52" s="39">
        <v>6074.5384387606146</v>
      </c>
      <c r="M52" s="39">
        <v>16.919870620000001</v>
      </c>
      <c r="N52" s="39">
        <v>10353.116124620001</v>
      </c>
      <c r="O52" s="39">
        <v>414.39330533999993</v>
      </c>
      <c r="P52" s="39">
        <v>39591.106117800002</v>
      </c>
      <c r="Q52" s="39">
        <v>7472.651574999999</v>
      </c>
      <c r="R52" s="39">
        <v>2309.7824702799999</v>
      </c>
      <c r="S52" s="39">
        <v>2415.82005196</v>
      </c>
      <c r="T52" s="39">
        <v>642.25026930119998</v>
      </c>
      <c r="U52" s="39">
        <v>14946.878847759999</v>
      </c>
      <c r="V52" s="39">
        <v>2636.5448334700009</v>
      </c>
      <c r="W52" s="39">
        <v>783.05</v>
      </c>
      <c r="X52" s="39">
        <v>2376.48</v>
      </c>
      <c r="Y52" s="33">
        <v>5401.2425151599991</v>
      </c>
      <c r="Z52" s="32">
        <f t="shared" si="1"/>
        <v>153090.90403977636</v>
      </c>
    </row>
    <row r="53" spans="1:26" x14ac:dyDescent="0.2">
      <c r="A53" s="71">
        <v>2021.3</v>
      </c>
      <c r="B53" s="38">
        <v>11947.19027049</v>
      </c>
      <c r="C53" s="39">
        <v>9754</v>
      </c>
      <c r="D53" s="39">
        <v>4830.8961601700003</v>
      </c>
      <c r="E53" s="39">
        <v>21157.418140469828</v>
      </c>
      <c r="F53" s="39">
        <v>630.05999999999995</v>
      </c>
      <c r="G53" s="39">
        <v>1503.05</v>
      </c>
      <c r="H53" s="39">
        <v>35885.38136472</v>
      </c>
      <c r="I53" s="39">
        <v>3990.37</v>
      </c>
      <c r="J53" s="39">
        <v>688.84777556999984</v>
      </c>
      <c r="K53" s="39">
        <v>1211.5323047300001</v>
      </c>
      <c r="L53" s="39">
        <v>9919.7131960733277</v>
      </c>
      <c r="M53" s="39">
        <v>53.68240694</v>
      </c>
      <c r="N53" s="39">
        <v>16145.684694060001</v>
      </c>
      <c r="O53" s="39">
        <v>1249.66763365</v>
      </c>
      <c r="P53" s="39">
        <v>68292.745767929999</v>
      </c>
      <c r="Q53" s="39">
        <v>11316.233215</v>
      </c>
      <c r="R53" s="39">
        <v>4207.0889986599996</v>
      </c>
      <c r="S53" s="39">
        <v>3957.7693877199999</v>
      </c>
      <c r="T53" s="39">
        <v>787.21156038466665</v>
      </c>
      <c r="U53" s="39">
        <v>24044.12040575</v>
      </c>
      <c r="V53" s="39">
        <v>3324.72</v>
      </c>
      <c r="W53" s="39">
        <v>1209.43</v>
      </c>
      <c r="X53" s="39">
        <v>3687.7109999999998</v>
      </c>
      <c r="Y53" s="33">
        <v>10804.832021280001</v>
      </c>
      <c r="Z53" s="32">
        <f t="shared" si="1"/>
        <v>250599.35630359786</v>
      </c>
    </row>
    <row r="54" spans="1:26" x14ac:dyDescent="0.2">
      <c r="A54" s="71">
        <v>2021.4</v>
      </c>
      <c r="B54" s="38">
        <v>17403.707939190001</v>
      </c>
      <c r="C54" s="39">
        <v>15239.25094335</v>
      </c>
      <c r="D54" s="39">
        <v>6433.4362026700001</v>
      </c>
      <c r="E54" s="39">
        <v>28858.586029182079</v>
      </c>
      <c r="F54" s="39">
        <v>896.36000000000013</v>
      </c>
      <c r="G54" s="39">
        <v>2226.7193458000002</v>
      </c>
      <c r="H54" s="39">
        <v>50321.920940260003</v>
      </c>
      <c r="I54" s="39">
        <v>5355.8</v>
      </c>
      <c r="J54" s="39">
        <v>1073.81993971</v>
      </c>
      <c r="K54" s="39">
        <v>1803.84869951</v>
      </c>
      <c r="L54" s="39">
        <v>15445.908428399751</v>
      </c>
      <c r="M54" s="39">
        <v>95.786016880000005</v>
      </c>
      <c r="N54" s="39">
        <v>23908.059564079998</v>
      </c>
      <c r="O54" s="39">
        <v>1901.7335527499999</v>
      </c>
      <c r="P54" s="39">
        <v>97599.553559769993</v>
      </c>
      <c r="Q54" s="39">
        <v>14578.804394999999</v>
      </c>
      <c r="R54" s="39">
        <v>6063.6528565099998</v>
      </c>
      <c r="S54" s="39">
        <v>5871.47532099</v>
      </c>
      <c r="T54" s="39">
        <v>1001.8574276247371</v>
      </c>
      <c r="U54" s="39">
        <v>35700.777868680001</v>
      </c>
      <c r="V54" s="39">
        <v>5547.7900000000009</v>
      </c>
      <c r="W54" s="39">
        <v>2136.23</v>
      </c>
      <c r="X54" s="39">
        <v>5561.5143943599996</v>
      </c>
      <c r="Y54" s="33">
        <v>15687.15398978001</v>
      </c>
      <c r="Z54" s="32">
        <f t="shared" si="1"/>
        <v>360713.74741449661</v>
      </c>
    </row>
    <row r="55" spans="1:26" x14ac:dyDescent="0.2">
      <c r="A55" s="71">
        <v>2022.1</v>
      </c>
      <c r="B55" s="38">
        <v>5685.8687415900004</v>
      </c>
      <c r="C55" s="39">
        <v>5575.1534894299994</v>
      </c>
      <c r="D55" s="39">
        <v>1502.0777088</v>
      </c>
      <c r="E55" s="39">
        <v>8420.1550913068877</v>
      </c>
      <c r="F55" s="39">
        <v>358.27200000000011</v>
      </c>
      <c r="G55" s="39">
        <v>541.66202143999999</v>
      </c>
      <c r="H55" s="39">
        <v>16888.758669719999</v>
      </c>
      <c r="I55" s="39">
        <v>778.96</v>
      </c>
      <c r="J55" s="39">
        <v>319.85401911999998</v>
      </c>
      <c r="K55" s="39">
        <v>554.17148798000005</v>
      </c>
      <c r="L55" s="39">
        <v>5710.1373277306711</v>
      </c>
      <c r="M55" s="39">
        <v>31.190767080000001</v>
      </c>
      <c r="N55" s="39">
        <v>6733.4409641399998</v>
      </c>
      <c r="O55" s="39">
        <v>358.48268658144002</v>
      </c>
      <c r="P55" s="39">
        <v>31646.891689489999</v>
      </c>
      <c r="Q55" s="39">
        <v>5084.6643220000014</v>
      </c>
      <c r="R55" s="39">
        <v>1627.3723905300001</v>
      </c>
      <c r="S55" s="39">
        <v>1667.16157985</v>
      </c>
      <c r="T55" s="39">
        <v>375.09967459699999</v>
      </c>
      <c r="U55" s="39">
        <v>13350.345682839999</v>
      </c>
      <c r="V55" s="39">
        <v>1756.4</v>
      </c>
      <c r="W55" s="39">
        <v>437.8</v>
      </c>
      <c r="X55" s="39">
        <v>1646.0329999999999</v>
      </c>
      <c r="Y55" s="33">
        <v>3615.762427730001</v>
      </c>
      <c r="Z55" s="32">
        <f t="shared" si="1"/>
        <v>114665.71574195598</v>
      </c>
    </row>
    <row r="56" spans="1:26" x14ac:dyDescent="0.2">
      <c r="A56" s="71">
        <v>2022.2</v>
      </c>
      <c r="B56" s="38">
        <v>12304.853277259999</v>
      </c>
      <c r="C56" s="39">
        <v>11439.34</v>
      </c>
      <c r="D56" s="39">
        <v>3341.90992039</v>
      </c>
      <c r="E56" s="39">
        <v>22842.823281270801</v>
      </c>
      <c r="F56" s="39">
        <v>723.64</v>
      </c>
      <c r="G56" s="39">
        <v>1432.67941787</v>
      </c>
      <c r="H56" s="39">
        <v>37564.780694930007</v>
      </c>
      <c r="I56" s="39">
        <v>1887.16</v>
      </c>
      <c r="J56" s="39">
        <v>715.52777192999997</v>
      </c>
      <c r="K56" s="39">
        <v>1750.6005552399999</v>
      </c>
      <c r="L56" s="39">
        <v>11941.137959202269</v>
      </c>
      <c r="M56" s="39">
        <v>71.01866351000001</v>
      </c>
      <c r="N56" s="39">
        <v>15511.30176617</v>
      </c>
      <c r="O56" s="39">
        <v>781.34535765999988</v>
      </c>
      <c r="P56" s="39">
        <v>71238.691423880009</v>
      </c>
      <c r="Q56" s="39">
        <v>10618.676024</v>
      </c>
      <c r="R56" s="39">
        <v>3886.8668782700001</v>
      </c>
      <c r="S56" s="39">
        <v>4053.0437729199998</v>
      </c>
      <c r="T56" s="39">
        <v>695.55677738604004</v>
      </c>
      <c r="U56" s="39">
        <v>25903.212038419999</v>
      </c>
      <c r="V56" s="39">
        <v>4410.46</v>
      </c>
      <c r="W56" s="39">
        <v>981.78999999999985</v>
      </c>
      <c r="X56" s="39">
        <v>3483.4839999999999</v>
      </c>
      <c r="Y56" s="33">
        <v>9265.3019555399987</v>
      </c>
      <c r="Z56" s="32">
        <f t="shared" si="1"/>
        <v>256845.2015358491</v>
      </c>
    </row>
    <row r="57" spans="1:26" x14ac:dyDescent="0.2">
      <c r="A57" s="71">
        <v>2022.3</v>
      </c>
      <c r="B57" s="38">
        <v>20646.885476479998</v>
      </c>
      <c r="C57" s="39">
        <v>17875.738033010002</v>
      </c>
      <c r="D57" s="39">
        <v>6919.2152967000002</v>
      </c>
      <c r="E57" s="39">
        <v>33197.746136696565</v>
      </c>
      <c r="F57" s="39">
        <v>1060.9599999999998</v>
      </c>
      <c r="G57" s="39">
        <v>2638.0584938900001</v>
      </c>
      <c r="H57" s="39">
        <v>63138.582952829987</v>
      </c>
      <c r="I57" s="39">
        <v>3403.55</v>
      </c>
      <c r="J57" s="39">
        <v>1255.5167877499998</v>
      </c>
      <c r="K57" s="39">
        <v>3012.3062323700001</v>
      </c>
      <c r="L57" s="39">
        <v>20111.712848008152</v>
      </c>
      <c r="M57" s="39">
        <v>111.67113520999999</v>
      </c>
      <c r="N57" s="39">
        <v>27169.48693431</v>
      </c>
      <c r="O57" s="39">
        <v>2285.6142303584802</v>
      </c>
      <c r="P57" s="39">
        <v>123667.23837199999</v>
      </c>
      <c r="Q57" s="39">
        <v>16630.869006000001</v>
      </c>
      <c r="R57" s="39">
        <v>6775.7432509199998</v>
      </c>
      <c r="S57" s="39">
        <v>5967.868869670001</v>
      </c>
      <c r="T57" s="39">
        <v>918.33674722093519</v>
      </c>
      <c r="U57" s="39">
        <v>41657.660331652776</v>
      </c>
      <c r="V57" s="39">
        <v>7042.58</v>
      </c>
      <c r="W57" s="39">
        <v>1712.1399999999999</v>
      </c>
      <c r="X57" s="39">
        <v>5643.6212169999999</v>
      </c>
      <c r="Y57" s="33">
        <v>16382.300007181255</v>
      </c>
      <c r="Z57" s="32">
        <f t="shared" si="1"/>
        <v>429225.40235925815</v>
      </c>
    </row>
    <row r="58" spans="1:26" x14ac:dyDescent="0.2">
      <c r="A58" s="71">
        <v>2022.4</v>
      </c>
      <c r="B58" s="38">
        <v>34716.266774510004</v>
      </c>
      <c r="C58" s="39">
        <v>27643.259695290006</v>
      </c>
      <c r="D58" s="39">
        <v>11937.70103405</v>
      </c>
      <c r="E58" s="39">
        <v>45670.107947247547</v>
      </c>
      <c r="F58" s="39">
        <v>2225.8100000000004</v>
      </c>
      <c r="G58" s="39">
        <v>3912.7181954700004</v>
      </c>
      <c r="H58" s="39">
        <v>78008.495914499988</v>
      </c>
      <c r="I58" s="39">
        <v>6539.3099999999995</v>
      </c>
      <c r="J58" s="39">
        <v>2050.70833262</v>
      </c>
      <c r="K58" s="39">
        <v>3888.9344966444005</v>
      </c>
      <c r="L58" s="39">
        <v>27337.452746512012</v>
      </c>
      <c r="M58" s="39">
        <v>204.39779815000003</v>
      </c>
      <c r="N58" s="39">
        <v>47081.367542100001</v>
      </c>
      <c r="O58" s="39">
        <v>3568.6900000000005</v>
      </c>
      <c r="P58" s="39">
        <v>192148.70756671001</v>
      </c>
      <c r="Q58" s="39">
        <v>22561.306882000001</v>
      </c>
      <c r="R58" s="39">
        <v>10425.295751059999</v>
      </c>
      <c r="S58" s="39">
        <v>8379.6478847300004</v>
      </c>
      <c r="T58" s="39">
        <v>1342.3288266539885</v>
      </c>
      <c r="U58" s="39">
        <v>57204.0202393</v>
      </c>
      <c r="V58" s="39">
        <v>9062.4793449399949</v>
      </c>
      <c r="W58" s="39">
        <v>4318.24</v>
      </c>
      <c r="X58" s="39">
        <v>8226.1581237399987</v>
      </c>
      <c r="Y58" s="33">
        <v>34800.756039800006</v>
      </c>
      <c r="Z58" s="32">
        <f t="shared" si="1"/>
        <v>643254.16113602801</v>
      </c>
    </row>
    <row r="59" spans="1:26" x14ac:dyDescent="0.2">
      <c r="A59" s="71">
        <v>2023.1</v>
      </c>
      <c r="B59" s="38">
        <v>10520.491551790001</v>
      </c>
      <c r="C59" s="39">
        <v>7737.8187516299995</v>
      </c>
      <c r="D59" s="39">
        <v>3572.8449457900001</v>
      </c>
      <c r="E59" s="39">
        <v>15408.26079102201</v>
      </c>
      <c r="F59" s="39">
        <v>941.18999999999994</v>
      </c>
      <c r="G59" s="39">
        <v>1200.1758718599999</v>
      </c>
      <c r="H59" s="39">
        <v>32175.653850149996</v>
      </c>
      <c r="I59" s="39">
        <v>1798.96</v>
      </c>
      <c r="J59" s="39">
        <v>614.93831864000003</v>
      </c>
      <c r="K59" s="39">
        <v>3256.6947138999994</v>
      </c>
      <c r="L59" s="39">
        <v>13063.288222845544</v>
      </c>
      <c r="M59" s="39">
        <v>21.473888339999998</v>
      </c>
      <c r="N59" s="39">
        <v>14628.462083610004</v>
      </c>
      <c r="O59" s="39">
        <v>628.11258465999992</v>
      </c>
      <c r="P59" s="39">
        <v>74870.400000000009</v>
      </c>
      <c r="Q59" s="39">
        <v>8764.2128069999999</v>
      </c>
      <c r="R59" s="39">
        <v>3053.0218088099996</v>
      </c>
      <c r="S59" s="39">
        <v>2076.7853522999999</v>
      </c>
      <c r="T59" s="39">
        <v>802.82097930887608</v>
      </c>
      <c r="U59" s="39">
        <v>25963.207820591986</v>
      </c>
      <c r="V59" s="39">
        <v>4034.4700000000003</v>
      </c>
      <c r="W59" s="39">
        <v>1378.4099999999999</v>
      </c>
      <c r="X59" s="39">
        <v>2938.46</v>
      </c>
      <c r="Y59" s="33">
        <v>16059.511534739995</v>
      </c>
      <c r="Z59" s="32">
        <f t="shared" si="1"/>
        <v>245509.66587698844</v>
      </c>
    </row>
    <row r="60" spans="1:26" x14ac:dyDescent="0.2">
      <c r="A60" s="71">
        <v>2023.2</v>
      </c>
      <c r="B60" s="38">
        <v>22029.279758530003</v>
      </c>
      <c r="C60" s="39">
        <v>17720.031273010005</v>
      </c>
      <c r="D60" s="39">
        <v>9978.6581193700003</v>
      </c>
      <c r="E60" s="39">
        <v>39338.184495828908</v>
      </c>
      <c r="F60" s="39">
        <v>1618.94</v>
      </c>
      <c r="G60" s="39">
        <v>3160.4141440060002</v>
      </c>
      <c r="H60" s="39">
        <v>69466.825823560008</v>
      </c>
      <c r="I60" s="39">
        <v>5001.0200000000004</v>
      </c>
      <c r="J60" s="39">
        <v>1379.21132442</v>
      </c>
      <c r="K60" s="39">
        <v>14854.129539770001</v>
      </c>
      <c r="L60" s="39">
        <v>27240.992551407213</v>
      </c>
      <c r="M60" s="39">
        <v>125.81748001000001</v>
      </c>
      <c r="N60" s="39">
        <v>34949.809433930001</v>
      </c>
      <c r="O60" s="39">
        <v>1927.8376168338</v>
      </c>
      <c r="P60" s="39">
        <v>167698.99634819003</v>
      </c>
      <c r="Q60" s="39">
        <v>19353.103940000001</v>
      </c>
      <c r="R60" s="39">
        <v>7154.3597133499989</v>
      </c>
      <c r="S60" s="39">
        <v>6320.0895022799996</v>
      </c>
      <c r="T60" s="39">
        <v>2124.3541494270389</v>
      </c>
      <c r="U60" s="39">
        <v>50235.440462856932</v>
      </c>
      <c r="V60" s="39">
        <v>8097.0999999999995</v>
      </c>
      <c r="W60" s="39">
        <v>2502.0517862500001</v>
      </c>
      <c r="X60" s="39">
        <v>7498.5469999999996</v>
      </c>
      <c r="Y60" s="33">
        <v>25394.872552180004</v>
      </c>
      <c r="Z60" s="32">
        <f t="shared" si="1"/>
        <v>545170.06701521005</v>
      </c>
    </row>
    <row r="61" spans="1:26" x14ac:dyDescent="0.2">
      <c r="A61" s="71">
        <v>2023.3</v>
      </c>
      <c r="B61" s="38">
        <v>41840.697321250009</v>
      </c>
      <c r="C61" s="39">
        <v>35667.157562079999</v>
      </c>
      <c r="D61" s="39">
        <v>19078.936341330002</v>
      </c>
      <c r="E61" s="39">
        <v>63938.123096482348</v>
      </c>
      <c r="F61" s="39">
        <v>2927.32</v>
      </c>
      <c r="G61" s="39">
        <v>4648.3522092499998</v>
      </c>
      <c r="H61" s="39">
        <v>116190.04705481</v>
      </c>
      <c r="I61" s="39">
        <v>9214.4500000000007</v>
      </c>
      <c r="J61" s="39">
        <v>2234.7699615799997</v>
      </c>
      <c r="K61" s="39">
        <v>11207.447934553333</v>
      </c>
      <c r="L61" s="39">
        <v>45884.887833711764</v>
      </c>
      <c r="M61" s="39">
        <v>228.71488201000003</v>
      </c>
      <c r="N61" s="39">
        <v>55798.645489763847</v>
      </c>
      <c r="O61" s="39">
        <v>5181.1900066752996</v>
      </c>
      <c r="P61" s="39">
        <v>298619.40000000002</v>
      </c>
      <c r="Q61" s="39">
        <v>31854.961911999999</v>
      </c>
      <c r="R61" s="39">
        <v>13532.019072780002</v>
      </c>
      <c r="S61" s="39">
        <v>9831.362498479999</v>
      </c>
      <c r="T61" s="39">
        <v>2406.2856880677791</v>
      </c>
      <c r="U61" s="39">
        <v>82165.083333131392</v>
      </c>
      <c r="V61" s="39">
        <v>13010.460000000003</v>
      </c>
      <c r="W61" s="39">
        <v>4176.7800541499992</v>
      </c>
      <c r="X61" s="39">
        <v>13162.206</v>
      </c>
      <c r="Y61" s="33">
        <v>37548.755893410002</v>
      </c>
      <c r="Z61" s="32">
        <f t="shared" si="1"/>
        <v>920348.05414551578</v>
      </c>
    </row>
    <row r="62" spans="1:26" x14ac:dyDescent="0.2">
      <c r="A62" s="71">
        <v>2023.4</v>
      </c>
      <c r="B62" s="38">
        <v>62070.279471369999</v>
      </c>
      <c r="C62" s="39">
        <v>130633.97576695002</v>
      </c>
      <c r="D62" s="39">
        <v>27435.138337260003</v>
      </c>
      <c r="E62" s="39">
        <v>96575.509808378891</v>
      </c>
      <c r="F62" s="39">
        <v>4231.9800000000005</v>
      </c>
      <c r="G62" s="39">
        <v>8718.2264246600007</v>
      </c>
      <c r="H62" s="39">
        <v>185476.00057369997</v>
      </c>
      <c r="I62" s="39">
        <v>23331.84</v>
      </c>
      <c r="J62" s="39">
        <v>3831.8751280500001</v>
      </c>
      <c r="K62" s="39">
        <v>18261.290688773333</v>
      </c>
      <c r="L62" s="39">
        <v>76940.251110799218</v>
      </c>
      <c r="M62" s="39">
        <v>468.09109596999997</v>
      </c>
      <c r="N62" s="39">
        <v>95677.824931980023</v>
      </c>
      <c r="O62" s="39">
        <v>11894.973543447699</v>
      </c>
      <c r="P62" s="39">
        <v>488969.3</v>
      </c>
      <c r="Q62" s="39">
        <v>46324.989305000003</v>
      </c>
      <c r="R62" s="39">
        <v>29950.804507639994</v>
      </c>
      <c r="S62" s="39">
        <v>19429.038238690002</v>
      </c>
      <c r="T62" s="39">
        <v>1291.4124987100001</v>
      </c>
      <c r="U62" s="39">
        <v>123565.49341273999</v>
      </c>
      <c r="V62" s="39">
        <v>20121.650000000001</v>
      </c>
      <c r="W62" s="39">
        <v>8228.67</v>
      </c>
      <c r="X62" s="39">
        <v>21599.126</v>
      </c>
      <c r="Y62" s="33">
        <v>58216.465582453326</v>
      </c>
      <c r="Z62" s="32">
        <f t="shared" si="1"/>
        <v>1563244.2064265723</v>
      </c>
    </row>
    <row r="63" spans="1:26" x14ac:dyDescent="0.2">
      <c r="A63" s="71">
        <v>2024.1</v>
      </c>
      <c r="B63" s="38">
        <v>21106.128270869995</v>
      </c>
      <c r="C63" s="39">
        <v>33375.314578520003</v>
      </c>
      <c r="D63" s="39">
        <v>8547.6940835200003</v>
      </c>
      <c r="E63" s="39">
        <v>92668.135652809098</v>
      </c>
      <c r="F63" s="39">
        <v>1659.7099999999998</v>
      </c>
      <c r="G63" s="39">
        <v>2139.6351326500003</v>
      </c>
      <c r="H63" s="39">
        <v>116117.62740009998</v>
      </c>
      <c r="I63" s="39">
        <v>6307.01</v>
      </c>
      <c r="J63" s="39">
        <v>1237.6259448299998</v>
      </c>
      <c r="K63" s="39">
        <v>9272.831857449999</v>
      </c>
      <c r="L63" s="39">
        <v>47879.970635110774</v>
      </c>
      <c r="M63" s="39">
        <v>65.51968076</v>
      </c>
      <c r="N63" s="39">
        <v>51915.464277070001</v>
      </c>
      <c r="O63" s="39">
        <v>1550.3447278826657</v>
      </c>
      <c r="P63" s="39">
        <v>307767.5</v>
      </c>
      <c r="Q63" s="39">
        <v>26053.369064000002</v>
      </c>
      <c r="R63" s="39">
        <v>10602.96449435282</v>
      </c>
      <c r="S63" s="39">
        <v>8347.0947679500005</v>
      </c>
      <c r="T63" s="39">
        <v>399.22089183000003</v>
      </c>
      <c r="U63" s="39">
        <v>90643.296679399995</v>
      </c>
      <c r="V63" s="39">
        <v>9178.2199999999993</v>
      </c>
      <c r="W63" s="39">
        <v>773.86</v>
      </c>
      <c r="X63" s="39">
        <v>8289.6219999999994</v>
      </c>
      <c r="Y63" s="33">
        <v>21560.221170770001</v>
      </c>
      <c r="Z63" s="32">
        <f t="shared" si="1"/>
        <v>877458.38130987529</v>
      </c>
    </row>
    <row r="64" spans="1:26" x14ac:dyDescent="0.2">
      <c r="A64" s="71">
        <v>2024.2</v>
      </c>
      <c r="B64" s="38">
        <v>100958.94931355002</v>
      </c>
      <c r="C64" s="39">
        <v>74475.900606739975</v>
      </c>
      <c r="D64" s="39">
        <v>20214.689041329999</v>
      </c>
      <c r="E64" s="39">
        <v>196667.52235888073</v>
      </c>
      <c r="F64" s="39">
        <v>4369.7900000000009</v>
      </c>
      <c r="G64" s="39">
        <v>7546.5676587900007</v>
      </c>
      <c r="H64" s="39">
        <v>265836.53940011002</v>
      </c>
      <c r="I64" s="39">
        <v>16465.140000000003</v>
      </c>
      <c r="J64" s="39">
        <v>2918.2919921399998</v>
      </c>
      <c r="K64" s="39">
        <v>15630.147934230001</v>
      </c>
      <c r="L64" s="39">
        <v>98872.72356219693</v>
      </c>
      <c r="M64" s="39">
        <v>260.57785656000004</v>
      </c>
      <c r="N64" s="39">
        <v>118650.06707456017</v>
      </c>
      <c r="O64" s="39">
        <v>20475.003216942401</v>
      </c>
      <c r="P64" s="39">
        <v>700553.47969193989</v>
      </c>
      <c r="Q64" s="39">
        <v>56610.901194999999</v>
      </c>
      <c r="R64" s="39">
        <v>23188.413711659996</v>
      </c>
      <c r="S64" s="39">
        <v>23962.506280760001</v>
      </c>
      <c r="T64" s="39">
        <v>1295.01318214</v>
      </c>
      <c r="U64" s="39">
        <v>190993.41543872</v>
      </c>
      <c r="V64" s="39">
        <v>23329.95</v>
      </c>
      <c r="W64" s="39">
        <v>5593.37</v>
      </c>
      <c r="X64" s="39">
        <v>21343.896000000001</v>
      </c>
      <c r="Y64" s="33">
        <v>52634.456767390002</v>
      </c>
      <c r="Z64" s="32">
        <f t="shared" si="1"/>
        <v>2042847.3122836403</v>
      </c>
    </row>
    <row r="65" spans="1:26" x14ac:dyDescent="0.2">
      <c r="A65" s="71">
        <v>2024.3</v>
      </c>
      <c r="B65" s="38">
        <v>166380.50448534999</v>
      </c>
      <c r="C65" s="39">
        <v>126109.91865377</v>
      </c>
      <c r="D65" s="39">
        <v>34883.119459399997</v>
      </c>
      <c r="E65" s="39">
        <v>302268.36171860632</v>
      </c>
      <c r="F65" s="39">
        <v>9896.76</v>
      </c>
      <c r="G65" s="39">
        <v>16572.720763180001</v>
      </c>
      <c r="H65" s="39">
        <v>377089.88963809004</v>
      </c>
      <c r="I65" s="39">
        <v>35203.43</v>
      </c>
      <c r="J65" s="39">
        <v>5630.3637094399992</v>
      </c>
      <c r="K65" s="39">
        <v>24206.847786340004</v>
      </c>
      <c r="L65" s="39" t="e">
        <v>#N/A</v>
      </c>
      <c r="M65" s="39">
        <v>509.66113867999997</v>
      </c>
      <c r="N65" s="39">
        <v>218455.55084452999</v>
      </c>
      <c r="O65" s="39">
        <v>35000.803207282399</v>
      </c>
      <c r="P65" s="39">
        <v>1195897.5000000002</v>
      </c>
      <c r="Q65" s="39">
        <v>97440.365519999992</v>
      </c>
      <c r="R65" s="39">
        <v>57556.531570409999</v>
      </c>
      <c r="S65" s="39">
        <v>44126.760083180001</v>
      </c>
      <c r="T65" s="39">
        <v>2353.5394670299997</v>
      </c>
      <c r="U65" s="39">
        <v>287815.65541111998</v>
      </c>
      <c r="V65" s="39">
        <v>41989.65</v>
      </c>
      <c r="W65" s="39">
        <v>9629.41</v>
      </c>
      <c r="X65" s="39">
        <v>41532.131000000001</v>
      </c>
      <c r="Y65" s="33">
        <v>72060.569374329993</v>
      </c>
      <c r="Z65" s="32">
        <f t="shared" si="1"/>
        <v>3202610.0438307389</v>
      </c>
    </row>
    <row r="66" spans="1:26" x14ac:dyDescent="0.2">
      <c r="A66" s="71">
        <v>2024.4</v>
      </c>
      <c r="B66" s="38">
        <v>262777.02261925</v>
      </c>
      <c r="C66" s="39">
        <v>416623.78419715102</v>
      </c>
      <c r="D66" s="39">
        <v>50738.90488486</v>
      </c>
      <c r="E66" s="39">
        <v>436690.70993260614</v>
      </c>
      <c r="F66" s="39">
        <v>18139.54</v>
      </c>
      <c r="G66" s="39">
        <v>26269.274983240004</v>
      </c>
      <c r="H66" s="39">
        <v>513182.80134360993</v>
      </c>
      <c r="I66" s="39">
        <v>62326.080000000002</v>
      </c>
      <c r="J66" s="39">
        <v>8606.4524613600006</v>
      </c>
      <c r="K66" s="39">
        <v>41209.49580229001</v>
      </c>
      <c r="L66" s="39" t="e">
        <v>#N/A</v>
      </c>
      <c r="M66" s="39">
        <v>928.31119886999988</v>
      </c>
      <c r="N66" s="39">
        <v>334124.76266074006</v>
      </c>
      <c r="O66" s="39">
        <v>65241.159234129198</v>
      </c>
      <c r="P66" s="39">
        <v>1759562.0000000005</v>
      </c>
      <c r="Q66" s="39">
        <v>140841.91834999999</v>
      </c>
      <c r="R66" s="39">
        <v>76353.932278460008</v>
      </c>
      <c r="S66" s="39">
        <v>79376.315858869988</v>
      </c>
      <c r="T66" s="39">
        <v>3817.2295141299992</v>
      </c>
      <c r="U66" s="39">
        <v>401835.76634007989</v>
      </c>
      <c r="V66" s="39">
        <v>60869.81</v>
      </c>
      <c r="W66" s="39">
        <v>14456.92</v>
      </c>
      <c r="X66" s="39">
        <v>60820.35514</v>
      </c>
      <c r="Y66" s="33">
        <v>129719.77450559002</v>
      </c>
      <c r="Z66" s="32">
        <f t="shared" si="1"/>
        <v>4964512.3213052358</v>
      </c>
    </row>
    <row r="67" spans="1:26" x14ac:dyDescent="0.2">
      <c r="A67" s="71">
        <v>2025.1</v>
      </c>
      <c r="B67" s="38">
        <v>64158.509761000001</v>
      </c>
      <c r="C67" s="39">
        <v>55870.839987600004</v>
      </c>
      <c r="D67" s="39">
        <v>19358.9456326</v>
      </c>
      <c r="E67" s="39">
        <v>206522.95914144829</v>
      </c>
      <c r="F67" s="39">
        <v>10786.609999999997</v>
      </c>
      <c r="G67" s="39">
        <v>16378.243069380002</v>
      </c>
      <c r="H67" s="39">
        <v>193733.45503014</v>
      </c>
      <c r="I67" s="39">
        <v>19989.438259040002</v>
      </c>
      <c r="J67" s="39">
        <v>2955.8746395799999</v>
      </c>
      <c r="K67" s="39">
        <v>10381.56239725</v>
      </c>
      <c r="L67" s="39" t="e">
        <v>#N/A</v>
      </c>
      <c r="M67" s="39">
        <v>115.16186227000001</v>
      </c>
      <c r="N67" s="39">
        <v>75638.608363260108</v>
      </c>
      <c r="O67" s="39">
        <v>15249.196292348597</v>
      </c>
      <c r="P67" s="39">
        <v>539317.35317103995</v>
      </c>
      <c r="Q67" s="39">
        <v>58586.403035999989</v>
      </c>
      <c r="R67" s="39">
        <v>17698.088230040004</v>
      </c>
      <c r="S67" s="39">
        <v>26301.530831919998</v>
      </c>
      <c r="T67" s="39">
        <v>2151.4068069499999</v>
      </c>
      <c r="U67" s="39">
        <v>108267.135249</v>
      </c>
      <c r="V67" s="39">
        <v>20524.89</v>
      </c>
      <c r="W67" s="39">
        <v>3635.19</v>
      </c>
      <c r="X67" s="39">
        <v>17429.059000000001</v>
      </c>
      <c r="Y67" s="33">
        <v>27033.657991599994</v>
      </c>
      <c r="Z67" s="32">
        <f t="shared" si="1"/>
        <v>1512084.1187524665</v>
      </c>
    </row>
    <row r="68" spans="1:26" x14ac:dyDescent="0.2">
      <c r="A68" s="71">
        <v>2025.2</v>
      </c>
      <c r="B68" s="38">
        <v>133031.01289243999</v>
      </c>
      <c r="C68" s="39">
        <v>153925.84444965998</v>
      </c>
      <c r="D68" s="39">
        <v>39924.743352230005</v>
      </c>
      <c r="E68" s="39">
        <v>438342.11295181833</v>
      </c>
      <c r="F68" s="39">
        <v>24433.829999999998</v>
      </c>
      <c r="G68" s="39">
        <v>42834.765479320005</v>
      </c>
      <c r="H68" s="39">
        <v>356549.77794939</v>
      </c>
      <c r="I68" s="39">
        <v>39649.165822919997</v>
      </c>
      <c r="J68" s="39">
        <v>6280.5991716999997</v>
      </c>
      <c r="K68" s="39">
        <v>25018.171068849999</v>
      </c>
      <c r="L68" s="39" t="e">
        <v>#N/A</v>
      </c>
      <c r="M68" s="39">
        <v>517.84554705000005</v>
      </c>
      <c r="N68" s="39">
        <v>213486.98408867605</v>
      </c>
      <c r="O68" s="39">
        <v>31445.118975736204</v>
      </c>
      <c r="P68" s="39" t="e">
        <v>#N/A</v>
      </c>
      <c r="Q68" s="39">
        <v>118315.74917900001</v>
      </c>
      <c r="R68" s="39">
        <v>37921</v>
      </c>
      <c r="S68" s="39">
        <v>69210.872352060003</v>
      </c>
      <c r="T68" s="39">
        <v>3042.3018850000003</v>
      </c>
      <c r="U68" s="39">
        <v>321583.54470500001</v>
      </c>
      <c r="V68" s="39">
        <v>42826.11</v>
      </c>
      <c r="W68" s="39">
        <v>8111.15</v>
      </c>
      <c r="X68" s="39">
        <v>38038.392999999996</v>
      </c>
      <c r="Y68" s="33">
        <v>61243.328692989977</v>
      </c>
      <c r="Z68" s="32">
        <f t="shared" si="1"/>
        <v>2205732.42156384</v>
      </c>
    </row>
    <row r="69" spans="1:26" x14ac:dyDescent="0.2">
      <c r="A69" s="71">
        <v>2025.3</v>
      </c>
      <c r="B69" s="38">
        <v>213044.37956094998</v>
      </c>
      <c r="C69" s="39">
        <v>232533.48660655</v>
      </c>
      <c r="D69" s="39">
        <v>64112.427223459999</v>
      </c>
      <c r="E69" s="39">
        <v>656734.03464457998</v>
      </c>
      <c r="F69" s="39">
        <v>34130.990000000005</v>
      </c>
      <c r="G69" s="39">
        <v>62537.087146570004</v>
      </c>
      <c r="H69" s="39">
        <v>500842.49550362001</v>
      </c>
      <c r="I69" s="39">
        <v>76871.51141348001</v>
      </c>
      <c r="J69" s="39">
        <v>10322.361241949999</v>
      </c>
      <c r="K69" s="39">
        <v>45974.320106849998</v>
      </c>
      <c r="L69" s="39"/>
      <c r="M69" s="39">
        <v>915.37577004000013</v>
      </c>
      <c r="N69" s="39">
        <v>326955.35940326599</v>
      </c>
      <c r="O69" s="39">
        <v>46783.760692497111</v>
      </c>
      <c r="P69" s="39">
        <v>1848996.6635656497</v>
      </c>
      <c r="Q69" s="39">
        <v>237307</v>
      </c>
      <c r="R69" s="39">
        <v>58686.540403719991</v>
      </c>
      <c r="S69" s="39">
        <v>108212.36364552999</v>
      </c>
      <c r="T69" s="39">
        <v>8834.5001761599997</v>
      </c>
      <c r="U69" s="39">
        <v>455962.45398218004</v>
      </c>
      <c r="V69" s="39">
        <v>69501.082770530003</v>
      </c>
      <c r="W69" s="39">
        <v>13422.01</v>
      </c>
      <c r="X69" s="39">
        <v>64431.519999999997</v>
      </c>
      <c r="Y69" s="33">
        <v>119220.51982338</v>
      </c>
      <c r="Z69" s="32">
        <f t="shared" si="1"/>
        <v>5256332.2436809624</v>
      </c>
    </row>
    <row r="70" spans="1:26" x14ac:dyDescent="0.2">
      <c r="A70" s="71">
        <f>A66+1</f>
        <v>2025.4</v>
      </c>
      <c r="B70" s="38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3" t="e">
        <v>#N/A</v>
      </c>
      <c r="Z70" s="32">
        <f t="shared" si="1"/>
        <v>0</v>
      </c>
    </row>
    <row r="71" spans="1:26" x14ac:dyDescent="0.2">
      <c r="A71" s="71">
        <f t="shared" ref="A71:A89" si="2">A67+1</f>
        <v>2026.1</v>
      </c>
      <c r="B71" s="38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3" t="e">
        <v>#N/A</v>
      </c>
      <c r="Z71" s="32">
        <f t="shared" si="1"/>
        <v>0</v>
      </c>
    </row>
    <row r="72" spans="1:26" x14ac:dyDescent="0.2">
      <c r="A72" s="71">
        <f t="shared" si="2"/>
        <v>2026.2</v>
      </c>
      <c r="B72" s="38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3" t="e">
        <v>#N/A</v>
      </c>
      <c r="Z72" s="32">
        <f t="shared" si="1"/>
        <v>0</v>
      </c>
    </row>
    <row r="73" spans="1:26" x14ac:dyDescent="0.2">
      <c r="A73" s="71">
        <f t="shared" si="2"/>
        <v>2026.3</v>
      </c>
      <c r="B73" s="38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3" t="e">
        <v>#N/A</v>
      </c>
      <c r="Z73" s="32">
        <f t="shared" si="1"/>
        <v>0</v>
      </c>
    </row>
    <row r="74" spans="1:26" x14ac:dyDescent="0.2">
      <c r="A74" s="71">
        <f t="shared" si="2"/>
        <v>2026.4</v>
      </c>
      <c r="B74" s="38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3" t="e">
        <v>#N/A</v>
      </c>
      <c r="Z74" s="32">
        <f t="shared" si="1"/>
        <v>0</v>
      </c>
    </row>
    <row r="75" spans="1:26" x14ac:dyDescent="0.2">
      <c r="A75" s="71">
        <f>A71+1</f>
        <v>2027.1</v>
      </c>
      <c r="B75" s="38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3" t="e">
        <v>#N/A</v>
      </c>
      <c r="Z75" s="32">
        <f t="shared" si="1"/>
        <v>0</v>
      </c>
    </row>
    <row r="76" spans="1:26" x14ac:dyDescent="0.2">
      <c r="A76" s="71">
        <f t="shared" si="2"/>
        <v>2027.2</v>
      </c>
      <c r="B76" s="38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3" t="e">
        <v>#N/A</v>
      </c>
      <c r="Z76" s="32">
        <f t="shared" si="1"/>
        <v>0</v>
      </c>
    </row>
    <row r="77" spans="1:26" x14ac:dyDescent="0.2">
      <c r="A77" s="71">
        <f t="shared" si="2"/>
        <v>2027.3</v>
      </c>
      <c r="B77" s="38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3" t="e">
        <v>#N/A</v>
      </c>
      <c r="Z77" s="32">
        <f t="shared" si="1"/>
        <v>0</v>
      </c>
    </row>
    <row r="78" spans="1:26" x14ac:dyDescent="0.2">
      <c r="A78" s="71">
        <f t="shared" si="2"/>
        <v>2027.4</v>
      </c>
      <c r="B78" s="38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3" t="e">
        <v>#N/A</v>
      </c>
      <c r="Z78" s="32">
        <f t="shared" si="1"/>
        <v>0</v>
      </c>
    </row>
    <row r="79" spans="1:26" x14ac:dyDescent="0.2">
      <c r="A79" s="71">
        <f t="shared" si="2"/>
        <v>2028.1</v>
      </c>
      <c r="B79" s="38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3" t="e">
        <v>#N/A</v>
      </c>
      <c r="Z79" s="32">
        <f t="shared" si="1"/>
        <v>0</v>
      </c>
    </row>
    <row r="80" spans="1:26" x14ac:dyDescent="0.2">
      <c r="A80" s="71">
        <f>A76+1</f>
        <v>2028.2</v>
      </c>
      <c r="B80" s="38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3" t="e">
        <v>#N/A</v>
      </c>
      <c r="Z80" s="32">
        <f t="shared" si="1"/>
        <v>0</v>
      </c>
    </row>
    <row r="81" spans="1:26" x14ac:dyDescent="0.2">
      <c r="A81" s="71">
        <f t="shared" si="2"/>
        <v>2028.3</v>
      </c>
      <c r="B81" s="38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3" t="e">
        <v>#N/A</v>
      </c>
      <c r="Z81" s="32">
        <f t="shared" si="1"/>
        <v>0</v>
      </c>
    </row>
    <row r="82" spans="1:26" x14ac:dyDescent="0.2">
      <c r="A82" s="71">
        <f t="shared" si="2"/>
        <v>2028.4</v>
      </c>
      <c r="B82" s="38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3" t="e">
        <v>#N/A</v>
      </c>
      <c r="Z82" s="32">
        <f t="shared" si="1"/>
        <v>0</v>
      </c>
    </row>
    <row r="83" spans="1:26" x14ac:dyDescent="0.2">
      <c r="A83" s="71">
        <f t="shared" si="2"/>
        <v>2029.1</v>
      </c>
      <c r="B83" s="38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3" t="e">
        <v>#N/A</v>
      </c>
      <c r="Z83" s="32">
        <f t="shared" si="1"/>
        <v>0</v>
      </c>
    </row>
    <row r="84" spans="1:26" x14ac:dyDescent="0.2">
      <c r="A84" s="71">
        <f t="shared" si="2"/>
        <v>2029.2</v>
      </c>
      <c r="B84" s="38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3" t="e">
        <v>#N/A</v>
      </c>
      <c r="Z84" s="32">
        <f t="shared" si="1"/>
        <v>0</v>
      </c>
    </row>
    <row r="85" spans="1:26" x14ac:dyDescent="0.2">
      <c r="A85" s="71">
        <f>A81+1</f>
        <v>2029.3</v>
      </c>
      <c r="B85" s="38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3" t="e">
        <v>#N/A</v>
      </c>
      <c r="Z85" s="32">
        <f t="shared" si="1"/>
        <v>0</v>
      </c>
    </row>
    <row r="86" spans="1:26" x14ac:dyDescent="0.2">
      <c r="A86" s="71">
        <f t="shared" si="2"/>
        <v>2029.4</v>
      </c>
      <c r="B86" s="38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3" t="e">
        <v>#N/A</v>
      </c>
      <c r="Z86" s="32">
        <f t="shared" si="1"/>
        <v>0</v>
      </c>
    </row>
    <row r="87" spans="1:26" x14ac:dyDescent="0.2">
      <c r="A87" s="71">
        <f t="shared" si="2"/>
        <v>2030.1</v>
      </c>
      <c r="B87" s="38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3" t="e">
        <v>#N/A</v>
      </c>
      <c r="Z87" s="32">
        <f t="shared" si="1"/>
        <v>0</v>
      </c>
    </row>
    <row r="88" spans="1:26" x14ac:dyDescent="0.2">
      <c r="A88" s="71">
        <f t="shared" si="2"/>
        <v>2030.2</v>
      </c>
      <c r="B88" s="38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3" t="e">
        <v>#N/A</v>
      </c>
      <c r="Z88" s="32">
        <f t="shared" si="1"/>
        <v>0</v>
      </c>
    </row>
    <row r="89" spans="1:26" x14ac:dyDescent="0.2">
      <c r="A89" s="71">
        <f t="shared" si="2"/>
        <v>2030.3</v>
      </c>
      <c r="B89" s="38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3" t="e">
        <v>#N/A</v>
      </c>
      <c r="Z89" s="32">
        <f t="shared" si="1"/>
        <v>0</v>
      </c>
    </row>
    <row r="90" spans="1:26" x14ac:dyDescent="0.2">
      <c r="A90" s="71">
        <f>A86+1</f>
        <v>2030.4</v>
      </c>
      <c r="B90" s="38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3" t="e">
        <v>#N/A</v>
      </c>
      <c r="Z90" s="32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0A00-000000000000}"/>
  </hyperlinks>
  <pageMargins left="0.75" right="0.75" top="1" bottom="1" header="0" footer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Z248"/>
  <sheetViews>
    <sheetView zoomScaleNormal="100" workbookViewId="0">
      <pane xSplit="1" ySplit="9" topLeftCell="B46" activePane="bottomRight" state="frozen"/>
      <selection pane="topRight" activeCell="B1" sqref="B1"/>
      <selection pane="bottomLeft" activeCell="A10" sqref="A10"/>
      <selection pane="bottomRight" activeCell="C67" sqref="C67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9.25" customHeight="1" x14ac:dyDescent="0.2">
      <c r="A2" s="63" t="s">
        <v>65</v>
      </c>
      <c r="B2" s="26" t="s">
        <v>361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Regalías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362</v>
      </c>
      <c r="C8" s="74" t="s">
        <v>363</v>
      </c>
      <c r="D8" s="74" t="s">
        <v>364</v>
      </c>
      <c r="E8" s="74" t="s">
        <v>365</v>
      </c>
      <c r="F8" s="74" t="s">
        <v>366</v>
      </c>
      <c r="G8" s="74" t="s">
        <v>367</v>
      </c>
      <c r="H8" s="74" t="s">
        <v>368</v>
      </c>
      <c r="I8" s="74" t="s">
        <v>369</v>
      </c>
      <c r="J8" s="74" t="s">
        <v>370</v>
      </c>
      <c r="K8" s="74" t="s">
        <v>371</v>
      </c>
      <c r="L8" s="74" t="s">
        <v>372</v>
      </c>
      <c r="M8" s="74" t="s">
        <v>373</v>
      </c>
      <c r="N8" s="74" t="s">
        <v>374</v>
      </c>
      <c r="O8" s="74" t="s">
        <v>375</v>
      </c>
      <c r="P8" s="74" t="s">
        <v>376</v>
      </c>
      <c r="Q8" s="74" t="s">
        <v>377</v>
      </c>
      <c r="R8" s="74" t="s">
        <v>378</v>
      </c>
      <c r="S8" s="74" t="s">
        <v>379</v>
      </c>
      <c r="T8" s="74" t="s">
        <v>380</v>
      </c>
      <c r="U8" s="74" t="s">
        <v>381</v>
      </c>
      <c r="V8" s="74" t="s">
        <v>382</v>
      </c>
      <c r="W8" s="74" t="s">
        <v>383</v>
      </c>
      <c r="X8" s="74" t="s">
        <v>384</v>
      </c>
      <c r="Y8" s="74" t="s">
        <v>385</v>
      </c>
      <c r="Z8" s="75" t="s">
        <v>386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0</v>
      </c>
      <c r="C10" s="46">
        <v>0</v>
      </c>
      <c r="D10" s="46">
        <v>120.23400000000001</v>
      </c>
      <c r="E10" s="46">
        <v>0</v>
      </c>
      <c r="F10" s="46">
        <v>17.900000000000002</v>
      </c>
      <c r="G10" s="46">
        <v>0</v>
      </c>
      <c r="H10" s="46">
        <v>1711.1282169999999</v>
      </c>
      <c r="I10" s="46">
        <v>177.26</v>
      </c>
      <c r="J10" s="46">
        <v>19.611285639999998</v>
      </c>
      <c r="K10" s="46">
        <v>2.11</v>
      </c>
      <c r="L10" s="46">
        <v>159.55070159226</v>
      </c>
      <c r="M10" s="46"/>
      <c r="N10" s="46">
        <v>867.26</v>
      </c>
      <c r="O10" s="46">
        <v>94.97</v>
      </c>
      <c r="P10" s="46">
        <v>2052.2265689999999</v>
      </c>
      <c r="Q10" s="46">
        <v>439.07208963000005</v>
      </c>
      <c r="R10" s="46">
        <v>301.44098951000001</v>
      </c>
      <c r="S10" s="46">
        <v>200.40916000000004</v>
      </c>
      <c r="T10" s="46"/>
      <c r="U10" s="46">
        <v>1099.1568600000001</v>
      </c>
      <c r="V10" s="46"/>
      <c r="W10" s="46">
        <v>1.5309999999999999</v>
      </c>
      <c r="X10" s="46">
        <v>0</v>
      </c>
      <c r="Y10" s="46">
        <v>277.12</v>
      </c>
      <c r="Z10" s="31">
        <f t="shared" ref="Z10:Z27" si="0">+_xlfn.AGGREGATE(9,6,B10:Y10)</f>
        <v>7540.980872372259</v>
      </c>
    </row>
    <row r="11" spans="1:26" x14ac:dyDescent="0.2">
      <c r="A11" s="71">
        <v>2011.1</v>
      </c>
      <c r="B11" s="38">
        <v>0</v>
      </c>
      <c r="C11" s="39">
        <v>0</v>
      </c>
      <c r="D11" s="39">
        <v>1.677</v>
      </c>
      <c r="E11" s="39">
        <v>0</v>
      </c>
      <c r="F11" s="39">
        <v>30</v>
      </c>
      <c r="G11" s="39">
        <v>0</v>
      </c>
      <c r="H11" s="39">
        <v>425.54338899999999</v>
      </c>
      <c r="I11" s="39">
        <v>69.69</v>
      </c>
      <c r="J11" s="39">
        <v>6.6109152499999997</v>
      </c>
      <c r="K11" s="39">
        <v>0.91</v>
      </c>
      <c r="L11" s="39">
        <v>44.753971796628932</v>
      </c>
      <c r="M11" s="39">
        <v>0</v>
      </c>
      <c r="N11" s="39">
        <v>224.77</v>
      </c>
      <c r="O11" s="39">
        <v>4.75</v>
      </c>
      <c r="P11" s="39">
        <v>579.75012900000013</v>
      </c>
      <c r="Q11" s="39">
        <v>124.43157600000001</v>
      </c>
      <c r="R11" s="39">
        <v>71.893444549999998</v>
      </c>
      <c r="S11" s="39">
        <v>36.691000000000003</v>
      </c>
      <c r="T11" s="39">
        <v>0</v>
      </c>
      <c r="U11" s="39">
        <v>289.517719</v>
      </c>
      <c r="V11" s="39">
        <v>0</v>
      </c>
      <c r="W11" s="39">
        <v>0.17799999999999999</v>
      </c>
      <c r="X11" s="39">
        <v>0</v>
      </c>
      <c r="Y11" s="33">
        <v>89.680393999999964</v>
      </c>
      <c r="Z11" s="32">
        <f t="shared" si="0"/>
        <v>2000.847538596629</v>
      </c>
    </row>
    <row r="12" spans="1:26" x14ac:dyDescent="0.2">
      <c r="A12" s="71">
        <v>2011.2</v>
      </c>
      <c r="B12" s="38">
        <v>0</v>
      </c>
      <c r="C12" s="39">
        <v>0</v>
      </c>
      <c r="D12" s="39">
        <v>67.148700399999996</v>
      </c>
      <c r="E12" s="39">
        <v>0</v>
      </c>
      <c r="F12" s="39">
        <v>15.07</v>
      </c>
      <c r="G12" s="39">
        <v>0</v>
      </c>
      <c r="H12" s="39">
        <v>879.03771199999994</v>
      </c>
      <c r="I12" s="39">
        <v>179.77</v>
      </c>
      <c r="J12" s="39">
        <v>11.156263339999999</v>
      </c>
      <c r="K12" s="39">
        <v>1.49</v>
      </c>
      <c r="L12" s="39">
        <v>89.507943593257863</v>
      </c>
      <c r="M12" s="39">
        <v>0</v>
      </c>
      <c r="N12" s="39">
        <v>460.87765777999999</v>
      </c>
      <c r="O12" s="39">
        <v>34.080000000000005</v>
      </c>
      <c r="P12" s="39">
        <v>1157.7292259999999</v>
      </c>
      <c r="Q12" s="39">
        <v>257.06327686999998</v>
      </c>
      <c r="R12" s="39">
        <v>140.61000000000001</v>
      </c>
      <c r="S12" s="39">
        <v>66.143019999999993</v>
      </c>
      <c r="T12" s="39">
        <v>0</v>
      </c>
      <c r="U12" s="39">
        <v>539.83454600000005</v>
      </c>
      <c r="V12" s="39">
        <v>0</v>
      </c>
      <c r="W12" s="39">
        <v>1.1100000000000001</v>
      </c>
      <c r="X12" s="39">
        <v>0</v>
      </c>
      <c r="Y12" s="33">
        <v>150.48870514000001</v>
      </c>
      <c r="Z12" s="32">
        <f t="shared" si="0"/>
        <v>4051.1170511232581</v>
      </c>
    </row>
    <row r="13" spans="1:26" x14ac:dyDescent="0.2">
      <c r="A13" s="71">
        <v>2011.3</v>
      </c>
      <c r="B13" s="38">
        <v>0</v>
      </c>
      <c r="C13" s="39">
        <v>0</v>
      </c>
      <c r="D13" s="39">
        <v>118.64</v>
      </c>
      <c r="E13" s="39">
        <v>0</v>
      </c>
      <c r="F13" s="39">
        <v>17.95</v>
      </c>
      <c r="G13" s="39">
        <v>0</v>
      </c>
      <c r="H13" s="39">
        <v>1443.330735</v>
      </c>
      <c r="I13" s="39">
        <v>273.64999999999998</v>
      </c>
      <c r="J13" s="39">
        <v>15.694107219999999</v>
      </c>
      <c r="K13" s="39">
        <v>2.38</v>
      </c>
      <c r="L13" s="39">
        <v>134.26191538988681</v>
      </c>
      <c r="M13" s="39">
        <v>0</v>
      </c>
      <c r="N13" s="39">
        <v>703.59873057000004</v>
      </c>
      <c r="O13" s="39">
        <v>35.78</v>
      </c>
      <c r="P13" s="39">
        <v>1693.915698</v>
      </c>
      <c r="Q13" s="39">
        <v>408.90779670000012</v>
      </c>
      <c r="R13" s="39">
        <v>201.00870746999999</v>
      </c>
      <c r="S13" s="39">
        <v>145.029642</v>
      </c>
      <c r="T13" s="39">
        <v>0</v>
      </c>
      <c r="U13" s="39">
        <v>763.12387082000009</v>
      </c>
      <c r="V13" s="39">
        <v>0</v>
      </c>
      <c r="W13" s="39">
        <v>1.752</v>
      </c>
      <c r="X13" s="39">
        <v>0</v>
      </c>
      <c r="Y13" s="33">
        <v>224.46159073000001</v>
      </c>
      <c r="Z13" s="32">
        <f t="shared" si="0"/>
        <v>6183.4847938998882</v>
      </c>
    </row>
    <row r="14" spans="1:26" x14ac:dyDescent="0.2">
      <c r="A14" s="71">
        <v>2011.4</v>
      </c>
      <c r="B14" s="38">
        <v>0</v>
      </c>
      <c r="C14" s="39">
        <v>0</v>
      </c>
      <c r="D14" s="39">
        <v>203.69300000000001</v>
      </c>
      <c r="E14" s="39">
        <v>0</v>
      </c>
      <c r="F14" s="39">
        <v>75.28</v>
      </c>
      <c r="G14" s="39">
        <v>0</v>
      </c>
      <c r="H14" s="39">
        <v>2058.6069339999999</v>
      </c>
      <c r="I14" s="39">
        <v>311.33999999999997</v>
      </c>
      <c r="J14" s="39">
        <v>20.860484159999999</v>
      </c>
      <c r="K14" s="39">
        <v>3.08</v>
      </c>
      <c r="L14" s="39">
        <v>246.21448337999999</v>
      </c>
      <c r="M14" s="39">
        <v>0</v>
      </c>
      <c r="N14" s="39">
        <v>969.3</v>
      </c>
      <c r="O14" s="39">
        <v>46.790000000000013</v>
      </c>
      <c r="P14" s="39">
        <v>2340.7186590000001</v>
      </c>
      <c r="Q14" s="39">
        <v>590.04649731999996</v>
      </c>
      <c r="R14" s="39">
        <v>276.10730000000012</v>
      </c>
      <c r="S14" s="39">
        <v>197.602</v>
      </c>
      <c r="T14" s="39">
        <v>0</v>
      </c>
      <c r="U14" s="39">
        <v>983.45914300000004</v>
      </c>
      <c r="V14" s="39">
        <v>0</v>
      </c>
      <c r="W14" s="39">
        <v>2.153</v>
      </c>
      <c r="X14" s="39">
        <v>0</v>
      </c>
      <c r="Y14" s="33">
        <v>300.92200000000003</v>
      </c>
      <c r="Z14" s="32">
        <f t="shared" si="0"/>
        <v>8626.1735008600008</v>
      </c>
    </row>
    <row r="15" spans="1:26" x14ac:dyDescent="0.2">
      <c r="A15" s="71">
        <v>2012.1</v>
      </c>
      <c r="B15" s="38">
        <v>0</v>
      </c>
      <c r="C15" s="39">
        <v>0</v>
      </c>
      <c r="D15" s="39">
        <v>3.4497385600000001</v>
      </c>
      <c r="E15" s="39">
        <v>0</v>
      </c>
      <c r="F15" s="39">
        <v>5.43</v>
      </c>
      <c r="G15" s="39">
        <v>0</v>
      </c>
      <c r="H15" s="39">
        <v>606.15493700000002</v>
      </c>
      <c r="I15" s="39">
        <v>49.19</v>
      </c>
      <c r="J15" s="39">
        <v>7.0842072600000003</v>
      </c>
      <c r="K15" s="39">
        <v>1.1200000000000001</v>
      </c>
      <c r="L15" s="39">
        <v>58.362500000000011</v>
      </c>
      <c r="M15" s="39">
        <v>0</v>
      </c>
      <c r="N15" s="39">
        <v>272.01</v>
      </c>
      <c r="O15" s="39">
        <v>31.1</v>
      </c>
      <c r="P15" s="39">
        <v>655.74871199999995</v>
      </c>
      <c r="Q15" s="39">
        <v>164.37964579999999</v>
      </c>
      <c r="R15" s="39">
        <v>83.133559419999997</v>
      </c>
      <c r="S15" s="39">
        <v>105.237511</v>
      </c>
      <c r="T15" s="39">
        <v>0</v>
      </c>
      <c r="U15" s="39">
        <v>264.99349699999999</v>
      </c>
      <c r="V15" s="39">
        <v>0</v>
      </c>
      <c r="W15" s="39">
        <v>0.372</v>
      </c>
      <c r="X15" s="39">
        <v>0</v>
      </c>
      <c r="Y15" s="33">
        <v>80.138000000000005</v>
      </c>
      <c r="Z15" s="32">
        <f t="shared" si="0"/>
        <v>2387.9043080399993</v>
      </c>
    </row>
    <row r="16" spans="1:26" x14ac:dyDescent="0.2">
      <c r="A16" s="71">
        <v>2012.2</v>
      </c>
      <c r="B16" s="38">
        <v>0</v>
      </c>
      <c r="C16" s="39">
        <v>0</v>
      </c>
      <c r="D16" s="39">
        <v>60.007507570000001</v>
      </c>
      <c r="E16" s="39">
        <v>0</v>
      </c>
      <c r="F16" s="39">
        <v>18.440000000000001</v>
      </c>
      <c r="G16" s="39">
        <v>0</v>
      </c>
      <c r="H16" s="39">
        <v>1214.7956859999999</v>
      </c>
      <c r="I16" s="39">
        <v>78.72</v>
      </c>
      <c r="J16" s="39">
        <v>16.271588080000001</v>
      </c>
      <c r="K16" s="39">
        <v>2.2200000000000002</v>
      </c>
      <c r="L16" s="39">
        <v>116.72499999999999</v>
      </c>
      <c r="M16" s="39">
        <v>0</v>
      </c>
      <c r="N16" s="39">
        <v>565.97000000000014</v>
      </c>
      <c r="O16" s="39">
        <v>32.86</v>
      </c>
      <c r="P16" s="39">
        <v>1354.291463</v>
      </c>
      <c r="Q16" s="39">
        <v>334.54186808999998</v>
      </c>
      <c r="R16" s="39">
        <v>158.99428</v>
      </c>
      <c r="S16" s="39">
        <v>155.70579499999999</v>
      </c>
      <c r="T16" s="39">
        <v>0</v>
      </c>
      <c r="U16" s="39">
        <v>888.25578299999995</v>
      </c>
      <c r="V16" s="39">
        <v>0</v>
      </c>
      <c r="W16" s="39">
        <v>0.94900000000000007</v>
      </c>
      <c r="X16" s="39">
        <v>0</v>
      </c>
      <c r="Y16" s="33">
        <v>186.41026646</v>
      </c>
      <c r="Z16" s="32">
        <f t="shared" si="0"/>
        <v>5185.1582371999993</v>
      </c>
    </row>
    <row r="17" spans="1:26" x14ac:dyDescent="0.2">
      <c r="A17" s="71">
        <v>2012.3</v>
      </c>
      <c r="B17" s="38">
        <v>0</v>
      </c>
      <c r="C17" s="39">
        <v>0</v>
      </c>
      <c r="D17" s="39">
        <v>88.070962309999999</v>
      </c>
      <c r="E17" s="39">
        <v>0</v>
      </c>
      <c r="F17" s="39">
        <v>41.34</v>
      </c>
      <c r="G17" s="39">
        <v>0</v>
      </c>
      <c r="H17" s="39">
        <v>1766.909821</v>
      </c>
      <c r="I17" s="39">
        <v>121.67</v>
      </c>
      <c r="J17" s="39">
        <v>27.33248832</v>
      </c>
      <c r="K17" s="39">
        <v>3.36</v>
      </c>
      <c r="L17" s="39">
        <v>175.08750000000001</v>
      </c>
      <c r="M17" s="39">
        <v>0</v>
      </c>
      <c r="N17" s="39">
        <v>883.9299999999995</v>
      </c>
      <c r="O17" s="39">
        <v>91.035192500000008</v>
      </c>
      <c r="P17" s="39">
        <v>1971.5733359999999</v>
      </c>
      <c r="Q17" s="39">
        <v>558.64869711000006</v>
      </c>
      <c r="R17" s="39">
        <v>212.88</v>
      </c>
      <c r="S17" s="39">
        <v>210.06100000000001</v>
      </c>
      <c r="T17" s="39">
        <v>0</v>
      </c>
      <c r="U17" s="39">
        <v>1348.1337129999999</v>
      </c>
      <c r="V17" s="39">
        <v>0</v>
      </c>
      <c r="W17" s="39">
        <v>1.982</v>
      </c>
      <c r="X17" s="39">
        <v>0</v>
      </c>
      <c r="Y17" s="33">
        <v>270.34121933</v>
      </c>
      <c r="Z17" s="32">
        <f t="shared" si="0"/>
        <v>7772.3559295699997</v>
      </c>
    </row>
    <row r="18" spans="1:26" x14ac:dyDescent="0.2">
      <c r="A18" s="71">
        <v>2012.4</v>
      </c>
      <c r="B18" s="38">
        <v>0</v>
      </c>
      <c r="C18" s="39">
        <v>0</v>
      </c>
      <c r="D18" s="39">
        <v>152.66502534</v>
      </c>
      <c r="E18" s="39">
        <v>0</v>
      </c>
      <c r="F18" s="39">
        <v>46.31</v>
      </c>
      <c r="G18" s="39">
        <v>0</v>
      </c>
      <c r="H18" s="39">
        <v>2373.1059180000002</v>
      </c>
      <c r="I18" s="39">
        <v>381.77</v>
      </c>
      <c r="J18" s="39">
        <v>37.725639710000003</v>
      </c>
      <c r="K18" s="39">
        <v>4.1044</v>
      </c>
      <c r="L18" s="39">
        <v>322.04266239999998</v>
      </c>
      <c r="M18" s="39">
        <v>0</v>
      </c>
      <c r="N18" s="39">
        <v>1187.47</v>
      </c>
      <c r="O18" s="39">
        <v>126.0551925</v>
      </c>
      <c r="P18" s="39">
        <v>2664.7386289999999</v>
      </c>
      <c r="Q18" s="39">
        <v>769.89177130999997</v>
      </c>
      <c r="R18" s="39">
        <v>285.79596374999988</v>
      </c>
      <c r="S18" s="39">
        <v>331.71641899999997</v>
      </c>
      <c r="T18" s="39">
        <v>0</v>
      </c>
      <c r="U18" s="39">
        <v>1821.5625500000001</v>
      </c>
      <c r="V18" s="39">
        <v>0</v>
      </c>
      <c r="W18" s="39">
        <v>2.390000000000001</v>
      </c>
      <c r="X18" s="39">
        <v>0</v>
      </c>
      <c r="Y18" s="33">
        <v>394.63363097000001</v>
      </c>
      <c r="Z18" s="32">
        <f t="shared" si="0"/>
        <v>10901.977801980001</v>
      </c>
    </row>
    <row r="19" spans="1:26" x14ac:dyDescent="0.2">
      <c r="A19" s="71">
        <v>2013.1</v>
      </c>
      <c r="B19" s="38">
        <v>0</v>
      </c>
      <c r="C19" s="39">
        <v>0</v>
      </c>
      <c r="D19" s="39">
        <v>23.279005569999999</v>
      </c>
      <c r="E19" s="39">
        <v>0</v>
      </c>
      <c r="F19" s="39">
        <v>4.88</v>
      </c>
      <c r="G19" s="39">
        <v>0</v>
      </c>
      <c r="H19" s="39">
        <v>520.17357399999992</v>
      </c>
      <c r="I19" s="39">
        <v>11.54</v>
      </c>
      <c r="J19" s="39">
        <v>12.646057649999999</v>
      </c>
      <c r="K19" s="39">
        <v>1.42</v>
      </c>
      <c r="L19" s="39">
        <v>85.8125</v>
      </c>
      <c r="M19" s="39">
        <v>0</v>
      </c>
      <c r="N19" s="39">
        <v>303.89</v>
      </c>
      <c r="O19" s="39">
        <v>20.84</v>
      </c>
      <c r="P19" s="39">
        <v>711.91267099999993</v>
      </c>
      <c r="Q19" s="39">
        <v>213.44114911</v>
      </c>
      <c r="R19" s="39">
        <v>78.55</v>
      </c>
      <c r="S19" s="39">
        <v>55.046975000000003</v>
      </c>
      <c r="T19" s="39">
        <v>0</v>
      </c>
      <c r="U19" s="39">
        <v>558.57900299999994</v>
      </c>
      <c r="V19" s="39">
        <v>0</v>
      </c>
      <c r="W19" s="39">
        <v>0.38</v>
      </c>
      <c r="X19" s="39">
        <v>0</v>
      </c>
      <c r="Y19" s="33">
        <v>96.295273609999995</v>
      </c>
      <c r="Z19" s="32">
        <f t="shared" si="0"/>
        <v>2698.6862089399997</v>
      </c>
    </row>
    <row r="20" spans="1:26" x14ac:dyDescent="0.2">
      <c r="A20" s="71">
        <v>2013.2</v>
      </c>
      <c r="B20" s="38">
        <v>0</v>
      </c>
      <c r="C20" s="39">
        <v>0</v>
      </c>
      <c r="D20" s="39">
        <v>57.337263100000001</v>
      </c>
      <c r="E20" s="39">
        <v>0</v>
      </c>
      <c r="F20" s="39">
        <v>9.73</v>
      </c>
      <c r="G20" s="39">
        <v>0</v>
      </c>
      <c r="H20" s="39">
        <v>1102.551706</v>
      </c>
      <c r="I20" s="39">
        <v>70.900000000000006</v>
      </c>
      <c r="J20" s="39">
        <v>22.46044826</v>
      </c>
      <c r="K20" s="39">
        <v>2.65</v>
      </c>
      <c r="L20" s="39">
        <v>171.625</v>
      </c>
      <c r="M20" s="39">
        <v>0</v>
      </c>
      <c r="N20" s="39">
        <v>665.4899999999999</v>
      </c>
      <c r="O20" s="39">
        <v>6.1922829999999998</v>
      </c>
      <c r="P20" s="39">
        <v>1459.2150819999999</v>
      </c>
      <c r="Q20" s="39">
        <v>439.76701118</v>
      </c>
      <c r="R20" s="39">
        <v>154.28</v>
      </c>
      <c r="S20" s="39">
        <v>106.844042</v>
      </c>
      <c r="T20" s="39">
        <v>0</v>
      </c>
      <c r="U20" s="39">
        <v>1166.4408570000001</v>
      </c>
      <c r="V20" s="39">
        <v>0</v>
      </c>
      <c r="W20" s="39">
        <v>0.74500000000000011</v>
      </c>
      <c r="X20" s="39">
        <v>0</v>
      </c>
      <c r="Y20" s="33">
        <v>191.660539</v>
      </c>
      <c r="Z20" s="32">
        <f t="shared" si="0"/>
        <v>5627.8892315399999</v>
      </c>
    </row>
    <row r="21" spans="1:26" x14ac:dyDescent="0.2">
      <c r="A21" s="71">
        <v>2013.3</v>
      </c>
      <c r="B21" s="38">
        <v>0</v>
      </c>
      <c r="C21" s="39">
        <v>0</v>
      </c>
      <c r="D21" s="39">
        <v>90.781903020000001</v>
      </c>
      <c r="E21" s="39">
        <v>0</v>
      </c>
      <c r="F21" s="39">
        <v>18.14</v>
      </c>
      <c r="G21" s="39">
        <v>0</v>
      </c>
      <c r="H21" s="39">
        <v>1817.432417</v>
      </c>
      <c r="I21" s="39">
        <v>83.38</v>
      </c>
      <c r="J21" s="39">
        <v>32.610101110000002</v>
      </c>
      <c r="K21" s="39">
        <v>3.9899999999999989</v>
      </c>
      <c r="L21" s="39">
        <v>239.50015813027289</v>
      </c>
      <c r="M21" s="39">
        <v>0</v>
      </c>
      <c r="N21" s="39">
        <v>1063.8800000000001</v>
      </c>
      <c r="O21" s="39">
        <v>28.509387999999991</v>
      </c>
      <c r="P21" s="39">
        <v>2119.6681880000001</v>
      </c>
      <c r="Q21" s="39">
        <v>697.66238203000012</v>
      </c>
      <c r="R21" s="39">
        <v>215.64</v>
      </c>
      <c r="S21" s="39">
        <v>190.88130000000001</v>
      </c>
      <c r="T21" s="39">
        <v>0</v>
      </c>
      <c r="U21" s="39">
        <v>1793.88581</v>
      </c>
      <c r="V21" s="39">
        <v>0</v>
      </c>
      <c r="W21" s="39">
        <v>1.325</v>
      </c>
      <c r="X21" s="39">
        <v>0</v>
      </c>
      <c r="Y21" s="33">
        <v>310.11038537000002</v>
      </c>
      <c r="Z21" s="32">
        <f t="shared" si="0"/>
        <v>8707.3970326602757</v>
      </c>
    </row>
    <row r="22" spans="1:26" x14ac:dyDescent="0.2">
      <c r="A22" s="71">
        <v>2013.4</v>
      </c>
      <c r="B22" s="38">
        <v>0</v>
      </c>
      <c r="C22" s="39">
        <v>0</v>
      </c>
      <c r="D22" s="39">
        <v>100.38393587</v>
      </c>
      <c r="E22" s="39">
        <v>0</v>
      </c>
      <c r="F22" s="39">
        <v>21.989000000000001</v>
      </c>
      <c r="G22" s="39">
        <v>0</v>
      </c>
      <c r="H22" s="39">
        <v>2597.1208190000002</v>
      </c>
      <c r="I22" s="39">
        <v>184.31</v>
      </c>
      <c r="J22" s="39">
        <v>43.973201459999991</v>
      </c>
      <c r="K22" s="39">
        <v>5.4200000000000008</v>
      </c>
      <c r="L22" s="39">
        <v>414.05465715000003</v>
      </c>
      <c r="M22" s="39">
        <v>0</v>
      </c>
      <c r="N22" s="39">
        <v>1476.54</v>
      </c>
      <c r="O22" s="39">
        <v>59.17822799999999</v>
      </c>
      <c r="P22" s="39">
        <v>2971.9028711999999</v>
      </c>
      <c r="Q22" s="39">
        <v>988.18125268999995</v>
      </c>
      <c r="R22" s="39">
        <v>300.23329000000001</v>
      </c>
      <c r="S22" s="39">
        <v>230.71802199999999</v>
      </c>
      <c r="T22" s="39">
        <v>0</v>
      </c>
      <c r="U22" s="39">
        <v>2474.8338090000002</v>
      </c>
      <c r="V22" s="39">
        <v>0</v>
      </c>
      <c r="W22" s="39">
        <v>1.325</v>
      </c>
      <c r="X22" s="39">
        <v>0</v>
      </c>
      <c r="Y22" s="33">
        <v>441.31150179999997</v>
      </c>
      <c r="Z22" s="32">
        <f t="shared" si="0"/>
        <v>12311.47558817</v>
      </c>
    </row>
    <row r="23" spans="1:26" x14ac:dyDescent="0.2">
      <c r="A23" s="71">
        <v>2014.1</v>
      </c>
      <c r="B23" s="38">
        <v>0</v>
      </c>
      <c r="C23" s="39">
        <v>0</v>
      </c>
      <c r="D23" s="39">
        <v>7.8718148499999998</v>
      </c>
      <c r="E23" s="39">
        <v>0</v>
      </c>
      <c r="F23" s="39">
        <v>56.6</v>
      </c>
      <c r="G23" s="39">
        <v>0</v>
      </c>
      <c r="H23" s="39">
        <v>855.42171499999995</v>
      </c>
      <c r="I23" s="39">
        <v>42.67</v>
      </c>
      <c r="J23" s="39">
        <v>14.22669325</v>
      </c>
      <c r="K23" s="39">
        <v>1.82</v>
      </c>
      <c r="L23" s="39">
        <v>117.9439424735009</v>
      </c>
      <c r="M23" s="39">
        <v>0</v>
      </c>
      <c r="N23" s="39">
        <v>487.36</v>
      </c>
      <c r="O23" s="39">
        <v>11.0784</v>
      </c>
      <c r="P23" s="39">
        <v>1069.6719029999999</v>
      </c>
      <c r="Q23" s="39">
        <v>311.27986271999998</v>
      </c>
      <c r="R23" s="39">
        <v>99.589409419999996</v>
      </c>
      <c r="S23" s="39">
        <v>79.98335999999999</v>
      </c>
      <c r="T23" s="39">
        <v>0</v>
      </c>
      <c r="U23" s="39">
        <v>803.690786</v>
      </c>
      <c r="V23" s="39">
        <v>0</v>
      </c>
      <c r="W23" s="39">
        <v>0</v>
      </c>
      <c r="X23" s="39">
        <v>0</v>
      </c>
      <c r="Y23" s="33">
        <v>135.73095677000001</v>
      </c>
      <c r="Z23" s="32">
        <f t="shared" si="0"/>
        <v>4094.9388434835009</v>
      </c>
    </row>
    <row r="24" spans="1:26" x14ac:dyDescent="0.2">
      <c r="A24" s="71">
        <v>2014.2</v>
      </c>
      <c r="B24" s="38">
        <v>0</v>
      </c>
      <c r="C24" s="39">
        <v>0</v>
      </c>
      <c r="D24" s="39">
        <v>81.097237050000004</v>
      </c>
      <c r="E24" s="39">
        <v>0</v>
      </c>
      <c r="F24" s="39">
        <v>61.2</v>
      </c>
      <c r="G24" s="39">
        <v>0</v>
      </c>
      <c r="H24" s="39">
        <v>1942.924272</v>
      </c>
      <c r="I24" s="39">
        <v>82.95</v>
      </c>
      <c r="J24" s="39">
        <v>27.215716560000001</v>
      </c>
      <c r="K24" s="39">
        <v>3.62</v>
      </c>
      <c r="L24" s="39">
        <v>237.42309638549341</v>
      </c>
      <c r="M24" s="39">
        <v>0</v>
      </c>
      <c r="N24" s="39">
        <v>1020.97</v>
      </c>
      <c r="O24" s="39">
        <v>32.493922619999999</v>
      </c>
      <c r="P24" s="39">
        <v>2213.5218060000002</v>
      </c>
      <c r="Q24" s="39">
        <v>700.43010716999981</v>
      </c>
      <c r="R24" s="39">
        <v>210.88</v>
      </c>
      <c r="S24" s="39">
        <v>137.79069999999999</v>
      </c>
      <c r="T24" s="39">
        <v>0</v>
      </c>
      <c r="U24" s="39">
        <v>1697.7621549999999</v>
      </c>
      <c r="V24" s="39">
        <v>0</v>
      </c>
      <c r="W24" s="39">
        <v>0</v>
      </c>
      <c r="X24" s="39">
        <v>0</v>
      </c>
      <c r="Y24" s="33">
        <v>278.80927800000001</v>
      </c>
      <c r="Z24" s="32">
        <f t="shared" si="0"/>
        <v>8729.0882907854939</v>
      </c>
    </row>
    <row r="25" spans="1:26" x14ac:dyDescent="0.2">
      <c r="A25" s="71">
        <v>2014.3</v>
      </c>
      <c r="B25" s="38">
        <v>0</v>
      </c>
      <c r="C25" s="39">
        <v>0</v>
      </c>
      <c r="D25" s="39">
        <v>154.809605</v>
      </c>
      <c r="E25" s="39">
        <v>0</v>
      </c>
      <c r="F25" s="39">
        <v>89.796000000000006</v>
      </c>
      <c r="G25" s="39">
        <v>0</v>
      </c>
      <c r="H25" s="39">
        <v>2991.479421</v>
      </c>
      <c r="I25" s="39">
        <v>139.44</v>
      </c>
      <c r="J25" s="39">
        <v>37.573823390000001</v>
      </c>
      <c r="K25" s="39">
        <v>5.72</v>
      </c>
      <c r="L25" s="39">
        <v>383.37178275860413</v>
      </c>
      <c r="M25" s="39">
        <v>0</v>
      </c>
      <c r="N25" s="39">
        <v>1540.61</v>
      </c>
      <c r="O25" s="39">
        <v>57.290000000000013</v>
      </c>
      <c r="P25" s="39">
        <v>3402.518016</v>
      </c>
      <c r="Q25" s="39">
        <v>1063.3758033500001</v>
      </c>
      <c r="R25" s="39">
        <v>312.82</v>
      </c>
      <c r="S25" s="39">
        <v>264.75990000000002</v>
      </c>
      <c r="T25" s="39">
        <v>0</v>
      </c>
      <c r="U25" s="39">
        <v>2599.871169</v>
      </c>
      <c r="V25" s="39">
        <v>0</v>
      </c>
      <c r="W25" s="39">
        <v>0.54600000000000004</v>
      </c>
      <c r="X25" s="39">
        <v>0</v>
      </c>
      <c r="Y25" s="33">
        <v>425.559842</v>
      </c>
      <c r="Z25" s="32">
        <f t="shared" si="0"/>
        <v>13469.541362498605</v>
      </c>
    </row>
    <row r="26" spans="1:26" x14ac:dyDescent="0.2">
      <c r="A26" s="71">
        <v>2014.4</v>
      </c>
      <c r="B26" s="38">
        <v>0</v>
      </c>
      <c r="C26" s="39">
        <v>0</v>
      </c>
      <c r="D26" s="39">
        <v>173.19048599999999</v>
      </c>
      <c r="E26" s="39">
        <v>0</v>
      </c>
      <c r="F26" s="39">
        <v>183.166</v>
      </c>
      <c r="G26" s="39">
        <v>0</v>
      </c>
      <c r="H26" s="39">
        <v>4036.2202090000001</v>
      </c>
      <c r="I26" s="39">
        <v>229.8</v>
      </c>
      <c r="J26" s="39">
        <v>61.28952924</v>
      </c>
      <c r="K26" s="39">
        <v>8.0399999999999991</v>
      </c>
      <c r="L26" s="39">
        <v>574.37031085000001</v>
      </c>
      <c r="M26" s="39">
        <v>0</v>
      </c>
      <c r="N26" s="39">
        <v>2177.34</v>
      </c>
      <c r="O26" s="39">
        <v>65.455399999999997</v>
      </c>
      <c r="P26" s="39">
        <v>4803.0494699999999</v>
      </c>
      <c r="Q26" s="39">
        <v>1440.98123882</v>
      </c>
      <c r="R26" s="39">
        <v>441.93</v>
      </c>
      <c r="S26" s="39">
        <v>320.71489999999989</v>
      </c>
      <c r="T26" s="39">
        <v>0</v>
      </c>
      <c r="U26" s="39">
        <v>3574.0102750000001</v>
      </c>
      <c r="V26" s="39">
        <v>0</v>
      </c>
      <c r="W26" s="39">
        <v>0.80800000000000016</v>
      </c>
      <c r="X26" s="39">
        <v>0</v>
      </c>
      <c r="Y26" s="33">
        <v>571.37120000000004</v>
      </c>
      <c r="Z26" s="32">
        <f t="shared" si="0"/>
        <v>18661.737018910004</v>
      </c>
    </row>
    <row r="27" spans="1:26" x14ac:dyDescent="0.2">
      <c r="A27" s="71">
        <v>2015.1</v>
      </c>
      <c r="B27" s="38">
        <v>0</v>
      </c>
      <c r="C27" s="39">
        <v>0</v>
      </c>
      <c r="D27" s="39">
        <v>53.721514200000009</v>
      </c>
      <c r="E27" s="39">
        <v>0</v>
      </c>
      <c r="F27" s="39">
        <v>48.94</v>
      </c>
      <c r="G27" s="39">
        <v>0</v>
      </c>
      <c r="H27" s="39">
        <v>906.219829</v>
      </c>
      <c r="I27" s="39">
        <v>55.93</v>
      </c>
      <c r="J27" s="39">
        <v>17.548912949999998</v>
      </c>
      <c r="K27" s="39">
        <v>2.2599999999999998</v>
      </c>
      <c r="L27" s="39">
        <v>133.04590583749709</v>
      </c>
      <c r="M27" s="39">
        <v>0</v>
      </c>
      <c r="N27" s="39">
        <v>567.12</v>
      </c>
      <c r="O27" s="39">
        <v>15.02</v>
      </c>
      <c r="P27" s="39">
        <v>1355.418187</v>
      </c>
      <c r="Q27" s="39">
        <v>1757.5168623300001</v>
      </c>
      <c r="R27" s="39">
        <v>109.57</v>
      </c>
      <c r="S27" s="39">
        <v>135.22630000000001</v>
      </c>
      <c r="T27" s="39">
        <v>0</v>
      </c>
      <c r="U27" s="39">
        <v>945.43876399999999</v>
      </c>
      <c r="V27" s="39">
        <v>0</v>
      </c>
      <c r="W27" s="39">
        <v>0.43</v>
      </c>
      <c r="X27" s="39">
        <v>0</v>
      </c>
      <c r="Y27" s="33">
        <v>140.545053</v>
      </c>
      <c r="Z27" s="32">
        <f t="shared" si="0"/>
        <v>6243.9513283174983</v>
      </c>
    </row>
    <row r="28" spans="1:26" x14ac:dyDescent="0.2">
      <c r="A28" s="71">
        <v>2015.2</v>
      </c>
      <c r="B28" s="38">
        <v>0</v>
      </c>
      <c r="C28" s="39">
        <v>0</v>
      </c>
      <c r="D28" s="39">
        <v>93.382278999999997</v>
      </c>
      <c r="E28" s="39">
        <v>0</v>
      </c>
      <c r="F28" s="39">
        <v>56.53</v>
      </c>
      <c r="G28" s="39">
        <v>0</v>
      </c>
      <c r="H28" s="39">
        <v>1849.7800400000001</v>
      </c>
      <c r="I28" s="39">
        <v>74.89</v>
      </c>
      <c r="J28" s="39">
        <v>27.364039460000001</v>
      </c>
      <c r="K28" s="39">
        <v>4.88</v>
      </c>
      <c r="L28" s="39">
        <v>250.28016289870561</v>
      </c>
      <c r="M28" s="39">
        <v>0</v>
      </c>
      <c r="N28" s="39">
        <v>1158.3900000000001</v>
      </c>
      <c r="O28" s="39">
        <v>16.207555500000002</v>
      </c>
      <c r="P28" s="39">
        <v>2684.7482239999999</v>
      </c>
      <c r="Q28" s="39">
        <v>2144.3014984299998</v>
      </c>
      <c r="R28" s="39">
        <v>232.82</v>
      </c>
      <c r="S28" s="39">
        <v>245.643</v>
      </c>
      <c r="T28" s="39">
        <v>0</v>
      </c>
      <c r="U28" s="39">
        <v>1859.4650690000001</v>
      </c>
      <c r="V28" s="39">
        <v>0</v>
      </c>
      <c r="W28" s="39">
        <v>1.081</v>
      </c>
      <c r="X28" s="39">
        <v>0</v>
      </c>
      <c r="Y28" s="33">
        <v>271.953644</v>
      </c>
      <c r="Z28" s="32">
        <f t="shared" ref="Z28:Z90" si="1">+_xlfn.AGGREGATE(9,6,B28:Y28)</f>
        <v>10971.716512288705</v>
      </c>
    </row>
    <row r="29" spans="1:26" x14ac:dyDescent="0.2">
      <c r="A29" s="71">
        <v>2015.3</v>
      </c>
      <c r="B29" s="38">
        <v>0</v>
      </c>
      <c r="C29" s="39">
        <v>0</v>
      </c>
      <c r="D29" s="39">
        <v>103.06919000000001</v>
      </c>
      <c r="E29" s="39">
        <v>0</v>
      </c>
      <c r="F29" s="39">
        <v>64.447924700000002</v>
      </c>
      <c r="G29" s="39">
        <v>0</v>
      </c>
      <c r="H29" s="39">
        <v>2849.4392154500001</v>
      </c>
      <c r="I29" s="39">
        <v>125.283368</v>
      </c>
      <c r="J29" s="39">
        <v>48.766717139999997</v>
      </c>
      <c r="K29" s="39">
        <v>7.0228748098072797</v>
      </c>
      <c r="L29" s="39">
        <v>379.91092094647507</v>
      </c>
      <c r="M29" s="39">
        <v>0</v>
      </c>
      <c r="N29" s="39">
        <v>1773.48</v>
      </c>
      <c r="O29" s="39">
        <v>45.321958500000001</v>
      </c>
      <c r="P29" s="39">
        <v>3938.5485910000002</v>
      </c>
      <c r="Q29" s="39">
        <v>2698.1577739099998</v>
      </c>
      <c r="R29" s="39">
        <v>363.21</v>
      </c>
      <c r="S29" s="39">
        <v>305.30450000000002</v>
      </c>
      <c r="T29" s="39">
        <v>0</v>
      </c>
      <c r="U29" s="39">
        <v>2823.557648</v>
      </c>
      <c r="V29" s="39">
        <v>0</v>
      </c>
      <c r="W29" s="39">
        <v>1.464</v>
      </c>
      <c r="X29" s="39">
        <v>0</v>
      </c>
      <c r="Y29" s="33">
        <v>398.24982899999998</v>
      </c>
      <c r="Z29" s="32">
        <f t="shared" si="1"/>
        <v>15925.234511456281</v>
      </c>
    </row>
    <row r="30" spans="1:26" x14ac:dyDescent="0.2">
      <c r="A30" s="71">
        <v>2015.4</v>
      </c>
      <c r="B30" s="38">
        <v>0</v>
      </c>
      <c r="C30" s="39">
        <v>0</v>
      </c>
      <c r="D30" s="39">
        <v>103.06919000000001</v>
      </c>
      <c r="E30" s="39">
        <v>0</v>
      </c>
      <c r="F30" s="39">
        <v>72.17</v>
      </c>
      <c r="G30" s="39">
        <v>0</v>
      </c>
      <c r="H30" s="39">
        <v>3810.050244999999</v>
      </c>
      <c r="I30" s="39">
        <v>141.41999999999999</v>
      </c>
      <c r="J30" s="39">
        <v>64.973191619999994</v>
      </c>
      <c r="K30" s="39">
        <v>9.4591450899999998</v>
      </c>
      <c r="L30" s="39">
        <v>598.81652813999995</v>
      </c>
      <c r="M30" s="39">
        <v>0</v>
      </c>
      <c r="N30" s="39">
        <v>2396.860000000001</v>
      </c>
      <c r="O30" s="39">
        <v>85.238561000000004</v>
      </c>
      <c r="P30" s="39">
        <v>5358.4399170000006</v>
      </c>
      <c r="Q30" s="39">
        <v>3210.8535253499999</v>
      </c>
      <c r="R30" s="39">
        <v>502.4</v>
      </c>
      <c r="S30" s="39">
        <v>363.60301700000002</v>
      </c>
      <c r="T30" s="39">
        <v>0</v>
      </c>
      <c r="U30" s="39">
        <v>3808.639502</v>
      </c>
      <c r="V30" s="39">
        <v>0</v>
      </c>
      <c r="W30" s="39">
        <v>2.91</v>
      </c>
      <c r="X30" s="39">
        <v>0</v>
      </c>
      <c r="Y30" s="33">
        <v>525.32523000000003</v>
      </c>
      <c r="Z30" s="32">
        <f t="shared" si="1"/>
        <v>21054.2280522</v>
      </c>
    </row>
    <row r="31" spans="1:26" x14ac:dyDescent="0.2">
      <c r="A31" s="71">
        <v>2016.1</v>
      </c>
      <c r="B31" s="38">
        <v>0</v>
      </c>
      <c r="C31" s="39">
        <v>0</v>
      </c>
      <c r="D31" s="39">
        <v>17.09047838</v>
      </c>
      <c r="E31" s="39">
        <v>0</v>
      </c>
      <c r="F31" s="39">
        <v>5.51</v>
      </c>
      <c r="G31" s="39">
        <v>0</v>
      </c>
      <c r="H31" s="39">
        <v>1161.6312982699999</v>
      </c>
      <c r="I31" s="39">
        <v>52.479690299999987</v>
      </c>
      <c r="J31" s="39">
        <v>21.92341411</v>
      </c>
      <c r="K31" s="39">
        <v>5.5559979100000003</v>
      </c>
      <c r="L31" s="39">
        <v>146.27562583450691</v>
      </c>
      <c r="M31" s="39">
        <v>0</v>
      </c>
      <c r="N31" s="39">
        <v>780.06</v>
      </c>
      <c r="O31" s="39">
        <v>21.919778619999999</v>
      </c>
      <c r="P31" s="39">
        <v>1912.9747829999999</v>
      </c>
      <c r="Q31" s="39">
        <v>539.51716581999995</v>
      </c>
      <c r="R31" s="39">
        <v>163.47999999999999</v>
      </c>
      <c r="S31" s="39">
        <v>116.66858999999999</v>
      </c>
      <c r="T31" s="39">
        <v>0</v>
      </c>
      <c r="U31" s="39">
        <v>1341.11531541</v>
      </c>
      <c r="V31" s="39">
        <v>0</v>
      </c>
      <c r="W31" s="39">
        <v>0.40699999999999997</v>
      </c>
      <c r="X31" s="39">
        <v>0</v>
      </c>
      <c r="Y31" s="33">
        <v>177.05753000000001</v>
      </c>
      <c r="Z31" s="32">
        <f t="shared" si="1"/>
        <v>6463.6666676545065</v>
      </c>
    </row>
    <row r="32" spans="1:26" x14ac:dyDescent="0.2">
      <c r="A32" s="71">
        <v>2016.2</v>
      </c>
      <c r="B32" s="38">
        <v>0</v>
      </c>
      <c r="C32" s="39">
        <v>0</v>
      </c>
      <c r="D32" s="39">
        <v>27.84898132</v>
      </c>
      <c r="E32" s="39">
        <v>0</v>
      </c>
      <c r="F32" s="39">
        <v>14.435840000000001</v>
      </c>
      <c r="G32" s="39">
        <v>0</v>
      </c>
      <c r="H32" s="39">
        <v>2314.4638184700002</v>
      </c>
      <c r="I32" s="39">
        <v>105.63</v>
      </c>
      <c r="J32" s="39">
        <v>38.715373270000001</v>
      </c>
      <c r="K32" s="39">
        <v>9.3350051400000016</v>
      </c>
      <c r="L32" s="39">
        <v>289.99924000765549</v>
      </c>
      <c r="M32" s="39">
        <v>0</v>
      </c>
      <c r="N32" s="39">
        <v>1670.03</v>
      </c>
      <c r="O32" s="39">
        <v>23.29252</v>
      </c>
      <c r="P32" s="39">
        <v>4139.4059929999994</v>
      </c>
      <c r="Q32" s="39">
        <v>1115.78879843</v>
      </c>
      <c r="R32" s="39">
        <v>361.18</v>
      </c>
      <c r="S32" s="39">
        <v>249.293578</v>
      </c>
      <c r="T32" s="39">
        <v>0</v>
      </c>
      <c r="U32" s="39">
        <v>2731.39780655</v>
      </c>
      <c r="V32" s="39">
        <v>0</v>
      </c>
      <c r="W32" s="39">
        <v>1.1130506666666671</v>
      </c>
      <c r="X32" s="39">
        <v>0</v>
      </c>
      <c r="Y32" s="33">
        <v>434.45455892000012</v>
      </c>
      <c r="Z32" s="32">
        <f t="shared" si="1"/>
        <v>13526.384563774322</v>
      </c>
    </row>
    <row r="33" spans="1:26" x14ac:dyDescent="0.2">
      <c r="A33" s="71">
        <v>2016.3</v>
      </c>
      <c r="B33" s="38">
        <v>0</v>
      </c>
      <c r="C33" s="39">
        <v>0</v>
      </c>
      <c r="D33" s="39">
        <v>59.05738083</v>
      </c>
      <c r="E33" s="39">
        <v>0</v>
      </c>
      <c r="F33" s="39">
        <v>100.61</v>
      </c>
      <c r="G33" s="39">
        <v>0</v>
      </c>
      <c r="H33" s="39">
        <v>3428.7328734499988</v>
      </c>
      <c r="I33" s="39">
        <v>119.07</v>
      </c>
      <c r="J33" s="39">
        <v>54.009742070000009</v>
      </c>
      <c r="K33" s="39">
        <v>12.045313439999999</v>
      </c>
      <c r="L33" s="39">
        <v>463.70745918144502</v>
      </c>
      <c r="M33" s="39">
        <v>0</v>
      </c>
      <c r="N33" s="39">
        <v>2522.19</v>
      </c>
      <c r="O33" s="39">
        <v>24.821964619999999</v>
      </c>
      <c r="P33" s="39">
        <v>6285.1178259999997</v>
      </c>
      <c r="Q33" s="39">
        <v>1718.75240543</v>
      </c>
      <c r="R33" s="39">
        <v>562.17999999999995</v>
      </c>
      <c r="S33" s="39">
        <v>333.05388900000003</v>
      </c>
      <c r="T33" s="39">
        <v>0</v>
      </c>
      <c r="U33" s="39">
        <v>4144.5088579880621</v>
      </c>
      <c r="V33" s="39">
        <v>0</v>
      </c>
      <c r="W33" s="39">
        <v>1.952</v>
      </c>
      <c r="X33" s="39">
        <v>0</v>
      </c>
      <c r="Y33" s="33">
        <v>708.60575734999998</v>
      </c>
      <c r="Z33" s="32">
        <f t="shared" si="1"/>
        <v>20538.415469359508</v>
      </c>
    </row>
    <row r="34" spans="1:26" x14ac:dyDescent="0.2">
      <c r="A34" s="71">
        <v>2016.4</v>
      </c>
      <c r="B34" s="38">
        <v>0</v>
      </c>
      <c r="C34" s="39">
        <v>0</v>
      </c>
      <c r="D34" s="39">
        <v>62.753395920000003</v>
      </c>
      <c r="E34" s="39">
        <v>0</v>
      </c>
      <c r="F34" s="39">
        <v>141.27000000000001</v>
      </c>
      <c r="G34" s="39">
        <v>0</v>
      </c>
      <c r="H34" s="39">
        <v>4770.3023886600004</v>
      </c>
      <c r="I34" s="39">
        <v>134.96</v>
      </c>
      <c r="J34" s="39">
        <v>67.976372620000006</v>
      </c>
      <c r="K34" s="39">
        <v>14.502606419999999</v>
      </c>
      <c r="L34" s="39">
        <v>664.06852119999996</v>
      </c>
      <c r="M34" s="39">
        <v>0</v>
      </c>
      <c r="N34" s="39">
        <v>3334.079999999999</v>
      </c>
      <c r="O34" s="39">
        <v>36.76</v>
      </c>
      <c r="P34" s="39">
        <v>8521.1564629999993</v>
      </c>
      <c r="Q34" s="39">
        <v>2319.9374772699998</v>
      </c>
      <c r="R34" s="39">
        <v>802.11581864000004</v>
      </c>
      <c r="S34" s="39">
        <v>469.681378</v>
      </c>
      <c r="T34" s="39">
        <v>0</v>
      </c>
      <c r="U34" s="39">
        <v>5375.7875893300006</v>
      </c>
      <c r="V34" s="39">
        <v>0</v>
      </c>
      <c r="W34" s="39">
        <v>2.786</v>
      </c>
      <c r="X34" s="39">
        <v>0</v>
      </c>
      <c r="Y34" s="33">
        <v>1024.890858</v>
      </c>
      <c r="Z34" s="32">
        <f t="shared" si="1"/>
        <v>27743.028869059995</v>
      </c>
    </row>
    <row r="35" spans="1:26" x14ac:dyDescent="0.2">
      <c r="A35" s="71">
        <v>2017.1</v>
      </c>
      <c r="B35" s="38">
        <v>0</v>
      </c>
      <c r="C35" s="39">
        <v>0</v>
      </c>
      <c r="D35" s="39">
        <v>46.020669230000003</v>
      </c>
      <c r="E35" s="39">
        <v>0</v>
      </c>
      <c r="F35" s="39">
        <v>114.76</v>
      </c>
      <c r="G35" s="39">
        <v>0</v>
      </c>
      <c r="H35" s="39">
        <v>1269.0554221299999</v>
      </c>
      <c r="I35" s="39">
        <v>15.15</v>
      </c>
      <c r="J35" s="39">
        <v>13.32742505</v>
      </c>
      <c r="K35" s="39">
        <v>1.9285009799999999</v>
      </c>
      <c r="L35" s="39">
        <v>79.980172530000004</v>
      </c>
      <c r="M35" s="39">
        <v>0</v>
      </c>
      <c r="N35" s="39">
        <v>748.23</v>
      </c>
      <c r="O35" s="39">
        <v>71.97999999999999</v>
      </c>
      <c r="P35" s="39">
        <v>2404.5922089999999</v>
      </c>
      <c r="Q35" s="39">
        <v>608.84940100000006</v>
      </c>
      <c r="R35" s="39">
        <v>212.71</v>
      </c>
      <c r="S35" s="39">
        <v>140.87863400000001</v>
      </c>
      <c r="T35" s="39">
        <v>0</v>
      </c>
      <c r="U35" s="39">
        <v>1276.0865566800001</v>
      </c>
      <c r="V35" s="39">
        <v>0</v>
      </c>
      <c r="W35" s="39">
        <v>0.749</v>
      </c>
      <c r="X35" s="39">
        <v>0</v>
      </c>
      <c r="Y35" s="33">
        <v>311.41000000000003</v>
      </c>
      <c r="Z35" s="32">
        <f t="shared" si="1"/>
        <v>7315.7079906000008</v>
      </c>
    </row>
    <row r="36" spans="1:26" x14ac:dyDescent="0.2">
      <c r="A36" s="71">
        <v>2017.2</v>
      </c>
      <c r="B36" s="38">
        <v>0</v>
      </c>
      <c r="C36" s="39">
        <v>0</v>
      </c>
      <c r="D36" s="39">
        <v>46.036531779999997</v>
      </c>
      <c r="E36" s="39">
        <v>0</v>
      </c>
      <c r="F36" s="39">
        <v>122.49</v>
      </c>
      <c r="G36" s="39">
        <v>0</v>
      </c>
      <c r="H36" s="39">
        <v>2421.7166093599999</v>
      </c>
      <c r="I36" s="39">
        <v>39.39</v>
      </c>
      <c r="J36" s="39">
        <v>22.006929540000002</v>
      </c>
      <c r="K36" s="39">
        <v>4.1710085499999998</v>
      </c>
      <c r="L36" s="39">
        <v>148.84177786000001</v>
      </c>
      <c r="M36" s="39">
        <v>0</v>
      </c>
      <c r="N36" s="39">
        <v>1537.53</v>
      </c>
      <c r="O36" s="39">
        <v>73.089999999999989</v>
      </c>
      <c r="P36" s="39">
        <v>4883.9849359999998</v>
      </c>
      <c r="Q36" s="39">
        <v>1206.8135087400001</v>
      </c>
      <c r="R36" s="39">
        <v>478.36999999999989</v>
      </c>
      <c r="S36" s="39">
        <v>291.44161400000002</v>
      </c>
      <c r="T36" s="39">
        <v>0</v>
      </c>
      <c r="U36" s="39">
        <v>2490.4354643461852</v>
      </c>
      <c r="V36" s="39">
        <v>0</v>
      </c>
      <c r="W36" s="39">
        <v>1.1519999999999999</v>
      </c>
      <c r="X36" s="39">
        <v>0</v>
      </c>
      <c r="Y36" s="33">
        <v>642.20760999999993</v>
      </c>
      <c r="Z36" s="32">
        <f t="shared" si="1"/>
        <v>14409.677990176184</v>
      </c>
    </row>
    <row r="37" spans="1:26" x14ac:dyDescent="0.2">
      <c r="A37" s="71">
        <v>2017.3</v>
      </c>
      <c r="B37" s="38">
        <v>0</v>
      </c>
      <c r="C37" s="39">
        <v>0</v>
      </c>
      <c r="D37" s="39">
        <v>227.90723711999999</v>
      </c>
      <c r="E37" s="39">
        <v>0</v>
      </c>
      <c r="F37" s="39">
        <v>241.39</v>
      </c>
      <c r="G37" s="39">
        <v>0</v>
      </c>
      <c r="H37" s="39">
        <v>3640.9244671400002</v>
      </c>
      <c r="I37" s="39">
        <v>80.430000000000007</v>
      </c>
      <c r="J37" s="39">
        <v>35.071480880000003</v>
      </c>
      <c r="K37" s="39">
        <v>4.1710085499999998</v>
      </c>
      <c r="L37" s="39">
        <v>227.39867154999999</v>
      </c>
      <c r="M37" s="39">
        <v>0</v>
      </c>
      <c r="N37" s="39">
        <v>2362.0700000000002</v>
      </c>
      <c r="O37" s="39">
        <v>112.61</v>
      </c>
      <c r="P37" s="39">
        <v>7436.0785340000002</v>
      </c>
      <c r="Q37" s="39">
        <v>1850.7573097730001</v>
      </c>
      <c r="R37" s="39">
        <v>770.15273117999993</v>
      </c>
      <c r="S37" s="39">
        <v>389.789984</v>
      </c>
      <c r="T37" s="39">
        <v>0</v>
      </c>
      <c r="U37" s="39">
        <v>3769.936544164631</v>
      </c>
      <c r="V37" s="39">
        <v>0</v>
      </c>
      <c r="W37" s="39">
        <v>1.9470000000000001</v>
      </c>
      <c r="X37" s="39">
        <v>0</v>
      </c>
      <c r="Y37" s="33">
        <v>1020.49017</v>
      </c>
      <c r="Z37" s="32">
        <f t="shared" si="1"/>
        <v>22171.125138357631</v>
      </c>
    </row>
    <row r="38" spans="1:26" x14ac:dyDescent="0.2">
      <c r="A38" s="71">
        <v>2017.4</v>
      </c>
      <c r="B38" s="38">
        <v>0</v>
      </c>
      <c r="C38" s="39">
        <v>0</v>
      </c>
      <c r="D38" s="39">
        <v>235.15321205000001</v>
      </c>
      <c r="E38" s="39">
        <v>0</v>
      </c>
      <c r="F38" s="39">
        <v>305.39</v>
      </c>
      <c r="G38" s="39">
        <v>0</v>
      </c>
      <c r="H38" s="39">
        <v>5186.7730725200008</v>
      </c>
      <c r="I38" s="39">
        <v>139.25</v>
      </c>
      <c r="J38" s="39">
        <v>46.367617409999987</v>
      </c>
      <c r="K38" s="39">
        <v>6.2085717399999991</v>
      </c>
      <c r="L38" s="39">
        <v>307.14765448000003</v>
      </c>
      <c r="M38" s="39">
        <v>0</v>
      </c>
      <c r="N38" s="39">
        <v>3299.32</v>
      </c>
      <c r="O38" s="39">
        <v>163.44999999999999</v>
      </c>
      <c r="P38" s="39">
        <v>10022.664492</v>
      </c>
      <c r="Q38" s="39">
        <v>2439.2122315000001</v>
      </c>
      <c r="R38" s="39">
        <v>1013.13717417</v>
      </c>
      <c r="S38" s="39">
        <v>621.48844099999997</v>
      </c>
      <c r="T38" s="39">
        <v>0</v>
      </c>
      <c r="U38" s="39">
        <v>5190.4883486546314</v>
      </c>
      <c r="V38" s="39">
        <v>0</v>
      </c>
      <c r="W38" s="39">
        <v>1.1419999999999999</v>
      </c>
      <c r="X38" s="39">
        <v>0</v>
      </c>
      <c r="Y38" s="33">
        <v>1356.19</v>
      </c>
      <c r="Z38" s="32">
        <f t="shared" si="1"/>
        <v>30333.382815524634</v>
      </c>
    </row>
    <row r="39" spans="1:26" x14ac:dyDescent="0.2">
      <c r="A39" s="71">
        <v>2018.1</v>
      </c>
      <c r="B39" s="38">
        <v>0</v>
      </c>
      <c r="C39" s="39">
        <v>0</v>
      </c>
      <c r="D39" s="39">
        <v>32.157887129999999</v>
      </c>
      <c r="E39" s="39">
        <v>0</v>
      </c>
      <c r="F39" s="39">
        <v>51.21</v>
      </c>
      <c r="G39" s="39">
        <v>0</v>
      </c>
      <c r="H39" s="39">
        <v>1940.13023217</v>
      </c>
      <c r="I39" s="39">
        <v>30.44</v>
      </c>
      <c r="J39" s="39">
        <v>10.28401526</v>
      </c>
      <c r="K39" s="39">
        <v>0.54</v>
      </c>
      <c r="L39" s="39">
        <v>109.26485224</v>
      </c>
      <c r="M39" s="39">
        <v>0</v>
      </c>
      <c r="N39" s="39">
        <v>1022.0393010400001</v>
      </c>
      <c r="O39" s="39">
        <v>44.949529499999997</v>
      </c>
      <c r="P39" s="39">
        <v>3442.9031540000001</v>
      </c>
      <c r="Q39" s="39">
        <v>770.07451617999993</v>
      </c>
      <c r="R39" s="39">
        <v>320.49459695000002</v>
      </c>
      <c r="S39" s="39">
        <v>180.972511</v>
      </c>
      <c r="T39" s="39">
        <v>0</v>
      </c>
      <c r="U39" s="39">
        <v>1849.56363489299</v>
      </c>
      <c r="V39" s="39">
        <v>0</v>
      </c>
      <c r="W39" s="39">
        <v>1.0880000000000001</v>
      </c>
      <c r="X39" s="39">
        <v>0</v>
      </c>
      <c r="Y39" s="33">
        <v>489.66411340000002</v>
      </c>
      <c r="Z39" s="32">
        <f t="shared" si="1"/>
        <v>10295.776343762989</v>
      </c>
    </row>
    <row r="40" spans="1:26" x14ac:dyDescent="0.2">
      <c r="A40" s="71">
        <v>2018.2</v>
      </c>
      <c r="B40" s="38">
        <v>0</v>
      </c>
      <c r="C40" s="39">
        <v>0</v>
      </c>
      <c r="D40" s="39">
        <v>32.157887129999999</v>
      </c>
      <c r="E40" s="39">
        <v>0</v>
      </c>
      <c r="F40" s="39">
        <v>55.85</v>
      </c>
      <c r="G40" s="39">
        <v>0</v>
      </c>
      <c r="H40" s="39">
        <v>4448.5978999999998</v>
      </c>
      <c r="I40" s="39">
        <v>43.46</v>
      </c>
      <c r="J40" s="39">
        <v>34.756202999999999</v>
      </c>
      <c r="K40" s="39">
        <v>1.7643040000000001</v>
      </c>
      <c r="L40" s="39">
        <v>248.11106176000001</v>
      </c>
      <c r="M40" s="39">
        <v>0</v>
      </c>
      <c r="N40" s="39">
        <v>2491.6460457100002</v>
      </c>
      <c r="O40" s="39">
        <v>45.6231565</v>
      </c>
      <c r="P40" s="39">
        <v>8055.8370479999994</v>
      </c>
      <c r="Q40" s="39">
        <v>2053.7385729600001</v>
      </c>
      <c r="R40" s="39">
        <v>639.19887875000006</v>
      </c>
      <c r="S40" s="39">
        <v>400.91277600000001</v>
      </c>
      <c r="T40" s="39">
        <v>0</v>
      </c>
      <c r="U40" s="39">
        <v>4117.5935409648591</v>
      </c>
      <c r="V40" s="39">
        <v>0</v>
      </c>
      <c r="W40" s="39">
        <v>2</v>
      </c>
      <c r="X40" s="39">
        <v>0</v>
      </c>
      <c r="Y40" s="33">
        <v>1064.2349741099999</v>
      </c>
      <c r="Z40" s="32">
        <f t="shared" si="1"/>
        <v>23735.48234888486</v>
      </c>
    </row>
    <row r="41" spans="1:26" x14ac:dyDescent="0.2">
      <c r="A41" s="71">
        <v>2018.3</v>
      </c>
      <c r="B41" s="38">
        <v>0</v>
      </c>
      <c r="C41" s="39">
        <v>0</v>
      </c>
      <c r="D41" s="39">
        <v>281.73329143000001</v>
      </c>
      <c r="E41" s="39">
        <v>0</v>
      </c>
      <c r="F41" s="39">
        <v>67.69</v>
      </c>
      <c r="G41" s="39">
        <v>0</v>
      </c>
      <c r="H41" s="39">
        <v>7924.0596443299992</v>
      </c>
      <c r="I41" s="39">
        <v>77.349999999999994</v>
      </c>
      <c r="J41" s="39">
        <v>57.865000000000009</v>
      </c>
      <c r="K41" s="39">
        <v>1.7643040000000001</v>
      </c>
      <c r="L41" s="39">
        <v>422.11711567999993</v>
      </c>
      <c r="M41" s="39">
        <v>0</v>
      </c>
      <c r="N41" s="39">
        <v>4335.9236096499999</v>
      </c>
      <c r="O41" s="39">
        <v>101.78</v>
      </c>
      <c r="P41" s="39">
        <v>14757.349317</v>
      </c>
      <c r="Q41" s="39">
        <v>3492.6506028099998</v>
      </c>
      <c r="R41" s="39">
        <v>1094.1027952100001</v>
      </c>
      <c r="S41" s="39">
        <v>587.41820200000006</v>
      </c>
      <c r="T41" s="39">
        <v>0</v>
      </c>
      <c r="U41" s="39">
        <v>7154.3540067048598</v>
      </c>
      <c r="V41" s="39">
        <v>0</v>
      </c>
      <c r="W41" s="39">
        <v>2.0100965</v>
      </c>
      <c r="X41" s="39">
        <v>0</v>
      </c>
      <c r="Y41" s="33">
        <v>1910.9</v>
      </c>
      <c r="Z41" s="32">
        <f t="shared" si="1"/>
        <v>42269.067985314869</v>
      </c>
    </row>
    <row r="42" spans="1:26" x14ac:dyDescent="0.2">
      <c r="A42" s="71">
        <v>2018.4</v>
      </c>
      <c r="B42" s="38">
        <v>0</v>
      </c>
      <c r="C42" s="39">
        <v>0</v>
      </c>
      <c r="D42" s="39">
        <v>146.6684917</v>
      </c>
      <c r="E42" s="39">
        <v>0</v>
      </c>
      <c r="F42" s="39">
        <v>193.85</v>
      </c>
      <c r="G42" s="39">
        <v>0</v>
      </c>
      <c r="H42" s="39">
        <v>11921.34690884</v>
      </c>
      <c r="I42" s="39">
        <v>110.62</v>
      </c>
      <c r="J42" s="39">
        <v>80.170716810000002</v>
      </c>
      <c r="K42" s="39">
        <v>1.7643040000000001</v>
      </c>
      <c r="L42" s="39">
        <v>625.00361589400336</v>
      </c>
      <c r="M42" s="39">
        <v>0</v>
      </c>
      <c r="N42" s="39">
        <v>6337.7323987799991</v>
      </c>
      <c r="O42" s="39">
        <v>153.86591668</v>
      </c>
      <c r="P42" s="39">
        <v>22166.177871</v>
      </c>
      <c r="Q42" s="39">
        <v>4897.6834033900004</v>
      </c>
      <c r="R42" s="39">
        <v>1576.68566541</v>
      </c>
      <c r="S42" s="39">
        <v>815.65791790000003</v>
      </c>
      <c r="T42" s="39">
        <v>0</v>
      </c>
      <c r="U42" s="39">
        <v>10768.229260204849</v>
      </c>
      <c r="V42" s="39">
        <v>0</v>
      </c>
      <c r="W42" s="39">
        <v>4</v>
      </c>
      <c r="X42" s="39">
        <v>0</v>
      </c>
      <c r="Y42" s="33">
        <v>2780.13</v>
      </c>
      <c r="Z42" s="32">
        <f t="shared" si="1"/>
        <v>62579.586470608847</v>
      </c>
    </row>
    <row r="43" spans="1:26" x14ac:dyDescent="0.2">
      <c r="A43" s="71">
        <v>2019.1</v>
      </c>
      <c r="B43" s="38">
        <v>0</v>
      </c>
      <c r="C43" s="39">
        <v>0</v>
      </c>
      <c r="D43" s="39">
        <v>12.355462040000001</v>
      </c>
      <c r="E43" s="39">
        <v>0</v>
      </c>
      <c r="F43" s="39">
        <v>0</v>
      </c>
      <c r="G43" s="39">
        <v>0</v>
      </c>
      <c r="H43" s="39">
        <v>3263.62666558</v>
      </c>
      <c r="I43" s="39">
        <v>62.21</v>
      </c>
      <c r="J43" s="39">
        <v>25.05052731</v>
      </c>
      <c r="K43" s="39">
        <v>0.64173353</v>
      </c>
      <c r="L43" s="39">
        <v>221.21557359428641</v>
      </c>
      <c r="M43" s="39">
        <v>0</v>
      </c>
      <c r="N43" s="39">
        <v>1625.7503220599999</v>
      </c>
      <c r="O43" s="39">
        <v>0</v>
      </c>
      <c r="P43" s="39">
        <v>6320.1559699999998</v>
      </c>
      <c r="Q43" s="39">
        <v>1299.939905</v>
      </c>
      <c r="R43" s="39">
        <v>424.72878138999999</v>
      </c>
      <c r="S43" s="39">
        <v>273.86363542999999</v>
      </c>
      <c r="T43" s="39">
        <v>0</v>
      </c>
      <c r="U43" s="39">
        <v>3317.7623415800008</v>
      </c>
      <c r="V43" s="39">
        <v>0</v>
      </c>
      <c r="W43" s="39">
        <v>0.45</v>
      </c>
      <c r="X43" s="39">
        <v>0</v>
      </c>
      <c r="Y43" s="33">
        <v>773.67999999999984</v>
      </c>
      <c r="Z43" s="32">
        <f t="shared" si="1"/>
        <v>17621.430917514288</v>
      </c>
    </row>
    <row r="44" spans="1:26" x14ac:dyDescent="0.2">
      <c r="A44" s="71">
        <v>2019.2</v>
      </c>
      <c r="B44" s="38">
        <v>0</v>
      </c>
      <c r="C44" s="39">
        <v>0</v>
      </c>
      <c r="D44" s="39">
        <v>502.46</v>
      </c>
      <c r="E44" s="39">
        <v>0</v>
      </c>
      <c r="F44" s="39">
        <v>18.489999999999998</v>
      </c>
      <c r="G44" s="39">
        <v>0</v>
      </c>
      <c r="H44" s="39">
        <v>7669.3307858900007</v>
      </c>
      <c r="I44" s="39">
        <v>132.04</v>
      </c>
      <c r="J44" s="39">
        <v>48.591894179999997</v>
      </c>
      <c r="K44" s="39">
        <v>0</v>
      </c>
      <c r="L44" s="39">
        <v>479.02235287488207</v>
      </c>
      <c r="M44" s="39">
        <v>0</v>
      </c>
      <c r="N44" s="39">
        <v>3719.9567657299999</v>
      </c>
      <c r="O44" s="39">
        <v>28.598599</v>
      </c>
      <c r="P44" s="39">
        <v>14224.265031000001</v>
      </c>
      <c r="Q44" s="39">
        <v>2756.605497999999</v>
      </c>
      <c r="R44" s="39">
        <v>926.64908204999983</v>
      </c>
      <c r="S44" s="39">
        <v>380.90468742000002</v>
      </c>
      <c r="T44" s="39">
        <v>0</v>
      </c>
      <c r="U44" s="39">
        <v>7321.2977321099988</v>
      </c>
      <c r="V44" s="39">
        <v>0</v>
      </c>
      <c r="W44" s="39">
        <v>2.61</v>
      </c>
      <c r="X44" s="39">
        <v>0</v>
      </c>
      <c r="Y44" s="33">
        <v>1608.21035203</v>
      </c>
      <c r="Z44" s="32">
        <f t="shared" si="1"/>
        <v>39819.032780284884</v>
      </c>
    </row>
    <row r="45" spans="1:26" x14ac:dyDescent="0.2">
      <c r="A45" s="71">
        <v>2019.3</v>
      </c>
      <c r="B45" s="38">
        <v>0</v>
      </c>
      <c r="C45" s="39">
        <v>0</v>
      </c>
      <c r="D45" s="39">
        <v>639.04</v>
      </c>
      <c r="E45" s="39">
        <v>0</v>
      </c>
      <c r="F45" s="39">
        <v>18.489999999999998</v>
      </c>
      <c r="G45" s="39">
        <v>0</v>
      </c>
      <c r="H45" s="39">
        <v>12521.93751883</v>
      </c>
      <c r="I45" s="39">
        <v>188.99</v>
      </c>
      <c r="J45" s="39">
        <v>71.637229869999999</v>
      </c>
      <c r="K45" s="39">
        <v>-5.5511151231257827E-17</v>
      </c>
      <c r="L45" s="39">
        <v>580.78315265999993</v>
      </c>
      <c r="M45" s="39">
        <v>0</v>
      </c>
      <c r="N45" s="39">
        <v>5920.3650105499992</v>
      </c>
      <c r="O45" s="39">
        <v>28.598599</v>
      </c>
      <c r="P45" s="39">
        <v>24537.399513</v>
      </c>
      <c r="Q45" s="39">
        <v>4465.1594445899991</v>
      </c>
      <c r="R45" s="39">
        <v>1582.8485358299999</v>
      </c>
      <c r="S45" s="39">
        <v>978.33826436000004</v>
      </c>
      <c r="T45" s="39">
        <v>0</v>
      </c>
      <c r="U45" s="39">
        <v>11501.32311702</v>
      </c>
      <c r="V45" s="39">
        <v>0</v>
      </c>
      <c r="W45" s="39">
        <v>4.7699999999999996</v>
      </c>
      <c r="X45" s="39">
        <v>0</v>
      </c>
      <c r="Y45" s="33">
        <v>2664.72</v>
      </c>
      <c r="Z45" s="32">
        <f t="shared" si="1"/>
        <v>65704.400385709989</v>
      </c>
    </row>
    <row r="46" spans="1:26" x14ac:dyDescent="0.2">
      <c r="A46" s="71">
        <v>2019.4</v>
      </c>
      <c r="B46" s="38">
        <v>0</v>
      </c>
      <c r="C46" s="39">
        <v>0</v>
      </c>
      <c r="D46" s="39">
        <v>643.27287970999998</v>
      </c>
      <c r="E46" s="39">
        <v>0</v>
      </c>
      <c r="F46" s="39">
        <v>18.489999999999998</v>
      </c>
      <c r="G46" s="39">
        <v>0</v>
      </c>
      <c r="H46" s="39">
        <v>17353.368920969999</v>
      </c>
      <c r="I46" s="39">
        <v>498.01</v>
      </c>
      <c r="J46" s="39">
        <v>95.790406669999996</v>
      </c>
      <c r="K46" s="39">
        <v>4.8109664400423439E-17</v>
      </c>
      <c r="L46" s="39">
        <v>784.52359703999991</v>
      </c>
      <c r="M46" s="39">
        <v>0</v>
      </c>
      <c r="N46" s="39">
        <v>7938.6900000000014</v>
      </c>
      <c r="O46" s="39">
        <v>1031.5849020000001</v>
      </c>
      <c r="P46" s="39">
        <v>33337.520515390002</v>
      </c>
      <c r="Q46" s="39">
        <v>6050.7095071399981</v>
      </c>
      <c r="R46" s="39">
        <v>2169.5951062300001</v>
      </c>
      <c r="S46" s="39">
        <v>1469.43937231</v>
      </c>
      <c r="T46" s="39">
        <v>0</v>
      </c>
      <c r="U46" s="39">
        <v>15920.59317728</v>
      </c>
      <c r="V46" s="39">
        <v>0</v>
      </c>
      <c r="W46" s="39">
        <v>7.07</v>
      </c>
      <c r="X46" s="39">
        <v>0</v>
      </c>
      <c r="Y46" s="33">
        <v>3479.8925195699999</v>
      </c>
      <c r="Z46" s="32">
        <f t="shared" si="1"/>
        <v>90798.550904309988</v>
      </c>
    </row>
    <row r="47" spans="1:26" x14ac:dyDescent="0.2">
      <c r="A47" s="71">
        <v>2020.1</v>
      </c>
      <c r="B47" s="38">
        <v>0</v>
      </c>
      <c r="C47" s="39">
        <v>0</v>
      </c>
      <c r="D47" s="39">
        <v>220.906308</v>
      </c>
      <c r="E47" s="39">
        <v>0</v>
      </c>
      <c r="F47" s="39">
        <v>0</v>
      </c>
      <c r="G47" s="39">
        <v>0</v>
      </c>
      <c r="H47" s="39">
        <v>5782.6800659600003</v>
      </c>
      <c r="I47" s="39">
        <v>239.6</v>
      </c>
      <c r="J47" s="39">
        <v>42.367488729999998</v>
      </c>
      <c r="K47" s="39">
        <v>1.1006123999999999</v>
      </c>
      <c r="L47" s="39">
        <v>263.25107829882012</v>
      </c>
      <c r="M47" s="39">
        <v>0</v>
      </c>
      <c r="N47" s="39">
        <v>2392.69</v>
      </c>
      <c r="O47" s="39">
        <v>276.71621950000002</v>
      </c>
      <c r="P47" s="39">
        <v>9468.4668512699991</v>
      </c>
      <c r="Q47" s="39">
        <v>1570.1256980000001</v>
      </c>
      <c r="R47" s="39">
        <v>640.27179189999993</v>
      </c>
      <c r="S47" s="39">
        <v>386.79191113000002</v>
      </c>
      <c r="T47" s="39">
        <v>0</v>
      </c>
      <c r="U47" s="39">
        <v>4484.04292463</v>
      </c>
      <c r="V47" s="39">
        <v>0</v>
      </c>
      <c r="W47" s="39">
        <v>0.71</v>
      </c>
      <c r="X47" s="39">
        <v>0</v>
      </c>
      <c r="Y47" s="33">
        <v>777.8</v>
      </c>
      <c r="Z47" s="32">
        <f t="shared" si="1"/>
        <v>26547.520949818816</v>
      </c>
    </row>
    <row r="48" spans="1:26" x14ac:dyDescent="0.2">
      <c r="A48" s="71">
        <v>2020.2</v>
      </c>
      <c r="B48" s="38">
        <v>0</v>
      </c>
      <c r="C48" s="39">
        <v>0</v>
      </c>
      <c r="D48" s="39">
        <v>275.32815699999998</v>
      </c>
      <c r="E48" s="39">
        <v>0</v>
      </c>
      <c r="F48" s="39">
        <v>42.02</v>
      </c>
      <c r="G48" s="39">
        <v>0</v>
      </c>
      <c r="H48" s="39">
        <v>9501.9303796800014</v>
      </c>
      <c r="I48" s="39">
        <v>342.16</v>
      </c>
      <c r="J48" s="39">
        <v>42.481284350000003</v>
      </c>
      <c r="K48" s="39">
        <v>2.1789664000000002</v>
      </c>
      <c r="L48" s="39">
        <v>405.19083798000008</v>
      </c>
      <c r="M48" s="39">
        <v>0</v>
      </c>
      <c r="N48" s="39">
        <v>3865.62</v>
      </c>
      <c r="O48" s="39">
        <v>20.196219500000009</v>
      </c>
      <c r="P48" s="39">
        <v>16269.045891</v>
      </c>
      <c r="Q48" s="39">
        <v>2774.6210959999999</v>
      </c>
      <c r="R48" s="39">
        <v>1099.4176350299999</v>
      </c>
      <c r="S48" s="39">
        <v>1106.7302223300001</v>
      </c>
      <c r="T48" s="39">
        <v>0</v>
      </c>
      <c r="U48" s="39">
        <v>7474.410132420001</v>
      </c>
      <c r="V48" s="39">
        <v>0</v>
      </c>
      <c r="W48" s="39">
        <v>0.71</v>
      </c>
      <c r="X48" s="39">
        <v>0</v>
      </c>
      <c r="Y48" s="33">
        <v>1497.63493638</v>
      </c>
      <c r="Z48" s="32">
        <f t="shared" si="1"/>
        <v>44719.675758070007</v>
      </c>
    </row>
    <row r="49" spans="1:26" x14ac:dyDescent="0.2">
      <c r="A49" s="71">
        <v>2020.3</v>
      </c>
      <c r="B49" s="38">
        <v>0</v>
      </c>
      <c r="C49" s="39">
        <v>0</v>
      </c>
      <c r="D49" s="39">
        <v>275.32815699999998</v>
      </c>
      <c r="E49" s="39">
        <v>0</v>
      </c>
      <c r="F49" s="39">
        <v>42.02</v>
      </c>
      <c r="G49" s="39">
        <v>0</v>
      </c>
      <c r="H49" s="39">
        <v>13910.82473335</v>
      </c>
      <c r="I49" s="39">
        <v>444.46</v>
      </c>
      <c r="J49" s="39">
        <v>69.210064729999999</v>
      </c>
      <c r="K49" s="39">
        <v>42.427835709999997</v>
      </c>
      <c r="L49" s="39">
        <v>579.86141259999988</v>
      </c>
      <c r="M49" s="39">
        <v>0</v>
      </c>
      <c r="N49" s="39">
        <v>5888.6900000000014</v>
      </c>
      <c r="O49" s="39">
        <v>720.61000000000013</v>
      </c>
      <c r="P49" s="39">
        <v>26447.024112139999</v>
      </c>
      <c r="Q49" s="39">
        <v>4336.72337143</v>
      </c>
      <c r="R49" s="39">
        <v>1620.04869824</v>
      </c>
      <c r="S49" s="39">
        <v>1391.3141019100001</v>
      </c>
      <c r="T49" s="39">
        <v>0</v>
      </c>
      <c r="U49" s="39">
        <v>11533.44914877</v>
      </c>
      <c r="V49" s="39">
        <v>0</v>
      </c>
      <c r="W49" s="39">
        <v>0.71</v>
      </c>
      <c r="X49" s="39">
        <v>0</v>
      </c>
      <c r="Y49" s="33">
        <v>2315.0100000000002</v>
      </c>
      <c r="Z49" s="32">
        <f t="shared" si="1"/>
        <v>69617.711635879998</v>
      </c>
    </row>
    <row r="50" spans="1:26" x14ac:dyDescent="0.2">
      <c r="A50" s="71">
        <v>2020.4</v>
      </c>
      <c r="B50" s="38">
        <v>0</v>
      </c>
      <c r="C50" s="39">
        <v>0</v>
      </c>
      <c r="D50" s="39">
        <v>329.04239287000001</v>
      </c>
      <c r="E50" s="39">
        <v>0</v>
      </c>
      <c r="F50" s="39">
        <v>42.02</v>
      </c>
      <c r="G50" s="39">
        <v>0</v>
      </c>
      <c r="H50" s="39">
        <v>19303.037344849999</v>
      </c>
      <c r="I50" s="39">
        <v>793.62</v>
      </c>
      <c r="J50" s="39">
        <v>87.178375700000004</v>
      </c>
      <c r="K50" s="39">
        <v>98.106464750000001</v>
      </c>
      <c r="L50" s="39">
        <v>787.3346070799206</v>
      </c>
      <c r="M50" s="39">
        <v>0</v>
      </c>
      <c r="N50" s="39">
        <v>8072.43</v>
      </c>
      <c r="O50" s="39">
        <v>965.96823678999999</v>
      </c>
      <c r="P50" s="39">
        <v>35681.725065320003</v>
      </c>
      <c r="Q50" s="39">
        <v>5885.5157879999997</v>
      </c>
      <c r="R50" s="39">
        <v>2073.3164814199999</v>
      </c>
      <c r="S50" s="39">
        <v>1902.7452798700001</v>
      </c>
      <c r="T50" s="39">
        <v>0</v>
      </c>
      <c r="U50" s="39">
        <v>15631.783266496899</v>
      </c>
      <c r="V50" s="39">
        <v>0</v>
      </c>
      <c r="W50" s="39">
        <v>1.988084888980473</v>
      </c>
      <c r="X50" s="39">
        <v>0</v>
      </c>
      <c r="Y50" s="33">
        <v>3114.2936125742249</v>
      </c>
      <c r="Z50" s="32">
        <f t="shared" si="1"/>
        <v>94770.105000610027</v>
      </c>
    </row>
    <row r="51" spans="1:26" x14ac:dyDescent="0.2">
      <c r="A51" s="71">
        <v>2021.1</v>
      </c>
      <c r="B51" s="38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7491.9307458800004</v>
      </c>
      <c r="I51" s="39">
        <v>123.62</v>
      </c>
      <c r="J51" s="39">
        <v>8.6773569899999998</v>
      </c>
      <c r="K51" s="39">
        <v>108.54900124</v>
      </c>
      <c r="L51" s="39">
        <v>266.91430094255583</v>
      </c>
      <c r="M51" s="39">
        <v>0</v>
      </c>
      <c r="N51" s="39">
        <v>2752.32</v>
      </c>
      <c r="O51" s="39">
        <v>276.54000000000002</v>
      </c>
      <c r="P51" s="39">
        <v>12140.881251500001</v>
      </c>
      <c r="Q51" s="39">
        <v>1745.10573</v>
      </c>
      <c r="R51" s="39">
        <v>545.65421949999995</v>
      </c>
      <c r="S51" s="39">
        <v>591.19896673000005</v>
      </c>
      <c r="T51" s="39">
        <v>0</v>
      </c>
      <c r="U51" s="39">
        <v>5577.8208427600002</v>
      </c>
      <c r="V51" s="39">
        <v>0</v>
      </c>
      <c r="W51" s="39">
        <v>0</v>
      </c>
      <c r="X51" s="39">
        <v>0</v>
      </c>
      <c r="Y51" s="33">
        <v>1038.83</v>
      </c>
      <c r="Z51" s="32">
        <f t="shared" si="1"/>
        <v>32668.042415542557</v>
      </c>
    </row>
    <row r="52" spans="1:26" x14ac:dyDescent="0.2">
      <c r="A52" s="71">
        <v>2021.2</v>
      </c>
      <c r="B52" s="38">
        <v>0</v>
      </c>
      <c r="C52" s="39">
        <v>0</v>
      </c>
      <c r="D52" s="39">
        <v>140.94059369999999</v>
      </c>
      <c r="E52" s="39">
        <v>0</v>
      </c>
      <c r="F52" s="39">
        <v>0</v>
      </c>
      <c r="G52" s="39">
        <v>0</v>
      </c>
      <c r="H52" s="39">
        <v>16264.545098549999</v>
      </c>
      <c r="I52" s="39">
        <v>263.36</v>
      </c>
      <c r="J52" s="39">
        <v>30.27370998</v>
      </c>
      <c r="K52" s="39">
        <v>193.7142279</v>
      </c>
      <c r="L52" s="39">
        <v>555.71755697000003</v>
      </c>
      <c r="M52" s="39">
        <v>0</v>
      </c>
      <c r="N52" s="39">
        <v>5903.4000000000005</v>
      </c>
      <c r="O52" s="39">
        <v>24.26790699999999</v>
      </c>
      <c r="P52" s="39">
        <v>28043.470445399991</v>
      </c>
      <c r="Q52" s="39">
        <v>4481.4915019999989</v>
      </c>
      <c r="R52" s="39">
        <v>1170.89852802</v>
      </c>
      <c r="S52" s="39">
        <v>1164.1922692200001</v>
      </c>
      <c r="T52" s="39">
        <v>0</v>
      </c>
      <c r="U52" s="39">
        <v>12221.00405288</v>
      </c>
      <c r="V52" s="39">
        <v>0</v>
      </c>
      <c r="W52" s="39">
        <v>0</v>
      </c>
      <c r="X52" s="39">
        <v>0</v>
      </c>
      <c r="Y52" s="33">
        <v>2459.6030503299999</v>
      </c>
      <c r="Z52" s="32">
        <f t="shared" si="1"/>
        <v>72916.878941949995</v>
      </c>
    </row>
    <row r="53" spans="1:26" x14ac:dyDescent="0.2">
      <c r="A53" s="71">
        <v>2021.3</v>
      </c>
      <c r="B53" s="38">
        <v>0</v>
      </c>
      <c r="C53" s="39">
        <v>0</v>
      </c>
      <c r="D53" s="39">
        <v>416.41662100999997</v>
      </c>
      <c r="E53" s="39">
        <v>0</v>
      </c>
      <c r="F53" s="39">
        <v>0</v>
      </c>
      <c r="G53" s="39">
        <v>0</v>
      </c>
      <c r="H53" s="39">
        <v>26011.620819029999</v>
      </c>
      <c r="I53" s="39">
        <v>385.45</v>
      </c>
      <c r="J53" s="39">
        <v>45.702794320000002</v>
      </c>
      <c r="K53" s="39">
        <v>311.78250985999989</v>
      </c>
      <c r="L53" s="39">
        <v>874.13889846999984</v>
      </c>
      <c r="M53" s="39">
        <v>0</v>
      </c>
      <c r="N53" s="39">
        <v>9217.010000000002</v>
      </c>
      <c r="O53" s="39">
        <v>595.80535040000007</v>
      </c>
      <c r="P53" s="39">
        <v>49813.111744150003</v>
      </c>
      <c r="Q53" s="39">
        <v>7043.5742630000004</v>
      </c>
      <c r="R53" s="39">
        <v>2265.8638566999998</v>
      </c>
      <c r="S53" s="39">
        <v>1776.9001785</v>
      </c>
      <c r="T53" s="39">
        <v>0</v>
      </c>
      <c r="U53" s="39">
        <v>20000.948037400001</v>
      </c>
      <c r="V53" s="39">
        <v>0</v>
      </c>
      <c r="W53" s="39">
        <v>0</v>
      </c>
      <c r="X53" s="39">
        <v>0</v>
      </c>
      <c r="Y53" s="33">
        <v>4274.1569828600004</v>
      </c>
      <c r="Z53" s="32">
        <f t="shared" si="1"/>
        <v>123032.48205570002</v>
      </c>
    </row>
    <row r="54" spans="1:26" x14ac:dyDescent="0.2">
      <c r="A54" s="71">
        <v>2021.4</v>
      </c>
      <c r="B54" s="38">
        <v>0</v>
      </c>
      <c r="C54" s="39">
        <v>0</v>
      </c>
      <c r="D54" s="39">
        <v>458.27721901000001</v>
      </c>
      <c r="E54" s="39">
        <v>0</v>
      </c>
      <c r="F54" s="39">
        <v>0</v>
      </c>
      <c r="G54" s="39">
        <v>0</v>
      </c>
      <c r="H54" s="39">
        <v>36340.999689650002</v>
      </c>
      <c r="I54" s="39">
        <v>850.92</v>
      </c>
      <c r="J54" s="39">
        <v>55.365125090000006</v>
      </c>
      <c r="K54" s="39">
        <v>311.78250985999989</v>
      </c>
      <c r="L54" s="39">
        <v>1148.8361655709559</v>
      </c>
      <c r="M54" s="39">
        <v>0</v>
      </c>
      <c r="N54" s="39">
        <v>12659.35</v>
      </c>
      <c r="O54" s="39">
        <v>859.69922100000008</v>
      </c>
      <c r="P54" s="39">
        <v>73012.248601330008</v>
      </c>
      <c r="Q54" s="39">
        <v>9437.1110690000005</v>
      </c>
      <c r="R54" s="39">
        <v>3119.5576408400011</v>
      </c>
      <c r="S54" s="39">
        <v>2737.2715804899999</v>
      </c>
      <c r="T54" s="39">
        <v>0</v>
      </c>
      <c r="U54" s="39">
        <v>28423.174564929999</v>
      </c>
      <c r="V54" s="39">
        <v>0</v>
      </c>
      <c r="W54" s="39">
        <v>0</v>
      </c>
      <c r="X54" s="39">
        <v>0</v>
      </c>
      <c r="Y54" s="33">
        <v>5883.9574641100007</v>
      </c>
      <c r="Z54" s="32">
        <f t="shared" si="1"/>
        <v>175298.55085088097</v>
      </c>
    </row>
    <row r="55" spans="1:26" x14ac:dyDescent="0.2">
      <c r="A55" s="71">
        <v>2022.1</v>
      </c>
      <c r="B55" s="38">
        <v>0</v>
      </c>
      <c r="C55" s="39">
        <v>0</v>
      </c>
      <c r="D55" s="39">
        <v>47.920459000000001</v>
      </c>
      <c r="E55" s="39">
        <v>0</v>
      </c>
      <c r="F55" s="39">
        <v>0</v>
      </c>
      <c r="G55" s="39">
        <v>0</v>
      </c>
      <c r="H55" s="39">
        <v>11534.205615319999</v>
      </c>
      <c r="I55" s="39">
        <v>185.57</v>
      </c>
      <c r="J55" s="39">
        <v>15.972293730000001</v>
      </c>
      <c r="K55" s="39">
        <v>53.41837615</v>
      </c>
      <c r="L55" s="39">
        <v>343.68205614999988</v>
      </c>
      <c r="M55" s="39">
        <v>0</v>
      </c>
      <c r="N55" s="39">
        <v>3585.1974813800002</v>
      </c>
      <c r="O55" s="39">
        <v>16.617059640000001</v>
      </c>
      <c r="P55" s="39">
        <v>25409.122988669998</v>
      </c>
      <c r="Q55" s="39">
        <v>2447.359336</v>
      </c>
      <c r="R55" s="39">
        <v>776.34469204000015</v>
      </c>
      <c r="S55" s="39">
        <v>979.07292214000006</v>
      </c>
      <c r="T55" s="39">
        <v>0</v>
      </c>
      <c r="U55" s="39">
        <v>9233.2439044000002</v>
      </c>
      <c r="V55" s="39">
        <v>0</v>
      </c>
      <c r="W55" s="39">
        <v>0</v>
      </c>
      <c r="X55" s="39">
        <v>0</v>
      </c>
      <c r="Y55" s="33">
        <v>1592.79954907</v>
      </c>
      <c r="Z55" s="32">
        <f t="shared" si="1"/>
        <v>56220.526733690007</v>
      </c>
    </row>
    <row r="56" spans="1:26" x14ac:dyDescent="0.2">
      <c r="A56" s="71">
        <v>2022.2</v>
      </c>
      <c r="B56" s="38">
        <v>0</v>
      </c>
      <c r="C56" s="39">
        <v>0</v>
      </c>
      <c r="D56" s="39">
        <v>592.15907838999999</v>
      </c>
      <c r="E56" s="39">
        <v>0</v>
      </c>
      <c r="F56" s="39">
        <v>11.97</v>
      </c>
      <c r="G56" s="39">
        <v>0</v>
      </c>
      <c r="H56" s="39">
        <v>25400.754023879999</v>
      </c>
      <c r="I56" s="39">
        <v>306.16000000000003</v>
      </c>
      <c r="J56" s="39">
        <v>52.183049580000002</v>
      </c>
      <c r="K56" s="39">
        <v>55.149756150000002</v>
      </c>
      <c r="L56" s="39">
        <v>771.75719646000016</v>
      </c>
      <c r="M56" s="39">
        <v>0</v>
      </c>
      <c r="N56" s="39">
        <v>8020.1900000000014</v>
      </c>
      <c r="O56" s="39">
        <v>17.461518000000002</v>
      </c>
      <c r="P56" s="39">
        <v>58844.972224270001</v>
      </c>
      <c r="Q56" s="39">
        <v>5332.3765160000012</v>
      </c>
      <c r="R56" s="39">
        <v>1917.1683313599999</v>
      </c>
      <c r="S56" s="39">
        <v>2056.6281663899999</v>
      </c>
      <c r="T56" s="39">
        <v>0</v>
      </c>
      <c r="U56" s="39">
        <v>20326.266585109999</v>
      </c>
      <c r="V56" s="39">
        <v>0</v>
      </c>
      <c r="W56" s="39">
        <v>0</v>
      </c>
      <c r="X56" s="39">
        <v>0</v>
      </c>
      <c r="Y56" s="33">
        <v>3473.8281201099999</v>
      </c>
      <c r="Z56" s="32">
        <f t="shared" si="1"/>
        <v>127179.02456569999</v>
      </c>
    </row>
    <row r="57" spans="1:26" x14ac:dyDescent="0.2">
      <c r="A57" s="71">
        <v>2022.3</v>
      </c>
      <c r="B57" s="38">
        <v>0</v>
      </c>
      <c r="C57" s="39">
        <v>0</v>
      </c>
      <c r="D57" s="39">
        <v>854.91973839000002</v>
      </c>
      <c r="E57" s="39">
        <v>0</v>
      </c>
      <c r="F57" s="39">
        <v>194.94000000000003</v>
      </c>
      <c r="G57" s="39">
        <v>0</v>
      </c>
      <c r="H57" s="39">
        <v>42191.54906017999</v>
      </c>
      <c r="I57" s="39">
        <v>710.25</v>
      </c>
      <c r="J57" s="39">
        <v>53.469980829999997</v>
      </c>
      <c r="K57" s="39">
        <v>56.306106149999998</v>
      </c>
      <c r="L57" s="39">
        <v>1275.2187072099998</v>
      </c>
      <c r="M57" s="39">
        <v>0</v>
      </c>
      <c r="N57" s="39">
        <v>13762.279999999999</v>
      </c>
      <c r="O57" s="39">
        <v>960.49829961000012</v>
      </c>
      <c r="P57" s="39">
        <v>104325.02634599998</v>
      </c>
      <c r="Q57" s="39">
        <v>9107.8886550000007</v>
      </c>
      <c r="R57" s="39">
        <v>3472.4996455300002</v>
      </c>
      <c r="S57" s="39">
        <v>2826.82014093</v>
      </c>
      <c r="T57" s="39">
        <v>0</v>
      </c>
      <c r="U57" s="39">
        <v>33841.30900344377</v>
      </c>
      <c r="V57" s="39">
        <v>0</v>
      </c>
      <c r="W57" s="39">
        <v>0</v>
      </c>
      <c r="X57" s="39">
        <v>0</v>
      </c>
      <c r="Y57" s="33">
        <v>6197.5493726799996</v>
      </c>
      <c r="Z57" s="32">
        <f t="shared" si="1"/>
        <v>219830.52505595374</v>
      </c>
    </row>
    <row r="58" spans="1:26" x14ac:dyDescent="0.2">
      <c r="A58" s="71">
        <v>2022.4</v>
      </c>
      <c r="B58" s="38">
        <v>0</v>
      </c>
      <c r="C58" s="39">
        <v>0</v>
      </c>
      <c r="D58" s="39">
        <v>1937.07</v>
      </c>
      <c r="E58" s="39">
        <v>0</v>
      </c>
      <c r="F58" s="39">
        <v>767.95</v>
      </c>
      <c r="G58" s="39">
        <v>0</v>
      </c>
      <c r="H58" s="39">
        <v>57973.914176709994</v>
      </c>
      <c r="I58" s="39">
        <v>1998.65</v>
      </c>
      <c r="J58" s="39">
        <v>65.552537590000014</v>
      </c>
      <c r="K58" s="39">
        <v>56.306106150000076</v>
      </c>
      <c r="L58" s="39">
        <v>1879.283197729538</v>
      </c>
      <c r="M58" s="39">
        <v>0</v>
      </c>
      <c r="N58" s="39">
        <v>20145.97873848</v>
      </c>
      <c r="O58" s="39">
        <v>1610.16</v>
      </c>
      <c r="P58" s="39">
        <v>157267.50083705003</v>
      </c>
      <c r="Q58" s="39">
        <v>13186.700058</v>
      </c>
      <c r="R58" s="39">
        <v>5211.8244376300008</v>
      </c>
      <c r="S58" s="39">
        <v>4063.6159696</v>
      </c>
      <c r="T58" s="39">
        <v>0</v>
      </c>
      <c r="U58" s="39">
        <v>48976.375586900002</v>
      </c>
      <c r="V58" s="39">
        <v>0</v>
      </c>
      <c r="W58" s="39">
        <v>0</v>
      </c>
      <c r="X58" s="39">
        <v>0</v>
      </c>
      <c r="Y58" s="33">
        <v>8706.6269628900009</v>
      </c>
      <c r="Z58" s="32">
        <f t="shared" si="1"/>
        <v>323847.50860872952</v>
      </c>
    </row>
    <row r="59" spans="1:26" x14ac:dyDescent="0.2">
      <c r="A59" s="71">
        <v>2023.1</v>
      </c>
      <c r="B59" s="38">
        <v>0</v>
      </c>
      <c r="C59" s="39">
        <v>0</v>
      </c>
      <c r="D59" s="39">
        <v>297.57707900000003</v>
      </c>
      <c r="E59" s="39">
        <v>0</v>
      </c>
      <c r="F59" s="39">
        <v>357.23</v>
      </c>
      <c r="G59" s="39">
        <v>0</v>
      </c>
      <c r="H59" s="39">
        <v>22602.967077289999</v>
      </c>
      <c r="I59" s="39">
        <v>301.95999999999998</v>
      </c>
      <c r="J59" s="39">
        <v>6.2720459100000001</v>
      </c>
      <c r="K59" s="39">
        <v>12.050977</v>
      </c>
      <c r="L59" s="39">
        <v>720.44109820999995</v>
      </c>
      <c r="M59" s="39">
        <v>0</v>
      </c>
      <c r="N59" s="39">
        <v>7531.17</v>
      </c>
      <c r="O59" s="39">
        <v>7.8729397099999998</v>
      </c>
      <c r="P59" s="39">
        <v>61808.4</v>
      </c>
      <c r="Q59" s="39">
        <v>4671.866806</v>
      </c>
      <c r="R59" s="39">
        <v>1576.2175523200001</v>
      </c>
      <c r="S59" s="39">
        <v>996.64169294999999</v>
      </c>
      <c r="T59" s="39">
        <v>0</v>
      </c>
      <c r="U59" s="39">
        <v>17253.890718480001</v>
      </c>
      <c r="V59" s="39">
        <v>0</v>
      </c>
      <c r="W59" s="39">
        <v>0</v>
      </c>
      <c r="X59" s="39">
        <v>0</v>
      </c>
      <c r="Y59" s="33">
        <v>2506.2763921999999</v>
      </c>
      <c r="Z59" s="32">
        <f t="shared" si="1"/>
        <v>120650.83437907</v>
      </c>
    </row>
    <row r="60" spans="1:26" x14ac:dyDescent="0.2">
      <c r="A60" s="71">
        <v>2023.2</v>
      </c>
      <c r="B60" s="38">
        <v>0</v>
      </c>
      <c r="C60" s="39">
        <v>0</v>
      </c>
      <c r="D60" s="39">
        <v>1842.5816807599999</v>
      </c>
      <c r="E60" s="39">
        <v>0</v>
      </c>
      <c r="F60" s="39">
        <v>606.41999999999996</v>
      </c>
      <c r="G60" s="39">
        <v>0</v>
      </c>
      <c r="H60" s="39">
        <v>48525.698761640007</v>
      </c>
      <c r="I60" s="39">
        <v>651.77</v>
      </c>
      <c r="J60" s="39">
        <v>8.5465889100000005</v>
      </c>
      <c r="K60" s="39">
        <v>25.865469999999998</v>
      </c>
      <c r="L60" s="39">
        <v>1551.4167971000002</v>
      </c>
      <c r="M60" s="39">
        <v>0</v>
      </c>
      <c r="N60" s="39">
        <v>16605.73</v>
      </c>
      <c r="O60" s="39">
        <v>38.174248759999998</v>
      </c>
      <c r="P60" s="39">
        <v>143888.04017757002</v>
      </c>
      <c r="Q60" s="39">
        <v>10057.613851</v>
      </c>
      <c r="R60" s="39">
        <v>3799.0572405799999</v>
      </c>
      <c r="S60" s="39">
        <v>2734.03423097</v>
      </c>
      <c r="T60" s="39">
        <v>0</v>
      </c>
      <c r="U60" s="39">
        <v>38437.970050924952</v>
      </c>
      <c r="V60" s="39">
        <v>0</v>
      </c>
      <c r="W60" s="39">
        <v>0</v>
      </c>
      <c r="X60" s="39">
        <v>0</v>
      </c>
      <c r="Y60" s="33">
        <v>5752.0746339099996</v>
      </c>
      <c r="Z60" s="32">
        <f t="shared" si="1"/>
        <v>274524.99373212492</v>
      </c>
    </row>
    <row r="61" spans="1:26" x14ac:dyDescent="0.2">
      <c r="A61" s="71">
        <v>2023.3</v>
      </c>
      <c r="B61" s="38">
        <v>0</v>
      </c>
      <c r="C61" s="39">
        <v>0</v>
      </c>
      <c r="D61" s="39">
        <v>2694.16660176</v>
      </c>
      <c r="E61" s="39">
        <v>0</v>
      </c>
      <c r="F61" s="39">
        <v>1192.68</v>
      </c>
      <c r="G61" s="39">
        <v>0</v>
      </c>
      <c r="H61" s="39">
        <v>82256.682049399999</v>
      </c>
      <c r="I61" s="39">
        <v>1150.4100000000001</v>
      </c>
      <c r="J61" s="39">
        <v>11.426993810000001</v>
      </c>
      <c r="K61" s="39">
        <v>37.506033000000002</v>
      </c>
      <c r="L61" s="39">
        <v>2560.92639164</v>
      </c>
      <c r="M61" s="39">
        <v>0</v>
      </c>
      <c r="N61" s="39">
        <v>28476.81</v>
      </c>
      <c r="O61" s="39">
        <v>47.745762259999999</v>
      </c>
      <c r="P61" s="39">
        <v>256247.8</v>
      </c>
      <c r="Q61" s="39">
        <v>17383.141582999997</v>
      </c>
      <c r="R61" s="39">
        <v>7049.8608289300009</v>
      </c>
      <c r="S61" s="39">
        <v>4172.1200538499997</v>
      </c>
      <c r="T61" s="39">
        <v>0</v>
      </c>
      <c r="U61" s="39">
        <v>67362.859329826111</v>
      </c>
      <c r="V61" s="39">
        <v>0</v>
      </c>
      <c r="W61" s="39">
        <v>0</v>
      </c>
      <c r="X61" s="39">
        <v>0</v>
      </c>
      <c r="Y61" s="33">
        <v>10706.01417312</v>
      </c>
      <c r="Z61" s="32">
        <f t="shared" si="1"/>
        <v>481350.14980059618</v>
      </c>
    </row>
    <row r="62" spans="1:26" x14ac:dyDescent="0.2">
      <c r="A62" s="71">
        <v>2023.4</v>
      </c>
      <c r="B62" s="38">
        <v>0</v>
      </c>
      <c r="C62" s="39">
        <v>0</v>
      </c>
      <c r="D62" s="39">
        <v>3671.4048067600002</v>
      </c>
      <c r="E62" s="39">
        <v>0</v>
      </c>
      <c r="F62" s="39">
        <v>1192.68</v>
      </c>
      <c r="G62" s="39">
        <v>0</v>
      </c>
      <c r="H62" s="39">
        <v>132227.47856122997</v>
      </c>
      <c r="I62" s="39">
        <v>2915.85</v>
      </c>
      <c r="J62" s="39">
        <v>110.40969801</v>
      </c>
      <c r="K62" s="39">
        <v>59.770077399999998</v>
      </c>
      <c r="L62" s="39">
        <v>3976.1165811370661</v>
      </c>
      <c r="M62" s="39">
        <v>0</v>
      </c>
      <c r="N62" s="39">
        <v>47990.02</v>
      </c>
      <c r="O62" s="39">
        <v>93.452624450000002</v>
      </c>
      <c r="P62" s="39">
        <v>424861.29999999993</v>
      </c>
      <c r="Q62" s="39">
        <v>27944.500920000002</v>
      </c>
      <c r="R62" s="39">
        <v>11293.035240250001</v>
      </c>
      <c r="S62" s="39">
        <v>6962.56995929</v>
      </c>
      <c r="T62" s="39">
        <v>0</v>
      </c>
      <c r="U62" s="39">
        <v>109096.57066865999</v>
      </c>
      <c r="V62" s="39">
        <v>0</v>
      </c>
      <c r="W62" s="39">
        <v>0</v>
      </c>
      <c r="X62" s="39">
        <v>0</v>
      </c>
      <c r="Y62" s="33">
        <v>17193.463219059999</v>
      </c>
      <c r="Z62" s="32">
        <f t="shared" si="1"/>
        <v>789588.62235624692</v>
      </c>
    </row>
    <row r="63" spans="1:26" x14ac:dyDescent="0.2">
      <c r="A63" s="71">
        <v>2024.1</v>
      </c>
      <c r="B63" s="38">
        <v>0</v>
      </c>
      <c r="C63" s="39">
        <v>0</v>
      </c>
      <c r="D63" s="39">
        <v>1256.8406383899999</v>
      </c>
      <c r="E63" s="39">
        <v>0</v>
      </c>
      <c r="F63" s="39">
        <v>398.56</v>
      </c>
      <c r="G63" s="39">
        <v>0</v>
      </c>
      <c r="H63" s="39">
        <v>85776.216071119983</v>
      </c>
      <c r="I63" s="39">
        <v>597.21</v>
      </c>
      <c r="J63" s="39">
        <v>278.18101748000004</v>
      </c>
      <c r="K63" s="39">
        <v>19.649864300000001</v>
      </c>
      <c r="L63" s="39">
        <v>2346.6347284548124</v>
      </c>
      <c r="M63" s="39">
        <v>0</v>
      </c>
      <c r="N63" s="39">
        <v>31883.68</v>
      </c>
      <c r="O63" s="39">
        <v>30.350105180878217</v>
      </c>
      <c r="P63" s="39">
        <v>288259.7</v>
      </c>
      <c r="Q63" s="39">
        <v>17256.532901000002</v>
      </c>
      <c r="R63" s="39">
        <v>5328.4896639105145</v>
      </c>
      <c r="S63" s="39">
        <v>3148.3392006200002</v>
      </c>
      <c r="T63" s="39">
        <v>0</v>
      </c>
      <c r="U63" s="39">
        <v>73997.306853009999</v>
      </c>
      <c r="V63" s="39">
        <v>0</v>
      </c>
      <c r="W63" s="39">
        <v>0</v>
      </c>
      <c r="X63" s="39">
        <v>0</v>
      </c>
      <c r="Y63" s="33">
        <v>8273.3298082000001</v>
      </c>
      <c r="Z63" s="32">
        <f t="shared" si="1"/>
        <v>518851.02085166622</v>
      </c>
    </row>
    <row r="64" spans="1:26" x14ac:dyDescent="0.2">
      <c r="A64" s="71">
        <v>2024.2</v>
      </c>
      <c r="B64" s="38">
        <v>0</v>
      </c>
      <c r="C64" s="39">
        <v>0</v>
      </c>
      <c r="D64" s="39">
        <v>2851.9344573899998</v>
      </c>
      <c r="E64" s="39">
        <v>0</v>
      </c>
      <c r="F64" s="39">
        <v>1392.27</v>
      </c>
      <c r="G64" s="39">
        <v>0</v>
      </c>
      <c r="H64" s="39">
        <v>181807.15601236001</v>
      </c>
      <c r="I64" s="39">
        <v>2998.31</v>
      </c>
      <c r="J64" s="39">
        <v>787.64996516999997</v>
      </c>
      <c r="K64" s="39">
        <v>5261.6488962000003</v>
      </c>
      <c r="L64" s="39">
        <v>5618.3720589081795</v>
      </c>
      <c r="M64" s="39">
        <v>0</v>
      </c>
      <c r="N64" s="39">
        <v>69110.517982429999</v>
      </c>
      <c r="O64" s="39">
        <v>115.20702904000001</v>
      </c>
      <c r="P64" s="39">
        <v>662714.43753532995</v>
      </c>
      <c r="Q64" s="39">
        <v>37351.664978000001</v>
      </c>
      <c r="R64" s="39">
        <v>12142.309650159998</v>
      </c>
      <c r="S64" s="39">
        <v>11553.94233892</v>
      </c>
      <c r="T64" s="39">
        <v>0</v>
      </c>
      <c r="U64" s="39">
        <v>164207.12982479</v>
      </c>
      <c r="V64" s="39">
        <v>0</v>
      </c>
      <c r="W64" s="39">
        <v>0</v>
      </c>
      <c r="X64" s="39">
        <v>0</v>
      </c>
      <c r="Y64" s="33">
        <v>21117.001331349999</v>
      </c>
      <c r="Z64" s="32">
        <f t="shared" si="1"/>
        <v>1179029.5520600481</v>
      </c>
    </row>
    <row r="65" spans="1:26" x14ac:dyDescent="0.2">
      <c r="A65" s="71">
        <v>2024.3</v>
      </c>
      <c r="B65" s="38">
        <v>0</v>
      </c>
      <c r="C65" s="39">
        <v>0</v>
      </c>
      <c r="D65" s="39">
        <v>3681.1533679899999</v>
      </c>
      <c r="E65" s="39">
        <v>0</v>
      </c>
      <c r="F65" s="39">
        <v>4157.6499999999996</v>
      </c>
      <c r="G65" s="39">
        <v>0</v>
      </c>
      <c r="H65" s="39">
        <v>275269.08841479005</v>
      </c>
      <c r="I65" s="39">
        <v>10874.37</v>
      </c>
      <c r="J65" s="39">
        <v>1338.8358448900001</v>
      </c>
      <c r="K65" s="39">
        <v>8297.4909634800006</v>
      </c>
      <c r="L65" s="39" t="e">
        <v>#N/A</v>
      </c>
      <c r="M65" s="39">
        <v>0</v>
      </c>
      <c r="N65" s="39">
        <v>111975.05225588001</v>
      </c>
      <c r="O65" s="39">
        <v>358.61725317000003</v>
      </c>
      <c r="P65" s="39">
        <v>1108158.6000000001</v>
      </c>
      <c r="Q65" s="39">
        <v>60174.414358999995</v>
      </c>
      <c r="R65" s="39">
        <v>21788.519572750003</v>
      </c>
      <c r="S65" s="39">
        <v>19678.73840065</v>
      </c>
      <c r="T65" s="39">
        <v>0</v>
      </c>
      <c r="U65" s="39">
        <v>246180.98903819997</v>
      </c>
      <c r="V65" s="39">
        <v>0</v>
      </c>
      <c r="W65" s="39">
        <v>0</v>
      </c>
      <c r="X65" s="39">
        <v>0</v>
      </c>
      <c r="Y65" s="33">
        <v>31104.533933080005</v>
      </c>
      <c r="Z65" s="32">
        <f t="shared" si="1"/>
        <v>1903038.05340388</v>
      </c>
    </row>
    <row r="66" spans="1:26" x14ac:dyDescent="0.2">
      <c r="A66" s="71">
        <v>2024.4</v>
      </c>
      <c r="B66" s="38">
        <v>0</v>
      </c>
      <c r="C66" s="39">
        <v>0</v>
      </c>
      <c r="D66" s="39">
        <v>5484.3867714999997</v>
      </c>
      <c r="E66" s="39">
        <v>0</v>
      </c>
      <c r="F66" s="39">
        <v>7974.39</v>
      </c>
      <c r="G66" s="39">
        <v>0</v>
      </c>
      <c r="H66" s="39">
        <v>377344.38381506997</v>
      </c>
      <c r="I66" s="39">
        <v>23597.7</v>
      </c>
      <c r="J66" s="39">
        <v>1973.14043335</v>
      </c>
      <c r="K66" s="39">
        <v>12084.620931540001</v>
      </c>
      <c r="L66" s="39" t="e">
        <v>#N/A</v>
      </c>
      <c r="M66" s="39">
        <v>0</v>
      </c>
      <c r="N66" s="39">
        <v>154485.61425488</v>
      </c>
      <c r="O66" s="39">
        <v>16849.907387570001</v>
      </c>
      <c r="P66" s="39">
        <v>1545683.8</v>
      </c>
      <c r="Q66" s="39">
        <v>94013.369951999994</v>
      </c>
      <c r="R66" s="39">
        <v>31365.424842</v>
      </c>
      <c r="S66" s="39">
        <v>41598.731392889997</v>
      </c>
      <c r="T66" s="39">
        <v>0</v>
      </c>
      <c r="U66" s="39">
        <v>339173.9426309999</v>
      </c>
      <c r="V66" s="39">
        <v>0</v>
      </c>
      <c r="W66" s="39">
        <v>0</v>
      </c>
      <c r="X66" s="39">
        <v>0</v>
      </c>
      <c r="Y66" s="33">
        <v>47238.311129410009</v>
      </c>
      <c r="Z66" s="32">
        <f t="shared" si="1"/>
        <v>2698867.7235412099</v>
      </c>
    </row>
    <row r="67" spans="1:26" x14ac:dyDescent="0.2">
      <c r="A67" s="71">
        <v>2025.1</v>
      </c>
      <c r="B67" s="38">
        <v>0</v>
      </c>
      <c r="C67" s="39">
        <v>0</v>
      </c>
      <c r="D67" s="39">
        <v>1114.2555028900001</v>
      </c>
      <c r="E67" s="39">
        <v>0</v>
      </c>
      <c r="F67" s="39">
        <v>7052.2299999999977</v>
      </c>
      <c r="G67" s="39">
        <v>0</v>
      </c>
      <c r="H67" s="39">
        <v>124278.94200607999</v>
      </c>
      <c r="I67" s="39">
        <v>5649.0302618699998</v>
      </c>
      <c r="J67" s="39">
        <v>425.83281947</v>
      </c>
      <c r="K67" s="39">
        <v>2948.8988235900001</v>
      </c>
      <c r="L67" s="39" t="e">
        <v>#N/A</v>
      </c>
      <c r="M67" s="39">
        <v>0</v>
      </c>
      <c r="N67" s="39">
        <v>44284.68302977</v>
      </c>
      <c r="O67" s="39">
        <v>149.17594255</v>
      </c>
      <c r="P67" s="39">
        <v>456895.92690720997</v>
      </c>
      <c r="Q67" s="39">
        <v>38939.080231999993</v>
      </c>
      <c r="R67" s="39">
        <v>8938.9684693199997</v>
      </c>
      <c r="S67" s="39">
        <v>13125.809017719999</v>
      </c>
      <c r="T67" s="39">
        <v>0</v>
      </c>
      <c r="U67" s="39">
        <v>88090.248374000003</v>
      </c>
      <c r="V67" s="39">
        <v>0</v>
      </c>
      <c r="W67" s="39">
        <v>0</v>
      </c>
      <c r="X67" s="39">
        <v>0</v>
      </c>
      <c r="Y67" s="33">
        <v>7946.7216253199995</v>
      </c>
      <c r="Z67" s="32">
        <f t="shared" si="1"/>
        <v>799839.80301179003</v>
      </c>
    </row>
    <row r="68" spans="1:26" x14ac:dyDescent="0.2">
      <c r="A68" s="71">
        <v>2025.2</v>
      </c>
      <c r="B68" s="38">
        <v>0</v>
      </c>
      <c r="C68" s="39">
        <v>0</v>
      </c>
      <c r="D68" s="39">
        <v>3321.3188526500003</v>
      </c>
      <c r="E68" s="39">
        <v>0</v>
      </c>
      <c r="F68" s="39">
        <v>17009.419999999998</v>
      </c>
      <c r="G68" s="39">
        <v>0</v>
      </c>
      <c r="H68" s="39">
        <v>227946.01130143003</v>
      </c>
      <c r="I68" s="39">
        <v>8718.2207563899992</v>
      </c>
      <c r="J68" s="39">
        <v>967.96214989999999</v>
      </c>
      <c r="K68" s="39">
        <v>7022.3805300100003</v>
      </c>
      <c r="L68" s="39" t="e">
        <v>#N/A</v>
      </c>
      <c r="M68" s="39">
        <v>0</v>
      </c>
      <c r="N68" s="39">
        <v>86163.701737710027</v>
      </c>
      <c r="O68" s="39">
        <v>365.51097685000002</v>
      </c>
      <c r="P68" s="39" t="e">
        <v>#N/A</v>
      </c>
      <c r="Q68" s="39">
        <v>73333.98292200001</v>
      </c>
      <c r="R68" s="39">
        <v>17356.281880219998</v>
      </c>
      <c r="S68" s="39">
        <v>34746.739158969998</v>
      </c>
      <c r="T68" s="39">
        <v>0</v>
      </c>
      <c r="U68" s="39">
        <v>176556.40738699998</v>
      </c>
      <c r="V68" s="39">
        <v>0</v>
      </c>
      <c r="W68" s="39">
        <v>0</v>
      </c>
      <c r="X68" s="39">
        <v>0</v>
      </c>
      <c r="Y68" s="33">
        <v>17671.536226880005</v>
      </c>
      <c r="Z68" s="32">
        <f t="shared" si="1"/>
        <v>671179.47388001007</v>
      </c>
    </row>
    <row r="69" spans="1:26" x14ac:dyDescent="0.2">
      <c r="A69" s="71">
        <v>2025.3</v>
      </c>
      <c r="B69" s="38">
        <v>0</v>
      </c>
      <c r="C69" s="39">
        <v>0</v>
      </c>
      <c r="D69" s="39">
        <v>5445.5786183800001</v>
      </c>
      <c r="E69" s="39">
        <v>0</v>
      </c>
      <c r="F69" s="39">
        <v>23065.83</v>
      </c>
      <c r="G69" s="39">
        <v>0</v>
      </c>
      <c r="H69" s="39">
        <v>345660.59062266001</v>
      </c>
      <c r="I69" s="39">
        <v>17789.175770509999</v>
      </c>
      <c r="J69" s="39">
        <v>1701.9653740399999</v>
      </c>
      <c r="K69" s="39">
        <v>14406.538498490003</v>
      </c>
      <c r="L69" s="39"/>
      <c r="M69" s="39">
        <v>0</v>
      </c>
      <c r="N69" s="39">
        <v>131848.57984928999</v>
      </c>
      <c r="O69" s="39">
        <v>446.51500620000002</v>
      </c>
      <c r="P69" s="39">
        <v>1647347.6016941192</v>
      </c>
      <c r="Q69" s="39">
        <v>102470.31</v>
      </c>
      <c r="R69" s="39">
        <v>28464.368414700002</v>
      </c>
      <c r="S69" s="39">
        <v>41125.867225339993</v>
      </c>
      <c r="T69" s="39">
        <v>0</v>
      </c>
      <c r="U69" s="39">
        <v>289726.21710202005</v>
      </c>
      <c r="V69" s="39">
        <v>0</v>
      </c>
      <c r="W69" s="39">
        <v>0</v>
      </c>
      <c r="X69" s="39">
        <v>0</v>
      </c>
      <c r="Y69" s="33">
        <v>30415.985150650002</v>
      </c>
      <c r="Z69" s="32">
        <f t="shared" si="1"/>
        <v>2679915.1233263994</v>
      </c>
    </row>
    <row r="70" spans="1:26" x14ac:dyDescent="0.2">
      <c r="A70" s="71">
        <f>A66+1</f>
        <v>2025.4</v>
      </c>
      <c r="B70" s="38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3" t="e">
        <v>#N/A</v>
      </c>
      <c r="Z70" s="32">
        <f t="shared" si="1"/>
        <v>0</v>
      </c>
    </row>
    <row r="71" spans="1:26" x14ac:dyDescent="0.2">
      <c r="A71" s="71">
        <f t="shared" ref="A71:A89" si="2">A67+1</f>
        <v>2026.1</v>
      </c>
      <c r="B71" s="38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3" t="e">
        <v>#N/A</v>
      </c>
      <c r="Z71" s="32">
        <f t="shared" si="1"/>
        <v>0</v>
      </c>
    </row>
    <row r="72" spans="1:26" x14ac:dyDescent="0.2">
      <c r="A72" s="71">
        <f t="shared" si="2"/>
        <v>2026.2</v>
      </c>
      <c r="B72" s="38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3" t="e">
        <v>#N/A</v>
      </c>
      <c r="Z72" s="32">
        <f t="shared" si="1"/>
        <v>0</v>
      </c>
    </row>
    <row r="73" spans="1:26" x14ac:dyDescent="0.2">
      <c r="A73" s="71">
        <f t="shared" si="2"/>
        <v>2026.3</v>
      </c>
      <c r="B73" s="38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3" t="e">
        <v>#N/A</v>
      </c>
      <c r="Z73" s="32">
        <f t="shared" si="1"/>
        <v>0</v>
      </c>
    </row>
    <row r="74" spans="1:26" x14ac:dyDescent="0.2">
      <c r="A74" s="71">
        <f t="shared" si="2"/>
        <v>2026.4</v>
      </c>
      <c r="B74" s="38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3" t="e">
        <v>#N/A</v>
      </c>
      <c r="Z74" s="32">
        <f t="shared" si="1"/>
        <v>0</v>
      </c>
    </row>
    <row r="75" spans="1:26" x14ac:dyDescent="0.2">
      <c r="A75" s="71">
        <f>A71+1</f>
        <v>2027.1</v>
      </c>
      <c r="B75" s="38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3" t="e">
        <v>#N/A</v>
      </c>
      <c r="Z75" s="32">
        <f t="shared" si="1"/>
        <v>0</v>
      </c>
    </row>
    <row r="76" spans="1:26" x14ac:dyDescent="0.2">
      <c r="A76" s="71">
        <f t="shared" si="2"/>
        <v>2027.2</v>
      </c>
      <c r="B76" s="38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3" t="e">
        <v>#N/A</v>
      </c>
      <c r="Z76" s="32">
        <f t="shared" si="1"/>
        <v>0</v>
      </c>
    </row>
    <row r="77" spans="1:26" x14ac:dyDescent="0.2">
      <c r="A77" s="71">
        <f t="shared" si="2"/>
        <v>2027.3</v>
      </c>
      <c r="B77" s="38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3" t="e">
        <v>#N/A</v>
      </c>
      <c r="Z77" s="32">
        <f t="shared" si="1"/>
        <v>0</v>
      </c>
    </row>
    <row r="78" spans="1:26" x14ac:dyDescent="0.2">
      <c r="A78" s="71">
        <f t="shared" si="2"/>
        <v>2027.4</v>
      </c>
      <c r="B78" s="38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3" t="e">
        <v>#N/A</v>
      </c>
      <c r="Z78" s="32">
        <f t="shared" si="1"/>
        <v>0</v>
      </c>
    </row>
    <row r="79" spans="1:26" x14ac:dyDescent="0.2">
      <c r="A79" s="71">
        <f t="shared" si="2"/>
        <v>2028.1</v>
      </c>
      <c r="B79" s="38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3" t="e">
        <v>#N/A</v>
      </c>
      <c r="Z79" s="32">
        <f t="shared" si="1"/>
        <v>0</v>
      </c>
    </row>
    <row r="80" spans="1:26" x14ac:dyDescent="0.2">
      <c r="A80" s="71">
        <f>A76+1</f>
        <v>2028.2</v>
      </c>
      <c r="B80" s="38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3" t="e">
        <v>#N/A</v>
      </c>
      <c r="Z80" s="32">
        <f t="shared" si="1"/>
        <v>0</v>
      </c>
    </row>
    <row r="81" spans="1:26" x14ac:dyDescent="0.2">
      <c r="A81" s="71">
        <f t="shared" si="2"/>
        <v>2028.3</v>
      </c>
      <c r="B81" s="38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3" t="e">
        <v>#N/A</v>
      </c>
      <c r="Z81" s="32">
        <f t="shared" si="1"/>
        <v>0</v>
      </c>
    </row>
    <row r="82" spans="1:26" x14ac:dyDescent="0.2">
      <c r="A82" s="71">
        <f t="shared" si="2"/>
        <v>2028.4</v>
      </c>
      <c r="B82" s="38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3" t="e">
        <v>#N/A</v>
      </c>
      <c r="Z82" s="32">
        <f t="shared" si="1"/>
        <v>0</v>
      </c>
    </row>
    <row r="83" spans="1:26" x14ac:dyDescent="0.2">
      <c r="A83" s="71">
        <f t="shared" si="2"/>
        <v>2029.1</v>
      </c>
      <c r="B83" s="38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3" t="e">
        <v>#N/A</v>
      </c>
      <c r="Z83" s="32">
        <f t="shared" si="1"/>
        <v>0</v>
      </c>
    </row>
    <row r="84" spans="1:26" x14ac:dyDescent="0.2">
      <c r="A84" s="71">
        <f t="shared" si="2"/>
        <v>2029.2</v>
      </c>
      <c r="B84" s="38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3" t="e">
        <v>#N/A</v>
      </c>
      <c r="Z84" s="32">
        <f t="shared" si="1"/>
        <v>0</v>
      </c>
    </row>
    <row r="85" spans="1:26" x14ac:dyDescent="0.2">
      <c r="A85" s="71">
        <f>A81+1</f>
        <v>2029.3</v>
      </c>
      <c r="B85" s="38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3" t="e">
        <v>#N/A</v>
      </c>
      <c r="Z85" s="32">
        <f t="shared" si="1"/>
        <v>0</v>
      </c>
    </row>
    <row r="86" spans="1:26" x14ac:dyDescent="0.2">
      <c r="A86" s="71">
        <f t="shared" si="2"/>
        <v>2029.4</v>
      </c>
      <c r="B86" s="38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3" t="e">
        <v>#N/A</v>
      </c>
      <c r="Z86" s="32">
        <f t="shared" si="1"/>
        <v>0</v>
      </c>
    </row>
    <row r="87" spans="1:26" x14ac:dyDescent="0.2">
      <c r="A87" s="71">
        <f t="shared" si="2"/>
        <v>2030.1</v>
      </c>
      <c r="B87" s="38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3" t="e">
        <v>#N/A</v>
      </c>
      <c r="Z87" s="32">
        <f t="shared" si="1"/>
        <v>0</v>
      </c>
    </row>
    <row r="88" spans="1:26" x14ac:dyDescent="0.2">
      <c r="A88" s="71">
        <f t="shared" si="2"/>
        <v>2030.2</v>
      </c>
      <c r="B88" s="38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3" t="e">
        <v>#N/A</v>
      </c>
      <c r="Z88" s="32">
        <f t="shared" si="1"/>
        <v>0</v>
      </c>
    </row>
    <row r="89" spans="1:26" x14ac:dyDescent="0.2">
      <c r="A89" s="71">
        <f t="shared" si="2"/>
        <v>2030.3</v>
      </c>
      <c r="B89" s="38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3" t="e">
        <v>#N/A</v>
      </c>
      <c r="Z89" s="32">
        <f t="shared" si="1"/>
        <v>0</v>
      </c>
    </row>
    <row r="90" spans="1:26" x14ac:dyDescent="0.2">
      <c r="A90" s="71">
        <f>A86+1</f>
        <v>2030.4</v>
      </c>
      <c r="B90" s="38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3" t="e">
        <v>#N/A</v>
      </c>
      <c r="Z90" s="32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0B00-000000000000}"/>
  </hyperlink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/>
  <dimension ref="A1:Z248"/>
  <sheetViews>
    <sheetView zoomScaleNormal="100" workbookViewId="0">
      <pane xSplit="1" ySplit="9" topLeftCell="B58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4.75" customHeight="1" x14ac:dyDescent="0.2">
      <c r="A2" s="63" t="s">
        <v>65</v>
      </c>
      <c r="B2" s="26" t="s">
        <v>387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Venta de Bienes y Servicios de la Administración Pública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388</v>
      </c>
      <c r="C8" s="74" t="s">
        <v>389</v>
      </c>
      <c r="D8" s="74" t="s">
        <v>390</v>
      </c>
      <c r="E8" s="74" t="s">
        <v>391</v>
      </c>
      <c r="F8" s="74" t="s">
        <v>392</v>
      </c>
      <c r="G8" s="74" t="s">
        <v>393</v>
      </c>
      <c r="H8" s="74" t="s">
        <v>394</v>
      </c>
      <c r="I8" s="74" t="s">
        <v>395</v>
      </c>
      <c r="J8" s="74" t="s">
        <v>396</v>
      </c>
      <c r="K8" s="74" t="s">
        <v>397</v>
      </c>
      <c r="L8" s="74" t="s">
        <v>398</v>
      </c>
      <c r="M8" s="74" t="s">
        <v>399</v>
      </c>
      <c r="N8" s="74" t="s">
        <v>400</v>
      </c>
      <c r="O8" s="74" t="s">
        <v>401</v>
      </c>
      <c r="P8" s="74" t="s">
        <v>402</v>
      </c>
      <c r="Q8" s="74" t="s">
        <v>403</v>
      </c>
      <c r="R8" s="74" t="s">
        <v>404</v>
      </c>
      <c r="S8" s="74" t="s">
        <v>405</v>
      </c>
      <c r="T8" s="74" t="s">
        <v>406</v>
      </c>
      <c r="U8" s="74" t="s">
        <v>407</v>
      </c>
      <c r="V8" s="74" t="s">
        <v>408</v>
      </c>
      <c r="W8" s="74" t="s">
        <v>409</v>
      </c>
      <c r="X8" s="74" t="s">
        <v>410</v>
      </c>
      <c r="Y8" s="74" t="s">
        <v>411</v>
      </c>
      <c r="Z8" s="75" t="s">
        <v>412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114</v>
      </c>
      <c r="C10" s="46">
        <v>558.88200000000006</v>
      </c>
      <c r="D10" s="46">
        <v>5.1749999999999998</v>
      </c>
      <c r="E10" s="46">
        <v>71.986440000000002</v>
      </c>
      <c r="F10" s="46">
        <v>23.830000000000005</v>
      </c>
      <c r="G10" s="46">
        <v>5.7295799999999995</v>
      </c>
      <c r="H10" s="46">
        <v>37.813264999999994</v>
      </c>
      <c r="I10" s="46">
        <v>77.899999999999991</v>
      </c>
      <c r="J10" s="46">
        <v>16.315438140000001</v>
      </c>
      <c r="K10" s="46">
        <v>6.98</v>
      </c>
      <c r="L10" s="46">
        <v>0</v>
      </c>
      <c r="M10" s="46">
        <v>64.653289999999998</v>
      </c>
      <c r="N10" s="46">
        <v>172.95</v>
      </c>
      <c r="O10" s="46">
        <v>0</v>
      </c>
      <c r="P10" s="46">
        <v>321.237955</v>
      </c>
      <c r="Q10" s="46">
        <v>4.1878480999999992</v>
      </c>
      <c r="R10" s="46">
        <v>16.571234</v>
      </c>
      <c r="S10" s="46">
        <v>18.427</v>
      </c>
      <c r="T10" s="46">
        <v>7.0341490909090911</v>
      </c>
      <c r="U10" s="46">
        <v>131.12598799999998</v>
      </c>
      <c r="V10" s="46">
        <v>123.83974999999998</v>
      </c>
      <c r="W10" s="46">
        <v>11.564000000000002</v>
      </c>
      <c r="X10" s="46">
        <v>0</v>
      </c>
      <c r="Y10" s="46">
        <v>25.632999999999999</v>
      </c>
      <c r="Z10" s="31">
        <f t="shared" ref="Z10:Z27" si="0">+_xlfn.AGGREGATE(9,6,B10:Y10)</f>
        <v>1815.8359373309095</v>
      </c>
    </row>
    <row r="11" spans="1:26" ht="13.5" customHeight="1" x14ac:dyDescent="0.2">
      <c r="A11" s="70">
        <v>2011.1</v>
      </c>
      <c r="B11" s="38">
        <v>26.685188409999999</v>
      </c>
      <c r="C11" s="39">
        <v>68.009</v>
      </c>
      <c r="D11" s="39">
        <v>0.92894500000000002</v>
      </c>
      <c r="E11" s="39">
        <v>20.350000000000001</v>
      </c>
      <c r="F11" s="39">
        <v>6.0754299999999999</v>
      </c>
      <c r="G11" s="39">
        <v>0.31</v>
      </c>
      <c r="H11" s="39">
        <v>7.6162530000000004</v>
      </c>
      <c r="I11" s="39">
        <v>7.07</v>
      </c>
      <c r="J11" s="39">
        <v>4.0150402700000001</v>
      </c>
      <c r="K11" s="39">
        <v>0.03</v>
      </c>
      <c r="L11" s="39">
        <v>0</v>
      </c>
      <c r="M11" s="39">
        <v>12.09699672</v>
      </c>
      <c r="N11" s="39">
        <v>45.64</v>
      </c>
      <c r="O11" s="39">
        <v>0</v>
      </c>
      <c r="P11" s="39">
        <v>56.432364999999997</v>
      </c>
      <c r="Q11" s="39">
        <v>1.0883780000000001</v>
      </c>
      <c r="R11" s="39">
        <v>2.94</v>
      </c>
      <c r="S11" s="39">
        <v>3.9889999999999999</v>
      </c>
      <c r="T11" s="39">
        <v>3.0721930800000008</v>
      </c>
      <c r="U11" s="39">
        <v>39.080161999999987</v>
      </c>
      <c r="V11" s="39">
        <v>27.487670000000001</v>
      </c>
      <c r="W11" s="39">
        <v>1.8779999999999999</v>
      </c>
      <c r="X11" s="39">
        <v>0</v>
      </c>
      <c r="Y11" s="33">
        <v>5.5224840000000004</v>
      </c>
      <c r="Z11" s="32">
        <f t="shared" si="0"/>
        <v>340.3171054799999</v>
      </c>
    </row>
    <row r="12" spans="1:26" ht="13.5" customHeight="1" x14ac:dyDescent="0.2">
      <c r="A12" s="70">
        <v>2011.2</v>
      </c>
      <c r="B12" s="38">
        <v>69.504504790000013</v>
      </c>
      <c r="C12" s="39">
        <v>142.62899999999999</v>
      </c>
      <c r="D12" s="39">
        <v>2.4580957400000001</v>
      </c>
      <c r="E12" s="39">
        <v>48.489239000000012</v>
      </c>
      <c r="F12" s="39">
        <v>19.649999999999999</v>
      </c>
      <c r="G12" s="39">
        <v>0.10312</v>
      </c>
      <c r="H12" s="39">
        <v>16.36947</v>
      </c>
      <c r="I12" s="39">
        <v>27.2</v>
      </c>
      <c r="J12" s="39">
        <v>7.5612256000000011</v>
      </c>
      <c r="K12" s="39">
        <v>0.03</v>
      </c>
      <c r="L12" s="39">
        <v>0</v>
      </c>
      <c r="M12" s="39">
        <v>41.706921309999998</v>
      </c>
      <c r="N12" s="39">
        <v>101.07</v>
      </c>
      <c r="O12" s="39">
        <v>0</v>
      </c>
      <c r="P12" s="39">
        <v>189.42434</v>
      </c>
      <c r="Q12" s="39">
        <v>1.72686085</v>
      </c>
      <c r="R12" s="39">
        <v>4.97</v>
      </c>
      <c r="S12" s="39">
        <v>9.9322419999999987</v>
      </c>
      <c r="T12" s="39">
        <v>4.7194798200000019</v>
      </c>
      <c r="U12" s="39">
        <v>69.95201999999999</v>
      </c>
      <c r="V12" s="39">
        <v>67.166450000000012</v>
      </c>
      <c r="W12" s="39">
        <v>4.7150000000000007</v>
      </c>
      <c r="X12" s="39">
        <v>0</v>
      </c>
      <c r="Y12" s="33">
        <v>18.89872239</v>
      </c>
      <c r="Z12" s="32">
        <f t="shared" si="0"/>
        <v>848.27669149999986</v>
      </c>
    </row>
    <row r="13" spans="1:26" ht="13.5" customHeight="1" x14ac:dyDescent="0.2">
      <c r="A13" s="70">
        <v>2011.3</v>
      </c>
      <c r="B13" s="38">
        <v>122.12589905</v>
      </c>
      <c r="C13" s="39">
        <v>227.3</v>
      </c>
      <c r="D13" s="39">
        <v>4.2149999999999999</v>
      </c>
      <c r="E13" s="39">
        <v>76.975999999999999</v>
      </c>
      <c r="F13" s="39">
        <v>30.14</v>
      </c>
      <c r="G13" s="39">
        <v>0.27781</v>
      </c>
      <c r="H13" s="39">
        <v>32.386918000000001</v>
      </c>
      <c r="I13" s="39">
        <v>45.17</v>
      </c>
      <c r="J13" s="39">
        <v>13.595724669999999</v>
      </c>
      <c r="K13" s="39">
        <v>2.0299999999999998</v>
      </c>
      <c r="L13" s="39">
        <v>0</v>
      </c>
      <c r="M13" s="39">
        <v>67.909134099999989</v>
      </c>
      <c r="N13" s="39">
        <v>162.05000000000001</v>
      </c>
      <c r="O13" s="39">
        <v>0</v>
      </c>
      <c r="P13" s="39">
        <v>280.29961400000002</v>
      </c>
      <c r="Q13" s="39">
        <v>2.2085780000000002</v>
      </c>
      <c r="R13" s="39">
        <v>10.42</v>
      </c>
      <c r="S13" s="39">
        <v>18.501683</v>
      </c>
      <c r="T13" s="39">
        <v>6.9577239600000018</v>
      </c>
      <c r="U13" s="39">
        <v>101.96718804</v>
      </c>
      <c r="V13" s="39">
        <v>110.12692</v>
      </c>
      <c r="W13" s="39">
        <v>8.1569999999999983</v>
      </c>
      <c r="X13" s="39">
        <v>0</v>
      </c>
      <c r="Y13" s="33">
        <v>31.661289530000001</v>
      </c>
      <c r="Z13" s="32">
        <f t="shared" si="0"/>
        <v>1354.47648235</v>
      </c>
    </row>
    <row r="14" spans="1:26" ht="13.5" customHeight="1" x14ac:dyDescent="0.2">
      <c r="A14" s="70">
        <v>2011.4</v>
      </c>
      <c r="B14" s="38">
        <v>149.41999999999999</v>
      </c>
      <c r="C14" s="39">
        <v>361.26</v>
      </c>
      <c r="D14" s="39">
        <v>6.9912280000000004</v>
      </c>
      <c r="E14" s="39">
        <v>105.217</v>
      </c>
      <c r="F14" s="39">
        <v>42.52000000000001</v>
      </c>
      <c r="G14" s="39">
        <v>0.39788000000000001</v>
      </c>
      <c r="H14" s="39">
        <v>42.803775000000002</v>
      </c>
      <c r="I14" s="39">
        <v>107.66</v>
      </c>
      <c r="J14" s="39">
        <v>20.50526807</v>
      </c>
      <c r="K14" s="39">
        <v>6.6100000000000012</v>
      </c>
      <c r="L14" s="39">
        <v>0</v>
      </c>
      <c r="M14" s="39">
        <v>104.85318114</v>
      </c>
      <c r="N14" s="39">
        <v>231.52</v>
      </c>
      <c r="O14" s="39">
        <v>0</v>
      </c>
      <c r="P14" s="39">
        <v>382.25196699999998</v>
      </c>
      <c r="Q14" s="39">
        <v>2.7374543199999999</v>
      </c>
      <c r="R14" s="39">
        <v>11.96903</v>
      </c>
      <c r="S14" s="39">
        <v>24.081</v>
      </c>
      <c r="T14" s="39">
        <v>8.0077027800000025</v>
      </c>
      <c r="U14" s="39">
        <v>221.06046000000001</v>
      </c>
      <c r="V14" s="39">
        <v>161.23639</v>
      </c>
      <c r="W14" s="39">
        <v>11.363</v>
      </c>
      <c r="X14" s="39">
        <v>0</v>
      </c>
      <c r="Y14" s="33">
        <v>36.272000000000013</v>
      </c>
      <c r="Z14" s="32">
        <f t="shared" si="0"/>
        <v>2038.7373363099996</v>
      </c>
    </row>
    <row r="15" spans="1:26" ht="13.5" customHeight="1" x14ac:dyDescent="0.2">
      <c r="A15" s="70">
        <v>2012.1</v>
      </c>
      <c r="B15" s="38">
        <v>70.64</v>
      </c>
      <c r="C15" s="39">
        <v>82.75</v>
      </c>
      <c r="D15" s="39">
        <v>5.0753974199999998</v>
      </c>
      <c r="E15" s="39">
        <v>66.24199999999999</v>
      </c>
      <c r="F15" s="39">
        <v>12.43</v>
      </c>
      <c r="G15" s="39">
        <v>1.703E-2</v>
      </c>
      <c r="H15" s="39">
        <v>9.2663820000000001</v>
      </c>
      <c r="I15" s="39">
        <v>1.65</v>
      </c>
      <c r="J15" s="39">
        <v>6.5172168999999993</v>
      </c>
      <c r="K15" s="39">
        <v>0.68</v>
      </c>
      <c r="L15" s="39">
        <v>0</v>
      </c>
      <c r="M15" s="39">
        <v>24.613761610000001</v>
      </c>
      <c r="N15" s="39">
        <v>68.58</v>
      </c>
      <c r="O15" s="39">
        <v>0</v>
      </c>
      <c r="P15" s="39">
        <v>102.12338</v>
      </c>
      <c r="Q15" s="39">
        <v>1.8133404799999999</v>
      </c>
      <c r="R15" s="39">
        <v>1.4090866200000001</v>
      </c>
      <c r="S15" s="39">
        <v>8.8993859999999998</v>
      </c>
      <c r="T15" s="39">
        <v>3.4838669527200001</v>
      </c>
      <c r="U15" s="39">
        <v>52.890129999999999</v>
      </c>
      <c r="V15" s="39">
        <v>36.628459999999997</v>
      </c>
      <c r="W15" s="39">
        <v>3.0030000000000001</v>
      </c>
      <c r="X15" s="39">
        <v>0</v>
      </c>
      <c r="Y15" s="33">
        <v>6.931</v>
      </c>
      <c r="Z15" s="32">
        <f t="shared" si="0"/>
        <v>565.64343798272012</v>
      </c>
    </row>
    <row r="16" spans="1:26" ht="13.5" customHeight="1" x14ac:dyDescent="0.2">
      <c r="A16" s="70">
        <v>2012.2</v>
      </c>
      <c r="B16" s="38">
        <v>122.6</v>
      </c>
      <c r="C16" s="39">
        <v>193.4</v>
      </c>
      <c r="D16" s="39">
        <v>3.1915948799999998</v>
      </c>
      <c r="E16" s="39">
        <v>71.283999999999992</v>
      </c>
      <c r="F16" s="39">
        <v>24.69</v>
      </c>
      <c r="G16" s="39">
        <v>7.4010000000000006E-2</v>
      </c>
      <c r="H16" s="39">
        <v>22.081403000000002</v>
      </c>
      <c r="I16" s="39">
        <v>44.039999999999992</v>
      </c>
      <c r="J16" s="39">
        <v>12.755210930000001</v>
      </c>
      <c r="K16" s="39">
        <v>2.59</v>
      </c>
      <c r="L16" s="39">
        <v>0</v>
      </c>
      <c r="M16" s="39">
        <v>55.696055149999999</v>
      </c>
      <c r="N16" s="39">
        <v>147.25</v>
      </c>
      <c r="O16" s="39">
        <v>0</v>
      </c>
      <c r="P16" s="39">
        <v>217.11654200000001</v>
      </c>
      <c r="Q16" s="39">
        <v>4.2392376799999996</v>
      </c>
      <c r="R16" s="39">
        <v>4.9715999999999996</v>
      </c>
      <c r="S16" s="39">
        <v>18.490026</v>
      </c>
      <c r="T16" s="39">
        <v>5.3518901158800007</v>
      </c>
      <c r="U16" s="39">
        <v>148.02377999999999</v>
      </c>
      <c r="V16" s="39">
        <v>93.721410000000006</v>
      </c>
      <c r="W16" s="39">
        <v>6.2769999999999992</v>
      </c>
      <c r="X16" s="39">
        <v>0</v>
      </c>
      <c r="Y16" s="33">
        <v>18.28053985</v>
      </c>
      <c r="Z16" s="32">
        <f t="shared" si="0"/>
        <v>1216.12429960588</v>
      </c>
    </row>
    <row r="17" spans="1:26" ht="13.5" customHeight="1" x14ac:dyDescent="0.2">
      <c r="A17" s="70">
        <v>2012.3</v>
      </c>
      <c r="B17" s="38">
        <v>165.6</v>
      </c>
      <c r="C17" s="39">
        <v>286.87</v>
      </c>
      <c r="D17" s="39">
        <v>4.7640114499999999</v>
      </c>
      <c r="E17" s="39">
        <v>112.075</v>
      </c>
      <c r="F17" s="39">
        <v>40.880000000000003</v>
      </c>
      <c r="G17" s="39">
        <v>1.6917199999999999</v>
      </c>
      <c r="H17" s="39">
        <v>38.168419999999998</v>
      </c>
      <c r="I17" s="39">
        <v>56.760000000000012</v>
      </c>
      <c r="J17" s="39">
        <v>19.788650669999999</v>
      </c>
      <c r="K17" s="39">
        <v>4.1900000000000004</v>
      </c>
      <c r="L17" s="39">
        <v>0</v>
      </c>
      <c r="M17" s="39">
        <v>90.585410909999993</v>
      </c>
      <c r="N17" s="39">
        <v>233.81</v>
      </c>
      <c r="O17" s="39">
        <v>0</v>
      </c>
      <c r="P17" s="39">
        <v>326.95801</v>
      </c>
      <c r="Q17" s="39">
        <v>6.1366347899999996</v>
      </c>
      <c r="R17" s="39">
        <v>7.79</v>
      </c>
      <c r="S17" s="39">
        <v>29.629000000000001</v>
      </c>
      <c r="T17" s="39">
        <v>7.8900589706400002</v>
      </c>
      <c r="U17" s="39">
        <v>150.66331400000001</v>
      </c>
      <c r="V17" s="39">
        <v>152.73375999999999</v>
      </c>
      <c r="W17" s="39">
        <v>12.031000000000001</v>
      </c>
      <c r="X17" s="39">
        <v>0</v>
      </c>
      <c r="Y17" s="33">
        <v>26.45818826</v>
      </c>
      <c r="Z17" s="32">
        <f t="shared" si="0"/>
        <v>1775.4731790506403</v>
      </c>
    </row>
    <row r="18" spans="1:26" ht="13.5" customHeight="1" x14ac:dyDescent="0.2">
      <c r="A18" s="70">
        <v>2012.4</v>
      </c>
      <c r="B18" s="38">
        <v>212.76477299999999</v>
      </c>
      <c r="C18" s="39">
        <v>435.03000000000009</v>
      </c>
      <c r="D18" s="39">
        <v>7.8179955799999998</v>
      </c>
      <c r="E18" s="39">
        <v>151.66900000000001</v>
      </c>
      <c r="F18" s="39">
        <v>55.300000000000011</v>
      </c>
      <c r="G18" s="39">
        <v>3.7693699999999999</v>
      </c>
      <c r="H18" s="39">
        <v>54.239519000000001</v>
      </c>
      <c r="I18" s="39">
        <v>90.18</v>
      </c>
      <c r="J18" s="39">
        <v>28.05468986</v>
      </c>
      <c r="K18" s="39">
        <v>6.33</v>
      </c>
      <c r="L18" s="39">
        <v>0</v>
      </c>
      <c r="M18" s="39">
        <v>130.60171607999999</v>
      </c>
      <c r="N18" s="39">
        <v>322.32</v>
      </c>
      <c r="O18" s="39">
        <v>0</v>
      </c>
      <c r="P18" s="39">
        <v>481.98501599999997</v>
      </c>
      <c r="Q18" s="39">
        <v>8.5472149999999996</v>
      </c>
      <c r="R18" s="39">
        <v>10.25628</v>
      </c>
      <c r="S18" s="39">
        <v>38.704737000000002</v>
      </c>
      <c r="T18" s="39">
        <v>9.0807349525200003</v>
      </c>
      <c r="U18" s="39">
        <v>201.25007099999999</v>
      </c>
      <c r="V18" s="39">
        <v>224.39542000000009</v>
      </c>
      <c r="W18" s="39">
        <v>19.292000000000002</v>
      </c>
      <c r="X18" s="39">
        <v>0</v>
      </c>
      <c r="Y18" s="33">
        <v>34.026602459999999</v>
      </c>
      <c r="Z18" s="32">
        <f t="shared" si="0"/>
        <v>2525.6151399325204</v>
      </c>
    </row>
    <row r="19" spans="1:26" ht="13.5" customHeight="1" x14ac:dyDescent="0.2">
      <c r="A19" s="70">
        <v>2013.1</v>
      </c>
      <c r="B19" s="38">
        <v>39.269402550000002</v>
      </c>
      <c r="C19" s="39">
        <v>86.11999999999999</v>
      </c>
      <c r="D19" s="39">
        <v>0.77378385000000005</v>
      </c>
      <c r="E19" s="39">
        <v>20.798999999999999</v>
      </c>
      <c r="F19" s="39">
        <v>15.23</v>
      </c>
      <c r="G19" s="39">
        <v>0.54339100000000007</v>
      </c>
      <c r="H19" s="39">
        <v>13.635004</v>
      </c>
      <c r="I19" s="39">
        <v>20.669999999999991</v>
      </c>
      <c r="J19" s="39">
        <v>13.30913039</v>
      </c>
      <c r="K19" s="39">
        <v>0.49</v>
      </c>
      <c r="L19" s="39">
        <v>0</v>
      </c>
      <c r="M19" s="39">
        <v>31.841449570000002</v>
      </c>
      <c r="N19" s="39">
        <v>78.34</v>
      </c>
      <c r="O19" s="39">
        <v>0</v>
      </c>
      <c r="P19" s="39">
        <v>120.01399499999999</v>
      </c>
      <c r="Q19" s="39">
        <v>6.3345525199999999</v>
      </c>
      <c r="R19" s="39">
        <v>2.09</v>
      </c>
      <c r="S19" s="39">
        <v>9.1560990000000011</v>
      </c>
      <c r="T19" s="39">
        <v>2.3402938773908888</v>
      </c>
      <c r="U19" s="39">
        <v>19.580895999999999</v>
      </c>
      <c r="V19" s="39">
        <v>50.646250000000009</v>
      </c>
      <c r="W19" s="39">
        <v>1.671</v>
      </c>
      <c r="X19" s="39">
        <v>0</v>
      </c>
      <c r="Y19" s="33">
        <v>7.7454125999999999</v>
      </c>
      <c r="Z19" s="32">
        <f t="shared" si="0"/>
        <v>540.59966035739103</v>
      </c>
    </row>
    <row r="20" spans="1:26" ht="13.5" customHeight="1" x14ac:dyDescent="0.2">
      <c r="A20" s="70">
        <v>2013.2</v>
      </c>
      <c r="B20" s="38">
        <v>115.99434191</v>
      </c>
      <c r="C20" s="39">
        <v>214.11</v>
      </c>
      <c r="D20" s="39">
        <v>3.2016289100000002</v>
      </c>
      <c r="E20" s="39">
        <v>45.886000000000003</v>
      </c>
      <c r="F20" s="39">
        <v>28.71</v>
      </c>
      <c r="G20" s="39">
        <v>0.86351000000000011</v>
      </c>
      <c r="H20" s="39">
        <v>27.656227000000001</v>
      </c>
      <c r="I20" s="39">
        <v>23.93</v>
      </c>
      <c r="J20" s="39">
        <v>26.205268400000001</v>
      </c>
      <c r="K20" s="39">
        <v>1.07</v>
      </c>
      <c r="L20" s="39">
        <v>0</v>
      </c>
      <c r="M20" s="39">
        <v>66.186980239999997</v>
      </c>
      <c r="N20" s="39">
        <v>180.07</v>
      </c>
      <c r="O20" s="39">
        <v>0</v>
      </c>
      <c r="P20" s="39">
        <v>258.454408</v>
      </c>
      <c r="Q20" s="39">
        <v>11.80585087</v>
      </c>
      <c r="R20" s="39">
        <v>5.22</v>
      </c>
      <c r="S20" s="39">
        <v>19.185590000000001</v>
      </c>
      <c r="T20" s="39">
        <v>3.5951417894658668</v>
      </c>
      <c r="U20" s="39">
        <v>41.795786999999997</v>
      </c>
      <c r="V20" s="39">
        <v>113.11781999999999</v>
      </c>
      <c r="W20" s="39">
        <v>4.7119999999999997</v>
      </c>
      <c r="X20" s="39">
        <v>0</v>
      </c>
      <c r="Y20" s="33">
        <v>17.518737999999999</v>
      </c>
      <c r="Z20" s="32">
        <f t="shared" si="0"/>
        <v>1209.2892921194659</v>
      </c>
    </row>
    <row r="21" spans="1:26" ht="13.5" customHeight="1" x14ac:dyDescent="0.2">
      <c r="A21" s="70">
        <v>2013.3</v>
      </c>
      <c r="B21" s="38">
        <v>180.98169333000001</v>
      </c>
      <c r="C21" s="39">
        <v>359.79</v>
      </c>
      <c r="D21" s="39">
        <v>5.9971237199999994</v>
      </c>
      <c r="E21" s="39">
        <v>74.527999999999992</v>
      </c>
      <c r="F21" s="39">
        <v>46.78</v>
      </c>
      <c r="G21" s="39">
        <v>1.57</v>
      </c>
      <c r="H21" s="39">
        <v>43.728930000000013</v>
      </c>
      <c r="I21" s="39">
        <v>82.58</v>
      </c>
      <c r="J21" s="39">
        <v>39.59615101</v>
      </c>
      <c r="K21" s="39">
        <v>6.4</v>
      </c>
      <c r="L21" s="39">
        <v>0</v>
      </c>
      <c r="M21" s="39">
        <v>117.2991888</v>
      </c>
      <c r="N21" s="39">
        <v>290.45999999999998</v>
      </c>
      <c r="O21" s="39">
        <v>0</v>
      </c>
      <c r="P21" s="39">
        <v>392.34657115800002</v>
      </c>
      <c r="Q21" s="39">
        <v>19.343501150000002</v>
      </c>
      <c r="R21" s="39">
        <v>11.91</v>
      </c>
      <c r="S21" s="39">
        <v>28.574300000000001</v>
      </c>
      <c r="T21" s="39">
        <v>5.3001612724692064</v>
      </c>
      <c r="U21" s="39">
        <v>66.954228000000001</v>
      </c>
      <c r="V21" s="39">
        <v>191.63079999999999</v>
      </c>
      <c r="W21" s="39">
        <v>9.8560000000000016</v>
      </c>
      <c r="X21" s="39">
        <v>0</v>
      </c>
      <c r="Y21" s="33">
        <v>28.091146049999999</v>
      </c>
      <c r="Z21" s="32">
        <f t="shared" si="0"/>
        <v>2003.7177944904693</v>
      </c>
    </row>
    <row r="22" spans="1:26" ht="13.5" customHeight="1" x14ac:dyDescent="0.2">
      <c r="A22" s="70">
        <v>2013.4</v>
      </c>
      <c r="B22" s="38">
        <v>229.79754844000001</v>
      </c>
      <c r="C22" s="39">
        <v>528.69999999999993</v>
      </c>
      <c r="D22" s="39">
        <v>10.27636708</v>
      </c>
      <c r="E22" s="39">
        <v>97.35799999999999</v>
      </c>
      <c r="F22" s="39">
        <v>60.942</v>
      </c>
      <c r="G22" s="39">
        <v>2.0731099999999998</v>
      </c>
      <c r="H22" s="39">
        <v>58.400564999999993</v>
      </c>
      <c r="I22" s="39">
        <v>139.06</v>
      </c>
      <c r="J22" s="39">
        <v>56.104564889999992</v>
      </c>
      <c r="K22" s="39">
        <v>8.84</v>
      </c>
      <c r="L22" s="39">
        <v>0</v>
      </c>
      <c r="M22" s="39">
        <v>160.31</v>
      </c>
      <c r="N22" s="39">
        <v>402.32</v>
      </c>
      <c r="O22" s="39">
        <v>0</v>
      </c>
      <c r="P22" s="39">
        <v>549.47619299999997</v>
      </c>
      <c r="Q22" s="39">
        <v>21.788694769999999</v>
      </c>
      <c r="R22" s="39">
        <v>15.83606</v>
      </c>
      <c r="S22" s="39">
        <v>40.383800000000001</v>
      </c>
      <c r="T22" s="39">
        <v>15.16593421</v>
      </c>
      <c r="U22" s="39">
        <v>68.385816999999989</v>
      </c>
      <c r="V22" s="39">
        <v>300.83789000000002</v>
      </c>
      <c r="W22" s="39">
        <v>17.925000000000001</v>
      </c>
      <c r="X22" s="39">
        <v>0</v>
      </c>
      <c r="Y22" s="33">
        <v>41.123990540000001</v>
      </c>
      <c r="Z22" s="32">
        <f t="shared" si="0"/>
        <v>2825.1055349299995</v>
      </c>
    </row>
    <row r="23" spans="1:26" ht="13.5" customHeight="1" x14ac:dyDescent="0.2">
      <c r="A23" s="70">
        <v>2014.1</v>
      </c>
      <c r="B23" s="38">
        <v>112.47192998</v>
      </c>
      <c r="C23" s="39">
        <v>120.6</v>
      </c>
      <c r="D23" s="39">
        <v>1.9875900399999999</v>
      </c>
      <c r="E23" s="39">
        <v>23.183</v>
      </c>
      <c r="F23" s="39">
        <v>19.483000000000001</v>
      </c>
      <c r="G23" s="39">
        <v>9.2750000000000055E-2</v>
      </c>
      <c r="H23" s="39">
        <v>17.823384000000001</v>
      </c>
      <c r="I23" s="39">
        <v>25.63</v>
      </c>
      <c r="J23" s="39">
        <v>14.5687652</v>
      </c>
      <c r="K23" s="39">
        <v>0.99</v>
      </c>
      <c r="L23" s="39">
        <v>0</v>
      </c>
      <c r="M23" s="39">
        <v>38.450000000000003</v>
      </c>
      <c r="N23" s="39">
        <v>124.99</v>
      </c>
      <c r="O23" s="39">
        <v>0</v>
      </c>
      <c r="P23" s="39">
        <v>169.555173</v>
      </c>
      <c r="Q23" s="39">
        <v>8.3566440699999998</v>
      </c>
      <c r="R23" s="39">
        <v>2.7379099999999998</v>
      </c>
      <c r="S23" s="39">
        <v>10.965490000000001</v>
      </c>
      <c r="T23" s="39">
        <v>2.7755885385855938</v>
      </c>
      <c r="U23" s="39">
        <v>70.221879000000001</v>
      </c>
      <c r="V23" s="39">
        <v>95.814150000000012</v>
      </c>
      <c r="W23" s="39">
        <v>1.3580000000000001</v>
      </c>
      <c r="X23" s="39">
        <v>0</v>
      </c>
      <c r="Y23" s="33">
        <v>20.275540700000001</v>
      </c>
      <c r="Z23" s="32">
        <f t="shared" si="0"/>
        <v>882.33079452858567</v>
      </c>
    </row>
    <row r="24" spans="1:26" ht="13.5" customHeight="1" x14ac:dyDescent="0.2">
      <c r="A24" s="70">
        <v>2014.2</v>
      </c>
      <c r="B24" s="38">
        <v>197.93168265</v>
      </c>
      <c r="C24" s="39">
        <v>263.71999999999991</v>
      </c>
      <c r="D24" s="39">
        <v>5.1187875000000007</v>
      </c>
      <c r="E24" s="39">
        <v>48.692999999999998</v>
      </c>
      <c r="F24" s="39">
        <v>37.700000000000003</v>
      </c>
      <c r="G24" s="39">
        <v>0.52580000000000005</v>
      </c>
      <c r="H24" s="39">
        <v>34.775326</v>
      </c>
      <c r="I24" s="39">
        <v>49.96</v>
      </c>
      <c r="J24" s="39">
        <v>30.240377930000001</v>
      </c>
      <c r="K24" s="39">
        <v>2.79</v>
      </c>
      <c r="L24" s="39">
        <v>0</v>
      </c>
      <c r="M24" s="39">
        <v>89.23</v>
      </c>
      <c r="N24" s="39">
        <v>267.69</v>
      </c>
      <c r="O24" s="39">
        <v>0</v>
      </c>
      <c r="P24" s="39">
        <v>386.32825000000003</v>
      </c>
      <c r="Q24" s="39">
        <v>19.665769690000001</v>
      </c>
      <c r="R24" s="39">
        <v>7.17</v>
      </c>
      <c r="S24" s="39">
        <v>22.823799999999999</v>
      </c>
      <c r="T24" s="39">
        <v>4.2638381623065182</v>
      </c>
      <c r="U24" s="39">
        <v>119.77867999999999</v>
      </c>
      <c r="V24" s="39">
        <v>207.74084999999999</v>
      </c>
      <c r="W24" s="39">
        <v>3.9990000000000001</v>
      </c>
      <c r="X24" s="39">
        <v>0</v>
      </c>
      <c r="Y24" s="33">
        <v>36.954411999999998</v>
      </c>
      <c r="Z24" s="32">
        <f t="shared" si="0"/>
        <v>1837.0995739323062</v>
      </c>
    </row>
    <row r="25" spans="1:26" ht="13.5" customHeight="1" x14ac:dyDescent="0.2">
      <c r="A25" s="70">
        <v>2014.3</v>
      </c>
      <c r="B25" s="38">
        <v>301.75363307999999</v>
      </c>
      <c r="C25" s="39">
        <v>455.45</v>
      </c>
      <c r="D25" s="39">
        <v>8.2615749999999988</v>
      </c>
      <c r="E25" s="39">
        <v>91.213999999999999</v>
      </c>
      <c r="F25" s="39">
        <v>61.206000000000003</v>
      </c>
      <c r="G25" s="39">
        <v>0.85850999999999988</v>
      </c>
      <c r="H25" s="39">
        <v>52.680642000000013</v>
      </c>
      <c r="I25" s="39">
        <v>93.834779999999995</v>
      </c>
      <c r="J25" s="39">
        <v>49.444337990000001</v>
      </c>
      <c r="K25" s="39">
        <v>21.95</v>
      </c>
      <c r="L25" s="39">
        <v>0</v>
      </c>
      <c r="M25" s="39">
        <v>138.99</v>
      </c>
      <c r="N25" s="39">
        <v>436.47</v>
      </c>
      <c r="O25" s="39">
        <v>0</v>
      </c>
      <c r="P25" s="39">
        <v>577.80463099999997</v>
      </c>
      <c r="Q25" s="39">
        <v>22.069187700000001</v>
      </c>
      <c r="R25" s="39">
        <v>11.39</v>
      </c>
      <c r="S25" s="39">
        <v>33.043500000000002</v>
      </c>
      <c r="T25" s="39">
        <v>6.2859912691484778</v>
      </c>
      <c r="U25" s="39">
        <v>128.543125</v>
      </c>
      <c r="V25" s="39">
        <v>322.15805999999998</v>
      </c>
      <c r="W25" s="39">
        <v>7.681</v>
      </c>
      <c r="X25" s="39">
        <v>0</v>
      </c>
      <c r="Y25" s="33">
        <v>54.314360999999998</v>
      </c>
      <c r="Z25" s="32">
        <f t="shared" si="0"/>
        <v>2875.4033340391488</v>
      </c>
    </row>
    <row r="26" spans="1:26" ht="13.5" customHeight="1" x14ac:dyDescent="0.2">
      <c r="A26" s="70">
        <v>2014.4</v>
      </c>
      <c r="B26" s="38">
        <v>396.95648499999999</v>
      </c>
      <c r="C26" s="39">
        <v>676.95</v>
      </c>
      <c r="D26" s="39">
        <v>10.855067999999999</v>
      </c>
      <c r="E26" s="39">
        <v>124.15</v>
      </c>
      <c r="F26" s="39">
        <v>84.826000000000008</v>
      </c>
      <c r="G26" s="39">
        <v>2.7189486700000001</v>
      </c>
      <c r="H26" s="39">
        <v>71.895540000000011</v>
      </c>
      <c r="I26" s="39">
        <v>209.09</v>
      </c>
      <c r="J26" s="39">
        <v>67.199029179999997</v>
      </c>
      <c r="K26" s="39">
        <v>37.96</v>
      </c>
      <c r="L26" s="39">
        <v>0</v>
      </c>
      <c r="M26" s="39">
        <v>200.02</v>
      </c>
      <c r="N26" s="39">
        <v>610.16000000000008</v>
      </c>
      <c r="O26" s="39">
        <v>0</v>
      </c>
      <c r="P26" s="39">
        <v>773.64702510000006</v>
      </c>
      <c r="Q26" s="39">
        <v>22.9338537</v>
      </c>
      <c r="R26" s="39">
        <v>15.23</v>
      </c>
      <c r="S26" s="39">
        <v>46.528799999999997</v>
      </c>
      <c r="T26" s="39">
        <v>24.249999999999989</v>
      </c>
      <c r="U26" s="39">
        <v>201.42325500000001</v>
      </c>
      <c r="V26" s="39">
        <v>458.01036999999991</v>
      </c>
      <c r="W26" s="39">
        <v>18.04</v>
      </c>
      <c r="X26" s="39">
        <v>0</v>
      </c>
      <c r="Y26" s="33">
        <v>68.788299999999992</v>
      </c>
      <c r="Z26" s="32">
        <f t="shared" si="0"/>
        <v>4121.6326746499999</v>
      </c>
    </row>
    <row r="27" spans="1:26" ht="13.5" customHeight="1" x14ac:dyDescent="0.2">
      <c r="A27" s="70">
        <v>2015.1</v>
      </c>
      <c r="B27" s="38">
        <v>133.12005016000001</v>
      </c>
      <c r="C27" s="39">
        <v>156.24</v>
      </c>
      <c r="D27" s="39">
        <v>1.2500359999999999</v>
      </c>
      <c r="E27" s="39">
        <v>24.802</v>
      </c>
      <c r="F27" s="39">
        <v>16.78</v>
      </c>
      <c r="G27" s="39">
        <v>7.0760500000000004E-2</v>
      </c>
      <c r="H27" s="39">
        <v>17.972123</v>
      </c>
      <c r="I27" s="39">
        <v>44.040000000000013</v>
      </c>
      <c r="J27" s="39">
        <v>31.893835060000001</v>
      </c>
      <c r="K27" s="39">
        <v>1.67</v>
      </c>
      <c r="L27" s="39">
        <v>0</v>
      </c>
      <c r="M27" s="39">
        <v>50.807000000000002</v>
      </c>
      <c r="N27" s="39">
        <v>173.04</v>
      </c>
      <c r="O27" s="39">
        <v>0</v>
      </c>
      <c r="P27" s="39">
        <v>140.38234499999999</v>
      </c>
      <c r="Q27" s="39">
        <v>6.6503135100000002</v>
      </c>
      <c r="R27" s="39">
        <v>3.5</v>
      </c>
      <c r="S27" s="39">
        <v>9.7563999999999993</v>
      </c>
      <c r="T27" s="39">
        <v>3.3612377202271539</v>
      </c>
      <c r="U27" s="39">
        <v>10.922245999999999</v>
      </c>
      <c r="V27" s="39">
        <v>104.34249</v>
      </c>
      <c r="W27" s="39">
        <v>1.746</v>
      </c>
      <c r="X27" s="39">
        <v>0</v>
      </c>
      <c r="Y27" s="33">
        <v>14.104113999999999</v>
      </c>
      <c r="Z27" s="32">
        <f t="shared" si="0"/>
        <v>946.45095095022714</v>
      </c>
    </row>
    <row r="28" spans="1:26" ht="13.5" customHeight="1" x14ac:dyDescent="0.2">
      <c r="A28" s="70">
        <v>2015.2</v>
      </c>
      <c r="B28" s="38">
        <v>279.80182141</v>
      </c>
      <c r="C28" s="39">
        <v>474.92730719000002</v>
      </c>
      <c r="D28" s="39">
        <v>4.714499</v>
      </c>
      <c r="E28" s="39">
        <v>63.594999999999992</v>
      </c>
      <c r="F28" s="39">
        <v>40.729999999999997</v>
      </c>
      <c r="G28" s="39">
        <v>0.37369999999999998</v>
      </c>
      <c r="H28" s="39">
        <v>42.043542999999993</v>
      </c>
      <c r="I28" s="39">
        <v>92.460000000000008</v>
      </c>
      <c r="J28" s="39">
        <v>54.224647109999999</v>
      </c>
      <c r="K28" s="39">
        <v>6.2200000000000006</v>
      </c>
      <c r="L28" s="39">
        <v>0</v>
      </c>
      <c r="M28" s="39">
        <v>72.273109000000005</v>
      </c>
      <c r="N28" s="39">
        <v>383.54</v>
      </c>
      <c r="O28" s="39">
        <v>0</v>
      </c>
      <c r="P28" s="39">
        <v>400.25681800000001</v>
      </c>
      <c r="Q28" s="39">
        <v>16.802759120000001</v>
      </c>
      <c r="R28" s="39">
        <v>9.4</v>
      </c>
      <c r="S28" s="39">
        <v>20.090699999999998</v>
      </c>
      <c r="T28" s="39">
        <v>5.1635080145531944</v>
      </c>
      <c r="U28" s="39">
        <v>81.205023999999995</v>
      </c>
      <c r="V28" s="39">
        <v>237.61861999999999</v>
      </c>
      <c r="W28" s="39">
        <v>3.702</v>
      </c>
      <c r="X28" s="39">
        <v>0</v>
      </c>
      <c r="Y28" s="33">
        <v>36.798276999999999</v>
      </c>
      <c r="Z28" s="32">
        <f t="shared" ref="Z28:Z90" si="1">+_xlfn.AGGREGATE(9,6,B28:Y28)</f>
        <v>2325.9413328445535</v>
      </c>
    </row>
    <row r="29" spans="1:26" ht="13.5" customHeight="1" x14ac:dyDescent="0.2">
      <c r="A29" s="70">
        <v>2015.3</v>
      </c>
      <c r="B29" s="38">
        <v>420.15691090000001</v>
      </c>
      <c r="C29" s="39">
        <v>549.09504010000001</v>
      </c>
      <c r="D29" s="39">
        <v>6.293374</v>
      </c>
      <c r="E29" s="39">
        <v>98.745000000000005</v>
      </c>
      <c r="F29" s="39">
        <v>69.521005924999997</v>
      </c>
      <c r="G29" s="39">
        <v>5.7061700000000002</v>
      </c>
      <c r="H29" s="39">
        <v>66.985047129999998</v>
      </c>
      <c r="I29" s="39">
        <v>160.09183911</v>
      </c>
      <c r="J29" s="39">
        <v>81.580321560000016</v>
      </c>
      <c r="K29" s="39">
        <v>29.743539999999999</v>
      </c>
      <c r="L29" s="39">
        <v>0</v>
      </c>
      <c r="M29" s="39">
        <v>96.973799999999997</v>
      </c>
      <c r="N29" s="39">
        <v>640.92999999999995</v>
      </c>
      <c r="O29" s="39">
        <v>0</v>
      </c>
      <c r="P29" s="39">
        <v>613.992659</v>
      </c>
      <c r="Q29" s="39">
        <v>18.62775147</v>
      </c>
      <c r="R29" s="39">
        <v>17.47</v>
      </c>
      <c r="S29" s="39">
        <v>28.745200000000001</v>
      </c>
      <c r="T29" s="39">
        <v>7.6123354269388068</v>
      </c>
      <c r="U29" s="39">
        <v>172.04718600000001</v>
      </c>
      <c r="V29" s="39">
        <v>396.96723999999989</v>
      </c>
      <c r="W29" s="39">
        <v>5.9580000000000002</v>
      </c>
      <c r="X29" s="39">
        <v>0</v>
      </c>
      <c r="Y29" s="33">
        <v>62.217264</v>
      </c>
      <c r="Z29" s="32">
        <f t="shared" si="1"/>
        <v>3549.4596846219379</v>
      </c>
    </row>
    <row r="30" spans="1:26" ht="13.5" customHeight="1" x14ac:dyDescent="0.2">
      <c r="A30" s="70">
        <v>2015.4</v>
      </c>
      <c r="B30" s="38">
        <v>511.42697888999987</v>
      </c>
      <c r="C30" s="39">
        <v>2946.04</v>
      </c>
      <c r="D30" s="39">
        <v>9.2544970000000006</v>
      </c>
      <c r="E30" s="39">
        <v>144.83799999999999</v>
      </c>
      <c r="F30" s="39">
        <v>97.95</v>
      </c>
      <c r="G30" s="39">
        <v>13.856389999999999</v>
      </c>
      <c r="H30" s="39">
        <v>101.291269</v>
      </c>
      <c r="I30" s="39">
        <v>241.98834896</v>
      </c>
      <c r="J30" s="39">
        <v>115.17564206</v>
      </c>
      <c r="K30" s="39">
        <v>44.879889550000001</v>
      </c>
      <c r="L30" s="39">
        <v>0</v>
      </c>
      <c r="M30" s="39">
        <v>119.04509478</v>
      </c>
      <c r="N30" s="39">
        <v>876.33999999999992</v>
      </c>
      <c r="O30" s="39">
        <v>0</v>
      </c>
      <c r="P30" s="39">
        <v>822.09246199999995</v>
      </c>
      <c r="Q30" s="39">
        <v>19.224981960000001</v>
      </c>
      <c r="R30" s="39">
        <v>24.84</v>
      </c>
      <c r="S30" s="39">
        <v>40.379646000000001</v>
      </c>
      <c r="T30" s="39">
        <v>32.259999999999991</v>
      </c>
      <c r="U30" s="39">
        <v>305.72568300000012</v>
      </c>
      <c r="V30" s="39">
        <v>589.29284000000007</v>
      </c>
      <c r="W30" s="39">
        <v>10.363</v>
      </c>
      <c r="X30" s="39">
        <v>0</v>
      </c>
      <c r="Y30" s="33">
        <v>94.375068999999996</v>
      </c>
      <c r="Z30" s="32">
        <f t="shared" si="1"/>
        <v>7160.6397922000006</v>
      </c>
    </row>
    <row r="31" spans="1:26" ht="13.5" customHeight="1" x14ac:dyDescent="0.2">
      <c r="A31" s="70">
        <v>2016.1</v>
      </c>
      <c r="B31" s="38">
        <v>170.51002542000001</v>
      </c>
      <c r="C31" s="39">
        <v>204.03</v>
      </c>
      <c r="D31" s="39">
        <v>2.3162840400000002</v>
      </c>
      <c r="E31" s="39">
        <v>75.807000000000002</v>
      </c>
      <c r="F31" s="39">
        <v>34.47</v>
      </c>
      <c r="G31" s="39">
        <v>0.16047</v>
      </c>
      <c r="H31" s="39">
        <v>30.055349280000001</v>
      </c>
      <c r="I31" s="39">
        <v>47.657034460000013</v>
      </c>
      <c r="J31" s="39">
        <v>20.303907760000001</v>
      </c>
      <c r="K31" s="39">
        <v>6.97802072</v>
      </c>
      <c r="L31" s="39">
        <v>0</v>
      </c>
      <c r="M31" s="39">
        <v>12.99223392</v>
      </c>
      <c r="N31" s="39">
        <v>254.47</v>
      </c>
      <c r="O31" s="39">
        <v>0</v>
      </c>
      <c r="P31" s="39">
        <v>253.68860799999999</v>
      </c>
      <c r="Q31" s="39">
        <v>6.9749963199999998</v>
      </c>
      <c r="R31" s="39">
        <v>6.03</v>
      </c>
      <c r="S31" s="39">
        <v>7.3326890000000002</v>
      </c>
      <c r="T31" s="39">
        <v>4.0704588791950842</v>
      </c>
      <c r="U31" s="39">
        <v>26.848272000000001</v>
      </c>
      <c r="V31" s="39">
        <v>145.27318</v>
      </c>
      <c r="W31" s="39">
        <v>1.232</v>
      </c>
      <c r="X31" s="39">
        <v>0</v>
      </c>
      <c r="Y31" s="33">
        <v>17.882581999999999</v>
      </c>
      <c r="Z31" s="32">
        <f t="shared" si="1"/>
        <v>1329.083111799195</v>
      </c>
    </row>
    <row r="32" spans="1:26" ht="13.5" customHeight="1" x14ac:dyDescent="0.2">
      <c r="A32" s="70">
        <v>2016.2</v>
      </c>
      <c r="B32" s="38">
        <v>327.65566607999989</v>
      </c>
      <c r="C32" s="39">
        <v>525.41</v>
      </c>
      <c r="D32" s="39">
        <v>5.33378218</v>
      </c>
      <c r="E32" s="39">
        <v>132.096</v>
      </c>
      <c r="F32" s="39">
        <v>62.635199999999998</v>
      </c>
      <c r="G32" s="39">
        <v>1.3164019</v>
      </c>
      <c r="H32" s="39">
        <v>68.715938699999995</v>
      </c>
      <c r="I32" s="39">
        <v>106.45</v>
      </c>
      <c r="J32" s="39">
        <v>55.821420680000003</v>
      </c>
      <c r="K32" s="39">
        <v>36.5316007500222</v>
      </c>
      <c r="L32" s="39">
        <v>0</v>
      </c>
      <c r="M32" s="39">
        <v>54.447065969999997</v>
      </c>
      <c r="N32" s="39">
        <v>547.66000000000008</v>
      </c>
      <c r="O32" s="39">
        <v>0</v>
      </c>
      <c r="P32" s="39">
        <v>577.70775100000003</v>
      </c>
      <c r="Q32" s="39">
        <v>29.706192690000002</v>
      </c>
      <c r="R32" s="39">
        <v>10.66</v>
      </c>
      <c r="S32" s="39">
        <v>22.036277999999999</v>
      </c>
      <c r="T32" s="39">
        <v>6.2530082056239191</v>
      </c>
      <c r="U32" s="39">
        <v>67.369640150000009</v>
      </c>
      <c r="V32" s="39">
        <v>319.28933000000012</v>
      </c>
      <c r="W32" s="39">
        <v>4.2679999999999998</v>
      </c>
      <c r="X32" s="39">
        <v>0</v>
      </c>
      <c r="Y32" s="33">
        <v>49.335830999999999</v>
      </c>
      <c r="Z32" s="32">
        <f t="shared" si="1"/>
        <v>3010.6991073056461</v>
      </c>
    </row>
    <row r="33" spans="1:26" ht="13.5" customHeight="1" x14ac:dyDescent="0.2">
      <c r="A33" s="70">
        <v>2016.3</v>
      </c>
      <c r="B33" s="38">
        <v>520.55206048000002</v>
      </c>
      <c r="C33" s="39">
        <v>883.17</v>
      </c>
      <c r="D33" s="39">
        <v>8.1031881499999994</v>
      </c>
      <c r="E33" s="39">
        <v>184.096</v>
      </c>
      <c r="F33" s="39">
        <v>118.7</v>
      </c>
      <c r="G33" s="39">
        <v>1.8056700000000001</v>
      </c>
      <c r="H33" s="39">
        <v>123.11192477</v>
      </c>
      <c r="I33" s="39">
        <v>231.34</v>
      </c>
      <c r="J33" s="39">
        <v>96.364337780000014</v>
      </c>
      <c r="K33" s="39">
        <v>132.42105333005551</v>
      </c>
      <c r="L33" s="39">
        <v>0</v>
      </c>
      <c r="M33" s="39">
        <v>78.964301410000004</v>
      </c>
      <c r="N33" s="39">
        <v>874.24</v>
      </c>
      <c r="O33" s="39">
        <v>0</v>
      </c>
      <c r="P33" s="39">
        <v>1006.352968</v>
      </c>
      <c r="Q33" s="39">
        <v>41.107274689999997</v>
      </c>
      <c r="R33" s="39">
        <v>19.850000000000001</v>
      </c>
      <c r="S33" s="39">
        <v>45.330863000000001</v>
      </c>
      <c r="T33" s="39">
        <v>9.218538202022895</v>
      </c>
      <c r="U33" s="39">
        <v>177.379498332</v>
      </c>
      <c r="V33" s="39">
        <v>497.78012999999987</v>
      </c>
      <c r="W33" s="39">
        <v>12.335000000000001</v>
      </c>
      <c r="X33" s="39">
        <v>0</v>
      </c>
      <c r="Y33" s="33">
        <v>77.126754689999999</v>
      </c>
      <c r="Z33" s="32">
        <f t="shared" si="1"/>
        <v>5139.3495628340797</v>
      </c>
    </row>
    <row r="34" spans="1:26" ht="13.5" customHeight="1" x14ac:dyDescent="0.2">
      <c r="A34" s="70">
        <v>2016.4</v>
      </c>
      <c r="B34" s="38">
        <v>679.69483605000016</v>
      </c>
      <c r="C34" s="39">
        <v>1267.71</v>
      </c>
      <c r="D34" s="39">
        <v>15.258930790000001</v>
      </c>
      <c r="E34" s="39">
        <v>248.63900000000001</v>
      </c>
      <c r="F34" s="39">
        <v>166.56</v>
      </c>
      <c r="G34" s="39">
        <v>2.0590099999999998</v>
      </c>
      <c r="H34" s="39">
        <v>172.19218637</v>
      </c>
      <c r="I34" s="39">
        <v>306.14</v>
      </c>
      <c r="J34" s="39">
        <v>140.03191558</v>
      </c>
      <c r="K34" s="39">
        <v>154.70968504000001</v>
      </c>
      <c r="L34" s="39">
        <v>0</v>
      </c>
      <c r="M34" s="39">
        <v>171.52793277000001</v>
      </c>
      <c r="N34" s="39">
        <v>1159.32151</v>
      </c>
      <c r="O34" s="39">
        <v>0</v>
      </c>
      <c r="P34" s="39">
        <v>1370.4206589999999</v>
      </c>
      <c r="Q34" s="39">
        <v>67.432493410000021</v>
      </c>
      <c r="R34" s="39">
        <v>25.7488934</v>
      </c>
      <c r="S34" s="39">
        <v>59.845074999999987</v>
      </c>
      <c r="T34" s="39">
        <v>40.319999999999993</v>
      </c>
      <c r="U34" s="39">
        <v>246.61322415999999</v>
      </c>
      <c r="V34" s="39">
        <v>726.85154999999997</v>
      </c>
      <c r="W34" s="39">
        <v>24.553999999999998</v>
      </c>
      <c r="X34" s="39">
        <v>0</v>
      </c>
      <c r="Y34" s="33">
        <v>100.41652483999999</v>
      </c>
      <c r="Z34" s="32">
        <f t="shared" si="1"/>
        <v>7146.0474264100012</v>
      </c>
    </row>
    <row r="35" spans="1:26" ht="13.5" customHeight="1" x14ac:dyDescent="0.2">
      <c r="A35" s="70">
        <v>2017.1</v>
      </c>
      <c r="B35" s="38">
        <v>211.01319717000001</v>
      </c>
      <c r="C35" s="39">
        <v>295.51000099999999</v>
      </c>
      <c r="D35" s="39">
        <v>2.6283154899999999</v>
      </c>
      <c r="E35" s="39">
        <v>65.855999999999995</v>
      </c>
      <c r="F35" s="39">
        <v>53.93</v>
      </c>
      <c r="G35" s="39">
        <v>0.20814411856000001</v>
      </c>
      <c r="H35" s="39">
        <v>41.855618730000003</v>
      </c>
      <c r="I35" s="39">
        <v>57.93</v>
      </c>
      <c r="J35" s="39">
        <v>41.637602649999998</v>
      </c>
      <c r="K35" s="39">
        <v>96.133658499999996</v>
      </c>
      <c r="L35" s="39">
        <v>0</v>
      </c>
      <c r="M35" s="39">
        <v>43.696375309999993</v>
      </c>
      <c r="N35" s="39">
        <v>319.51</v>
      </c>
      <c r="O35" s="39">
        <v>0</v>
      </c>
      <c r="P35" s="39">
        <v>378.59983699999998</v>
      </c>
      <c r="Q35" s="39">
        <v>18.215298000000001</v>
      </c>
      <c r="R35" s="39">
        <v>4.56978274</v>
      </c>
      <c r="S35" s="39">
        <v>29.097608999999999</v>
      </c>
      <c r="T35" s="39">
        <v>13.86</v>
      </c>
      <c r="U35" s="39">
        <v>21.221387199999999</v>
      </c>
      <c r="V35" s="39">
        <v>194.46718000000001</v>
      </c>
      <c r="W35" s="39">
        <v>2.8319999999999999</v>
      </c>
      <c r="X35" s="39">
        <v>0</v>
      </c>
      <c r="Y35" s="33">
        <v>37.46</v>
      </c>
      <c r="Z35" s="32">
        <f t="shared" si="1"/>
        <v>1930.2320069085599</v>
      </c>
    </row>
    <row r="36" spans="1:26" ht="13.5" customHeight="1" x14ac:dyDescent="0.2">
      <c r="A36" s="70">
        <v>2017.2</v>
      </c>
      <c r="B36" s="38">
        <v>494.58821677999998</v>
      </c>
      <c r="C36" s="39">
        <v>664.69000100000005</v>
      </c>
      <c r="D36" s="39">
        <v>6.0156911466666667</v>
      </c>
      <c r="E36" s="39">
        <v>140.61199999999999</v>
      </c>
      <c r="F36" s="39">
        <v>102.92</v>
      </c>
      <c r="G36" s="39">
        <v>0.43778093856</v>
      </c>
      <c r="H36" s="39">
        <v>93.118044249999997</v>
      </c>
      <c r="I36" s="39">
        <v>126.11</v>
      </c>
      <c r="J36" s="39">
        <v>86.275599310000004</v>
      </c>
      <c r="K36" s="39">
        <v>115.288073</v>
      </c>
      <c r="L36" s="39">
        <v>0</v>
      </c>
      <c r="M36" s="39">
        <v>121.11163999999999</v>
      </c>
      <c r="N36" s="39">
        <v>684.42000000000007</v>
      </c>
      <c r="O36" s="39">
        <v>0</v>
      </c>
      <c r="P36" s="39">
        <v>941.44253599999979</v>
      </c>
      <c r="Q36" s="39">
        <v>32.020062850000002</v>
      </c>
      <c r="R36" s="39">
        <v>10.692228780000001</v>
      </c>
      <c r="S36" s="39">
        <v>57.188854800000001</v>
      </c>
      <c r="T36" s="39">
        <v>27.72</v>
      </c>
      <c r="U36" s="39">
        <v>71.952326950000014</v>
      </c>
      <c r="V36" s="39">
        <v>443.1581799999999</v>
      </c>
      <c r="W36" s="39">
        <v>8.4710000000000019</v>
      </c>
      <c r="X36" s="39">
        <v>0</v>
      </c>
      <c r="Y36" s="33">
        <v>73.059920000000005</v>
      </c>
      <c r="Z36" s="32">
        <f t="shared" si="1"/>
        <v>4301.2921558052258</v>
      </c>
    </row>
    <row r="37" spans="1:26" ht="13.5" customHeight="1" x14ac:dyDescent="0.2">
      <c r="A37" s="70">
        <v>2017.3</v>
      </c>
      <c r="B37" s="38">
        <v>920.56375160000005</v>
      </c>
      <c r="C37" s="39">
        <v>1194.092076572116</v>
      </c>
      <c r="D37" s="39">
        <v>10.202743529999999</v>
      </c>
      <c r="E37" s="39">
        <v>218.845</v>
      </c>
      <c r="F37" s="39">
        <v>172.6</v>
      </c>
      <c r="G37" s="39">
        <v>1.7682083200000001</v>
      </c>
      <c r="H37" s="39">
        <v>159.69197296999999</v>
      </c>
      <c r="I37" s="39">
        <v>189.78</v>
      </c>
      <c r="J37" s="39">
        <v>141.51679157000001</v>
      </c>
      <c r="K37" s="39">
        <v>149.92042205999999</v>
      </c>
      <c r="L37" s="39">
        <v>0</v>
      </c>
      <c r="M37" s="39">
        <v>187.48804175999999</v>
      </c>
      <c r="N37" s="39">
        <v>1090.97</v>
      </c>
      <c r="O37" s="39">
        <v>0</v>
      </c>
      <c r="P37" s="39">
        <v>1615.1026750000001</v>
      </c>
      <c r="Q37" s="39">
        <v>41.98446933000001</v>
      </c>
      <c r="R37" s="39">
        <v>25.482304490000001</v>
      </c>
      <c r="S37" s="39">
        <v>101.590869</v>
      </c>
      <c r="T37" s="39">
        <v>41.58</v>
      </c>
      <c r="U37" s="39">
        <v>114.41127566</v>
      </c>
      <c r="V37" s="39">
        <v>697.77527999999995</v>
      </c>
      <c r="W37" s="39">
        <v>14.733000000000001</v>
      </c>
      <c r="X37" s="39">
        <v>0</v>
      </c>
      <c r="Y37" s="33">
        <v>109.95216000000001</v>
      </c>
      <c r="Z37" s="32">
        <f t="shared" si="1"/>
        <v>7200.0510418621161</v>
      </c>
    </row>
    <row r="38" spans="1:26" ht="13.5" customHeight="1" x14ac:dyDescent="0.2">
      <c r="A38" s="70">
        <v>2017.4</v>
      </c>
      <c r="B38" s="38">
        <v>1411.1274657399999</v>
      </c>
      <c r="C38" s="39">
        <v>1731.47</v>
      </c>
      <c r="D38" s="39">
        <v>14.627561699999999</v>
      </c>
      <c r="E38" s="39">
        <v>301.74900000000002</v>
      </c>
      <c r="F38" s="39">
        <v>235.39</v>
      </c>
      <c r="G38" s="39">
        <v>14.084540000000001</v>
      </c>
      <c r="H38" s="39">
        <v>228.60478549000001</v>
      </c>
      <c r="I38" s="39">
        <v>554.75</v>
      </c>
      <c r="J38" s="39">
        <v>204.60193027</v>
      </c>
      <c r="K38" s="39">
        <v>224.23521600000001</v>
      </c>
      <c r="L38" s="39">
        <v>0</v>
      </c>
      <c r="M38" s="39">
        <v>273.02340205000002</v>
      </c>
      <c r="N38" s="39">
        <v>1498.79</v>
      </c>
      <c r="O38" s="39">
        <v>0</v>
      </c>
      <c r="P38" s="39">
        <v>2293.335564</v>
      </c>
      <c r="Q38" s="39">
        <v>84.161937350000002</v>
      </c>
      <c r="R38" s="39">
        <v>35.972030910000001</v>
      </c>
      <c r="S38" s="39">
        <v>146.75528399999999</v>
      </c>
      <c r="T38" s="39">
        <v>55.439999999999991</v>
      </c>
      <c r="U38" s="39">
        <v>615.65064327999994</v>
      </c>
      <c r="V38" s="39">
        <v>989.98541000000012</v>
      </c>
      <c r="W38" s="39">
        <v>43.231999999999992</v>
      </c>
      <c r="X38" s="39">
        <v>0</v>
      </c>
      <c r="Y38" s="33">
        <v>145.93</v>
      </c>
      <c r="Z38" s="32">
        <f t="shared" si="1"/>
        <v>11102.91677079</v>
      </c>
    </row>
    <row r="39" spans="1:26" ht="13.5" customHeight="1" x14ac:dyDescent="0.2">
      <c r="A39" s="70">
        <v>2018.1</v>
      </c>
      <c r="B39" s="38">
        <v>641.21393189000003</v>
      </c>
      <c r="C39" s="39">
        <v>413.71400139999992</v>
      </c>
      <c r="D39" s="39">
        <v>2.68877196</v>
      </c>
      <c r="E39" s="39">
        <v>83.974964000000014</v>
      </c>
      <c r="F39" s="39">
        <v>61.650000000000013</v>
      </c>
      <c r="G39" s="39">
        <v>11.16</v>
      </c>
      <c r="H39" s="39">
        <v>57.406798729999998</v>
      </c>
      <c r="I39" s="39">
        <v>76.81</v>
      </c>
      <c r="J39" s="39">
        <v>59.73450394000001</v>
      </c>
      <c r="K39" s="39">
        <v>30.121761100000001</v>
      </c>
      <c r="L39" s="39">
        <v>0</v>
      </c>
      <c r="M39" s="39">
        <v>44.479722610000003</v>
      </c>
      <c r="N39" s="39">
        <v>351.86916418999999</v>
      </c>
      <c r="O39" s="39">
        <v>0</v>
      </c>
      <c r="P39" s="39">
        <v>711.17896099999996</v>
      </c>
      <c r="Q39" s="39">
        <v>23.917784999999999</v>
      </c>
      <c r="R39" s="39">
        <v>6.801983299999999</v>
      </c>
      <c r="S39" s="39">
        <v>50.547828000000003</v>
      </c>
      <c r="T39" s="39">
        <v>20.070639827673229</v>
      </c>
      <c r="U39" s="39">
        <v>22.023538080000002</v>
      </c>
      <c r="V39" s="39">
        <v>215.36024</v>
      </c>
      <c r="W39" s="39">
        <v>0.61599999999999999</v>
      </c>
      <c r="X39" s="39">
        <v>0</v>
      </c>
      <c r="Y39" s="33">
        <v>52.967863710000003</v>
      </c>
      <c r="Z39" s="32">
        <f t="shared" si="1"/>
        <v>2938.3084587376734</v>
      </c>
    </row>
    <row r="40" spans="1:26" ht="13.5" customHeight="1" x14ac:dyDescent="0.2">
      <c r="A40" s="70">
        <v>2018.2</v>
      </c>
      <c r="B40" s="38">
        <v>1211.40466446</v>
      </c>
      <c r="C40" s="39">
        <v>867.34200139999996</v>
      </c>
      <c r="D40" s="39">
        <v>7.3805901700000014</v>
      </c>
      <c r="E40" s="39">
        <v>174.05</v>
      </c>
      <c r="F40" s="39">
        <v>121.92</v>
      </c>
      <c r="G40" s="39">
        <v>36.225339320000003</v>
      </c>
      <c r="H40" s="39">
        <v>121.35274099999999</v>
      </c>
      <c r="I40" s="39">
        <v>155.59</v>
      </c>
      <c r="J40" s="39">
        <v>131.36994227</v>
      </c>
      <c r="K40" s="39">
        <v>54.693330240022263</v>
      </c>
      <c r="L40" s="39">
        <v>0</v>
      </c>
      <c r="M40" s="39">
        <v>93.36999999999999</v>
      </c>
      <c r="N40" s="39">
        <v>743.6617685199999</v>
      </c>
      <c r="O40" s="39">
        <v>0</v>
      </c>
      <c r="P40" s="39">
        <v>1517.6183679999999</v>
      </c>
      <c r="Q40" s="39">
        <v>58.28137349</v>
      </c>
      <c r="R40" s="39">
        <v>15.924916489999999</v>
      </c>
      <c r="S40" s="39">
        <v>104.800252</v>
      </c>
      <c r="T40" s="39">
        <v>37.048128644094227</v>
      </c>
      <c r="U40" s="39">
        <v>69.383151999999995</v>
      </c>
      <c r="V40" s="39">
        <v>448.16000000000008</v>
      </c>
      <c r="W40" s="39">
        <v>2</v>
      </c>
      <c r="X40" s="39">
        <v>0</v>
      </c>
      <c r="Y40" s="33">
        <v>114.93319624999999</v>
      </c>
      <c r="Z40" s="32">
        <f t="shared" si="1"/>
        <v>6086.5097642541168</v>
      </c>
    </row>
    <row r="41" spans="1:26" ht="13.5" customHeight="1" x14ac:dyDescent="0.2">
      <c r="A41" s="70">
        <v>2018.3</v>
      </c>
      <c r="B41" s="38">
        <v>1846.1251708</v>
      </c>
      <c r="C41" s="39">
        <v>1162.8520023999999</v>
      </c>
      <c r="D41" s="39">
        <v>14.009204540000001</v>
      </c>
      <c r="E41" s="39">
        <v>262.428</v>
      </c>
      <c r="F41" s="39">
        <v>191.99</v>
      </c>
      <c r="G41" s="39">
        <v>45.7</v>
      </c>
      <c r="H41" s="39">
        <v>239.75395331000001</v>
      </c>
      <c r="I41" s="39">
        <v>310.01</v>
      </c>
      <c r="J41" s="39">
        <v>202.58099999999999</v>
      </c>
      <c r="K41" s="39">
        <v>120.31828246000001</v>
      </c>
      <c r="L41" s="39">
        <v>0</v>
      </c>
      <c r="M41" s="39">
        <v>146.76830720999999</v>
      </c>
      <c r="N41" s="39">
        <v>1150.1410972599999</v>
      </c>
      <c r="O41" s="39">
        <v>0</v>
      </c>
      <c r="P41" s="39">
        <v>2345.972002</v>
      </c>
      <c r="Q41" s="39">
        <v>78.671879489999995</v>
      </c>
      <c r="R41" s="39">
        <v>27.016676050000001</v>
      </c>
      <c r="S41" s="39">
        <v>120.726377</v>
      </c>
      <c r="T41" s="39">
        <v>55.308452990194318</v>
      </c>
      <c r="U41" s="39">
        <v>104.48475933</v>
      </c>
      <c r="V41" s="39">
        <v>666.67000000000007</v>
      </c>
      <c r="W41" s="39">
        <v>18</v>
      </c>
      <c r="X41" s="39">
        <v>30.533516880000001</v>
      </c>
      <c r="Y41" s="33">
        <v>170.44</v>
      </c>
      <c r="Z41" s="32">
        <f t="shared" si="1"/>
        <v>9310.500681720192</v>
      </c>
    </row>
    <row r="42" spans="1:26" ht="13.5" customHeight="1" x14ac:dyDescent="0.2">
      <c r="A42" s="70">
        <v>2018.4</v>
      </c>
      <c r="B42" s="38">
        <v>2431.7719669100002</v>
      </c>
      <c r="C42" s="39">
        <v>2046.9210951990381</v>
      </c>
      <c r="D42" s="39">
        <v>26.46735769</v>
      </c>
      <c r="E42" s="39">
        <v>362.214</v>
      </c>
      <c r="F42" s="39">
        <v>261.51</v>
      </c>
      <c r="G42" s="39">
        <v>63.24</v>
      </c>
      <c r="H42" s="39">
        <v>333.22727765999991</v>
      </c>
      <c r="I42" s="39">
        <v>473.00999999999988</v>
      </c>
      <c r="J42" s="39">
        <v>283.83966314000003</v>
      </c>
      <c r="K42" s="39">
        <v>193.33892986999999</v>
      </c>
      <c r="L42" s="39">
        <v>0</v>
      </c>
      <c r="M42" s="39">
        <v>308.76889720999998</v>
      </c>
      <c r="N42" s="39">
        <v>1569.97099508</v>
      </c>
      <c r="O42" s="39">
        <v>0</v>
      </c>
      <c r="P42" s="39">
        <v>3518.0458389999999</v>
      </c>
      <c r="Q42" s="39">
        <v>108.72709028</v>
      </c>
      <c r="R42" s="39">
        <v>49.729291109999998</v>
      </c>
      <c r="S42" s="39">
        <v>208.71795299999999</v>
      </c>
      <c r="T42" s="39">
        <v>50.792614869999987</v>
      </c>
      <c r="U42" s="39">
        <v>526.4559288800001</v>
      </c>
      <c r="V42" s="39">
        <v>1017.32</v>
      </c>
      <c r="W42" s="39">
        <v>33</v>
      </c>
      <c r="X42" s="39">
        <v>0</v>
      </c>
      <c r="Y42" s="33">
        <v>226.88</v>
      </c>
      <c r="Z42" s="32">
        <f t="shared" si="1"/>
        <v>14093.948899899036</v>
      </c>
    </row>
    <row r="43" spans="1:26" ht="13.5" customHeight="1" x14ac:dyDescent="0.2">
      <c r="A43" s="70">
        <v>2019.1</v>
      </c>
      <c r="B43" s="38">
        <v>987.33369578999987</v>
      </c>
      <c r="C43" s="39">
        <v>256.67796125000001</v>
      </c>
      <c r="D43" s="39">
        <v>9.8809842200000002</v>
      </c>
      <c r="E43" s="39">
        <v>114.875</v>
      </c>
      <c r="F43" s="39">
        <v>100.87</v>
      </c>
      <c r="G43" s="39">
        <v>25.680475390000002</v>
      </c>
      <c r="H43" s="39">
        <v>85.164966870000001</v>
      </c>
      <c r="I43" s="39">
        <v>106.89</v>
      </c>
      <c r="J43" s="39">
        <v>75.044950819999997</v>
      </c>
      <c r="K43" s="39">
        <v>29.801653219999999</v>
      </c>
      <c r="L43" s="39">
        <v>0</v>
      </c>
      <c r="M43" s="39">
        <v>49.390050690000002</v>
      </c>
      <c r="N43" s="39">
        <v>472.64053963999999</v>
      </c>
      <c r="O43" s="39">
        <v>0</v>
      </c>
      <c r="P43" s="39">
        <v>1256.0811389999999</v>
      </c>
      <c r="Q43" s="39">
        <v>41.645674</v>
      </c>
      <c r="R43" s="39">
        <v>15.313360279999999</v>
      </c>
      <c r="S43" s="39">
        <v>52.458655740000012</v>
      </c>
      <c r="T43" s="39">
        <v>12.175653390000001</v>
      </c>
      <c r="U43" s="39">
        <v>49.317542439999997</v>
      </c>
      <c r="V43" s="39">
        <v>292.70999999999998</v>
      </c>
      <c r="W43" s="39">
        <v>4.82</v>
      </c>
      <c r="X43" s="39">
        <v>0</v>
      </c>
      <c r="Y43" s="33">
        <v>57.24</v>
      </c>
      <c r="Z43" s="32">
        <f t="shared" si="1"/>
        <v>4096.0123027399995</v>
      </c>
    </row>
    <row r="44" spans="1:26" ht="13.5" customHeight="1" x14ac:dyDescent="0.2">
      <c r="A44" s="70">
        <v>2019.2</v>
      </c>
      <c r="B44" s="38">
        <v>1747.8830484600001</v>
      </c>
      <c r="C44" s="39">
        <v>891.75716125000008</v>
      </c>
      <c r="D44" s="39">
        <v>22.781691689999999</v>
      </c>
      <c r="E44" s="39">
        <v>242.51300000000001</v>
      </c>
      <c r="F44" s="39">
        <v>199.07</v>
      </c>
      <c r="G44" s="39">
        <v>37.431725989999997</v>
      </c>
      <c r="H44" s="39">
        <v>196.40836834000001</v>
      </c>
      <c r="I44" s="39">
        <v>208.54</v>
      </c>
      <c r="J44" s="39">
        <v>150.67591021000001</v>
      </c>
      <c r="K44" s="39">
        <v>66.204661889999997</v>
      </c>
      <c r="L44" s="39">
        <v>0</v>
      </c>
      <c r="M44" s="39">
        <v>129.49334364000001</v>
      </c>
      <c r="N44" s="39">
        <v>969.10971526000003</v>
      </c>
      <c r="O44" s="39">
        <v>0</v>
      </c>
      <c r="P44" s="39">
        <v>2732.716077</v>
      </c>
      <c r="Q44" s="39">
        <v>119.815873</v>
      </c>
      <c r="R44" s="39">
        <v>30.912544820000001</v>
      </c>
      <c r="S44" s="39">
        <v>164.09417847</v>
      </c>
      <c r="T44" s="39">
        <v>25.328594500000001</v>
      </c>
      <c r="U44" s="39">
        <v>121.8634833</v>
      </c>
      <c r="V44" s="39">
        <v>678.5</v>
      </c>
      <c r="W44" s="39">
        <v>24.39</v>
      </c>
      <c r="X44" s="39">
        <v>0</v>
      </c>
      <c r="Y44" s="33">
        <v>106.56176069999999</v>
      </c>
      <c r="Z44" s="32">
        <f t="shared" si="1"/>
        <v>8866.0511385199989</v>
      </c>
    </row>
    <row r="45" spans="1:26" ht="13.5" customHeight="1" x14ac:dyDescent="0.2">
      <c r="A45" s="70">
        <v>2019.3</v>
      </c>
      <c r="B45" s="38">
        <v>2687.900000000001</v>
      </c>
      <c r="C45" s="39">
        <v>1305.47116265</v>
      </c>
      <c r="D45" s="39">
        <v>33.839999999999989</v>
      </c>
      <c r="E45" s="39">
        <v>379.68099999999998</v>
      </c>
      <c r="F45" s="39">
        <v>277.29000000000002</v>
      </c>
      <c r="G45" s="39">
        <v>50.89</v>
      </c>
      <c r="H45" s="39">
        <v>282.19432035</v>
      </c>
      <c r="I45" s="39">
        <v>321.11</v>
      </c>
      <c r="J45" s="39">
        <v>243.58951142999999</v>
      </c>
      <c r="K45" s="39">
        <v>93.357462720000001</v>
      </c>
      <c r="L45" s="39">
        <v>0</v>
      </c>
      <c r="M45" s="39">
        <v>266.30939033999999</v>
      </c>
      <c r="N45" s="39">
        <v>1513.9910976000001</v>
      </c>
      <c r="O45" s="39">
        <v>0</v>
      </c>
      <c r="P45" s="39">
        <v>4323.7195760000004</v>
      </c>
      <c r="Q45" s="39">
        <v>149.30510304000001</v>
      </c>
      <c r="R45" s="39">
        <v>54.617445320000002</v>
      </c>
      <c r="S45" s="39">
        <v>271.40685364000001</v>
      </c>
      <c r="T45" s="39">
        <v>44.137308320000002</v>
      </c>
      <c r="U45" s="39">
        <v>198.43336155</v>
      </c>
      <c r="V45" s="39">
        <v>1029.6500000000001</v>
      </c>
      <c r="W45" s="39">
        <v>40.53</v>
      </c>
      <c r="X45" s="39">
        <v>0</v>
      </c>
      <c r="Y45" s="33">
        <v>173.07</v>
      </c>
      <c r="Z45" s="32">
        <f t="shared" si="1"/>
        <v>13740.493592960001</v>
      </c>
    </row>
    <row r="46" spans="1:26" ht="13.5" customHeight="1" x14ac:dyDescent="0.2">
      <c r="A46" s="70">
        <v>2019.4</v>
      </c>
      <c r="B46" s="38">
        <v>3495.2190572300001</v>
      </c>
      <c r="C46" s="39">
        <v>2010.0118925686529</v>
      </c>
      <c r="D46" s="39">
        <v>58.322478200000013</v>
      </c>
      <c r="E46" s="39">
        <v>517.62699999999995</v>
      </c>
      <c r="F46" s="39">
        <v>405.72</v>
      </c>
      <c r="G46" s="39">
        <v>68.087026309999999</v>
      </c>
      <c r="H46" s="39">
        <v>386.18076538000003</v>
      </c>
      <c r="I46" s="39">
        <v>850.97</v>
      </c>
      <c r="J46" s="39">
        <v>366.57524905999998</v>
      </c>
      <c r="K46" s="39">
        <v>119.9286088600557</v>
      </c>
      <c r="L46" s="39">
        <v>0</v>
      </c>
      <c r="M46" s="39">
        <v>415.63727854000001</v>
      </c>
      <c r="N46" s="39">
        <v>2074.6729791299999</v>
      </c>
      <c r="O46" s="39">
        <v>0</v>
      </c>
      <c r="P46" s="39">
        <v>5973.5508059100002</v>
      </c>
      <c r="Q46" s="39">
        <v>181.59207692999999</v>
      </c>
      <c r="R46" s="39">
        <v>79.201984940000003</v>
      </c>
      <c r="S46" s="39">
        <v>343.41374809000001</v>
      </c>
      <c r="T46" s="39">
        <v>68.328191719999992</v>
      </c>
      <c r="U46" s="39">
        <v>279.77069925000001</v>
      </c>
      <c r="V46" s="39">
        <v>1434.72</v>
      </c>
      <c r="W46" s="39">
        <v>47.260000000000012</v>
      </c>
      <c r="X46" s="39">
        <v>0</v>
      </c>
      <c r="Y46" s="33">
        <v>247.57015559999999</v>
      </c>
      <c r="Z46" s="32">
        <f t="shared" si="1"/>
        <v>19424.359997718704</v>
      </c>
    </row>
    <row r="47" spans="1:26" ht="13.5" customHeight="1" x14ac:dyDescent="0.2">
      <c r="A47" s="70">
        <v>2020.1</v>
      </c>
      <c r="B47" s="38">
        <v>1355.635</v>
      </c>
      <c r="C47" s="39">
        <v>23.062528759999999</v>
      </c>
      <c r="D47" s="39">
        <v>98.066793999999987</v>
      </c>
      <c r="E47" s="39">
        <v>132.30568629000001</v>
      </c>
      <c r="F47" s="39">
        <v>110.87</v>
      </c>
      <c r="G47" s="39">
        <v>0.45</v>
      </c>
      <c r="H47" s="39">
        <v>103.85118222</v>
      </c>
      <c r="I47" s="39">
        <v>164.31</v>
      </c>
      <c r="J47" s="39">
        <v>123.50817991</v>
      </c>
      <c r="K47" s="39">
        <v>6.1773170400000001</v>
      </c>
      <c r="L47" s="39">
        <v>0</v>
      </c>
      <c r="M47" s="39">
        <v>69.924890260000012</v>
      </c>
      <c r="N47" s="39">
        <v>596.05999999999995</v>
      </c>
      <c r="O47" s="39">
        <v>0</v>
      </c>
      <c r="P47" s="39">
        <v>1012.27160401</v>
      </c>
      <c r="Q47" s="39">
        <v>69.798917830000008</v>
      </c>
      <c r="R47" s="39">
        <v>18.021935979999999</v>
      </c>
      <c r="S47" s="39">
        <v>76.867495349999999</v>
      </c>
      <c r="T47" s="39">
        <v>9.5587534299999994</v>
      </c>
      <c r="U47" s="39">
        <v>711.23463958000002</v>
      </c>
      <c r="V47" s="39">
        <v>394.80494193999999</v>
      </c>
      <c r="W47" s="39">
        <v>7.8999999999999986</v>
      </c>
      <c r="X47" s="39">
        <v>0</v>
      </c>
      <c r="Y47" s="33">
        <v>53.33</v>
      </c>
      <c r="Z47" s="32">
        <f t="shared" si="1"/>
        <v>5138.0098666000004</v>
      </c>
    </row>
    <row r="48" spans="1:26" ht="13.5" customHeight="1" x14ac:dyDescent="0.2">
      <c r="A48" s="70">
        <v>2020.2</v>
      </c>
      <c r="B48" s="38">
        <v>2101.9650274099999</v>
      </c>
      <c r="C48" s="39">
        <v>34.362130719999897</v>
      </c>
      <c r="D48" s="39">
        <v>13.206026</v>
      </c>
      <c r="E48" s="39">
        <v>247.42901950999999</v>
      </c>
      <c r="F48" s="39">
        <v>253.7</v>
      </c>
      <c r="G48" s="39">
        <v>0.58454337000000001</v>
      </c>
      <c r="H48" s="39">
        <v>205.40454606</v>
      </c>
      <c r="I48" s="39">
        <v>308.94</v>
      </c>
      <c r="J48" s="39">
        <v>196.39872858999999</v>
      </c>
      <c r="K48" s="39">
        <v>9.19034555</v>
      </c>
      <c r="L48" s="39">
        <v>0</v>
      </c>
      <c r="M48" s="39">
        <v>105.48288716</v>
      </c>
      <c r="N48" s="39">
        <v>1072.1199999999999</v>
      </c>
      <c r="O48" s="39">
        <v>0</v>
      </c>
      <c r="P48" s="39">
        <v>3093.7454929999999</v>
      </c>
      <c r="Q48" s="39">
        <v>156.30356499999999</v>
      </c>
      <c r="R48" s="39">
        <v>23.31620757</v>
      </c>
      <c r="S48" s="39">
        <v>226.72446097</v>
      </c>
      <c r="T48" s="39">
        <v>23.79951698</v>
      </c>
      <c r="U48" s="39">
        <v>778.16885488000003</v>
      </c>
      <c r="V48" s="39">
        <v>915.69177399</v>
      </c>
      <c r="W48" s="39">
        <v>20</v>
      </c>
      <c r="X48" s="39">
        <v>0</v>
      </c>
      <c r="Y48" s="33">
        <v>106.21081307</v>
      </c>
      <c r="Z48" s="32">
        <f t="shared" si="1"/>
        <v>9892.7439398299994</v>
      </c>
    </row>
    <row r="49" spans="1:26" ht="13.5" customHeight="1" x14ac:dyDescent="0.2">
      <c r="A49" s="70">
        <v>2020.3</v>
      </c>
      <c r="B49" s="38">
        <v>2846.96611609</v>
      </c>
      <c r="C49" s="39">
        <v>424.95301071999978</v>
      </c>
      <c r="D49" s="39">
        <v>21.913874939999999</v>
      </c>
      <c r="E49" s="39">
        <v>314.35947069999997</v>
      </c>
      <c r="F49" s="39">
        <v>400.69</v>
      </c>
      <c r="G49" s="39">
        <v>0.70355218000000008</v>
      </c>
      <c r="H49" s="39">
        <v>349.03052649000011</v>
      </c>
      <c r="I49" s="39">
        <v>494.75</v>
      </c>
      <c r="J49" s="39">
        <v>265.23473877999999</v>
      </c>
      <c r="K49" s="39">
        <v>109.24748494000001</v>
      </c>
      <c r="L49" s="39">
        <v>0</v>
      </c>
      <c r="M49" s="39">
        <v>233.47152806</v>
      </c>
      <c r="N49" s="39">
        <v>1730.46</v>
      </c>
      <c r="O49" s="39">
        <v>0</v>
      </c>
      <c r="P49" s="39">
        <v>4578.6104811699997</v>
      </c>
      <c r="Q49" s="39">
        <v>202.76857373000001</v>
      </c>
      <c r="R49" s="39">
        <v>33.042544069999998</v>
      </c>
      <c r="S49" s="39">
        <v>327.07938346999998</v>
      </c>
      <c r="T49" s="39">
        <v>80.010697520000008</v>
      </c>
      <c r="U49" s="39">
        <v>849.30113742000003</v>
      </c>
      <c r="V49" s="39">
        <v>1596.65</v>
      </c>
      <c r="W49" s="39">
        <v>22.56</v>
      </c>
      <c r="X49" s="39">
        <v>0</v>
      </c>
      <c r="Y49" s="33">
        <v>144.47</v>
      </c>
      <c r="Z49" s="32">
        <f t="shared" si="1"/>
        <v>15026.273120279997</v>
      </c>
    </row>
    <row r="50" spans="1:26" ht="13.5" customHeight="1" x14ac:dyDescent="0.2">
      <c r="A50" s="70">
        <v>2020.4</v>
      </c>
      <c r="B50" s="38">
        <v>3630.37846304</v>
      </c>
      <c r="C50" s="39">
        <v>1916.6185520399999</v>
      </c>
      <c r="D50" s="39">
        <v>33.435696749999998</v>
      </c>
      <c r="E50" s="39">
        <v>564.96612004999997</v>
      </c>
      <c r="F50" s="39">
        <v>525.52</v>
      </c>
      <c r="G50" s="39">
        <v>2.4942277700000002</v>
      </c>
      <c r="H50" s="39">
        <v>473.47956920000001</v>
      </c>
      <c r="I50" s="39">
        <v>904.62</v>
      </c>
      <c r="J50" s="39">
        <v>335.46308019000003</v>
      </c>
      <c r="K50" s="39">
        <v>213.05410706001109</v>
      </c>
      <c r="L50" s="39">
        <v>0</v>
      </c>
      <c r="M50" s="39">
        <v>417.20091437000002</v>
      </c>
      <c r="N50" s="39">
        <v>2362.14</v>
      </c>
      <c r="O50" s="39">
        <v>0</v>
      </c>
      <c r="P50" s="39">
        <v>6267.3063200600009</v>
      </c>
      <c r="Q50" s="39">
        <v>251.65716800000001</v>
      </c>
      <c r="R50" s="39">
        <v>48.893005019999997</v>
      </c>
      <c r="S50" s="39">
        <v>444.5933023</v>
      </c>
      <c r="T50" s="39">
        <v>110.524882078</v>
      </c>
      <c r="U50" s="39">
        <v>1016.44630776</v>
      </c>
      <c r="V50" s="39">
        <v>2384.6</v>
      </c>
      <c r="W50" s="39">
        <v>35.644272885447513</v>
      </c>
      <c r="X50" s="39">
        <v>5.5039999999999996</v>
      </c>
      <c r="Y50" s="33">
        <v>251.7577173480868</v>
      </c>
      <c r="Z50" s="32">
        <f t="shared" si="1"/>
        <v>22196.297705921545</v>
      </c>
    </row>
    <row r="51" spans="1:26" ht="13.5" customHeight="1" x14ac:dyDescent="0.2">
      <c r="A51" s="70">
        <v>2021.1</v>
      </c>
      <c r="B51" s="38">
        <v>1218.18441467</v>
      </c>
      <c r="C51" s="39">
        <v>24.686641470000001</v>
      </c>
      <c r="D51" s="39">
        <v>3.31141408</v>
      </c>
      <c r="E51" s="39">
        <v>215.90249714999999</v>
      </c>
      <c r="F51" s="39">
        <v>149.49</v>
      </c>
      <c r="G51" s="39">
        <v>4.9118417399999998</v>
      </c>
      <c r="H51" s="39">
        <v>153.76261955000001</v>
      </c>
      <c r="I51" s="39">
        <v>166.37</v>
      </c>
      <c r="J51" s="39">
        <v>54.907430439999999</v>
      </c>
      <c r="K51" s="39">
        <v>33.301454300000003</v>
      </c>
      <c r="L51" s="39">
        <v>0</v>
      </c>
      <c r="M51" s="39">
        <v>120.78091089</v>
      </c>
      <c r="N51" s="39">
        <v>717.47</v>
      </c>
      <c r="O51" s="39">
        <v>0</v>
      </c>
      <c r="P51" s="39">
        <v>1472.6128503100001</v>
      </c>
      <c r="Q51" s="39">
        <v>121.53697699999999</v>
      </c>
      <c r="R51" s="39">
        <v>22.157313550000001</v>
      </c>
      <c r="S51" s="39">
        <v>104.72142039000001</v>
      </c>
      <c r="T51" s="39">
        <v>38.391363749999996</v>
      </c>
      <c r="U51" s="39">
        <v>32.242483879999988</v>
      </c>
      <c r="V51" s="39">
        <v>628.32999999999993</v>
      </c>
      <c r="W51" s="39">
        <v>2.37</v>
      </c>
      <c r="X51" s="39">
        <v>9.7289999999999992</v>
      </c>
      <c r="Y51" s="33">
        <v>28.89</v>
      </c>
      <c r="Z51" s="32">
        <f t="shared" si="1"/>
        <v>5324.060633170001</v>
      </c>
    </row>
    <row r="52" spans="1:26" ht="13.5" customHeight="1" x14ac:dyDescent="0.2">
      <c r="A52" s="70">
        <v>2021.2</v>
      </c>
      <c r="B52" s="38">
        <v>2780.6295605199989</v>
      </c>
      <c r="C52" s="39">
        <v>215.6866641</v>
      </c>
      <c r="D52" s="39">
        <v>7.4059762200000003</v>
      </c>
      <c r="E52" s="39">
        <v>445.61010176000002</v>
      </c>
      <c r="F52" s="39">
        <v>346.7</v>
      </c>
      <c r="G52" s="39">
        <v>9.240000000000002</v>
      </c>
      <c r="H52" s="39">
        <v>302.57922853000002</v>
      </c>
      <c r="I52" s="39">
        <v>423.05</v>
      </c>
      <c r="J52" s="39">
        <v>119.83925304</v>
      </c>
      <c r="K52" s="39">
        <v>88.541922760000006</v>
      </c>
      <c r="L52" s="39">
        <v>0</v>
      </c>
      <c r="M52" s="39">
        <v>218.07703322</v>
      </c>
      <c r="N52" s="39">
        <v>1569.36</v>
      </c>
      <c r="O52" s="39">
        <v>0</v>
      </c>
      <c r="P52" s="39">
        <v>3114.1626398600001</v>
      </c>
      <c r="Q52" s="39">
        <v>293.86743999999999</v>
      </c>
      <c r="R52" s="39">
        <v>51.799504030000001</v>
      </c>
      <c r="S52" s="39">
        <v>248.79943915000001</v>
      </c>
      <c r="T52" s="39">
        <v>54.303446723500009</v>
      </c>
      <c r="U52" s="39">
        <v>63.377793729999993</v>
      </c>
      <c r="V52" s="39">
        <v>1358.4984999999999</v>
      </c>
      <c r="W52" s="39">
        <v>11.45</v>
      </c>
      <c r="X52" s="39">
        <v>15.24</v>
      </c>
      <c r="Y52" s="33">
        <v>136.96346682999999</v>
      </c>
      <c r="Z52" s="32">
        <f t="shared" si="1"/>
        <v>11875.181970473497</v>
      </c>
    </row>
    <row r="53" spans="1:26" ht="13.5" customHeight="1" x14ac:dyDescent="0.2">
      <c r="A53" s="70">
        <v>2021.3</v>
      </c>
      <c r="B53" s="38">
        <v>4429.3340000000007</v>
      </c>
      <c r="C53" s="39">
        <v>274</v>
      </c>
      <c r="D53" s="39">
        <v>26.942769200000001</v>
      </c>
      <c r="E53" s="39">
        <v>641.71444930000007</v>
      </c>
      <c r="F53" s="39">
        <v>693.57999999999993</v>
      </c>
      <c r="G53" s="39">
        <v>10.48</v>
      </c>
      <c r="H53" s="39">
        <v>595.99750074999997</v>
      </c>
      <c r="I53" s="39">
        <v>690.1</v>
      </c>
      <c r="J53" s="39">
        <v>209.88495592000001</v>
      </c>
      <c r="K53" s="39">
        <v>244.04229559000001</v>
      </c>
      <c r="L53" s="39">
        <v>0</v>
      </c>
      <c r="M53" s="39">
        <v>366.74486273999997</v>
      </c>
      <c r="N53" s="39">
        <v>2509.1999999999998</v>
      </c>
      <c r="O53" s="39">
        <v>0</v>
      </c>
      <c r="P53" s="39">
        <v>5832.4105564900001</v>
      </c>
      <c r="Q53" s="39">
        <v>398.12034599999998</v>
      </c>
      <c r="R53" s="39">
        <v>90.448082389999996</v>
      </c>
      <c r="S53" s="39">
        <v>446.71065204000001</v>
      </c>
      <c r="T53" s="39">
        <v>101.58612959520001</v>
      </c>
      <c r="U53" s="39">
        <v>109.40598168</v>
      </c>
      <c r="V53" s="39">
        <v>2321.58</v>
      </c>
      <c r="W53" s="39">
        <v>36.520000000000003</v>
      </c>
      <c r="X53" s="39">
        <v>27.327000000000002</v>
      </c>
      <c r="Y53" s="33">
        <v>218.19967464000001</v>
      </c>
      <c r="Z53" s="32">
        <f t="shared" si="1"/>
        <v>20274.329256335204</v>
      </c>
    </row>
    <row r="54" spans="1:26" ht="13.5" customHeight="1" x14ac:dyDescent="0.2">
      <c r="A54" s="70">
        <v>2021.4</v>
      </c>
      <c r="B54" s="38">
        <v>6796.630000000001</v>
      </c>
      <c r="C54" s="39">
        <v>4620.9722156799999</v>
      </c>
      <c r="D54" s="39">
        <v>40.604942219999998</v>
      </c>
      <c r="E54" s="39">
        <v>852.18037163000008</v>
      </c>
      <c r="F54" s="39">
        <v>1105.05</v>
      </c>
      <c r="G54" s="39">
        <v>13.337785889999999</v>
      </c>
      <c r="H54" s="39">
        <v>826.3926002799999</v>
      </c>
      <c r="I54" s="39">
        <v>1766.44</v>
      </c>
      <c r="J54" s="39">
        <v>550.74941047000004</v>
      </c>
      <c r="K54" s="39">
        <v>382.48317225</v>
      </c>
      <c r="L54" s="39">
        <v>0</v>
      </c>
      <c r="M54" s="39">
        <v>684.97926108000001</v>
      </c>
      <c r="N54" s="39">
        <v>3680.22</v>
      </c>
      <c r="O54" s="39">
        <v>0</v>
      </c>
      <c r="P54" s="39">
        <v>8601.8402769999993</v>
      </c>
      <c r="Q54" s="39">
        <v>474.91537699999998</v>
      </c>
      <c r="R54" s="39">
        <v>140.56806345999999</v>
      </c>
      <c r="S54" s="39">
        <v>627.62800702999994</v>
      </c>
      <c r="T54" s="39">
        <v>150.408824888</v>
      </c>
      <c r="U54" s="39">
        <v>1975.3236568299999</v>
      </c>
      <c r="V54" s="39">
        <v>3264.19</v>
      </c>
      <c r="W54" s="39">
        <v>82.429999999999978</v>
      </c>
      <c r="X54" s="39">
        <v>39.820547150000003</v>
      </c>
      <c r="Y54" s="33">
        <v>333.35990996999999</v>
      </c>
      <c r="Z54" s="32">
        <f t="shared" si="1"/>
        <v>37010.524422827999</v>
      </c>
    </row>
    <row r="55" spans="1:26" ht="13.5" customHeight="1" x14ac:dyDescent="0.2">
      <c r="A55" s="70">
        <v>2022.1</v>
      </c>
      <c r="B55" s="38">
        <v>2727.1075571599999</v>
      </c>
      <c r="C55" s="39">
        <v>201.89551754999999</v>
      </c>
      <c r="D55" s="39">
        <v>11.9275799</v>
      </c>
      <c r="E55" s="39">
        <v>260.29569578200011</v>
      </c>
      <c r="F55" s="39">
        <v>269.08200000000011</v>
      </c>
      <c r="G55" s="39">
        <v>1.11386619</v>
      </c>
      <c r="H55" s="39">
        <v>356.23251721999998</v>
      </c>
      <c r="I55" s="39">
        <v>415.19</v>
      </c>
      <c r="J55" s="39">
        <v>167.47486264</v>
      </c>
      <c r="K55" s="39">
        <v>103.94473237</v>
      </c>
      <c r="L55" s="39">
        <v>0</v>
      </c>
      <c r="M55" s="39">
        <v>165.64518206</v>
      </c>
      <c r="N55" s="39">
        <v>1356.04</v>
      </c>
      <c r="O55" s="39">
        <v>0</v>
      </c>
      <c r="P55" s="39">
        <v>3398.4440198699999</v>
      </c>
      <c r="Q55" s="39">
        <v>115.588943</v>
      </c>
      <c r="R55" s="39">
        <v>45.93176339</v>
      </c>
      <c r="S55" s="39">
        <v>158.33610325000001</v>
      </c>
      <c r="T55" s="39">
        <v>65.265318374999993</v>
      </c>
      <c r="U55" s="39">
        <v>38.021954459683514</v>
      </c>
      <c r="V55" s="39">
        <v>730.66</v>
      </c>
      <c r="W55" s="39">
        <v>13.76</v>
      </c>
      <c r="X55" s="39">
        <v>18.013000000000002</v>
      </c>
      <c r="Y55" s="33">
        <v>63.126091170000002</v>
      </c>
      <c r="Z55" s="32">
        <f t="shared" si="1"/>
        <v>10683.096704386684</v>
      </c>
    </row>
    <row r="56" spans="1:26" ht="13.5" customHeight="1" x14ac:dyDescent="0.2">
      <c r="A56" s="70">
        <v>2022.2</v>
      </c>
      <c r="B56" s="38">
        <v>5837.4882209300004</v>
      </c>
      <c r="C56" s="39">
        <v>220.13</v>
      </c>
      <c r="D56" s="39">
        <v>21.700371059999998</v>
      </c>
      <c r="E56" s="39">
        <v>560.16099632999988</v>
      </c>
      <c r="F56" s="39">
        <v>734.99000000000012</v>
      </c>
      <c r="G56" s="39">
        <v>2.064426179999999</v>
      </c>
      <c r="H56" s="39">
        <v>724.67146931000013</v>
      </c>
      <c r="I56" s="39">
        <v>587.17999999999995</v>
      </c>
      <c r="J56" s="39">
        <v>323.74988303999999</v>
      </c>
      <c r="K56" s="39">
        <v>251.40510004000001</v>
      </c>
      <c r="L56" s="39">
        <v>0</v>
      </c>
      <c r="M56" s="39">
        <v>364.95507593999997</v>
      </c>
      <c r="N56" s="39">
        <v>2760.56</v>
      </c>
      <c r="O56" s="39">
        <v>0</v>
      </c>
      <c r="P56" s="39">
        <v>7426.1793688900007</v>
      </c>
      <c r="Q56" s="39">
        <v>191.94231500000001</v>
      </c>
      <c r="R56" s="39">
        <v>109.12455427</v>
      </c>
      <c r="S56" s="39">
        <v>396.19370837999998</v>
      </c>
      <c r="T56" s="39">
        <v>92.315859429950024</v>
      </c>
      <c r="U56" s="39">
        <v>98.415022140000005</v>
      </c>
      <c r="V56" s="39">
        <v>1977.25</v>
      </c>
      <c r="W56" s="39">
        <v>38.700000000000003</v>
      </c>
      <c r="X56" s="39">
        <v>35.087000000000003</v>
      </c>
      <c r="Y56" s="33">
        <v>284.44907146999998</v>
      </c>
      <c r="Z56" s="32">
        <f t="shared" si="1"/>
        <v>23038.712442409953</v>
      </c>
    </row>
    <row r="57" spans="1:26" ht="13.5" customHeight="1" x14ac:dyDescent="0.2">
      <c r="A57" s="70">
        <v>2022.3</v>
      </c>
      <c r="B57" s="38">
        <v>9977.6748452800002</v>
      </c>
      <c r="C57" s="39">
        <v>1291.87624794</v>
      </c>
      <c r="D57" s="39">
        <v>64.201021510000004</v>
      </c>
      <c r="E57" s="39">
        <v>849.33330282999987</v>
      </c>
      <c r="F57" s="39">
        <v>1161.18</v>
      </c>
      <c r="G57" s="39">
        <v>9.0079310600000024</v>
      </c>
      <c r="H57" s="39">
        <v>1450.84544648</v>
      </c>
      <c r="I57" s="39">
        <v>1087.3999999999999</v>
      </c>
      <c r="J57" s="39">
        <v>573.41518286999997</v>
      </c>
      <c r="K57" s="39">
        <v>433.01254431000001</v>
      </c>
      <c r="L57" s="39">
        <v>0</v>
      </c>
      <c r="M57" s="39">
        <v>746.21625745000006</v>
      </c>
      <c r="N57" s="39">
        <v>4352.38</v>
      </c>
      <c r="O57" s="39">
        <v>0</v>
      </c>
      <c r="P57" s="39">
        <v>12421.036857000001</v>
      </c>
      <c r="Q57" s="39">
        <v>246.58573000000001</v>
      </c>
      <c r="R57" s="39">
        <v>199.39012381000001</v>
      </c>
      <c r="S57" s="39">
        <v>671.13824697999996</v>
      </c>
      <c r="T57" s="39">
        <v>173.54896245129504</v>
      </c>
      <c r="U57" s="39">
        <v>176.66294165500003</v>
      </c>
      <c r="V57" s="39">
        <v>3061.4999999999995</v>
      </c>
      <c r="W57" s="39">
        <v>78.77</v>
      </c>
      <c r="X57" s="39">
        <v>63.532536999999998</v>
      </c>
      <c r="Y57" s="33">
        <v>458.85533295749997</v>
      </c>
      <c r="Z57" s="32">
        <f t="shared" si="1"/>
        <v>39547.563511583787</v>
      </c>
    </row>
    <row r="58" spans="1:26" ht="13.5" customHeight="1" x14ac:dyDescent="0.2">
      <c r="A58" s="70">
        <v>2022.4</v>
      </c>
      <c r="B58" s="38">
        <v>14161.291191660001</v>
      </c>
      <c r="C58" s="39">
        <v>7900.8752678600003</v>
      </c>
      <c r="D58" s="39">
        <v>93.22</v>
      </c>
      <c r="E58" s="39">
        <v>1482.3832916099996</v>
      </c>
      <c r="F58" s="39">
        <v>1635.07</v>
      </c>
      <c r="G58" s="39">
        <v>14.382741049999998</v>
      </c>
      <c r="H58" s="39">
        <v>1803.1330136900001</v>
      </c>
      <c r="I58" s="39">
        <v>3131.01</v>
      </c>
      <c r="J58" s="39">
        <v>865.15062284999999</v>
      </c>
      <c r="K58" s="39">
        <v>615.39621189528293</v>
      </c>
      <c r="L58" s="39">
        <v>0</v>
      </c>
      <c r="M58" s="39">
        <v>1287.2400358300001</v>
      </c>
      <c r="N58" s="39">
        <v>6133.45</v>
      </c>
      <c r="O58" s="39">
        <v>0</v>
      </c>
      <c r="P58" s="39">
        <v>18633.023971710001</v>
      </c>
      <c r="Q58" s="39">
        <v>311.32810899999998</v>
      </c>
      <c r="R58" s="39">
        <v>292.22494992000003</v>
      </c>
      <c r="S58" s="39">
        <v>950.14387413000009</v>
      </c>
      <c r="T58" s="39">
        <v>166.706042787</v>
      </c>
      <c r="U58" s="39">
        <v>236.05709809000001</v>
      </c>
      <c r="V58" s="39">
        <v>4506.8092220099998</v>
      </c>
      <c r="W58" s="39">
        <v>158.63</v>
      </c>
      <c r="X58" s="39">
        <v>91.252550989999989</v>
      </c>
      <c r="Y58" s="33">
        <v>827.61856252999996</v>
      </c>
      <c r="Z58" s="32">
        <f t="shared" si="1"/>
        <v>65296.396757612289</v>
      </c>
    </row>
    <row r="59" spans="1:26" ht="13.5" customHeight="1" x14ac:dyDescent="0.2">
      <c r="A59" s="70">
        <v>2023.1</v>
      </c>
      <c r="B59" s="38">
        <v>6300.5813533299997</v>
      </c>
      <c r="C59" s="39">
        <v>809.40267419999998</v>
      </c>
      <c r="D59" s="39">
        <v>36.14122674</v>
      </c>
      <c r="E59" s="39">
        <v>710.55251843999997</v>
      </c>
      <c r="F59" s="39">
        <v>632.46</v>
      </c>
      <c r="G59" s="39">
        <v>0.84785907999999988</v>
      </c>
      <c r="H59" s="39">
        <v>514.01236766</v>
      </c>
      <c r="I59" s="39">
        <v>288.77</v>
      </c>
      <c r="J59" s="39">
        <v>307.54874511000003</v>
      </c>
      <c r="K59" s="39">
        <v>179.79718621000004</v>
      </c>
      <c r="L59" s="39">
        <v>0</v>
      </c>
      <c r="M59" s="39">
        <v>290.35678618999998</v>
      </c>
      <c r="N59" s="39">
        <v>2389.7299999999996</v>
      </c>
      <c r="O59" s="39">
        <v>0</v>
      </c>
      <c r="P59" s="39">
        <v>7141.5</v>
      </c>
      <c r="Q59" s="39">
        <v>57.767373999999997</v>
      </c>
      <c r="R59" s="39">
        <v>96.235931690000001</v>
      </c>
      <c r="S59" s="39">
        <v>443.99239286</v>
      </c>
      <c r="T59" s="39">
        <v>138.062254490475</v>
      </c>
      <c r="U59" s="39">
        <v>461.77797817000004</v>
      </c>
      <c r="V59" s="39">
        <v>1283.97</v>
      </c>
      <c r="W59" s="39">
        <v>10.810000000000002</v>
      </c>
      <c r="X59" s="39">
        <v>1.2370000000000001</v>
      </c>
      <c r="Y59" s="33">
        <v>227.02535487000003</v>
      </c>
      <c r="Z59" s="32">
        <f t="shared" si="1"/>
        <v>22322.579003040479</v>
      </c>
    </row>
    <row r="60" spans="1:26" ht="13.5" customHeight="1" x14ac:dyDescent="0.2">
      <c r="A60" s="70">
        <v>2023.2</v>
      </c>
      <c r="B60" s="38">
        <v>13299.718432989999</v>
      </c>
      <c r="C60" s="39">
        <v>2512.8606002900005</v>
      </c>
      <c r="D60" s="39">
        <v>99.805091410000003</v>
      </c>
      <c r="E60" s="39">
        <v>1186.8179823966666</v>
      </c>
      <c r="F60" s="39">
        <v>1147.69</v>
      </c>
      <c r="G60" s="39">
        <v>2.7965070594999988</v>
      </c>
      <c r="H60" s="39">
        <v>1151.6816413499998</v>
      </c>
      <c r="I60" s="39">
        <v>1067.53</v>
      </c>
      <c r="J60" s="39">
        <v>724.89919726999983</v>
      </c>
      <c r="K60" s="39">
        <v>381.99740995000002</v>
      </c>
      <c r="L60" s="39">
        <v>0</v>
      </c>
      <c r="M60" s="39">
        <v>701.80822552999996</v>
      </c>
      <c r="N60" s="39">
        <v>5288.41</v>
      </c>
      <c r="O60" s="39">
        <v>0</v>
      </c>
      <c r="P60" s="39">
        <v>15473.493737049999</v>
      </c>
      <c r="Q60" s="39">
        <v>182.879819</v>
      </c>
      <c r="R60" s="39">
        <v>227.59509271000002</v>
      </c>
      <c r="S60" s="39">
        <v>959.19911014000002</v>
      </c>
      <c r="T60" s="39">
        <v>196.67850776336002</v>
      </c>
      <c r="U60" s="39">
        <v>1459.7893530128445</v>
      </c>
      <c r="V60" s="39">
        <v>3097.7999999999997</v>
      </c>
      <c r="W60" s="39">
        <v>87.817443659999995</v>
      </c>
      <c r="X60" s="39">
        <v>1.2370000000000001</v>
      </c>
      <c r="Y60" s="33">
        <v>711.68915558000003</v>
      </c>
      <c r="Z60" s="32">
        <f t="shared" si="1"/>
        <v>49964.194307162368</v>
      </c>
    </row>
    <row r="61" spans="1:26" ht="13.5" customHeight="1" x14ac:dyDescent="0.2">
      <c r="A61" s="70">
        <v>2023.3</v>
      </c>
      <c r="B61" s="38">
        <v>22430.780719480001</v>
      </c>
      <c r="C61" s="39">
        <v>2894.4767585100008</v>
      </c>
      <c r="D61" s="39">
        <v>202.96766331000001</v>
      </c>
      <c r="E61" s="39">
        <v>1941.7110114899997</v>
      </c>
      <c r="F61" s="39">
        <v>1882.9099999999999</v>
      </c>
      <c r="G61" s="39">
        <v>15.411525129999999</v>
      </c>
      <c r="H61" s="39">
        <v>2204.4944591799999</v>
      </c>
      <c r="I61" s="39">
        <v>2095.06</v>
      </c>
      <c r="J61" s="39">
        <v>1190.7824116199999</v>
      </c>
      <c r="K61" s="39">
        <v>796.71170637000012</v>
      </c>
      <c r="L61" s="39">
        <v>0</v>
      </c>
      <c r="M61" s="39">
        <v>1161.03912481</v>
      </c>
      <c r="N61" s="39">
        <v>7514.4800000000014</v>
      </c>
      <c r="O61" s="39">
        <v>0</v>
      </c>
      <c r="P61" s="39">
        <v>27472.799999999999</v>
      </c>
      <c r="Q61" s="39">
        <v>265.01074599999998</v>
      </c>
      <c r="R61" s="39">
        <v>502.26848429</v>
      </c>
      <c r="S61" s="39">
        <v>1614.39070406</v>
      </c>
      <c r="T61" s="39">
        <v>477.2121783931201</v>
      </c>
      <c r="U61" s="39">
        <v>1509.6160460393373</v>
      </c>
      <c r="V61" s="39">
        <v>5728.73</v>
      </c>
      <c r="W61" s="39">
        <v>161.68869974</v>
      </c>
      <c r="X61" s="39">
        <v>25.751000000000001</v>
      </c>
      <c r="Y61" s="33">
        <v>1235.8500855100001</v>
      </c>
      <c r="Z61" s="32">
        <f t="shared" si="1"/>
        <v>83324.143323932469</v>
      </c>
    </row>
    <row r="62" spans="1:26" ht="13.5" customHeight="1" x14ac:dyDescent="0.2">
      <c r="A62" s="70">
        <v>2023.4</v>
      </c>
      <c r="B62" s="38">
        <v>35428.347098890001</v>
      </c>
      <c r="C62" s="39">
        <v>15866.524708419998</v>
      </c>
      <c r="D62" s="39">
        <v>343.29961806999995</v>
      </c>
      <c r="E62" s="39">
        <v>2900.4081234599998</v>
      </c>
      <c r="F62" s="39">
        <v>2966.9999999999995</v>
      </c>
      <c r="G62" s="39">
        <v>18.685326230000001</v>
      </c>
      <c r="H62" s="39">
        <v>3409.6083879399994</v>
      </c>
      <c r="I62" s="39">
        <v>5967.73</v>
      </c>
      <c r="J62" s="39">
        <v>1822.7526341300002</v>
      </c>
      <c r="K62" s="39">
        <v>1315.2883897337106</v>
      </c>
      <c r="L62" s="39">
        <v>0</v>
      </c>
      <c r="M62" s="39">
        <v>2776.3291170000002</v>
      </c>
      <c r="N62" s="39">
        <v>12774.45</v>
      </c>
      <c r="O62" s="39">
        <v>0</v>
      </c>
      <c r="P62" s="39">
        <v>41880.9</v>
      </c>
      <c r="Q62" s="39">
        <v>320.46784500000001</v>
      </c>
      <c r="R62" s="39">
        <v>734.40181482000003</v>
      </c>
      <c r="S62" s="39">
        <v>2446.2518083600003</v>
      </c>
      <c r="T62" s="39">
        <v>541.23193409999999</v>
      </c>
      <c r="U62" s="39">
        <v>8582.1577013200003</v>
      </c>
      <c r="V62" s="39">
        <v>8632.4700000000012</v>
      </c>
      <c r="W62" s="39">
        <v>423.02000000000004</v>
      </c>
      <c r="X62" s="39">
        <v>71.988</v>
      </c>
      <c r="Y62" s="33">
        <v>2002.0925078799996</v>
      </c>
      <c r="Z62" s="32">
        <f t="shared" si="1"/>
        <v>151225.40501535375</v>
      </c>
    </row>
    <row r="63" spans="1:26" ht="13.5" customHeight="1" x14ac:dyDescent="0.2">
      <c r="A63" s="70">
        <v>2024.1</v>
      </c>
      <c r="B63" s="38">
        <v>18604.107964209998</v>
      </c>
      <c r="C63" s="39">
        <v>334.23722287999999</v>
      </c>
      <c r="D63" s="39">
        <v>61.086016960000002</v>
      </c>
      <c r="E63" s="39">
        <v>1461.8884300699999</v>
      </c>
      <c r="F63" s="39">
        <v>1363.0200000000002</v>
      </c>
      <c r="G63" s="39">
        <v>8.7791978999999998</v>
      </c>
      <c r="H63" s="39">
        <v>1235.4047556599999</v>
      </c>
      <c r="I63" s="39">
        <v>794.09999999999991</v>
      </c>
      <c r="J63" s="39">
        <v>607.05883738</v>
      </c>
      <c r="K63" s="39">
        <v>453.69629866000002</v>
      </c>
      <c r="L63" s="39">
        <v>0</v>
      </c>
      <c r="M63" s="39">
        <v>532.66528462999997</v>
      </c>
      <c r="N63" s="39">
        <v>5726.7199999999993</v>
      </c>
      <c r="O63" s="39">
        <v>0</v>
      </c>
      <c r="P63" s="39">
        <v>17387.2</v>
      </c>
      <c r="Q63" s="39">
        <v>566.89580000000001</v>
      </c>
      <c r="R63" s="39">
        <v>332.14508797000002</v>
      </c>
      <c r="S63" s="39">
        <v>1080.69118512</v>
      </c>
      <c r="T63" s="39">
        <v>154.61060505</v>
      </c>
      <c r="U63" s="39">
        <v>3008.30231744</v>
      </c>
      <c r="V63" s="39">
        <v>4109.91</v>
      </c>
      <c r="W63" s="39">
        <v>108.89000000000001</v>
      </c>
      <c r="X63" s="39">
        <v>72.988</v>
      </c>
      <c r="Y63" s="33">
        <v>816.44061404000001</v>
      </c>
      <c r="Z63" s="32">
        <f t="shared" si="1"/>
        <v>58820.837617969992</v>
      </c>
    </row>
    <row r="64" spans="1:26" ht="13.5" customHeight="1" x14ac:dyDescent="0.2">
      <c r="A64" s="70">
        <v>2024.2</v>
      </c>
      <c r="B64" s="38">
        <v>38686.09832777</v>
      </c>
      <c r="C64" s="39">
        <v>7130.5050440199993</v>
      </c>
      <c r="D64" s="39">
        <v>137.15903476</v>
      </c>
      <c r="E64" s="39">
        <v>3284.5898892599998</v>
      </c>
      <c r="F64" s="39">
        <v>3038.3900000000003</v>
      </c>
      <c r="G64" s="39">
        <v>13.899682589999996</v>
      </c>
      <c r="H64" s="39">
        <v>2895.3854368500001</v>
      </c>
      <c r="I64" s="39">
        <v>3946.1200000000003</v>
      </c>
      <c r="J64" s="39">
        <v>1379.44572526</v>
      </c>
      <c r="K64" s="39">
        <v>747.06918666000001</v>
      </c>
      <c r="L64" s="39">
        <v>0</v>
      </c>
      <c r="M64" s="39">
        <v>1176.18310318</v>
      </c>
      <c r="N64" s="39">
        <v>13594.726746040002</v>
      </c>
      <c r="O64" s="39">
        <v>0</v>
      </c>
      <c r="P64" s="39">
        <v>49612.430510729988</v>
      </c>
      <c r="Q64" s="39">
        <v>1463.7784830000001</v>
      </c>
      <c r="R64" s="39">
        <v>833.53817824000009</v>
      </c>
      <c r="S64" s="39">
        <v>2336.5493652199993</v>
      </c>
      <c r="T64" s="39">
        <v>234.56421363999999</v>
      </c>
      <c r="U64" s="39">
        <v>7643.1016994500005</v>
      </c>
      <c r="V64" s="39">
        <v>14058.19</v>
      </c>
      <c r="W64" s="39">
        <v>183.54</v>
      </c>
      <c r="X64" s="39">
        <v>101.10299999999999</v>
      </c>
      <c r="Y64" s="33">
        <v>2336.0656256100001</v>
      </c>
      <c r="Z64" s="32">
        <f t="shared" si="1"/>
        <v>154832.43325228003</v>
      </c>
    </row>
    <row r="65" spans="1:26" ht="13.5" customHeight="1" x14ac:dyDescent="0.2">
      <c r="A65" s="70">
        <v>2024.3</v>
      </c>
      <c r="B65" s="38">
        <v>70559.490855169992</v>
      </c>
      <c r="C65" s="39">
        <v>17849.606406539999</v>
      </c>
      <c r="D65" s="39">
        <v>258.83894263000002</v>
      </c>
      <c r="E65" s="39">
        <v>5264.9573011499997</v>
      </c>
      <c r="F65" s="39">
        <v>5859.3799999999992</v>
      </c>
      <c r="G65" s="39">
        <v>17.72629259</v>
      </c>
      <c r="H65" s="39">
        <v>4601.6115087400003</v>
      </c>
      <c r="I65" s="39">
        <v>9383.85</v>
      </c>
      <c r="J65" s="39">
        <v>2604.6233740799998</v>
      </c>
      <c r="K65" s="39">
        <v>1358.56471652</v>
      </c>
      <c r="L65" s="39" t="e">
        <v>#N/A</v>
      </c>
      <c r="M65" s="39">
        <v>2590.9982987499998</v>
      </c>
      <c r="N65" s="39">
        <v>23435.480000000003</v>
      </c>
      <c r="O65" s="39">
        <v>0</v>
      </c>
      <c r="P65" s="39">
        <v>98536.8</v>
      </c>
      <c r="Q65" s="39">
        <v>3387.4875350000002</v>
      </c>
      <c r="R65" s="39">
        <v>1544.95372808</v>
      </c>
      <c r="S65" s="39">
        <v>3850.3985350900002</v>
      </c>
      <c r="T65" s="39">
        <v>448.98993416000002</v>
      </c>
      <c r="U65" s="39">
        <v>15204.891747839993</v>
      </c>
      <c r="V65" s="39">
        <v>25643.8</v>
      </c>
      <c r="W65" s="39">
        <v>291.05</v>
      </c>
      <c r="X65" s="39">
        <v>101.178</v>
      </c>
      <c r="Y65" s="33">
        <v>3567.0260752899999</v>
      </c>
      <c r="Z65" s="32">
        <f t="shared" si="1"/>
        <v>296361.70325162995</v>
      </c>
    </row>
    <row r="66" spans="1:26" ht="13.5" customHeight="1" x14ac:dyDescent="0.2">
      <c r="A66" s="70">
        <v>2024.4</v>
      </c>
      <c r="B66" s="38">
        <v>106796.28915200001</v>
      </c>
      <c r="C66" s="39">
        <v>40034.695044969994</v>
      </c>
      <c r="D66" s="39">
        <v>455.15598222</v>
      </c>
      <c r="E66" s="39">
        <v>7456.3588262500016</v>
      </c>
      <c r="F66" s="39">
        <v>8329.5</v>
      </c>
      <c r="G66" s="39">
        <v>24.343367520000001</v>
      </c>
      <c r="H66" s="39">
        <v>8896.6275247199992</v>
      </c>
      <c r="I66" s="39">
        <v>19252.61</v>
      </c>
      <c r="J66" s="39">
        <v>4455.2004670900005</v>
      </c>
      <c r="K66" s="39">
        <v>2783.4353510000001</v>
      </c>
      <c r="L66" s="39" t="e">
        <v>#N/A</v>
      </c>
      <c r="M66" s="39">
        <v>5545.9045947599998</v>
      </c>
      <c r="N66" s="39">
        <v>33750.503574969989</v>
      </c>
      <c r="O66" s="39">
        <v>0</v>
      </c>
      <c r="P66" s="39">
        <v>152863.5</v>
      </c>
      <c r="Q66" s="39">
        <v>4718.7616459999999</v>
      </c>
      <c r="R66" s="39">
        <v>2143.6354589299999</v>
      </c>
      <c r="S66" s="39">
        <v>6629.0903756600001</v>
      </c>
      <c r="T66" s="39">
        <v>712.14847746000009</v>
      </c>
      <c r="U66" s="39">
        <v>24636.069168349997</v>
      </c>
      <c r="V66" s="39">
        <v>38375.06</v>
      </c>
      <c r="W66" s="39">
        <v>535.99</v>
      </c>
      <c r="X66" s="39">
        <v>101.17780999999999</v>
      </c>
      <c r="Y66" s="33">
        <v>6163.95022359</v>
      </c>
      <c r="Z66" s="32">
        <f t="shared" si="1"/>
        <v>474660.00704549009</v>
      </c>
    </row>
    <row r="67" spans="1:26" ht="13.5" customHeight="1" x14ac:dyDescent="0.2">
      <c r="A67" s="70">
        <v>2025.1</v>
      </c>
      <c r="B67" s="38">
        <v>45318.465280999997</v>
      </c>
      <c r="C67" s="39">
        <v>4653.535914600001</v>
      </c>
      <c r="D67" s="39">
        <v>148.93541069</v>
      </c>
      <c r="E67" s="39">
        <v>2962.0532320399998</v>
      </c>
      <c r="F67" s="39">
        <v>3626.1899999999996</v>
      </c>
      <c r="G67" s="39">
        <v>1.0332851000000001</v>
      </c>
      <c r="H67" s="39">
        <v>2768.8971047699997</v>
      </c>
      <c r="I67" s="39">
        <v>2233.8268945099999</v>
      </c>
      <c r="J67" s="39">
        <v>1861.62295307</v>
      </c>
      <c r="K67" s="39">
        <v>963.21835234000002</v>
      </c>
      <c r="L67" s="39" t="e">
        <v>#N/A</v>
      </c>
      <c r="M67" s="39">
        <v>1352.5367647199996</v>
      </c>
      <c r="N67" s="39">
        <v>15238.730309580002</v>
      </c>
      <c r="O67" s="39">
        <v>0</v>
      </c>
      <c r="P67" s="39">
        <v>63369.087796599997</v>
      </c>
      <c r="Q67" s="39">
        <v>715.47588800000005</v>
      </c>
      <c r="R67" s="39">
        <v>753.80289298999992</v>
      </c>
      <c r="S67" s="39">
        <v>2084.0985138400001</v>
      </c>
      <c r="T67" s="39">
        <v>515.79703304999998</v>
      </c>
      <c r="U67" s="39">
        <v>8985.5597610000004</v>
      </c>
      <c r="V67" s="39">
        <v>12378.65</v>
      </c>
      <c r="W67" s="39">
        <v>113.81</v>
      </c>
      <c r="X67" s="39">
        <v>0</v>
      </c>
      <c r="Y67" s="33">
        <v>2371.6084285500001</v>
      </c>
      <c r="Z67" s="32">
        <f t="shared" si="1"/>
        <v>172416.93581645002</v>
      </c>
    </row>
    <row r="68" spans="1:26" ht="13.5" customHeight="1" x14ac:dyDescent="0.2">
      <c r="A68" s="70">
        <v>2025.2</v>
      </c>
      <c r="B68" s="38">
        <v>89033.231487459998</v>
      </c>
      <c r="C68" s="39">
        <v>14396.457214429998</v>
      </c>
      <c r="D68" s="39">
        <v>382.36172369000002</v>
      </c>
      <c r="E68" s="39">
        <v>6618.4317474699992</v>
      </c>
      <c r="F68" s="39">
        <v>7428.0199999999986</v>
      </c>
      <c r="G68" s="39">
        <v>3.5088198499999992</v>
      </c>
      <c r="H68" s="39">
        <v>6705.347455170001</v>
      </c>
      <c r="I68" s="39">
        <v>7870.4464231300008</v>
      </c>
      <c r="J68" s="39">
        <v>4000.2486411599998</v>
      </c>
      <c r="K68" s="39">
        <v>2228.7054531799995</v>
      </c>
      <c r="L68" s="39" t="e">
        <v>#N/A</v>
      </c>
      <c r="M68" s="39">
        <v>2889.9911725800002</v>
      </c>
      <c r="N68" s="39">
        <v>45571.391560889999</v>
      </c>
      <c r="O68" s="39">
        <v>0</v>
      </c>
      <c r="P68" s="39" t="e">
        <v>#N/A</v>
      </c>
      <c r="Q68" s="39">
        <v>1452.320062</v>
      </c>
      <c r="R68" s="39">
        <v>1288.1500000000001</v>
      </c>
      <c r="S68" s="39">
        <v>3749.2222970799999</v>
      </c>
      <c r="T68" s="39">
        <v>807.79377099999999</v>
      </c>
      <c r="U68" s="39">
        <v>16366.481780999999</v>
      </c>
      <c r="V68" s="39">
        <v>27901.07</v>
      </c>
      <c r="W68" s="39">
        <v>404.76</v>
      </c>
      <c r="X68" s="39">
        <v>0</v>
      </c>
      <c r="Y68" s="33">
        <v>5690.9685682299996</v>
      </c>
      <c r="Z68" s="32">
        <f t="shared" si="1"/>
        <v>244788.90817832001</v>
      </c>
    </row>
    <row r="69" spans="1:26" ht="13.5" customHeight="1" x14ac:dyDescent="0.2">
      <c r="A69" s="70">
        <v>2025.3</v>
      </c>
      <c r="B69" s="38">
        <v>140850.7955371</v>
      </c>
      <c r="C69" s="39">
        <v>36294.864616130006</v>
      </c>
      <c r="D69" s="39">
        <v>639.71425732000012</v>
      </c>
      <c r="E69" s="39">
        <v>10318.4173875</v>
      </c>
      <c r="F69" s="39">
        <v>10617.849999999999</v>
      </c>
      <c r="G69" s="39">
        <v>5.8116703199999993</v>
      </c>
      <c r="H69" s="39">
        <v>11037.731457880001</v>
      </c>
      <c r="I69" s="39">
        <v>14351.510071729999</v>
      </c>
      <c r="J69" s="39">
        <v>6510.8075087200004</v>
      </c>
      <c r="K69" s="39">
        <v>3449.1208315299996</v>
      </c>
      <c r="L69" s="39"/>
      <c r="M69" s="39">
        <v>6527.2159529899991</v>
      </c>
      <c r="N69" s="39">
        <v>56079.683316610004</v>
      </c>
      <c r="O69" s="39">
        <v>0</v>
      </c>
      <c r="P69" s="39">
        <v>236738.94515850005</v>
      </c>
      <c r="Q69" s="39">
        <v>2005.59</v>
      </c>
      <c r="R69" s="39">
        <v>2386.50798988</v>
      </c>
      <c r="S69" s="39">
        <v>6376.5466554200011</v>
      </c>
      <c r="T69" s="39">
        <v>1406.60175224</v>
      </c>
      <c r="U69" s="39">
        <v>30477.710365109982</v>
      </c>
      <c r="V69" s="39">
        <v>48840.217196659993</v>
      </c>
      <c r="W69" s="39">
        <v>791.79</v>
      </c>
      <c r="X69" s="39">
        <v>0</v>
      </c>
      <c r="Y69" s="33">
        <v>8502.1031251999993</v>
      </c>
      <c r="Z69" s="32">
        <f t="shared" si="1"/>
        <v>634209.53485084011</v>
      </c>
    </row>
    <row r="70" spans="1:26" ht="13.5" customHeight="1" x14ac:dyDescent="0.2">
      <c r="A70" s="70">
        <f>A66+1</f>
        <v>2025.4</v>
      </c>
      <c r="B70" s="38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3" t="e">
        <v>#N/A</v>
      </c>
      <c r="Z70" s="32">
        <f t="shared" si="1"/>
        <v>0</v>
      </c>
    </row>
    <row r="71" spans="1:26" ht="13.5" customHeight="1" x14ac:dyDescent="0.2">
      <c r="A71" s="70">
        <f t="shared" ref="A71:A89" si="2">A67+1</f>
        <v>2026.1</v>
      </c>
      <c r="B71" s="38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3" t="e">
        <v>#N/A</v>
      </c>
      <c r="Z71" s="32">
        <f t="shared" si="1"/>
        <v>0</v>
      </c>
    </row>
    <row r="72" spans="1:26" ht="13.5" customHeight="1" x14ac:dyDescent="0.2">
      <c r="A72" s="70">
        <f t="shared" si="2"/>
        <v>2026.2</v>
      </c>
      <c r="B72" s="38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3" t="e">
        <v>#N/A</v>
      </c>
      <c r="Z72" s="32">
        <f t="shared" si="1"/>
        <v>0</v>
      </c>
    </row>
    <row r="73" spans="1:26" ht="13.5" customHeight="1" x14ac:dyDescent="0.2">
      <c r="A73" s="70">
        <f t="shared" si="2"/>
        <v>2026.3</v>
      </c>
      <c r="B73" s="38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3" t="e">
        <v>#N/A</v>
      </c>
      <c r="Z73" s="32">
        <f t="shared" si="1"/>
        <v>0</v>
      </c>
    </row>
    <row r="74" spans="1:26" ht="13.5" customHeight="1" x14ac:dyDescent="0.2">
      <c r="A74" s="70">
        <f t="shared" si="2"/>
        <v>2026.4</v>
      </c>
      <c r="B74" s="38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3" t="e">
        <v>#N/A</v>
      </c>
      <c r="Z74" s="32">
        <f t="shared" si="1"/>
        <v>0</v>
      </c>
    </row>
    <row r="75" spans="1:26" ht="13.5" customHeight="1" x14ac:dyDescent="0.2">
      <c r="A75" s="70">
        <f>A71+1</f>
        <v>2027.1</v>
      </c>
      <c r="B75" s="38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3" t="e">
        <v>#N/A</v>
      </c>
      <c r="Z75" s="32">
        <f t="shared" si="1"/>
        <v>0</v>
      </c>
    </row>
    <row r="76" spans="1:26" ht="13.5" customHeight="1" x14ac:dyDescent="0.2">
      <c r="A76" s="70">
        <f t="shared" si="2"/>
        <v>2027.2</v>
      </c>
      <c r="B76" s="38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3" t="e">
        <v>#N/A</v>
      </c>
      <c r="Z76" s="32">
        <f t="shared" si="1"/>
        <v>0</v>
      </c>
    </row>
    <row r="77" spans="1:26" ht="13.5" customHeight="1" x14ac:dyDescent="0.2">
      <c r="A77" s="70">
        <f t="shared" si="2"/>
        <v>2027.3</v>
      </c>
      <c r="B77" s="38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3" t="e">
        <v>#N/A</v>
      </c>
      <c r="Z77" s="32">
        <f t="shared" si="1"/>
        <v>0</v>
      </c>
    </row>
    <row r="78" spans="1:26" ht="13.5" customHeight="1" x14ac:dyDescent="0.2">
      <c r="A78" s="70">
        <f t="shared" si="2"/>
        <v>2027.4</v>
      </c>
      <c r="B78" s="38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3" t="e">
        <v>#N/A</v>
      </c>
      <c r="Z78" s="32">
        <f t="shared" si="1"/>
        <v>0</v>
      </c>
    </row>
    <row r="79" spans="1:26" ht="13.5" customHeight="1" x14ac:dyDescent="0.2">
      <c r="A79" s="70">
        <f t="shared" si="2"/>
        <v>2028.1</v>
      </c>
      <c r="B79" s="38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3" t="e">
        <v>#N/A</v>
      </c>
      <c r="Z79" s="32">
        <f t="shared" si="1"/>
        <v>0</v>
      </c>
    </row>
    <row r="80" spans="1:26" ht="13.5" customHeight="1" x14ac:dyDescent="0.2">
      <c r="A80" s="70">
        <f>A76+1</f>
        <v>2028.2</v>
      </c>
      <c r="B80" s="38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3" t="e">
        <v>#N/A</v>
      </c>
      <c r="Z80" s="32">
        <f t="shared" si="1"/>
        <v>0</v>
      </c>
    </row>
    <row r="81" spans="1:26" ht="13.5" customHeight="1" x14ac:dyDescent="0.2">
      <c r="A81" s="70">
        <f t="shared" si="2"/>
        <v>2028.3</v>
      </c>
      <c r="B81" s="38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3" t="e">
        <v>#N/A</v>
      </c>
      <c r="Z81" s="32">
        <f t="shared" si="1"/>
        <v>0</v>
      </c>
    </row>
    <row r="82" spans="1:26" ht="13.5" customHeight="1" x14ac:dyDescent="0.2">
      <c r="A82" s="70">
        <f t="shared" si="2"/>
        <v>2028.4</v>
      </c>
      <c r="B82" s="38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3" t="e">
        <v>#N/A</v>
      </c>
      <c r="Z82" s="32">
        <f t="shared" si="1"/>
        <v>0</v>
      </c>
    </row>
    <row r="83" spans="1:26" ht="13.5" customHeight="1" x14ac:dyDescent="0.2">
      <c r="A83" s="70">
        <f t="shared" si="2"/>
        <v>2029.1</v>
      </c>
      <c r="B83" s="38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3" t="e">
        <v>#N/A</v>
      </c>
      <c r="Z83" s="32">
        <f t="shared" si="1"/>
        <v>0</v>
      </c>
    </row>
    <row r="84" spans="1:26" ht="13.5" customHeight="1" x14ac:dyDescent="0.2">
      <c r="A84" s="70">
        <f t="shared" si="2"/>
        <v>2029.2</v>
      </c>
      <c r="B84" s="38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3" t="e">
        <v>#N/A</v>
      </c>
      <c r="Z84" s="32">
        <f t="shared" si="1"/>
        <v>0</v>
      </c>
    </row>
    <row r="85" spans="1:26" ht="13.5" customHeight="1" x14ac:dyDescent="0.2">
      <c r="A85" s="70">
        <f>A81+1</f>
        <v>2029.3</v>
      </c>
      <c r="B85" s="38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3" t="e">
        <v>#N/A</v>
      </c>
      <c r="Z85" s="32">
        <f t="shared" si="1"/>
        <v>0</v>
      </c>
    </row>
    <row r="86" spans="1:26" ht="13.5" customHeight="1" x14ac:dyDescent="0.2">
      <c r="A86" s="70">
        <f t="shared" si="2"/>
        <v>2029.4</v>
      </c>
      <c r="B86" s="38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3" t="e">
        <v>#N/A</v>
      </c>
      <c r="Z86" s="32">
        <f t="shared" si="1"/>
        <v>0</v>
      </c>
    </row>
    <row r="87" spans="1:26" ht="13.5" customHeight="1" x14ac:dyDescent="0.2">
      <c r="A87" s="70">
        <f t="shared" si="2"/>
        <v>2030.1</v>
      </c>
      <c r="B87" s="38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3" t="e">
        <v>#N/A</v>
      </c>
      <c r="Z87" s="32">
        <f t="shared" si="1"/>
        <v>0</v>
      </c>
    </row>
    <row r="88" spans="1:26" ht="13.5" customHeight="1" x14ac:dyDescent="0.2">
      <c r="A88" s="70">
        <f t="shared" si="2"/>
        <v>2030.2</v>
      </c>
      <c r="B88" s="38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3" t="e">
        <v>#N/A</v>
      </c>
      <c r="Z88" s="32">
        <f t="shared" si="1"/>
        <v>0</v>
      </c>
    </row>
    <row r="89" spans="1:26" ht="13.5" customHeight="1" x14ac:dyDescent="0.2">
      <c r="A89" s="70">
        <f t="shared" si="2"/>
        <v>2030.3</v>
      </c>
      <c r="B89" s="38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3" t="e">
        <v>#N/A</v>
      </c>
      <c r="Z89" s="32">
        <f t="shared" si="1"/>
        <v>0</v>
      </c>
    </row>
    <row r="90" spans="1:26" ht="13.5" customHeight="1" x14ac:dyDescent="0.2">
      <c r="A90" s="70">
        <f>A86+1</f>
        <v>2030.4</v>
      </c>
      <c r="B90" s="38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3" t="e">
        <v>#N/A</v>
      </c>
      <c r="Z90" s="32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0C00-000000000000}"/>
  </hyperlinks>
  <pageMargins left="0.75" right="0.75" top="1" bottom="1" header="0" footer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9"/>
  <dimension ref="A1:Z248"/>
  <sheetViews>
    <sheetView zoomScaleNormal="100" workbookViewId="0">
      <pane xSplit="1" ySplit="9" topLeftCell="B61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4.75" customHeight="1" x14ac:dyDescent="0.2">
      <c r="A2" s="63" t="s">
        <v>65</v>
      </c>
      <c r="B2" s="26" t="s">
        <v>413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Rentas de la propiedad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414</v>
      </c>
      <c r="C8" s="74" t="s">
        <v>415</v>
      </c>
      <c r="D8" s="74" t="s">
        <v>416</v>
      </c>
      <c r="E8" s="74" t="s">
        <v>417</v>
      </c>
      <c r="F8" s="74" t="s">
        <v>418</v>
      </c>
      <c r="G8" s="74" t="s">
        <v>419</v>
      </c>
      <c r="H8" s="74" t="s">
        <v>420</v>
      </c>
      <c r="I8" s="74" t="s">
        <v>421</v>
      </c>
      <c r="J8" s="74" t="s">
        <v>422</v>
      </c>
      <c r="K8" s="74" t="s">
        <v>423</v>
      </c>
      <c r="L8" s="74" t="s">
        <v>424</v>
      </c>
      <c r="M8" s="74" t="s">
        <v>425</v>
      </c>
      <c r="N8" s="74" t="s">
        <v>426</v>
      </c>
      <c r="O8" s="74" t="s">
        <v>427</v>
      </c>
      <c r="P8" s="74" t="s">
        <v>428</v>
      </c>
      <c r="Q8" s="74" t="s">
        <v>429</v>
      </c>
      <c r="R8" s="74" t="s">
        <v>430</v>
      </c>
      <c r="S8" s="74" t="s">
        <v>431</v>
      </c>
      <c r="T8" s="74" t="s">
        <v>432</v>
      </c>
      <c r="U8" s="74" t="s">
        <v>433</v>
      </c>
      <c r="V8" s="74" t="s">
        <v>434</v>
      </c>
      <c r="W8" s="74" t="s">
        <v>435</v>
      </c>
      <c r="X8" s="74" t="s">
        <v>436</v>
      </c>
      <c r="Y8" s="74" t="s">
        <v>437</v>
      </c>
      <c r="Z8" s="75" t="s">
        <v>438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53.276599999999988</v>
      </c>
      <c r="C10" s="46">
        <v>12.38</v>
      </c>
      <c r="D10" s="46">
        <v>4.0000000000000001E-3</v>
      </c>
      <c r="E10" s="46">
        <v>55.047007000000001</v>
      </c>
      <c r="F10" s="46">
        <v>0.06</v>
      </c>
      <c r="G10" s="46">
        <v>7.4026199999999998</v>
      </c>
      <c r="H10" s="46">
        <v>58.759407000000003</v>
      </c>
      <c r="I10" s="46">
        <v>3.87</v>
      </c>
      <c r="J10" s="46">
        <v>3.4845123099999999</v>
      </c>
      <c r="K10" s="46">
        <v>3.27</v>
      </c>
      <c r="L10" s="46">
        <v>0</v>
      </c>
      <c r="M10" s="46">
        <v>9.06</v>
      </c>
      <c r="N10" s="46">
        <v>0</v>
      </c>
      <c r="O10" s="46">
        <v>46.36</v>
      </c>
      <c r="P10" s="46">
        <v>11.373146000000002</v>
      </c>
      <c r="Q10" s="46">
        <v>7.5901264099999999</v>
      </c>
      <c r="R10" s="46">
        <v>16.026394</v>
      </c>
      <c r="S10" s="46">
        <v>145.07329999999999</v>
      </c>
      <c r="T10" s="46">
        <v>8.6055490909090917</v>
      </c>
      <c r="U10" s="46">
        <v>19.347767000000001</v>
      </c>
      <c r="V10" s="46">
        <v>52.925170000000008</v>
      </c>
      <c r="W10" s="46">
        <v>36.749000000000002</v>
      </c>
      <c r="X10" s="46">
        <v>0</v>
      </c>
      <c r="Y10" s="46">
        <v>14.702000000000002</v>
      </c>
      <c r="Z10" s="31">
        <f t="shared" ref="Z10:Z27" si="0">+_xlfn.AGGREGATE(9,6,B10:Y10)</f>
        <v>565.36659881090907</v>
      </c>
    </row>
    <row r="11" spans="1:26" ht="13.7" customHeight="1" x14ac:dyDescent="0.2">
      <c r="A11" s="70">
        <v>2011.1</v>
      </c>
      <c r="B11" s="38">
        <v>0</v>
      </c>
      <c r="C11" s="39">
        <v>3.83</v>
      </c>
      <c r="D11" s="39">
        <v>1.377E-3</v>
      </c>
      <c r="E11" s="39">
        <v>6.7450000000000001</v>
      </c>
      <c r="F11" s="39">
        <v>1.123E-2</v>
      </c>
      <c r="G11" s="39">
        <v>1.56132</v>
      </c>
      <c r="H11" s="39">
        <v>7.5490360000000001</v>
      </c>
      <c r="I11" s="39">
        <v>4.09</v>
      </c>
      <c r="J11" s="39">
        <v>6.3657784099999999</v>
      </c>
      <c r="K11" s="39">
        <v>0</v>
      </c>
      <c r="L11" s="39">
        <v>0</v>
      </c>
      <c r="M11" s="39">
        <v>1.4057366200000001</v>
      </c>
      <c r="N11" s="39">
        <v>0</v>
      </c>
      <c r="O11" s="39">
        <v>18.62</v>
      </c>
      <c r="P11" s="39">
        <v>0.85995600000000005</v>
      </c>
      <c r="Q11" s="39">
        <v>0</v>
      </c>
      <c r="R11" s="39">
        <v>8.26</v>
      </c>
      <c r="S11" s="39">
        <v>27.312999999999999</v>
      </c>
      <c r="T11" s="39">
        <v>3.0820779000000011</v>
      </c>
      <c r="U11" s="39">
        <v>2.9522379999999999</v>
      </c>
      <c r="V11" s="39">
        <v>21.858309999999999</v>
      </c>
      <c r="W11" s="39">
        <v>4.2999999999999997E-2</v>
      </c>
      <c r="X11" s="39">
        <v>0</v>
      </c>
      <c r="Y11" s="33">
        <v>4.6338599999999994</v>
      </c>
      <c r="Z11" s="32">
        <f t="shared" si="0"/>
        <v>119.18191992999999</v>
      </c>
    </row>
    <row r="12" spans="1:26" ht="13.7" customHeight="1" x14ac:dyDescent="0.2">
      <c r="A12" s="70">
        <v>2011.2</v>
      </c>
      <c r="B12" s="38">
        <v>73.726330779999998</v>
      </c>
      <c r="C12" s="39">
        <v>11.12</v>
      </c>
      <c r="D12" s="39">
        <v>1.28086503</v>
      </c>
      <c r="E12" s="39">
        <v>11.217647000000001</v>
      </c>
      <c r="F12" s="39">
        <v>0</v>
      </c>
      <c r="G12" s="39">
        <v>2.86802</v>
      </c>
      <c r="H12" s="39">
        <v>16.715143000000001</v>
      </c>
      <c r="I12" s="39">
        <v>5.31</v>
      </c>
      <c r="J12" s="39">
        <v>12.244245999999999</v>
      </c>
      <c r="K12" s="39">
        <v>0.14000000000000001</v>
      </c>
      <c r="L12" s="39">
        <v>0</v>
      </c>
      <c r="M12" s="39">
        <v>3.2094569499999999</v>
      </c>
      <c r="N12" s="39">
        <v>0</v>
      </c>
      <c r="O12" s="39">
        <v>32.72</v>
      </c>
      <c r="P12" s="39">
        <v>25.242167000000002</v>
      </c>
      <c r="Q12" s="39">
        <v>7.6714240299999998</v>
      </c>
      <c r="R12" s="39">
        <v>16.350000000000001</v>
      </c>
      <c r="S12" s="39">
        <v>115.65461500000001</v>
      </c>
      <c r="T12" s="39">
        <v>4.4773634400000013</v>
      </c>
      <c r="U12" s="39">
        <v>19.513883</v>
      </c>
      <c r="V12" s="39">
        <v>35.351669999999999</v>
      </c>
      <c r="W12" s="39">
        <v>8.6999999999999994E-2</v>
      </c>
      <c r="X12" s="39">
        <v>0</v>
      </c>
      <c r="Y12" s="33">
        <v>6.8339068499999991</v>
      </c>
      <c r="Z12" s="32">
        <f t="shared" si="0"/>
        <v>401.73373807999997</v>
      </c>
    </row>
    <row r="13" spans="1:26" ht="13.7" customHeight="1" x14ac:dyDescent="0.2">
      <c r="A13" s="70">
        <v>2011.3</v>
      </c>
      <c r="B13" s="38">
        <v>88.374192420000014</v>
      </c>
      <c r="C13" s="39">
        <v>15.31</v>
      </c>
      <c r="D13" s="39">
        <v>1.282</v>
      </c>
      <c r="E13" s="39">
        <v>12.853</v>
      </c>
      <c r="F13" s="39">
        <v>3.3220000000000001</v>
      </c>
      <c r="G13" s="39">
        <v>5.0627000000000004</v>
      </c>
      <c r="H13" s="39">
        <v>24.112904</v>
      </c>
      <c r="I13" s="39">
        <v>10.172043986577179</v>
      </c>
      <c r="J13" s="39">
        <v>1.347598289999999</v>
      </c>
      <c r="K13" s="39">
        <v>2.93</v>
      </c>
      <c r="L13" s="39">
        <v>0</v>
      </c>
      <c r="M13" s="39">
        <v>4.3188415899999999</v>
      </c>
      <c r="N13" s="39">
        <v>0</v>
      </c>
      <c r="O13" s="39">
        <v>40.67</v>
      </c>
      <c r="P13" s="39">
        <v>36.742119999999993</v>
      </c>
      <c r="Q13" s="39">
        <v>7.671424</v>
      </c>
      <c r="R13" s="39">
        <v>25.716438400000001</v>
      </c>
      <c r="S13" s="39">
        <v>151.90222399999999</v>
      </c>
      <c r="T13" s="39">
        <v>6.9811288800000009</v>
      </c>
      <c r="U13" s="39">
        <v>20.245605550000001</v>
      </c>
      <c r="V13" s="39">
        <v>43.07817</v>
      </c>
      <c r="W13" s="39">
        <v>54.537999999999997</v>
      </c>
      <c r="X13" s="39">
        <v>0</v>
      </c>
      <c r="Y13" s="33">
        <v>10.870438549999999</v>
      </c>
      <c r="Z13" s="32">
        <f t="shared" si="0"/>
        <v>567.50082966657726</v>
      </c>
    </row>
    <row r="14" spans="1:26" ht="13.7" customHeight="1" x14ac:dyDescent="0.2">
      <c r="A14" s="70">
        <v>2011.4</v>
      </c>
      <c r="B14" s="38">
        <v>108.4</v>
      </c>
      <c r="C14" s="39">
        <v>419.96999999999991</v>
      </c>
      <c r="D14" s="39">
        <v>1.2831900000000001</v>
      </c>
      <c r="E14" s="39">
        <v>13.898999999999999</v>
      </c>
      <c r="F14" s="39">
        <v>3.330000000000001</v>
      </c>
      <c r="G14" s="39">
        <v>6.7275400000000003</v>
      </c>
      <c r="H14" s="39">
        <v>66.316269000000005</v>
      </c>
      <c r="I14" s="39">
        <v>13.46</v>
      </c>
      <c r="J14" s="39">
        <v>29.60065389</v>
      </c>
      <c r="K14" s="39">
        <v>7.68</v>
      </c>
      <c r="L14" s="39">
        <v>63.060239410000001</v>
      </c>
      <c r="M14" s="39">
        <v>6.5665724299999999</v>
      </c>
      <c r="N14" s="39">
        <v>0</v>
      </c>
      <c r="O14" s="39">
        <v>63.69</v>
      </c>
      <c r="P14" s="39">
        <v>49.034363999999997</v>
      </c>
      <c r="Q14" s="39">
        <v>7.9636266200000003</v>
      </c>
      <c r="R14" s="39">
        <v>37.325479999999999</v>
      </c>
      <c r="S14" s="39">
        <v>212.95500000000001</v>
      </c>
      <c r="T14" s="39">
        <v>9.6264882266666678</v>
      </c>
      <c r="U14" s="39">
        <v>20.845576999999999</v>
      </c>
      <c r="V14" s="39">
        <v>52.500379999999993</v>
      </c>
      <c r="W14" s="39">
        <v>74.203999999999994</v>
      </c>
      <c r="X14" s="39">
        <v>0</v>
      </c>
      <c r="Y14" s="33">
        <v>17.556000000000001</v>
      </c>
      <c r="Z14" s="32">
        <f t="shared" si="0"/>
        <v>1285.9943805766666</v>
      </c>
    </row>
    <row r="15" spans="1:26" ht="13.7" customHeight="1" x14ac:dyDescent="0.2">
      <c r="A15" s="70">
        <v>2012.1</v>
      </c>
      <c r="B15" s="38">
        <v>9.5180000000000007</v>
      </c>
      <c r="C15" s="39">
        <v>8.42</v>
      </c>
      <c r="D15" s="39">
        <v>1.0645800000000001E-3</v>
      </c>
      <c r="E15" s="39">
        <v>0.6044466604312061</v>
      </c>
      <c r="F15" s="39">
        <v>0</v>
      </c>
      <c r="G15" s="39">
        <v>2.7051099999999999</v>
      </c>
      <c r="H15" s="39">
        <v>5.9909499999999998</v>
      </c>
      <c r="I15" s="39">
        <v>0.01</v>
      </c>
      <c r="J15" s="39">
        <v>0.89740105000000003</v>
      </c>
      <c r="K15" s="39">
        <v>0</v>
      </c>
      <c r="L15" s="39">
        <v>0</v>
      </c>
      <c r="M15" s="39">
        <v>0</v>
      </c>
      <c r="N15" s="39">
        <v>0</v>
      </c>
      <c r="O15" s="39">
        <v>46.89</v>
      </c>
      <c r="P15" s="39">
        <v>16.8828</v>
      </c>
      <c r="Q15" s="39">
        <v>0</v>
      </c>
      <c r="R15" s="39">
        <v>13.537123279999999</v>
      </c>
      <c r="S15" s="39">
        <v>51.080056999999996</v>
      </c>
      <c r="T15" s="39">
        <v>3.495076338600001</v>
      </c>
      <c r="U15" s="39">
        <v>0.50173599999999996</v>
      </c>
      <c r="V15" s="39">
        <v>3.0179499999999999</v>
      </c>
      <c r="W15" s="39">
        <v>34.695</v>
      </c>
      <c r="X15" s="39">
        <v>0</v>
      </c>
      <c r="Y15" s="33">
        <v>13.328900000000001</v>
      </c>
      <c r="Z15" s="32">
        <f t="shared" si="0"/>
        <v>211.5756149090312</v>
      </c>
    </row>
    <row r="16" spans="1:26" ht="13.7" customHeight="1" x14ac:dyDescent="0.2">
      <c r="A16" s="70">
        <v>2012.2</v>
      </c>
      <c r="B16" s="38">
        <v>51.9</v>
      </c>
      <c r="C16" s="39">
        <v>14.06</v>
      </c>
      <c r="D16" s="39">
        <v>3.2358199999999999E-3</v>
      </c>
      <c r="E16" s="39">
        <v>1.9430000000000001</v>
      </c>
      <c r="F16" s="39">
        <v>0</v>
      </c>
      <c r="G16" s="39">
        <v>4.7642300000000004</v>
      </c>
      <c r="H16" s="39">
        <v>15.294314</v>
      </c>
      <c r="I16" s="39">
        <v>0.02</v>
      </c>
      <c r="J16" s="39">
        <v>1.4820410100000001</v>
      </c>
      <c r="K16" s="39">
        <v>0.03</v>
      </c>
      <c r="L16" s="39">
        <v>0</v>
      </c>
      <c r="M16" s="39">
        <v>9.3225273499999997</v>
      </c>
      <c r="N16" s="39">
        <v>0</v>
      </c>
      <c r="O16" s="39">
        <v>80.92</v>
      </c>
      <c r="P16" s="39">
        <v>18.219688999999999</v>
      </c>
      <c r="Q16" s="39">
        <v>0</v>
      </c>
      <c r="R16" s="39">
        <v>30.462879999999998</v>
      </c>
      <c r="S16" s="39">
        <v>117.008882</v>
      </c>
      <c r="T16" s="39">
        <v>5.07733014096</v>
      </c>
      <c r="U16" s="39">
        <v>2.8046549999999999</v>
      </c>
      <c r="V16" s="39">
        <v>6.4148000000000014</v>
      </c>
      <c r="W16" s="39">
        <v>34.741999999999997</v>
      </c>
      <c r="X16" s="39">
        <v>0</v>
      </c>
      <c r="Y16" s="33">
        <v>19.476932829999999</v>
      </c>
      <c r="Z16" s="32">
        <f t="shared" si="0"/>
        <v>413.94651715096006</v>
      </c>
    </row>
    <row r="17" spans="1:26" ht="13.7" customHeight="1" x14ac:dyDescent="0.2">
      <c r="A17" s="70">
        <v>2012.3</v>
      </c>
      <c r="B17" s="38">
        <v>87.3</v>
      </c>
      <c r="C17" s="39">
        <v>23.4</v>
      </c>
      <c r="D17" s="39">
        <v>6.0916700000000004E-3</v>
      </c>
      <c r="E17" s="39">
        <v>3.254</v>
      </c>
      <c r="F17" s="39">
        <v>0</v>
      </c>
      <c r="G17" s="39">
        <v>7.3298200000000007</v>
      </c>
      <c r="H17" s="39">
        <v>22.929051999999999</v>
      </c>
      <c r="I17" s="39">
        <v>0.03</v>
      </c>
      <c r="J17" s="39">
        <v>1.8811</v>
      </c>
      <c r="K17" s="39">
        <v>0.19</v>
      </c>
      <c r="L17" s="39">
        <v>0</v>
      </c>
      <c r="M17" s="39">
        <v>14.86632887</v>
      </c>
      <c r="N17" s="39">
        <v>0</v>
      </c>
      <c r="O17" s="39">
        <v>102.96443354</v>
      </c>
      <c r="P17" s="39">
        <v>35.078552999999999</v>
      </c>
      <c r="Q17" s="39">
        <v>0</v>
      </c>
      <c r="R17" s="39">
        <v>35.72</v>
      </c>
      <c r="S17" s="39">
        <v>218.10599999999999</v>
      </c>
      <c r="T17" s="39">
        <v>7.9166001499199998</v>
      </c>
      <c r="U17" s="39">
        <v>3.0416840000000001</v>
      </c>
      <c r="V17" s="39">
        <v>10.683059999999999</v>
      </c>
      <c r="W17" s="39">
        <v>66.866</v>
      </c>
      <c r="X17" s="39">
        <v>0</v>
      </c>
      <c r="Y17" s="33">
        <v>27.822659399999999</v>
      </c>
      <c r="Z17" s="32">
        <f t="shared" si="0"/>
        <v>669.38538262991995</v>
      </c>
    </row>
    <row r="18" spans="1:26" ht="13.7" customHeight="1" x14ac:dyDescent="0.2">
      <c r="A18" s="70">
        <v>2012.4</v>
      </c>
      <c r="B18" s="38">
        <v>133.910449</v>
      </c>
      <c r="C18" s="39">
        <v>782.7700000000001</v>
      </c>
      <c r="D18" s="39">
        <v>2.9437414300000002</v>
      </c>
      <c r="E18" s="39">
        <v>36.661000000000001</v>
      </c>
      <c r="F18" s="39">
        <v>0</v>
      </c>
      <c r="G18" s="39">
        <v>10.38533</v>
      </c>
      <c r="H18" s="39">
        <v>64.570758999999995</v>
      </c>
      <c r="I18" s="39">
        <v>0.05</v>
      </c>
      <c r="J18" s="39">
        <v>26.537811380000001</v>
      </c>
      <c r="K18" s="39">
        <v>0.24</v>
      </c>
      <c r="L18" s="39">
        <v>161.20631979999999</v>
      </c>
      <c r="M18" s="39">
        <v>20.474194780000001</v>
      </c>
      <c r="N18" s="39">
        <v>0</v>
      </c>
      <c r="O18" s="39">
        <v>148.70443354</v>
      </c>
      <c r="P18" s="39">
        <v>40.053054000000003</v>
      </c>
      <c r="Q18" s="39">
        <v>0</v>
      </c>
      <c r="R18" s="39">
        <v>91.046980000000005</v>
      </c>
      <c r="S18" s="39">
        <v>353.68411500000002</v>
      </c>
      <c r="T18" s="39">
        <v>10.916437649040001</v>
      </c>
      <c r="U18" s="39">
        <v>3.150671</v>
      </c>
      <c r="V18" s="39">
        <v>23.164349999999999</v>
      </c>
      <c r="W18" s="39">
        <v>66.938999999999993</v>
      </c>
      <c r="X18" s="39">
        <v>0</v>
      </c>
      <c r="Y18" s="33">
        <v>35.969669009999997</v>
      </c>
      <c r="Z18" s="32">
        <f t="shared" si="0"/>
        <v>2013.3783155890405</v>
      </c>
    </row>
    <row r="19" spans="1:26" ht="13.7" customHeight="1" x14ac:dyDescent="0.2">
      <c r="A19" s="70">
        <v>2013.1</v>
      </c>
      <c r="B19" s="38">
        <v>7.5465752699999999</v>
      </c>
      <c r="C19" s="39">
        <v>4.96</v>
      </c>
      <c r="D19" s="39">
        <v>0.39316265</v>
      </c>
      <c r="E19" s="39">
        <v>2.831</v>
      </c>
      <c r="F19" s="39">
        <v>0</v>
      </c>
      <c r="G19" s="39">
        <v>2.7385882100000001</v>
      </c>
      <c r="H19" s="39">
        <v>5.0131079999999999</v>
      </c>
      <c r="I19" s="39">
        <v>0.72</v>
      </c>
      <c r="J19" s="39">
        <v>3.2711769099999999</v>
      </c>
      <c r="K19" s="39">
        <v>0</v>
      </c>
      <c r="L19" s="39">
        <v>0</v>
      </c>
      <c r="M19" s="39">
        <v>0</v>
      </c>
      <c r="N19" s="39">
        <v>0</v>
      </c>
      <c r="O19" s="39">
        <v>29.84</v>
      </c>
      <c r="P19" s="39">
        <v>2.056654</v>
      </c>
      <c r="Q19" s="39">
        <v>0</v>
      </c>
      <c r="R19" s="39">
        <v>25.63</v>
      </c>
      <c r="S19" s="39">
        <v>146.01711499999999</v>
      </c>
      <c r="T19" s="39">
        <v>1.7456851024679281</v>
      </c>
      <c r="U19" s="39">
        <v>3.8240000000000001E-3</v>
      </c>
      <c r="V19" s="39">
        <v>4.5857900000000003</v>
      </c>
      <c r="W19" s="39">
        <v>7.8E-2</v>
      </c>
      <c r="X19" s="39">
        <v>0</v>
      </c>
      <c r="Y19" s="33">
        <v>7.9552798999999998</v>
      </c>
      <c r="Z19" s="32">
        <f t="shared" si="0"/>
        <v>245.3859590424679</v>
      </c>
    </row>
    <row r="20" spans="1:26" ht="13.7" customHeight="1" x14ac:dyDescent="0.2">
      <c r="A20" s="70">
        <v>2013.2</v>
      </c>
      <c r="B20" s="38">
        <v>76.883021229999997</v>
      </c>
      <c r="C20" s="39">
        <v>6.67</v>
      </c>
      <c r="D20" s="39">
        <v>1.9252838699999999</v>
      </c>
      <c r="E20" s="39">
        <v>3.9820000000000002</v>
      </c>
      <c r="F20" s="39">
        <v>0.1</v>
      </c>
      <c r="G20" s="39">
        <v>5.9819200000000006</v>
      </c>
      <c r="H20" s="39">
        <v>12.000576000000001</v>
      </c>
      <c r="I20" s="39">
        <v>1.42</v>
      </c>
      <c r="J20" s="39">
        <v>19.49124977</v>
      </c>
      <c r="K20" s="39">
        <v>0</v>
      </c>
      <c r="L20" s="39">
        <v>0</v>
      </c>
      <c r="M20" s="39">
        <v>8.7367285100000007</v>
      </c>
      <c r="N20" s="39">
        <v>0</v>
      </c>
      <c r="O20" s="39">
        <v>82.44</v>
      </c>
      <c r="P20" s="39">
        <v>5.0528009999999997</v>
      </c>
      <c r="Q20" s="39">
        <v>0</v>
      </c>
      <c r="R20" s="39">
        <v>64.91</v>
      </c>
      <c r="S20" s="39">
        <v>347.67013100000003</v>
      </c>
      <c r="T20" s="39">
        <v>2.535973102932457</v>
      </c>
      <c r="U20" s="39">
        <v>3.8240000000000001E-3</v>
      </c>
      <c r="V20" s="39">
        <v>9.813369999999999</v>
      </c>
      <c r="W20" s="39">
        <v>72.129999999999981</v>
      </c>
      <c r="X20" s="39">
        <v>0</v>
      </c>
      <c r="Y20" s="33">
        <v>13.461683000000001</v>
      </c>
      <c r="Z20" s="32">
        <f t="shared" si="0"/>
        <v>735.2085614829324</v>
      </c>
    </row>
    <row r="21" spans="1:26" ht="13.7" customHeight="1" x14ac:dyDescent="0.2">
      <c r="A21" s="70">
        <v>2013.3</v>
      </c>
      <c r="B21" s="38">
        <v>131.49180995</v>
      </c>
      <c r="C21" s="39">
        <v>20.28</v>
      </c>
      <c r="D21" s="39">
        <v>3.7834411000000001</v>
      </c>
      <c r="E21" s="39">
        <v>4.1179999999999994</v>
      </c>
      <c r="F21" s="39">
        <v>0.1</v>
      </c>
      <c r="G21" s="39">
        <v>10.281000000000001</v>
      </c>
      <c r="H21" s="39">
        <v>16.953019999999999</v>
      </c>
      <c r="I21" s="39">
        <v>0.06</v>
      </c>
      <c r="J21" s="39">
        <v>4.3758128633333344</v>
      </c>
      <c r="K21" s="39">
        <v>0</v>
      </c>
      <c r="L21" s="39">
        <v>0</v>
      </c>
      <c r="M21" s="39">
        <v>12.03179211</v>
      </c>
      <c r="N21" s="39">
        <v>0</v>
      </c>
      <c r="O21" s="39">
        <v>121.06</v>
      </c>
      <c r="P21" s="39">
        <v>18.363617999999999</v>
      </c>
      <c r="Q21" s="39">
        <v>0</v>
      </c>
      <c r="R21" s="39">
        <v>118.89</v>
      </c>
      <c r="S21" s="39">
        <v>528.43920000000003</v>
      </c>
      <c r="T21" s="39">
        <v>10.48090238772812</v>
      </c>
      <c r="U21" s="39">
        <v>3.8240000000000001E-3</v>
      </c>
      <c r="V21" s="39">
        <v>14.52816</v>
      </c>
      <c r="W21" s="39">
        <v>167.756</v>
      </c>
      <c r="X21" s="39">
        <v>0</v>
      </c>
      <c r="Y21" s="33">
        <v>19.966874669999999</v>
      </c>
      <c r="Z21" s="32">
        <f t="shared" si="0"/>
        <v>1202.9634550810613</v>
      </c>
    </row>
    <row r="22" spans="1:26" ht="13.7" customHeight="1" x14ac:dyDescent="0.2">
      <c r="A22" s="70">
        <v>2013.4</v>
      </c>
      <c r="B22" s="38">
        <v>140.17879621</v>
      </c>
      <c r="C22" s="39">
        <v>1047.7</v>
      </c>
      <c r="D22" s="39">
        <v>20.72524645</v>
      </c>
      <c r="E22" s="39">
        <v>7.1020000000000003</v>
      </c>
      <c r="F22" s="39">
        <v>0.10539999999999999</v>
      </c>
      <c r="G22" s="39">
        <v>13.91314</v>
      </c>
      <c r="H22" s="39">
        <v>59.462697000000013</v>
      </c>
      <c r="I22" s="39">
        <v>3.5999999999999997E-2</v>
      </c>
      <c r="J22" s="39">
        <v>4.9281308400000006</v>
      </c>
      <c r="K22" s="39">
        <v>1.01</v>
      </c>
      <c r="L22" s="39">
        <v>337.52011741000001</v>
      </c>
      <c r="M22" s="39">
        <v>12.04</v>
      </c>
      <c r="N22" s="39">
        <v>0</v>
      </c>
      <c r="O22" s="39">
        <v>182.45728</v>
      </c>
      <c r="P22" s="39">
        <v>75.753877000000003</v>
      </c>
      <c r="Q22" s="39">
        <v>0.40055066</v>
      </c>
      <c r="R22" s="39">
        <v>162.91560000000001</v>
      </c>
      <c r="S22" s="39">
        <v>823.3066</v>
      </c>
      <c r="T22" s="39">
        <v>41.886990959999999</v>
      </c>
      <c r="U22" s="39">
        <v>3.8240000000000001E-3</v>
      </c>
      <c r="V22" s="39">
        <v>23.661110000000001</v>
      </c>
      <c r="W22" s="39">
        <v>170.61699999999999</v>
      </c>
      <c r="X22" s="39">
        <v>0</v>
      </c>
      <c r="Y22" s="33">
        <v>30.707743600000001</v>
      </c>
      <c r="Z22" s="32">
        <f t="shared" si="0"/>
        <v>3156.43210413</v>
      </c>
    </row>
    <row r="23" spans="1:26" ht="13.7" customHeight="1" x14ac:dyDescent="0.2">
      <c r="A23" s="70">
        <v>2014.1</v>
      </c>
      <c r="B23" s="38">
        <v>167.83722835</v>
      </c>
      <c r="C23" s="39">
        <v>22.16</v>
      </c>
      <c r="D23" s="39">
        <v>1.6299999999999999E-3</v>
      </c>
      <c r="E23" s="39">
        <v>0.50900000000000001</v>
      </c>
      <c r="F23" s="39">
        <v>0</v>
      </c>
      <c r="G23" s="39">
        <v>3.5637400000000001</v>
      </c>
      <c r="H23" s="39">
        <v>29.254684999999991</v>
      </c>
      <c r="I23" s="39">
        <v>0.02</v>
      </c>
      <c r="J23" s="39">
        <v>1.15776612</v>
      </c>
      <c r="K23" s="39">
        <v>0</v>
      </c>
      <c r="L23" s="39">
        <v>35.983999999999988</v>
      </c>
      <c r="M23" s="39">
        <v>0</v>
      </c>
      <c r="N23" s="39">
        <v>0</v>
      </c>
      <c r="O23" s="39">
        <v>41.308599999999998</v>
      </c>
      <c r="P23" s="39">
        <v>10.170071999999999</v>
      </c>
      <c r="Q23" s="39">
        <v>0</v>
      </c>
      <c r="R23" s="39">
        <v>46.587068649999999</v>
      </c>
      <c r="S23" s="39">
        <v>182.55646999999999</v>
      </c>
      <c r="T23" s="39">
        <v>5.6775529692417432</v>
      </c>
      <c r="U23" s="39">
        <v>0</v>
      </c>
      <c r="V23" s="39">
        <v>12.18605</v>
      </c>
      <c r="W23" s="39">
        <v>0.122</v>
      </c>
      <c r="X23" s="39">
        <v>0</v>
      </c>
      <c r="Y23" s="33">
        <v>7.2884234000000001</v>
      </c>
      <c r="Z23" s="32">
        <f t="shared" si="0"/>
        <v>566.38428648924184</v>
      </c>
    </row>
    <row r="24" spans="1:26" ht="13.7" customHeight="1" x14ac:dyDescent="0.2">
      <c r="A24" s="70">
        <v>2014.2</v>
      </c>
      <c r="B24" s="38">
        <v>107.56394066</v>
      </c>
      <c r="C24" s="39">
        <v>48.15</v>
      </c>
      <c r="D24" s="39">
        <v>1.1623144599999999</v>
      </c>
      <c r="E24" s="39">
        <v>1.6040000000000001</v>
      </c>
      <c r="F24" s="39">
        <v>0</v>
      </c>
      <c r="G24" s="39">
        <v>8.8656699999999997</v>
      </c>
      <c r="H24" s="39">
        <v>56.422314999999998</v>
      </c>
      <c r="I24" s="39">
        <v>0.06</v>
      </c>
      <c r="J24" s="39">
        <v>4.286576590000001</v>
      </c>
      <c r="K24" s="39">
        <v>0.23</v>
      </c>
      <c r="L24" s="39">
        <v>92</v>
      </c>
      <c r="M24" s="39">
        <v>0.01</v>
      </c>
      <c r="N24" s="39">
        <v>0</v>
      </c>
      <c r="O24" s="39">
        <v>113.17832439</v>
      </c>
      <c r="P24" s="39">
        <v>128.09278699999999</v>
      </c>
      <c r="Q24" s="39">
        <v>0</v>
      </c>
      <c r="R24" s="39">
        <v>74.78</v>
      </c>
      <c r="S24" s="39">
        <v>476.67579999999998</v>
      </c>
      <c r="T24" s="39">
        <v>8.2478343889836214</v>
      </c>
      <c r="U24" s="39">
        <v>0</v>
      </c>
      <c r="V24" s="39">
        <v>20.31691</v>
      </c>
      <c r="W24" s="39">
        <v>0.122</v>
      </c>
      <c r="X24" s="39">
        <v>0</v>
      </c>
      <c r="Y24" s="33">
        <v>16.041637000000001</v>
      </c>
      <c r="Z24" s="32">
        <f t="shared" si="0"/>
        <v>1157.8101094889837</v>
      </c>
    </row>
    <row r="25" spans="1:26" ht="13.7" customHeight="1" x14ac:dyDescent="0.2">
      <c r="A25" s="70">
        <v>2014.3</v>
      </c>
      <c r="B25" s="38">
        <v>267.77229416</v>
      </c>
      <c r="C25" s="39">
        <v>89.58</v>
      </c>
      <c r="D25" s="39">
        <v>3.1661239999999999</v>
      </c>
      <c r="E25" s="39">
        <v>2.42</v>
      </c>
      <c r="F25" s="39">
        <v>3.5999999999999999E-3</v>
      </c>
      <c r="G25" s="39">
        <v>13.76679</v>
      </c>
      <c r="H25" s="39">
        <v>85.425444999999996</v>
      </c>
      <c r="I25" s="39">
        <v>0.08</v>
      </c>
      <c r="J25" s="39">
        <v>5.3733494599999991</v>
      </c>
      <c r="K25" s="39">
        <v>0.3</v>
      </c>
      <c r="L25" s="39">
        <v>229.65</v>
      </c>
      <c r="M25" s="39">
        <v>0.02</v>
      </c>
      <c r="N25" s="39">
        <v>0</v>
      </c>
      <c r="O25" s="39">
        <v>178.27</v>
      </c>
      <c r="P25" s="39">
        <v>177.97654399999999</v>
      </c>
      <c r="Q25" s="39">
        <v>0</v>
      </c>
      <c r="R25" s="39">
        <v>130.19999999999999</v>
      </c>
      <c r="S25" s="39">
        <v>786.47499999999991</v>
      </c>
      <c r="T25" s="39">
        <v>12.8600672297424</v>
      </c>
      <c r="U25" s="39">
        <v>0</v>
      </c>
      <c r="V25" s="39">
        <v>30.295749999999991</v>
      </c>
      <c r="W25" s="39">
        <v>80.284000000000006</v>
      </c>
      <c r="X25" s="39">
        <v>0</v>
      </c>
      <c r="Y25" s="33">
        <v>25.600133809999999</v>
      </c>
      <c r="Z25" s="32">
        <f t="shared" si="0"/>
        <v>2119.5190976597423</v>
      </c>
    </row>
    <row r="26" spans="1:26" ht="13.7" customHeight="1" x14ac:dyDescent="0.2">
      <c r="A26" s="70">
        <v>2014.4</v>
      </c>
      <c r="B26" s="38">
        <v>300.45174600000001</v>
      </c>
      <c r="C26" s="39">
        <v>1916.29</v>
      </c>
      <c r="D26" s="39">
        <v>42.470382000000001</v>
      </c>
      <c r="E26" s="39">
        <v>3.351</v>
      </c>
      <c r="F26" s="39">
        <v>4.7999999999999996E-3</v>
      </c>
      <c r="G26" s="39">
        <v>27.179477949999999</v>
      </c>
      <c r="H26" s="39">
        <v>169.22760600000001</v>
      </c>
      <c r="I26" s="39">
        <v>0.08</v>
      </c>
      <c r="J26" s="39">
        <v>155.29469829000001</v>
      </c>
      <c r="K26" s="39">
        <v>0.77</v>
      </c>
      <c r="L26" s="39">
        <v>381.55500556999999</v>
      </c>
      <c r="M26" s="39">
        <v>0.02</v>
      </c>
      <c r="N26" s="39">
        <v>0</v>
      </c>
      <c r="O26" s="39">
        <v>258.98430000000002</v>
      </c>
      <c r="P26" s="39">
        <v>299.78655500000002</v>
      </c>
      <c r="Q26" s="39">
        <v>0</v>
      </c>
      <c r="R26" s="39">
        <v>165.47</v>
      </c>
      <c r="S26" s="39">
        <v>1203.6754000000001</v>
      </c>
      <c r="T26" s="39">
        <v>17.733132836999999</v>
      </c>
      <c r="U26" s="39">
        <v>0</v>
      </c>
      <c r="V26" s="39">
        <v>40.140069999999987</v>
      </c>
      <c r="W26" s="39">
        <v>183.988</v>
      </c>
      <c r="X26" s="39">
        <v>0</v>
      </c>
      <c r="Y26" s="33">
        <v>39.524957000000001</v>
      </c>
      <c r="Z26" s="32">
        <f t="shared" si="0"/>
        <v>5205.9971306470006</v>
      </c>
    </row>
    <row r="27" spans="1:26" ht="13.7" customHeight="1" x14ac:dyDescent="0.2">
      <c r="A27" s="70">
        <v>2015.1</v>
      </c>
      <c r="B27" s="38">
        <v>15.72602739</v>
      </c>
      <c r="C27" s="39">
        <v>10.029999999999999</v>
      </c>
      <c r="D27" s="39">
        <v>1.86448E-3</v>
      </c>
      <c r="E27" s="39">
        <v>5.76</v>
      </c>
      <c r="F27" s="39">
        <v>0</v>
      </c>
      <c r="G27" s="39">
        <v>5.13560631</v>
      </c>
      <c r="H27" s="39">
        <v>9.5657999999999994</v>
      </c>
      <c r="I27" s="39">
        <v>0.03</v>
      </c>
      <c r="J27" s="39">
        <v>0.15242911000000001</v>
      </c>
      <c r="K27" s="39">
        <v>0.15</v>
      </c>
      <c r="L27" s="39">
        <v>42.55</v>
      </c>
      <c r="M27" s="39">
        <v>0</v>
      </c>
      <c r="N27" s="39">
        <v>0</v>
      </c>
      <c r="O27" s="39">
        <v>75.2</v>
      </c>
      <c r="P27" s="39">
        <v>7.369129</v>
      </c>
      <c r="Q27" s="39">
        <v>0</v>
      </c>
      <c r="R27" s="39">
        <v>20.59</v>
      </c>
      <c r="S27" s="39">
        <v>327.98049999999989</v>
      </c>
      <c r="T27" s="39">
        <v>6.8698390927825086</v>
      </c>
      <c r="U27" s="39">
        <v>0</v>
      </c>
      <c r="V27" s="39">
        <v>6.1595000000000004</v>
      </c>
      <c r="W27" s="39">
        <v>88.387</v>
      </c>
      <c r="X27" s="39">
        <v>54.893000000000001</v>
      </c>
      <c r="Y27" s="33">
        <v>8.0590810000000008</v>
      </c>
      <c r="Z27" s="32">
        <f t="shared" si="0"/>
        <v>684.60977638278234</v>
      </c>
    </row>
    <row r="28" spans="1:26" ht="13.7" customHeight="1" x14ac:dyDescent="0.2">
      <c r="A28" s="70">
        <v>2015.2</v>
      </c>
      <c r="B28" s="38">
        <v>41.515068470000003</v>
      </c>
      <c r="C28" s="39">
        <v>135.33045397000001</v>
      </c>
      <c r="D28" s="39">
        <v>4.8030361099999999</v>
      </c>
      <c r="E28" s="39">
        <v>6.7469999999999999</v>
      </c>
      <c r="F28" s="39">
        <v>0</v>
      </c>
      <c r="G28" s="39">
        <v>10.5032</v>
      </c>
      <c r="H28" s="39">
        <v>17.390712000000001</v>
      </c>
      <c r="I28" s="39">
        <v>0.04</v>
      </c>
      <c r="J28" s="39">
        <v>6.73460152</v>
      </c>
      <c r="K28" s="39">
        <v>0.43</v>
      </c>
      <c r="L28" s="39">
        <v>85.100000000000009</v>
      </c>
      <c r="M28" s="39">
        <v>0</v>
      </c>
      <c r="N28" s="39">
        <v>0</v>
      </c>
      <c r="O28" s="39">
        <v>146.93326500000001</v>
      </c>
      <c r="P28" s="39">
        <v>19.487957000000002</v>
      </c>
      <c r="Q28" s="39">
        <v>0</v>
      </c>
      <c r="R28" s="39">
        <v>35.26</v>
      </c>
      <c r="S28" s="39">
        <v>932.02779999999996</v>
      </c>
      <c r="T28" s="39">
        <v>9.9798796106701815</v>
      </c>
      <c r="U28" s="39">
        <v>0</v>
      </c>
      <c r="V28" s="39">
        <v>15.29715</v>
      </c>
      <c r="W28" s="39">
        <v>199.274</v>
      </c>
      <c r="X28" s="39">
        <v>110.27800000000001</v>
      </c>
      <c r="Y28" s="33">
        <v>18.392935000000001</v>
      </c>
      <c r="Z28" s="32">
        <f t="shared" ref="Z28:Z90" si="1">+_xlfn.AGGREGATE(9,6,B28:Y28)</f>
        <v>1795.5250586806706</v>
      </c>
    </row>
    <row r="29" spans="1:26" ht="13.7" customHeight="1" x14ac:dyDescent="0.2">
      <c r="A29" s="70">
        <v>2015.3</v>
      </c>
      <c r="B29" s="38">
        <v>43.290410929999993</v>
      </c>
      <c r="C29" s="39">
        <v>148.83203309999999</v>
      </c>
      <c r="D29" s="39">
        <v>4.8030361099999999</v>
      </c>
      <c r="E29" s="39">
        <v>8.4209999999999994</v>
      </c>
      <c r="F29" s="39">
        <v>5.6958901649999998</v>
      </c>
      <c r="G29" s="39">
        <v>16.29252</v>
      </c>
      <c r="H29" s="39">
        <v>27.75791572</v>
      </c>
      <c r="I29" s="39">
        <v>0.11833319</v>
      </c>
      <c r="J29" s="39">
        <v>89.276091870000002</v>
      </c>
      <c r="K29" s="39">
        <v>0.59379000000000004</v>
      </c>
      <c r="L29" s="39">
        <v>143.60624999999999</v>
      </c>
      <c r="M29" s="39">
        <v>0</v>
      </c>
      <c r="N29" s="39">
        <v>0</v>
      </c>
      <c r="O29" s="39">
        <v>207.04874917999999</v>
      </c>
      <c r="P29" s="39">
        <v>35.021459</v>
      </c>
      <c r="Q29" s="39">
        <v>102.90511739</v>
      </c>
      <c r="R29" s="39">
        <v>41.15</v>
      </c>
      <c r="S29" s="39">
        <v>1391.1877999999999</v>
      </c>
      <c r="T29" s="39">
        <v>15.5606813479883</v>
      </c>
      <c r="U29" s="39">
        <v>0</v>
      </c>
      <c r="V29" s="39">
        <v>30.38616</v>
      </c>
      <c r="W29" s="39">
        <v>305.536</v>
      </c>
      <c r="X29" s="39">
        <v>156.881</v>
      </c>
      <c r="Y29" s="33">
        <v>26.623906999999999</v>
      </c>
      <c r="Z29" s="32">
        <f t="shared" si="1"/>
        <v>2800.9881450029884</v>
      </c>
    </row>
    <row r="30" spans="1:26" ht="13.7" customHeight="1" x14ac:dyDescent="0.2">
      <c r="A30" s="70">
        <v>2015.4</v>
      </c>
      <c r="B30" s="38">
        <v>117.00632725</v>
      </c>
      <c r="C30" s="39">
        <v>167.29</v>
      </c>
      <c r="D30" s="39">
        <v>13.677748279999999</v>
      </c>
      <c r="E30" s="39">
        <v>10.96</v>
      </c>
      <c r="F30" s="39">
        <v>11.39</v>
      </c>
      <c r="G30" s="39">
        <v>25.795110000000001</v>
      </c>
      <c r="H30" s="39">
        <v>39.230792000000001</v>
      </c>
      <c r="I30" s="39">
        <v>0.33840041999999998</v>
      </c>
      <c r="J30" s="39">
        <v>242.5500236</v>
      </c>
      <c r="K30" s="39">
        <v>1.00986558</v>
      </c>
      <c r="L30" s="39">
        <v>561.02248503999999</v>
      </c>
      <c r="M30" s="39">
        <v>13.49224079</v>
      </c>
      <c r="N30" s="39">
        <v>0</v>
      </c>
      <c r="O30" s="39">
        <v>266.51837841999998</v>
      </c>
      <c r="P30" s="39">
        <v>396.43103600000001</v>
      </c>
      <c r="Q30" s="39">
        <v>145.793532</v>
      </c>
      <c r="R30" s="39">
        <v>55.1</v>
      </c>
      <c r="S30" s="39">
        <v>1928.2225530000001</v>
      </c>
      <c r="T30" s="39">
        <v>42.000000000000007</v>
      </c>
      <c r="U30" s="39">
        <v>5.0666349299999993</v>
      </c>
      <c r="V30" s="39">
        <v>39.862609999999997</v>
      </c>
      <c r="W30" s="39">
        <v>312.28399999999988</v>
      </c>
      <c r="X30" s="39">
        <v>233.60499999999999</v>
      </c>
      <c r="Y30" s="33">
        <v>39.088078000000003</v>
      </c>
      <c r="Z30" s="32">
        <f t="shared" si="1"/>
        <v>4667.7348153099992</v>
      </c>
    </row>
    <row r="31" spans="1:26" ht="13.7" customHeight="1" x14ac:dyDescent="0.2">
      <c r="A31" s="70">
        <v>2016.1</v>
      </c>
      <c r="B31" s="38">
        <v>22.34172105</v>
      </c>
      <c r="C31" s="39">
        <v>88.58</v>
      </c>
      <c r="D31" s="39">
        <v>0</v>
      </c>
      <c r="E31" s="39">
        <v>20.154</v>
      </c>
      <c r="F31" s="39">
        <v>0</v>
      </c>
      <c r="G31" s="39">
        <v>10.18418</v>
      </c>
      <c r="H31" s="39">
        <v>45.5664473</v>
      </c>
      <c r="I31" s="39">
        <v>4.8999999999999998E-4</v>
      </c>
      <c r="J31" s="39">
        <v>5.3725987399999999</v>
      </c>
      <c r="K31" s="39">
        <v>0.23820925000000001</v>
      </c>
      <c r="L31" s="39">
        <v>31.302775</v>
      </c>
      <c r="M31" s="39">
        <v>0</v>
      </c>
      <c r="N31" s="39">
        <v>0</v>
      </c>
      <c r="O31" s="39">
        <v>44.292703329999988</v>
      </c>
      <c r="P31" s="39">
        <v>6.3986130000000001</v>
      </c>
      <c r="Q31" s="39">
        <v>0</v>
      </c>
      <c r="R31" s="39">
        <v>0</v>
      </c>
      <c r="S31" s="39">
        <v>787.14712200000008</v>
      </c>
      <c r="T31" s="39">
        <v>7.2133310474216348</v>
      </c>
      <c r="U31" s="39">
        <v>37.654026999999999</v>
      </c>
      <c r="V31" s="39">
        <v>12.21665</v>
      </c>
      <c r="W31" s="39">
        <v>98.328000000000003</v>
      </c>
      <c r="X31" s="39">
        <v>55.872</v>
      </c>
      <c r="Y31" s="33">
        <v>10.502764409999999</v>
      </c>
      <c r="Z31" s="32">
        <f t="shared" si="1"/>
        <v>1283.365632127422</v>
      </c>
    </row>
    <row r="32" spans="1:26" ht="13.7" customHeight="1" x14ac:dyDescent="0.2">
      <c r="A32" s="70">
        <v>2016.2</v>
      </c>
      <c r="B32" s="38">
        <v>276.01208241000012</v>
      </c>
      <c r="C32" s="39">
        <v>863.67</v>
      </c>
      <c r="D32" s="39">
        <v>0</v>
      </c>
      <c r="E32" s="39">
        <v>141.70099999999999</v>
      </c>
      <c r="F32" s="39">
        <v>0</v>
      </c>
      <c r="G32" s="39">
        <v>22.764845780000002</v>
      </c>
      <c r="H32" s="39">
        <v>58.504875310000003</v>
      </c>
      <c r="I32" s="39">
        <v>0.55000000000000004</v>
      </c>
      <c r="J32" s="39">
        <v>111.82475655</v>
      </c>
      <c r="K32" s="39">
        <v>0.63370302000000001</v>
      </c>
      <c r="L32" s="39">
        <v>47.023449999999997</v>
      </c>
      <c r="M32" s="39">
        <v>0</v>
      </c>
      <c r="N32" s="39">
        <v>0</v>
      </c>
      <c r="O32" s="39">
        <v>125.66707959</v>
      </c>
      <c r="P32" s="39">
        <v>123.712744</v>
      </c>
      <c r="Q32" s="39">
        <v>0.8931019899999999</v>
      </c>
      <c r="R32" s="39">
        <v>0.28999999999999998</v>
      </c>
      <c r="S32" s="39">
        <v>1816.979034</v>
      </c>
      <c r="T32" s="39">
        <v>10.478873591203691</v>
      </c>
      <c r="U32" s="39">
        <v>54.329570779999997</v>
      </c>
      <c r="V32" s="39">
        <v>68.501090000000005</v>
      </c>
      <c r="W32" s="39">
        <v>205.54400000000001</v>
      </c>
      <c r="X32" s="39">
        <v>118.776</v>
      </c>
      <c r="Y32" s="33">
        <v>21.542036348838511</v>
      </c>
      <c r="Z32" s="32">
        <f t="shared" si="1"/>
        <v>4069.3982433700421</v>
      </c>
    </row>
    <row r="33" spans="1:26" ht="13.7" customHeight="1" x14ac:dyDescent="0.2">
      <c r="A33" s="70">
        <v>2016.3</v>
      </c>
      <c r="B33" s="38">
        <v>493.85594392000002</v>
      </c>
      <c r="C33" s="39">
        <v>1438.23</v>
      </c>
      <c r="D33" s="39">
        <v>1.400202E-2</v>
      </c>
      <c r="E33" s="39">
        <v>536.90599999999995</v>
      </c>
      <c r="F33" s="39">
        <v>193.6</v>
      </c>
      <c r="G33" s="39">
        <v>36.6721</v>
      </c>
      <c r="H33" s="39">
        <v>85.736715029999999</v>
      </c>
      <c r="I33" s="39">
        <v>0.82</v>
      </c>
      <c r="J33" s="39">
        <v>183.64477636000001</v>
      </c>
      <c r="K33" s="39">
        <v>13.21241457</v>
      </c>
      <c r="L33" s="39">
        <v>62.744125000000011</v>
      </c>
      <c r="M33" s="39">
        <v>0</v>
      </c>
      <c r="N33" s="39">
        <v>0</v>
      </c>
      <c r="O33" s="39">
        <v>179.88295260999999</v>
      </c>
      <c r="P33" s="39">
        <v>146.505807</v>
      </c>
      <c r="Q33" s="39">
        <v>1.1754229899999999</v>
      </c>
      <c r="R33" s="39">
        <v>70.98</v>
      </c>
      <c r="S33" s="39">
        <v>2868.6222790000002</v>
      </c>
      <c r="T33" s="39">
        <v>16.338715415387721</v>
      </c>
      <c r="U33" s="39">
        <v>63.65307078</v>
      </c>
      <c r="V33" s="39">
        <v>166.53243000000001</v>
      </c>
      <c r="W33" s="39">
        <v>364.17099999999999</v>
      </c>
      <c r="X33" s="39">
        <v>147.02099999999999</v>
      </c>
      <c r="Y33" s="33">
        <v>30.45868695724678</v>
      </c>
      <c r="Z33" s="32">
        <f t="shared" si="1"/>
        <v>7100.7774416526354</v>
      </c>
    </row>
    <row r="34" spans="1:26" ht="13.7" customHeight="1" x14ac:dyDescent="0.2">
      <c r="A34" s="70">
        <v>2016.4</v>
      </c>
      <c r="B34" s="38">
        <v>835.68358446000002</v>
      </c>
      <c r="C34" s="39">
        <v>5232.88</v>
      </c>
      <c r="D34" s="39">
        <v>27.935851660000001</v>
      </c>
      <c r="E34" s="39">
        <v>776.56499999999983</v>
      </c>
      <c r="F34" s="39">
        <v>194.87</v>
      </c>
      <c r="G34" s="39">
        <v>56.46669</v>
      </c>
      <c r="H34" s="39">
        <v>182.22939235000001</v>
      </c>
      <c r="I34" s="39">
        <v>1.1317600000000001</v>
      </c>
      <c r="J34" s="39">
        <v>381.05317988000007</v>
      </c>
      <c r="K34" s="39">
        <v>116.26249906</v>
      </c>
      <c r="L34" s="39">
        <v>601.61679467999988</v>
      </c>
      <c r="M34" s="39">
        <v>0</v>
      </c>
      <c r="N34" s="39">
        <v>0</v>
      </c>
      <c r="O34" s="39">
        <v>310.86972601999997</v>
      </c>
      <c r="P34" s="39">
        <v>295.87445856591518</v>
      </c>
      <c r="Q34" s="39">
        <v>59.554527450000002</v>
      </c>
      <c r="R34" s="39">
        <v>74.806206709999998</v>
      </c>
      <c r="S34" s="39">
        <v>3788.2291690000002</v>
      </c>
      <c r="T34" s="39">
        <v>100.32</v>
      </c>
      <c r="U34" s="39">
        <v>122.22702776</v>
      </c>
      <c r="V34" s="39">
        <v>267.52139</v>
      </c>
      <c r="W34" s="39">
        <v>562.096</v>
      </c>
      <c r="X34" s="39">
        <v>277.37799999999999</v>
      </c>
      <c r="Y34" s="33">
        <v>42.086872260000007</v>
      </c>
      <c r="Z34" s="32">
        <f t="shared" si="1"/>
        <v>14307.658129855916</v>
      </c>
    </row>
    <row r="35" spans="1:26" ht="13.7" customHeight="1" x14ac:dyDescent="0.2">
      <c r="A35" s="70">
        <v>2017.1</v>
      </c>
      <c r="B35" s="38">
        <v>86.708432299999998</v>
      </c>
      <c r="C35" s="39">
        <v>1100.3999999</v>
      </c>
      <c r="D35" s="39">
        <v>4.0707954800000001</v>
      </c>
      <c r="E35" s="39">
        <v>235.102</v>
      </c>
      <c r="F35" s="39">
        <v>0</v>
      </c>
      <c r="G35" s="39">
        <v>11.4063789</v>
      </c>
      <c r="H35" s="39">
        <v>33.023474909999997</v>
      </c>
      <c r="I35" s="39">
        <v>22.04</v>
      </c>
      <c r="J35" s="39">
        <v>0</v>
      </c>
      <c r="K35" s="39">
        <v>0.1703868</v>
      </c>
      <c r="L35" s="39">
        <v>106.2981430075</v>
      </c>
      <c r="M35" s="39">
        <v>0</v>
      </c>
      <c r="N35" s="39">
        <v>0</v>
      </c>
      <c r="O35" s="39">
        <v>87.04</v>
      </c>
      <c r="P35" s="39">
        <v>5.7488609999999998</v>
      </c>
      <c r="Q35" s="39">
        <v>0.38332699999999997</v>
      </c>
      <c r="R35" s="39">
        <v>96.055792510000003</v>
      </c>
      <c r="S35" s="39">
        <v>805.62967700000013</v>
      </c>
      <c r="T35" s="39">
        <v>81.242500000000007</v>
      </c>
      <c r="U35" s="39">
        <v>0</v>
      </c>
      <c r="V35" s="39">
        <v>88.579760000000007</v>
      </c>
      <c r="W35" s="39">
        <v>191.05500000000001</v>
      </c>
      <c r="X35" s="39">
        <v>51.066000000000003</v>
      </c>
      <c r="Y35" s="33">
        <v>10.93</v>
      </c>
      <c r="Z35" s="32">
        <f t="shared" si="1"/>
        <v>3016.9505288074993</v>
      </c>
    </row>
    <row r="36" spans="1:26" ht="13.7" customHeight="1" x14ac:dyDescent="0.2">
      <c r="A36" s="70">
        <v>2017.2</v>
      </c>
      <c r="B36" s="38">
        <v>164.13229881999999</v>
      </c>
      <c r="C36" s="39">
        <v>2609.77</v>
      </c>
      <c r="D36" s="39">
        <v>49.205084470000003</v>
      </c>
      <c r="E36" s="39">
        <v>642.30100000000004</v>
      </c>
      <c r="F36" s="39">
        <v>0</v>
      </c>
      <c r="G36" s="39">
        <v>24.670212061219999</v>
      </c>
      <c r="H36" s="39">
        <v>61.210567979999993</v>
      </c>
      <c r="I36" s="39">
        <v>111.02</v>
      </c>
      <c r="J36" s="39">
        <v>107.26548923999999</v>
      </c>
      <c r="K36" s="39">
        <v>0.67038679999999995</v>
      </c>
      <c r="L36" s="39">
        <v>212.596286015</v>
      </c>
      <c r="M36" s="39">
        <v>0</v>
      </c>
      <c r="N36" s="39">
        <v>0</v>
      </c>
      <c r="O36" s="39">
        <v>183.79</v>
      </c>
      <c r="P36" s="39">
        <v>415.31402300000002</v>
      </c>
      <c r="Q36" s="39">
        <v>3.78786113</v>
      </c>
      <c r="R36" s="39">
        <v>215.19254673</v>
      </c>
      <c r="S36" s="39">
        <v>1678.4812959999999</v>
      </c>
      <c r="T36" s="39">
        <v>162.48500000000001</v>
      </c>
      <c r="U36" s="39">
        <v>29.4</v>
      </c>
      <c r="V36" s="39">
        <v>263.51650000000001</v>
      </c>
      <c r="W36" s="39">
        <v>437.26499999999999</v>
      </c>
      <c r="X36" s="39">
        <v>185.70736277</v>
      </c>
      <c r="Y36" s="33">
        <v>24.561520000000002</v>
      </c>
      <c r="Z36" s="32">
        <f t="shared" si="1"/>
        <v>7582.3424350162195</v>
      </c>
    </row>
    <row r="37" spans="1:26" ht="13.7" customHeight="1" x14ac:dyDescent="0.2">
      <c r="A37" s="70">
        <v>2017.3</v>
      </c>
      <c r="B37" s="38">
        <v>266.82365838999999</v>
      </c>
      <c r="C37" s="39">
        <v>4337.31564342</v>
      </c>
      <c r="D37" s="39">
        <v>64.58938495999999</v>
      </c>
      <c r="E37" s="39">
        <v>1336.702</v>
      </c>
      <c r="F37" s="39">
        <v>272.86</v>
      </c>
      <c r="G37" s="39">
        <v>36.978610000000003</v>
      </c>
      <c r="H37" s="39">
        <v>81.089409620000012</v>
      </c>
      <c r="I37" s="39">
        <v>202.23</v>
      </c>
      <c r="J37" s="39">
        <v>289.90824099999998</v>
      </c>
      <c r="K37" s="39">
        <v>1.66533182</v>
      </c>
      <c r="L37" s="39">
        <v>318.89442902249999</v>
      </c>
      <c r="M37" s="39">
        <v>0</v>
      </c>
      <c r="N37" s="39">
        <v>0</v>
      </c>
      <c r="O37" s="39">
        <v>446.43</v>
      </c>
      <c r="P37" s="39">
        <v>568.901163</v>
      </c>
      <c r="Q37" s="39">
        <v>67.696135819999995</v>
      </c>
      <c r="R37" s="39">
        <v>344.40793067999999</v>
      </c>
      <c r="S37" s="39">
        <v>2792.9361330000002</v>
      </c>
      <c r="T37" s="39">
        <v>243.72749999999999</v>
      </c>
      <c r="U37" s="39">
        <v>29.4</v>
      </c>
      <c r="V37" s="39">
        <v>451.64431999999999</v>
      </c>
      <c r="W37" s="39">
        <v>681.76099999999985</v>
      </c>
      <c r="X37" s="39">
        <v>195.86560965999999</v>
      </c>
      <c r="Y37" s="33">
        <v>36.960530000000013</v>
      </c>
      <c r="Z37" s="32">
        <f t="shared" si="1"/>
        <v>13068.787030392499</v>
      </c>
    </row>
    <row r="38" spans="1:26" ht="13.7" customHeight="1" x14ac:dyDescent="0.2">
      <c r="A38" s="70">
        <v>2017.4</v>
      </c>
      <c r="B38" s="38">
        <v>410.07804024000012</v>
      </c>
      <c r="C38" s="39">
        <v>8336.27</v>
      </c>
      <c r="D38" s="39">
        <v>101.24187865</v>
      </c>
      <c r="E38" s="39">
        <v>2292.2649999999999</v>
      </c>
      <c r="F38" s="39">
        <v>418.73000000000008</v>
      </c>
      <c r="G38" s="39">
        <v>68.145949999999999</v>
      </c>
      <c r="H38" s="39">
        <v>158.74648268999999</v>
      </c>
      <c r="I38" s="39">
        <v>253.83</v>
      </c>
      <c r="J38" s="39">
        <v>509.89337085</v>
      </c>
      <c r="K38" s="39">
        <v>5.1717449999999996</v>
      </c>
      <c r="L38" s="39">
        <v>425.19257203000001</v>
      </c>
      <c r="M38" s="39">
        <v>289.88063092999988</v>
      </c>
      <c r="N38" s="39">
        <v>0</v>
      </c>
      <c r="O38" s="39">
        <v>547.69000000000005</v>
      </c>
      <c r="P38" s="39">
        <v>832.28205400000002</v>
      </c>
      <c r="Q38" s="39">
        <v>74.100546030000004</v>
      </c>
      <c r="R38" s="39">
        <v>448.25788462999998</v>
      </c>
      <c r="S38" s="39">
        <v>3808.0217259999999</v>
      </c>
      <c r="T38" s="39">
        <v>324.97000000000003</v>
      </c>
      <c r="U38" s="39">
        <v>29.4</v>
      </c>
      <c r="V38" s="39">
        <v>651.47435000000007</v>
      </c>
      <c r="W38" s="39">
        <v>1041.2560000000001</v>
      </c>
      <c r="X38" s="39">
        <v>675.61221998999997</v>
      </c>
      <c r="Y38" s="33">
        <v>64.930000000000007</v>
      </c>
      <c r="Z38" s="32">
        <f t="shared" si="1"/>
        <v>21767.440451040002</v>
      </c>
    </row>
    <row r="39" spans="1:26" ht="13.7" customHeight="1" x14ac:dyDescent="0.2">
      <c r="A39" s="70">
        <v>2018.1</v>
      </c>
      <c r="B39" s="38">
        <v>97.794520500000004</v>
      </c>
      <c r="C39" s="39">
        <v>1100.3999999</v>
      </c>
      <c r="D39" s="39">
        <v>96.239279420000003</v>
      </c>
      <c r="E39" s="39">
        <v>1000.219871</v>
      </c>
      <c r="F39" s="39">
        <v>0.26</v>
      </c>
      <c r="G39" s="39">
        <v>16.010000000000002</v>
      </c>
      <c r="H39" s="39">
        <v>17.277953740000001</v>
      </c>
      <c r="I39" s="39">
        <v>81.48</v>
      </c>
      <c r="J39" s="39">
        <v>128.35260400000001</v>
      </c>
      <c r="K39" s="39">
        <v>0.41258264</v>
      </c>
      <c r="L39" s="39">
        <v>0</v>
      </c>
      <c r="M39" s="39">
        <v>0</v>
      </c>
      <c r="N39" s="39">
        <v>0</v>
      </c>
      <c r="O39" s="39">
        <v>94.507406209999999</v>
      </c>
      <c r="P39" s="39">
        <v>400.53948400000002</v>
      </c>
      <c r="Q39" s="39">
        <v>4.5237090000000002</v>
      </c>
      <c r="R39" s="39">
        <v>41.927736920000001</v>
      </c>
      <c r="S39" s="39">
        <v>792.11231499999997</v>
      </c>
      <c r="T39" s="39">
        <v>108.2865294701426</v>
      </c>
      <c r="U39" s="39">
        <v>0</v>
      </c>
      <c r="V39" s="39">
        <v>125.81237</v>
      </c>
      <c r="W39" s="39">
        <v>173.108</v>
      </c>
      <c r="X39" s="39">
        <v>24.785959269999999</v>
      </c>
      <c r="Y39" s="33">
        <v>46.847272830000001</v>
      </c>
      <c r="Z39" s="32">
        <f t="shared" si="1"/>
        <v>4350.897593900143</v>
      </c>
    </row>
    <row r="40" spans="1:26" ht="13.7" customHeight="1" x14ac:dyDescent="0.2">
      <c r="A40" s="70">
        <v>2018.2</v>
      </c>
      <c r="B40" s="38">
        <v>305.13408599000002</v>
      </c>
      <c r="C40" s="39">
        <v>2200.7799998</v>
      </c>
      <c r="D40" s="39">
        <v>133.62898218999999</v>
      </c>
      <c r="E40" s="39">
        <v>1574.1089999999999</v>
      </c>
      <c r="F40" s="39">
        <v>0.85</v>
      </c>
      <c r="G40" s="39">
        <v>46.869033760000001</v>
      </c>
      <c r="H40" s="39">
        <v>56.919381049999998</v>
      </c>
      <c r="I40" s="39">
        <v>155.99</v>
      </c>
      <c r="J40" s="39">
        <v>319.30352099999999</v>
      </c>
      <c r="K40" s="39">
        <v>0.93431803000000002</v>
      </c>
      <c r="L40" s="39">
        <v>0</v>
      </c>
      <c r="M40" s="39">
        <v>74.5</v>
      </c>
      <c r="N40" s="39">
        <v>0</v>
      </c>
      <c r="O40" s="39">
        <v>239.71620332000001</v>
      </c>
      <c r="P40" s="39">
        <v>1093.6923019999999</v>
      </c>
      <c r="Q40" s="39">
        <v>97.201039690000002</v>
      </c>
      <c r="R40" s="39">
        <v>143.73199374999999</v>
      </c>
      <c r="S40" s="39">
        <v>2066.4367820000002</v>
      </c>
      <c r="T40" s="39">
        <v>209.90129636913429</v>
      </c>
      <c r="U40" s="39">
        <v>68.599999999999994</v>
      </c>
      <c r="V40" s="39">
        <v>337.88</v>
      </c>
      <c r="W40" s="39">
        <v>293</v>
      </c>
      <c r="X40" s="39">
        <v>59.400356690000002</v>
      </c>
      <c r="Y40" s="33">
        <v>61.46591789</v>
      </c>
      <c r="Z40" s="32">
        <f t="shared" si="1"/>
        <v>9540.0442135291323</v>
      </c>
    </row>
    <row r="41" spans="1:26" ht="13.7" customHeight="1" x14ac:dyDescent="0.2">
      <c r="A41" s="70">
        <v>2018.3</v>
      </c>
      <c r="B41" s="38">
        <v>561.34866345</v>
      </c>
      <c r="C41" s="39">
        <v>8767.0034447960024</v>
      </c>
      <c r="D41" s="39">
        <v>428.57642565999998</v>
      </c>
      <c r="E41" s="39">
        <v>2672.6190000000001</v>
      </c>
      <c r="F41" s="39">
        <v>27.832234364604972</v>
      </c>
      <c r="G41" s="39">
        <v>73.040000000000006</v>
      </c>
      <c r="H41" s="39">
        <v>454.99367390999998</v>
      </c>
      <c r="I41" s="39">
        <v>250.52</v>
      </c>
      <c r="J41" s="39">
        <v>447.13099999999991</v>
      </c>
      <c r="K41" s="39">
        <v>5.0412782500000013</v>
      </c>
      <c r="L41" s="39">
        <v>0</v>
      </c>
      <c r="M41" s="39">
        <v>74.497334570000007</v>
      </c>
      <c r="N41" s="39">
        <v>0</v>
      </c>
      <c r="O41" s="39">
        <v>392.52</v>
      </c>
      <c r="P41" s="39">
        <v>1119.000794</v>
      </c>
      <c r="Q41" s="39">
        <v>150.30824268999999</v>
      </c>
      <c r="R41" s="39">
        <v>330.50344308000001</v>
      </c>
      <c r="S41" s="39">
        <v>3589.2177360000001</v>
      </c>
      <c r="T41" s="39">
        <v>315.90042905200528</v>
      </c>
      <c r="U41" s="39">
        <v>68.599999999999994</v>
      </c>
      <c r="V41" s="39">
        <v>667.77</v>
      </c>
      <c r="W41" s="39">
        <v>837.00000000000011</v>
      </c>
      <c r="X41" s="39">
        <v>169.48288407999999</v>
      </c>
      <c r="Y41" s="33">
        <v>139.81</v>
      </c>
      <c r="Z41" s="32">
        <f t="shared" si="1"/>
        <v>21542.716583902617</v>
      </c>
    </row>
    <row r="42" spans="1:26" ht="13.7" customHeight="1" x14ac:dyDescent="0.2">
      <c r="A42" s="70">
        <v>2018.4</v>
      </c>
      <c r="B42" s="38">
        <v>1363.1318927499999</v>
      </c>
      <c r="C42" s="39">
        <v>15518.674979666001</v>
      </c>
      <c r="D42" s="39">
        <v>721.29669792000004</v>
      </c>
      <c r="E42" s="39">
        <v>5020.8769999999986</v>
      </c>
      <c r="F42" s="39">
        <v>639.50472167459145</v>
      </c>
      <c r="G42" s="39">
        <v>156.58000000000001</v>
      </c>
      <c r="H42" s="39">
        <v>743.55260174</v>
      </c>
      <c r="I42" s="39">
        <v>385.17</v>
      </c>
      <c r="J42" s="39">
        <v>846.41314163000015</v>
      </c>
      <c r="K42" s="39">
        <v>13.81727826</v>
      </c>
      <c r="L42" s="39">
        <v>879.24465354751999</v>
      </c>
      <c r="M42" s="39">
        <v>891.99</v>
      </c>
      <c r="N42" s="39">
        <v>22.043902339999889</v>
      </c>
      <c r="O42" s="39">
        <v>888.01797998000006</v>
      </c>
      <c r="P42" s="39">
        <v>1424.0868800000001</v>
      </c>
      <c r="Q42" s="39">
        <v>972.92503825999995</v>
      </c>
      <c r="R42" s="39">
        <v>744.8099522</v>
      </c>
      <c r="S42" s="39">
        <v>5324.8648882800007</v>
      </c>
      <c r="T42" s="39">
        <v>391.54372647000002</v>
      </c>
      <c r="U42" s="39">
        <v>68.599999999999994</v>
      </c>
      <c r="V42" s="39">
        <v>1424.75</v>
      </c>
      <c r="W42" s="39">
        <v>1276</v>
      </c>
      <c r="X42" s="39">
        <v>465.21899999999999</v>
      </c>
      <c r="Y42" s="33">
        <v>202.06</v>
      </c>
      <c r="Z42" s="32">
        <f t="shared" si="1"/>
        <v>40385.174334718111</v>
      </c>
    </row>
    <row r="43" spans="1:26" ht="13.7" customHeight="1" x14ac:dyDescent="0.2">
      <c r="A43" s="70">
        <v>2019.1</v>
      </c>
      <c r="B43" s="38">
        <v>450.13758494000001</v>
      </c>
      <c r="C43" s="39">
        <v>3795.1765084099989</v>
      </c>
      <c r="D43" s="39">
        <v>89.514430189999999</v>
      </c>
      <c r="E43" s="39">
        <v>1344.52</v>
      </c>
      <c r="F43" s="39">
        <v>312.39</v>
      </c>
      <c r="G43" s="39">
        <v>156.81064262999999</v>
      </c>
      <c r="H43" s="39">
        <v>58.632089749999999</v>
      </c>
      <c r="I43" s="39">
        <v>149.15</v>
      </c>
      <c r="J43" s="39">
        <v>44.33761372</v>
      </c>
      <c r="K43" s="39">
        <v>7.1368847399999993</v>
      </c>
      <c r="L43" s="39">
        <v>0</v>
      </c>
      <c r="M43" s="39">
        <v>619.31845077000003</v>
      </c>
      <c r="N43" s="39">
        <v>2.26649586</v>
      </c>
      <c r="O43" s="39">
        <v>345.72786672000001</v>
      </c>
      <c r="P43" s="39">
        <v>665.17868899999996</v>
      </c>
      <c r="Q43" s="39">
        <v>19.993915000000001</v>
      </c>
      <c r="R43" s="39">
        <v>363.56044430999998</v>
      </c>
      <c r="S43" s="39">
        <v>1586.27272756</v>
      </c>
      <c r="T43" s="39">
        <v>107.67321559</v>
      </c>
      <c r="U43" s="39">
        <v>164.92261981999999</v>
      </c>
      <c r="V43" s="39">
        <v>770.36</v>
      </c>
      <c r="W43" s="39">
        <v>635.42999999999995</v>
      </c>
      <c r="X43" s="39">
        <v>368.90600000000001</v>
      </c>
      <c r="Y43" s="33">
        <v>64.900000000000006</v>
      </c>
      <c r="Z43" s="32">
        <f t="shared" si="1"/>
        <v>12122.316179009998</v>
      </c>
    </row>
    <row r="44" spans="1:26" ht="13.7" customHeight="1" x14ac:dyDescent="0.2">
      <c r="A44" s="70">
        <v>2019.2</v>
      </c>
      <c r="B44" s="38">
        <v>2307.01944959</v>
      </c>
      <c r="C44" s="39">
        <v>7427.3444551057419</v>
      </c>
      <c r="D44" s="39">
        <v>407.19504733000002</v>
      </c>
      <c r="E44" s="39">
        <v>3213.4</v>
      </c>
      <c r="F44" s="39">
        <v>1298.57</v>
      </c>
      <c r="G44" s="39">
        <v>364.57356764000002</v>
      </c>
      <c r="H44" s="39">
        <v>480.45590442999998</v>
      </c>
      <c r="I44" s="39">
        <v>438.44000000000011</v>
      </c>
      <c r="J44" s="39">
        <v>272.54850461000001</v>
      </c>
      <c r="K44" s="39">
        <v>27.797099939999999</v>
      </c>
      <c r="L44" s="39">
        <v>0</v>
      </c>
      <c r="M44" s="39">
        <v>911.04835027000001</v>
      </c>
      <c r="N44" s="39">
        <v>1128.8979069699899</v>
      </c>
      <c r="O44" s="39">
        <v>968.34449276999987</v>
      </c>
      <c r="P44" s="39">
        <v>790.69407200000001</v>
      </c>
      <c r="Q44" s="39">
        <v>752.31853799999999</v>
      </c>
      <c r="R44" s="39">
        <v>727.39702903</v>
      </c>
      <c r="S44" s="39">
        <v>3674.752398189999</v>
      </c>
      <c r="T44" s="39">
        <v>158.74295659000001</v>
      </c>
      <c r="U44" s="39">
        <v>207.57222461000001</v>
      </c>
      <c r="V44" s="39">
        <v>1372.46</v>
      </c>
      <c r="W44" s="39">
        <v>1201.97</v>
      </c>
      <c r="X44" s="39">
        <v>578.80799999999999</v>
      </c>
      <c r="Y44" s="33">
        <v>305.28202612000013</v>
      </c>
      <c r="Z44" s="32">
        <f t="shared" si="1"/>
        <v>29015.632023195725</v>
      </c>
    </row>
    <row r="45" spans="1:26" ht="13.7" customHeight="1" x14ac:dyDescent="0.2">
      <c r="A45" s="70">
        <v>2019.3</v>
      </c>
      <c r="B45" s="38">
        <v>2907.39</v>
      </c>
      <c r="C45" s="39">
        <v>11843</v>
      </c>
      <c r="D45" s="39">
        <v>1939.07</v>
      </c>
      <c r="E45" s="39">
        <v>5985.2069999999994</v>
      </c>
      <c r="F45" s="39">
        <v>1740.75</v>
      </c>
      <c r="G45" s="39">
        <v>546.97</v>
      </c>
      <c r="H45" s="39">
        <v>587.34345785999994</v>
      </c>
      <c r="I45" s="39">
        <v>833.48</v>
      </c>
      <c r="J45" s="39">
        <v>918.5497011299999</v>
      </c>
      <c r="K45" s="39">
        <v>33.473927179999997</v>
      </c>
      <c r="L45" s="39">
        <v>0</v>
      </c>
      <c r="M45" s="39">
        <v>1722.56490325</v>
      </c>
      <c r="N45" s="39">
        <v>1453.60674737</v>
      </c>
      <c r="O45" s="39">
        <v>1452.02170697</v>
      </c>
      <c r="P45" s="39">
        <v>882.45597999999995</v>
      </c>
      <c r="Q45" s="39">
        <v>879.27106447999995</v>
      </c>
      <c r="R45" s="39">
        <v>1399.80967233</v>
      </c>
      <c r="S45" s="39">
        <v>5713.2545743300007</v>
      </c>
      <c r="T45" s="39">
        <v>254.68376266999999</v>
      </c>
      <c r="U45" s="39">
        <v>210.43096174999999</v>
      </c>
      <c r="V45" s="39">
        <v>1777.09</v>
      </c>
      <c r="W45" s="39">
        <v>2338.0500000000002</v>
      </c>
      <c r="X45" s="39">
        <v>620.09199999999998</v>
      </c>
      <c r="Y45" s="33">
        <v>377.29</v>
      </c>
      <c r="Z45" s="32">
        <f t="shared" si="1"/>
        <v>46415.855459319988</v>
      </c>
    </row>
    <row r="46" spans="1:26" ht="13.7" customHeight="1" x14ac:dyDescent="0.2">
      <c r="A46" s="70">
        <v>2019.4</v>
      </c>
      <c r="B46" s="38">
        <v>3799.1504590499999</v>
      </c>
      <c r="C46" s="39">
        <v>18048.997536469</v>
      </c>
      <c r="D46" s="39">
        <v>2737.3507948699989</v>
      </c>
      <c r="E46" s="39">
        <v>8979.5769999999993</v>
      </c>
      <c r="F46" s="39">
        <v>2702.63</v>
      </c>
      <c r="G46" s="39">
        <v>728.42205995999984</v>
      </c>
      <c r="H46" s="39">
        <v>1036.32121407</v>
      </c>
      <c r="I46" s="39">
        <v>992.92000000000007</v>
      </c>
      <c r="J46" s="39">
        <v>2665.99646059</v>
      </c>
      <c r="K46" s="39">
        <v>47.324001449999997</v>
      </c>
      <c r="L46" s="39">
        <v>1655.3884840000001</v>
      </c>
      <c r="M46" s="39">
        <v>1875.81437779</v>
      </c>
      <c r="N46" s="39">
        <v>2083.8000000000002</v>
      </c>
      <c r="O46" s="39">
        <v>2065.38449287</v>
      </c>
      <c r="P46" s="39">
        <v>1839.8453925399999</v>
      </c>
      <c r="Q46" s="39">
        <v>1544.0075830999999</v>
      </c>
      <c r="R46" s="39">
        <v>1627.98757151</v>
      </c>
      <c r="S46" s="39">
        <v>8870.5190325399999</v>
      </c>
      <c r="T46" s="39">
        <v>317.77525603999999</v>
      </c>
      <c r="U46" s="39">
        <v>211.58936639000001</v>
      </c>
      <c r="V46" s="39">
        <v>2416.73</v>
      </c>
      <c r="W46" s="39">
        <v>3761.48</v>
      </c>
      <c r="X46" s="39">
        <v>621.89300000000003</v>
      </c>
      <c r="Y46" s="33">
        <v>710.09365416999981</v>
      </c>
      <c r="Z46" s="32">
        <f t="shared" si="1"/>
        <v>71340.997737408994</v>
      </c>
    </row>
    <row r="47" spans="1:26" ht="13.7" customHeight="1" x14ac:dyDescent="0.2">
      <c r="A47" s="70">
        <v>2020.1</v>
      </c>
      <c r="B47" s="38">
        <v>164.833</v>
      </c>
      <c r="C47" s="39">
        <v>7.2435968199999996</v>
      </c>
      <c r="D47" s="39">
        <v>315.55099200000001</v>
      </c>
      <c r="E47" s="39">
        <v>1528.684594553562</v>
      </c>
      <c r="F47" s="39">
        <v>153.84</v>
      </c>
      <c r="G47" s="39">
        <v>150.5</v>
      </c>
      <c r="H47" s="39">
        <v>84.994608800000009</v>
      </c>
      <c r="I47" s="39">
        <v>98.210000000000008</v>
      </c>
      <c r="J47" s="39">
        <v>41.802928850000001</v>
      </c>
      <c r="K47" s="39">
        <v>0.32050000000000001</v>
      </c>
      <c r="L47" s="39">
        <v>267.90678426961051</v>
      </c>
      <c r="M47" s="39">
        <v>20.444431160000001</v>
      </c>
      <c r="N47" s="39">
        <v>2.2887683600000002</v>
      </c>
      <c r="O47" s="39">
        <v>285.84607593999999</v>
      </c>
      <c r="P47" s="39">
        <v>214.98286235</v>
      </c>
      <c r="Q47" s="39">
        <v>6.2646871400000004</v>
      </c>
      <c r="R47" s="39">
        <v>108.21217608000001</v>
      </c>
      <c r="S47" s="39">
        <v>1342.0960947399999</v>
      </c>
      <c r="T47" s="39">
        <v>30.997314970000001</v>
      </c>
      <c r="U47" s="39">
        <v>0</v>
      </c>
      <c r="V47" s="39">
        <v>608.30104076999999</v>
      </c>
      <c r="W47" s="39">
        <v>1196.54</v>
      </c>
      <c r="X47" s="39">
        <v>11.548999999999999</v>
      </c>
      <c r="Y47" s="33">
        <v>55.839999999999989</v>
      </c>
      <c r="Z47" s="32">
        <f t="shared" si="1"/>
        <v>6697.2494568031734</v>
      </c>
    </row>
    <row r="48" spans="1:26" ht="13.7" customHeight="1" x14ac:dyDescent="0.2">
      <c r="A48" s="70">
        <v>2020.2</v>
      </c>
      <c r="B48" s="38">
        <v>1933.09163171</v>
      </c>
      <c r="C48" s="39">
        <v>142.32359677000011</v>
      </c>
      <c r="D48" s="39">
        <v>522.94666900000004</v>
      </c>
      <c r="E48" s="39">
        <v>2880.3933897716129</v>
      </c>
      <c r="F48" s="39">
        <v>225.03</v>
      </c>
      <c r="G48" s="39">
        <v>324.20104549000001</v>
      </c>
      <c r="H48" s="39">
        <v>400.84633546999999</v>
      </c>
      <c r="I48" s="39">
        <v>114.88</v>
      </c>
      <c r="J48" s="39">
        <v>147.92865959</v>
      </c>
      <c r="K48" s="39">
        <v>0.48149999999999987</v>
      </c>
      <c r="L48" s="39">
        <v>43.570969400000003</v>
      </c>
      <c r="M48" s="39">
        <v>840.55809478999993</v>
      </c>
      <c r="N48" s="39">
        <v>465.81519322999998</v>
      </c>
      <c r="O48" s="39">
        <v>552.17491820999999</v>
      </c>
      <c r="P48" s="39">
        <v>2109.3852440000001</v>
      </c>
      <c r="Q48" s="39">
        <v>19.272527</v>
      </c>
      <c r="R48" s="39">
        <v>292.73802059000002</v>
      </c>
      <c r="S48" s="39">
        <v>2543.4157512100001</v>
      </c>
      <c r="T48" s="39">
        <v>55.328026990000012</v>
      </c>
      <c r="U48" s="39">
        <v>0</v>
      </c>
      <c r="V48" s="39">
        <v>1458.37686016</v>
      </c>
      <c r="W48" s="39">
        <v>2963.4899999999989</v>
      </c>
      <c r="X48" s="39">
        <v>11.548999999999999</v>
      </c>
      <c r="Y48" s="33">
        <v>144.5799389</v>
      </c>
      <c r="Z48" s="32">
        <f t="shared" si="1"/>
        <v>18192.377372281611</v>
      </c>
    </row>
    <row r="49" spans="1:26" ht="13.7" customHeight="1" x14ac:dyDescent="0.2">
      <c r="A49" s="70">
        <v>2020.3</v>
      </c>
      <c r="B49" s="38">
        <v>2850.8014242200002</v>
      </c>
      <c r="C49" s="39">
        <v>356.19359677000011</v>
      </c>
      <c r="D49" s="39">
        <v>1012.62474608</v>
      </c>
      <c r="E49" s="39">
        <v>4471.9167680553974</v>
      </c>
      <c r="F49" s="39">
        <v>254.7</v>
      </c>
      <c r="G49" s="39">
        <v>783.88929415999996</v>
      </c>
      <c r="H49" s="39">
        <v>473.52357319999999</v>
      </c>
      <c r="I49" s="39">
        <v>360.06</v>
      </c>
      <c r="J49" s="39">
        <v>190.26507649999999</v>
      </c>
      <c r="K49" s="39">
        <v>0.48149999999999987</v>
      </c>
      <c r="L49" s="39">
        <v>65.356454099999993</v>
      </c>
      <c r="M49" s="39">
        <v>921.47288004999996</v>
      </c>
      <c r="N49" s="39">
        <v>628.16961342999991</v>
      </c>
      <c r="O49" s="39">
        <v>993.8900000000001</v>
      </c>
      <c r="P49" s="39">
        <v>2904.16901396</v>
      </c>
      <c r="Q49" s="39">
        <v>29.081248299999999</v>
      </c>
      <c r="R49" s="39">
        <v>614.89772361000007</v>
      </c>
      <c r="S49" s="39">
        <v>3900.899114790001</v>
      </c>
      <c r="T49" s="39">
        <v>104.62168921999999</v>
      </c>
      <c r="U49" s="39">
        <v>100.39839456999999</v>
      </c>
      <c r="V49" s="39">
        <v>3292.52</v>
      </c>
      <c r="W49" s="39">
        <v>3497.3</v>
      </c>
      <c r="X49" s="39">
        <v>11.548999999999999</v>
      </c>
      <c r="Y49" s="33">
        <v>193.59</v>
      </c>
      <c r="Z49" s="32">
        <f t="shared" si="1"/>
        <v>28012.371111015396</v>
      </c>
    </row>
    <row r="50" spans="1:26" ht="13.7" customHeight="1" x14ac:dyDescent="0.2">
      <c r="A50" s="70">
        <v>2020.4</v>
      </c>
      <c r="B50" s="38">
        <v>3433.2979121200001</v>
      </c>
      <c r="C50" s="39">
        <v>2016.702557592341</v>
      </c>
      <c r="D50" s="39">
        <v>1423.41393515</v>
      </c>
      <c r="E50" s="39">
        <v>7390.2176766060702</v>
      </c>
      <c r="F50" s="39">
        <v>516.24</v>
      </c>
      <c r="G50" s="39">
        <v>959.61810428999991</v>
      </c>
      <c r="H50" s="39">
        <v>739.02983624000001</v>
      </c>
      <c r="I50" s="39">
        <v>876.89</v>
      </c>
      <c r="J50" s="39">
        <v>534.04013780000002</v>
      </c>
      <c r="K50" s="39">
        <v>171.42179077</v>
      </c>
      <c r="L50" s="39">
        <v>903.38111056666662</v>
      </c>
      <c r="M50" s="39">
        <v>1019.73775919</v>
      </c>
      <c r="N50" s="39">
        <v>1208.936006785</v>
      </c>
      <c r="O50" s="39">
        <v>1691.2087303200001</v>
      </c>
      <c r="P50" s="39">
        <v>3536.2273558799998</v>
      </c>
      <c r="Q50" s="39">
        <v>126.874883</v>
      </c>
      <c r="R50" s="39">
        <v>1122.01269841</v>
      </c>
      <c r="S50" s="39">
        <v>5299.8015796500003</v>
      </c>
      <c r="T50" s="39">
        <v>180.92009826</v>
      </c>
      <c r="U50" s="39">
        <v>344.85068946000001</v>
      </c>
      <c r="V50" s="39">
        <v>5228.6899999999996</v>
      </c>
      <c r="W50" s="39">
        <v>4540.17</v>
      </c>
      <c r="X50" s="39">
        <v>11.646000000000001</v>
      </c>
      <c r="Y50" s="33">
        <v>402.12056898592488</v>
      </c>
      <c r="Z50" s="32">
        <f t="shared" si="1"/>
        <v>43677.449431076006</v>
      </c>
    </row>
    <row r="51" spans="1:26" ht="13.7" customHeight="1" x14ac:dyDescent="0.2">
      <c r="A51" s="70">
        <v>2021.1</v>
      </c>
      <c r="B51" s="38">
        <v>758.23893414000008</v>
      </c>
      <c r="C51" s="39">
        <v>1917.7665554299999</v>
      </c>
      <c r="D51" s="39">
        <v>293.68650996999997</v>
      </c>
      <c r="E51" s="39">
        <v>3344.8068583498771</v>
      </c>
      <c r="F51" s="39">
        <v>104.91</v>
      </c>
      <c r="G51" s="39">
        <v>125.77978115000001</v>
      </c>
      <c r="H51" s="39">
        <v>87.86233928</v>
      </c>
      <c r="I51" s="39">
        <v>920.24</v>
      </c>
      <c r="J51" s="39">
        <v>64.796190460000005</v>
      </c>
      <c r="K51" s="39">
        <v>149.99438516000001</v>
      </c>
      <c r="L51" s="39">
        <v>78.775102398220724</v>
      </c>
      <c r="M51" s="39">
        <v>52.981647529999996</v>
      </c>
      <c r="N51" s="39">
        <v>520.36465633</v>
      </c>
      <c r="O51" s="39">
        <v>637</v>
      </c>
      <c r="P51" s="39">
        <v>351.94550758000003</v>
      </c>
      <c r="Q51" s="39">
        <v>41.945217999999997</v>
      </c>
      <c r="R51" s="39">
        <v>580.90115358000003</v>
      </c>
      <c r="S51" s="39">
        <v>1160.9771909599999</v>
      </c>
      <c r="T51" s="39">
        <v>125.20702418</v>
      </c>
      <c r="U51" s="39">
        <v>393.47618480757251</v>
      </c>
      <c r="V51" s="39">
        <v>2078.5700000000002</v>
      </c>
      <c r="W51" s="39">
        <v>1085.19</v>
      </c>
      <c r="X51" s="39">
        <v>0</v>
      </c>
      <c r="Y51" s="33">
        <v>62.19</v>
      </c>
      <c r="Z51" s="32">
        <f t="shared" si="1"/>
        <v>14937.605239305673</v>
      </c>
    </row>
    <row r="52" spans="1:26" ht="13.7" customHeight="1" x14ac:dyDescent="0.2">
      <c r="A52" s="70">
        <v>2021.2</v>
      </c>
      <c r="B52" s="38">
        <v>1059.80262922</v>
      </c>
      <c r="C52" s="39">
        <v>4786.0155201799989</v>
      </c>
      <c r="D52" s="39">
        <v>1058.22843311</v>
      </c>
      <c r="E52" s="39">
        <v>8161.1360307303339</v>
      </c>
      <c r="F52" s="39">
        <v>211.2</v>
      </c>
      <c r="G52" s="39">
        <v>460.49</v>
      </c>
      <c r="H52" s="39">
        <v>199.95130867</v>
      </c>
      <c r="I52" s="39">
        <v>2407.5300000000002</v>
      </c>
      <c r="J52" s="39">
        <v>114.26147078</v>
      </c>
      <c r="K52" s="39">
        <v>597.66172558000005</v>
      </c>
      <c r="L52" s="39">
        <v>0</v>
      </c>
      <c r="M52" s="39">
        <v>113.03386066</v>
      </c>
      <c r="N52" s="39">
        <v>1650.49934014</v>
      </c>
      <c r="O52" s="39">
        <v>1428.3206106289999</v>
      </c>
      <c r="P52" s="39">
        <v>1593.20966688</v>
      </c>
      <c r="Q52" s="39">
        <v>95.712937999999994</v>
      </c>
      <c r="R52" s="39">
        <v>1037.43801033</v>
      </c>
      <c r="S52" s="39">
        <v>2977.9459710400001</v>
      </c>
      <c r="T52" s="39">
        <v>390.92484627211883</v>
      </c>
      <c r="U52" s="39">
        <v>839.34380324757251</v>
      </c>
      <c r="V52" s="39">
        <v>5646.1350774599996</v>
      </c>
      <c r="W52" s="39">
        <v>1562.19</v>
      </c>
      <c r="X52" s="39">
        <v>0</v>
      </c>
      <c r="Y52" s="33">
        <v>141.87397494000001</v>
      </c>
      <c r="Z52" s="32">
        <f t="shared" si="1"/>
        <v>36532.905217869025</v>
      </c>
    </row>
    <row r="53" spans="1:26" ht="13.7" customHeight="1" x14ac:dyDescent="0.2">
      <c r="A53" s="70">
        <v>2021.3</v>
      </c>
      <c r="B53" s="38">
        <v>1370.35211686</v>
      </c>
      <c r="C53" s="39">
        <v>10797</v>
      </c>
      <c r="D53" s="39">
        <v>1625.1605986</v>
      </c>
      <c r="E53" s="39">
        <v>11830.34860889945</v>
      </c>
      <c r="F53" s="39">
        <v>304.92</v>
      </c>
      <c r="G53" s="39">
        <v>853.33999999999992</v>
      </c>
      <c r="H53" s="39">
        <v>332.47651373000002</v>
      </c>
      <c r="I53" s="39">
        <v>4646.2</v>
      </c>
      <c r="J53" s="39">
        <v>151.30633822999999</v>
      </c>
      <c r="K53" s="39">
        <v>1035.6496355199999</v>
      </c>
      <c r="L53" s="39">
        <v>0</v>
      </c>
      <c r="M53" s="39">
        <v>177.89066554999999</v>
      </c>
      <c r="N53" s="39">
        <v>2519.50787021</v>
      </c>
      <c r="O53" s="39">
        <v>1826.2902062989999</v>
      </c>
      <c r="P53" s="39">
        <v>2269.7363177799998</v>
      </c>
      <c r="Q53" s="39">
        <v>139.23983000000001</v>
      </c>
      <c r="R53" s="39">
        <v>3100.3681635100002</v>
      </c>
      <c r="S53" s="39">
        <v>4822.405690999999</v>
      </c>
      <c r="T53" s="39">
        <v>598.59242374999985</v>
      </c>
      <c r="U53" s="39">
        <v>1326.719630287573</v>
      </c>
      <c r="V53" s="39">
        <v>8939.1099999999988</v>
      </c>
      <c r="W53" s="39">
        <v>2901.03</v>
      </c>
      <c r="X53" s="39">
        <v>0</v>
      </c>
      <c r="Y53" s="33">
        <v>1417.6075514230749</v>
      </c>
      <c r="Z53" s="32">
        <f t="shared" si="1"/>
        <v>62985.252161649107</v>
      </c>
    </row>
    <row r="54" spans="1:26" ht="13.7" customHeight="1" x14ac:dyDescent="0.2">
      <c r="A54" s="70">
        <v>2021.4</v>
      </c>
      <c r="B54" s="38">
        <v>1782.7479932599999</v>
      </c>
      <c r="C54" s="39">
        <v>15840.7193751</v>
      </c>
      <c r="D54" s="39">
        <v>2060.8385549599998</v>
      </c>
      <c r="E54" s="39">
        <v>16015.72546860506</v>
      </c>
      <c r="F54" s="39">
        <v>404.87</v>
      </c>
      <c r="G54" s="39">
        <v>2367.8980781999999</v>
      </c>
      <c r="H54" s="39">
        <v>817.52063978000001</v>
      </c>
      <c r="I54" s="39">
        <v>7029.79</v>
      </c>
      <c r="J54" s="39">
        <v>488.19833354999997</v>
      </c>
      <c r="K54" s="39">
        <v>1517.7150879000001</v>
      </c>
      <c r="L54" s="39">
        <v>2930.8053598500001</v>
      </c>
      <c r="M54" s="39">
        <v>252.70336143</v>
      </c>
      <c r="N54" s="39">
        <v>4256.5668666700003</v>
      </c>
      <c r="O54" s="39">
        <v>2260.0178166589999</v>
      </c>
      <c r="P54" s="39">
        <v>2635.722945980001</v>
      </c>
      <c r="Q54" s="39">
        <v>1495.1401840000001</v>
      </c>
      <c r="R54" s="39">
        <v>4250.3204108899999</v>
      </c>
      <c r="S54" s="39">
        <v>6537.0517117400004</v>
      </c>
      <c r="T54" s="39">
        <v>903.78605990999995</v>
      </c>
      <c r="U54" s="39">
        <v>2262.7051810075732</v>
      </c>
      <c r="V54" s="39">
        <v>14373</v>
      </c>
      <c r="W54" s="39">
        <v>4238.99</v>
      </c>
      <c r="X54" s="39">
        <v>0</v>
      </c>
      <c r="Y54" s="33">
        <v>272.03343209000002</v>
      </c>
      <c r="Z54" s="32">
        <f t="shared" si="1"/>
        <v>94994.866861581628</v>
      </c>
    </row>
    <row r="55" spans="1:26" ht="13.7" customHeight="1" x14ac:dyDescent="0.2">
      <c r="A55" s="70">
        <v>2022.1</v>
      </c>
      <c r="B55" s="38">
        <v>122.59213020999999</v>
      </c>
      <c r="C55" s="39">
        <v>12017.54599975</v>
      </c>
      <c r="D55" s="39">
        <v>261.37078479000002</v>
      </c>
      <c r="E55" s="39">
        <v>4209.3703950748186</v>
      </c>
      <c r="F55" s="39">
        <v>188.83799999999999</v>
      </c>
      <c r="G55" s="39">
        <v>2306.20102266</v>
      </c>
      <c r="H55" s="39">
        <v>210.88710173999999</v>
      </c>
      <c r="I55" s="39">
        <v>3670.53</v>
      </c>
      <c r="J55" s="39">
        <v>438.07318051999999</v>
      </c>
      <c r="K55" s="39">
        <v>2.2860066899999998</v>
      </c>
      <c r="L55" s="39">
        <v>0</v>
      </c>
      <c r="M55" s="39">
        <v>16.596866940000002</v>
      </c>
      <c r="N55" s="39">
        <v>1472.86572557</v>
      </c>
      <c r="O55" s="39">
        <v>1148.5408474599999</v>
      </c>
      <c r="P55" s="39">
        <v>747.37609796999993</v>
      </c>
      <c r="Q55" s="39">
        <v>7.3886669999999999</v>
      </c>
      <c r="R55" s="39">
        <v>2074.14943567</v>
      </c>
      <c r="S55" s="39">
        <v>1394.10200375</v>
      </c>
      <c r="T55" s="39">
        <v>191.0152209689582</v>
      </c>
      <c r="U55" s="39">
        <v>1130.9088989300001</v>
      </c>
      <c r="V55" s="39">
        <v>3466.12</v>
      </c>
      <c r="W55" s="39">
        <v>1266.96</v>
      </c>
      <c r="X55" s="39">
        <v>3.5670000000000002</v>
      </c>
      <c r="Y55" s="33">
        <v>67.668661185718122</v>
      </c>
      <c r="Z55" s="32">
        <f t="shared" si="1"/>
        <v>36414.954046879488</v>
      </c>
    </row>
    <row r="56" spans="1:26" ht="13.7" customHeight="1" x14ac:dyDescent="0.2">
      <c r="A56" s="70">
        <v>2022.2</v>
      </c>
      <c r="B56" s="38">
        <v>2587.04323127</v>
      </c>
      <c r="C56" s="39">
        <v>24224.263414380941</v>
      </c>
      <c r="D56" s="39">
        <v>1349.15102948</v>
      </c>
      <c r="E56" s="39">
        <v>22041.642445935198</v>
      </c>
      <c r="F56" s="39">
        <v>220.04</v>
      </c>
      <c r="G56" s="39">
        <v>5098.2480293199997</v>
      </c>
      <c r="H56" s="39">
        <v>598.10246992999998</v>
      </c>
      <c r="I56" s="39">
        <v>7129.76</v>
      </c>
      <c r="J56" s="39">
        <v>1045.63524463</v>
      </c>
      <c r="K56" s="39">
        <v>7.7699553699999999</v>
      </c>
      <c r="L56" s="39">
        <v>0</v>
      </c>
      <c r="M56" s="39">
        <v>53.191087150000001</v>
      </c>
      <c r="N56" s="39">
        <v>5892.2365978399994</v>
      </c>
      <c r="O56" s="39">
        <v>1132.3664047499999</v>
      </c>
      <c r="P56" s="39">
        <v>1546.0021650399999</v>
      </c>
      <c r="Q56" s="39">
        <v>735.56557599999996</v>
      </c>
      <c r="R56" s="39">
        <v>3934.1941693499998</v>
      </c>
      <c r="S56" s="39">
        <v>3707.01535659</v>
      </c>
      <c r="T56" s="39">
        <v>596.39302492785123</v>
      </c>
      <c r="U56" s="39">
        <v>2479.4036789000002</v>
      </c>
      <c r="V56" s="39">
        <v>7358.2658519845636</v>
      </c>
      <c r="W56" s="39">
        <v>2687.98</v>
      </c>
      <c r="X56" s="39">
        <v>15.336</v>
      </c>
      <c r="Y56" s="33">
        <v>162.40942187022409</v>
      </c>
      <c r="Z56" s="32">
        <f t="shared" si="1"/>
        <v>94602.015154718756</v>
      </c>
    </row>
    <row r="57" spans="1:26" ht="13.7" customHeight="1" x14ac:dyDescent="0.2">
      <c r="A57" s="70">
        <v>2022.3</v>
      </c>
      <c r="B57" s="38">
        <v>8319.5943320000006</v>
      </c>
      <c r="C57" s="39">
        <v>42574.931436780003</v>
      </c>
      <c r="D57" s="39">
        <v>2229.5045992699997</v>
      </c>
      <c r="E57" s="39">
        <v>30882.465568555905</v>
      </c>
      <c r="F57" s="39">
        <v>791.78000000000009</v>
      </c>
      <c r="G57" s="39">
        <v>8596.39</v>
      </c>
      <c r="H57" s="39">
        <v>908.07755933999999</v>
      </c>
      <c r="I57" s="39">
        <v>13823.16</v>
      </c>
      <c r="J57" s="39">
        <v>1968.2490553299999</v>
      </c>
      <c r="K57" s="39">
        <v>31.342100569999999</v>
      </c>
      <c r="L57" s="39">
        <v>0</v>
      </c>
      <c r="M57" s="39">
        <v>179.76148105999999</v>
      </c>
      <c r="N57" s="39">
        <v>12164.19494876</v>
      </c>
      <c r="O57" s="39">
        <v>1808.9147173890008</v>
      </c>
      <c r="P57" s="39">
        <v>2989.2388460000002</v>
      </c>
      <c r="Q57" s="39">
        <v>1194.6894910000001</v>
      </c>
      <c r="R57" s="39">
        <v>9637.0429705000006</v>
      </c>
      <c r="S57" s="39">
        <v>8110.0113656800004</v>
      </c>
      <c r="T57" s="39">
        <v>845.56799989771105</v>
      </c>
      <c r="U57" s="39">
        <v>3222.9418462406566</v>
      </c>
      <c r="V57" s="39">
        <v>12370.32</v>
      </c>
      <c r="W57" s="39">
        <v>5490.24</v>
      </c>
      <c r="X57" s="39">
        <v>31.514991000000002</v>
      </c>
      <c r="Y57" s="33">
        <v>494.98215399000003</v>
      </c>
      <c r="Z57" s="32">
        <f t="shared" si="1"/>
        <v>168664.91546336326</v>
      </c>
    </row>
    <row r="58" spans="1:26" ht="13.7" customHeight="1" x14ac:dyDescent="0.2">
      <c r="A58" s="70">
        <v>2022.4</v>
      </c>
      <c r="B58" s="38">
        <v>22431.528656229999</v>
      </c>
      <c r="C58" s="39">
        <v>79266.934229039995</v>
      </c>
      <c r="D58" s="39">
        <v>8004.8099999999995</v>
      </c>
      <c r="E58" s="39">
        <v>61919.734923295269</v>
      </c>
      <c r="F58" s="39">
        <v>1570.71</v>
      </c>
      <c r="G58" s="39">
        <v>12554.707661390003</v>
      </c>
      <c r="H58" s="39">
        <v>2287.58621533</v>
      </c>
      <c r="I58" s="39">
        <v>24065.35</v>
      </c>
      <c r="J58" s="39">
        <v>4349.8056263799999</v>
      </c>
      <c r="K58" s="39">
        <v>793.0055153303997</v>
      </c>
      <c r="L58" s="39">
        <v>4471.2222584568008</v>
      </c>
      <c r="M58" s="39">
        <v>1300.03361565</v>
      </c>
      <c r="N58" s="39">
        <v>16697.932146120002</v>
      </c>
      <c r="O58" s="39">
        <v>5161.9399999999996</v>
      </c>
      <c r="P58" s="39">
        <v>4419.4348836199997</v>
      </c>
      <c r="Q58" s="39">
        <v>2192.0451629999998</v>
      </c>
      <c r="R58" s="39">
        <v>17427.387083919999</v>
      </c>
      <c r="S58" s="39">
        <v>12584.008160420002</v>
      </c>
      <c r="T58" s="39">
        <v>3991.9596939586518</v>
      </c>
      <c r="U58" s="39">
        <v>7607.8827825500002</v>
      </c>
      <c r="V58" s="39">
        <v>26100.197459146759</v>
      </c>
      <c r="W58" s="39">
        <v>9864.44</v>
      </c>
      <c r="X58" s="39">
        <v>57.213710939999999</v>
      </c>
      <c r="Y58" s="33">
        <v>990.08877459999997</v>
      </c>
      <c r="Z58" s="32">
        <f t="shared" si="1"/>
        <v>330109.95855937793</v>
      </c>
    </row>
    <row r="59" spans="1:26" ht="13.7" customHeight="1" x14ac:dyDescent="0.2">
      <c r="A59" s="70">
        <v>2023.1</v>
      </c>
      <c r="B59" s="38">
        <v>5495.5141907700008</v>
      </c>
      <c r="C59" s="39">
        <v>25384.0455339</v>
      </c>
      <c r="D59" s="39">
        <v>2420.48222093</v>
      </c>
      <c r="E59" s="39">
        <v>26440.8974401702</v>
      </c>
      <c r="F59" s="39">
        <v>39.29</v>
      </c>
      <c r="G59" s="39">
        <v>7390.4014245599992</v>
      </c>
      <c r="H59" s="39">
        <v>653.92202061</v>
      </c>
      <c r="I59" s="39">
        <v>11197.46</v>
      </c>
      <c r="J59" s="39">
        <v>31.179080519999999</v>
      </c>
      <c r="K59" s="39">
        <v>6.7346549899999992</v>
      </c>
      <c r="L59" s="39">
        <v>0</v>
      </c>
      <c r="M59" s="39">
        <v>141.19467517000001</v>
      </c>
      <c r="N59" s="39">
        <v>8710.4315494700004</v>
      </c>
      <c r="O59" s="39">
        <v>1578.9652504199998</v>
      </c>
      <c r="P59" s="39">
        <v>2508.3000000000002</v>
      </c>
      <c r="Q59" s="39">
        <v>234.83184299999999</v>
      </c>
      <c r="R59" s="39">
        <v>7341.7566872700008</v>
      </c>
      <c r="S59" s="39">
        <v>3008.2150697100001</v>
      </c>
      <c r="T59" s="39">
        <v>601.23761527914462</v>
      </c>
      <c r="U59" s="39">
        <v>2353.8093153432856</v>
      </c>
      <c r="V59" s="39">
        <v>12023.9</v>
      </c>
      <c r="W59" s="39">
        <v>2600.77</v>
      </c>
      <c r="X59" s="39">
        <v>46.325000000000003</v>
      </c>
      <c r="Y59" s="33">
        <v>1016.2633817499999</v>
      </c>
      <c r="Z59" s="32">
        <f t="shared" si="1"/>
        <v>121225.92695386262</v>
      </c>
    </row>
    <row r="60" spans="1:26" ht="13.7" customHeight="1" x14ac:dyDescent="0.2">
      <c r="A60" s="70">
        <v>2023.2</v>
      </c>
      <c r="B60" s="38">
        <v>43291.50196044</v>
      </c>
      <c r="C60" s="39">
        <v>68977.122364280003</v>
      </c>
      <c r="D60" s="39">
        <v>6781.9215368900004</v>
      </c>
      <c r="E60" s="39">
        <v>129266.50890724947</v>
      </c>
      <c r="F60" s="39">
        <v>1379.9699999999998</v>
      </c>
      <c r="G60" s="39">
        <v>13527.222743819333</v>
      </c>
      <c r="H60" s="39">
        <v>1540.30322413</v>
      </c>
      <c r="I60" s="39">
        <v>21599.55</v>
      </c>
      <c r="J60" s="39">
        <v>11161.75095847</v>
      </c>
      <c r="K60" s="39">
        <v>23.358991100000001</v>
      </c>
      <c r="L60" s="39">
        <v>0</v>
      </c>
      <c r="M60" s="39">
        <v>2512.2472830000002</v>
      </c>
      <c r="N60" s="39">
        <v>23950.353522550002</v>
      </c>
      <c r="O60" s="39">
        <v>3308.1018083099998</v>
      </c>
      <c r="P60" s="39">
        <v>11535.275804389998</v>
      </c>
      <c r="Q60" s="39">
        <v>462.48963099999997</v>
      </c>
      <c r="R60" s="39">
        <v>13385.624177459998</v>
      </c>
      <c r="S60" s="39">
        <v>9697.1027603799994</v>
      </c>
      <c r="T60" s="39">
        <v>2197.9552857052295</v>
      </c>
      <c r="U60" s="39">
        <v>4535.5771717116386</v>
      </c>
      <c r="V60" s="39">
        <v>24200.23</v>
      </c>
      <c r="W60" s="39">
        <v>9867.604513530001</v>
      </c>
      <c r="X60" s="39">
        <v>114.851</v>
      </c>
      <c r="Y60" s="33">
        <v>2050.5705462999999</v>
      </c>
      <c r="Z60" s="32">
        <f t="shared" si="1"/>
        <v>405367.19419071561</v>
      </c>
    </row>
    <row r="61" spans="1:26" ht="13.7" customHeight="1" x14ac:dyDescent="0.2">
      <c r="A61" s="70">
        <v>2023.3</v>
      </c>
      <c r="B61" s="38">
        <v>121866.64192164</v>
      </c>
      <c r="C61" s="39">
        <v>129731.54685431</v>
      </c>
      <c r="D61" s="39">
        <v>26464.61604583</v>
      </c>
      <c r="E61" s="39">
        <v>207061.07291320895</v>
      </c>
      <c r="F61" s="39">
        <v>4100.1400000000003</v>
      </c>
      <c r="G61" s="39">
        <v>13720.475226420003</v>
      </c>
      <c r="H61" s="39">
        <v>2605.6289228400001</v>
      </c>
      <c r="I61" s="39">
        <v>33082.76</v>
      </c>
      <c r="J61" s="39">
        <v>11190.59710791</v>
      </c>
      <c r="K61" s="39">
        <v>183.19282212000005</v>
      </c>
      <c r="L61" s="39">
        <v>0</v>
      </c>
      <c r="M61" s="39">
        <v>4867.2134711499994</v>
      </c>
      <c r="N61" s="39">
        <v>67475.617466716169</v>
      </c>
      <c r="O61" s="39">
        <v>4692.4630032899995</v>
      </c>
      <c r="P61" s="39">
        <v>14827.999999999998</v>
      </c>
      <c r="Q61" s="39">
        <v>835.23145699999998</v>
      </c>
      <c r="R61" s="39">
        <v>22362.729307139998</v>
      </c>
      <c r="S61" s="39">
        <v>32176.601117330003</v>
      </c>
      <c r="T61" s="39">
        <v>4613.3676669495999</v>
      </c>
      <c r="U61" s="39">
        <v>5585.5771717116386</v>
      </c>
      <c r="V61" s="39">
        <v>44763.01</v>
      </c>
      <c r="W61" s="39">
        <v>18284.538303299996</v>
      </c>
      <c r="X61" s="39">
        <v>190.57300000000001</v>
      </c>
      <c r="Y61" s="33">
        <v>3262.5936789899997</v>
      </c>
      <c r="Z61" s="32">
        <f t="shared" si="1"/>
        <v>773944.18745785649</v>
      </c>
    </row>
    <row r="62" spans="1:26" ht="13.7" customHeight="1" x14ac:dyDescent="0.2">
      <c r="A62" s="70">
        <v>2023.4</v>
      </c>
      <c r="B62" s="38">
        <v>194962.16715085</v>
      </c>
      <c r="C62" s="39">
        <v>229135.35508029</v>
      </c>
      <c r="D62" s="39">
        <v>32769.65598684</v>
      </c>
      <c r="E62" s="39">
        <v>297144.08060034463</v>
      </c>
      <c r="F62" s="39">
        <v>8631.623333333333</v>
      </c>
      <c r="G62" s="39">
        <v>26354.571765820001</v>
      </c>
      <c r="H62" s="39">
        <v>5562.2878782400003</v>
      </c>
      <c r="I62" s="39">
        <v>42931.1</v>
      </c>
      <c r="J62" s="39">
        <v>5831.9723046300005</v>
      </c>
      <c r="K62" s="39">
        <v>284.92896927666675</v>
      </c>
      <c r="L62" s="39">
        <v>5407.0075001594323</v>
      </c>
      <c r="M62" s="39">
        <v>6635.46741174</v>
      </c>
      <c r="N62" s="39">
        <v>62279.547931939996</v>
      </c>
      <c r="O62" s="39">
        <v>8243.7487759199994</v>
      </c>
      <c r="P62" s="39">
        <v>41391.5</v>
      </c>
      <c r="Q62" s="39">
        <v>3687.1884870000004</v>
      </c>
      <c r="R62" s="39">
        <v>52225.978028559999</v>
      </c>
      <c r="S62" s="39">
        <v>74815.935459780012</v>
      </c>
      <c r="T62" s="39">
        <v>81928.076494999987</v>
      </c>
      <c r="U62" s="39">
        <v>9411.9725124799988</v>
      </c>
      <c r="V62" s="39">
        <v>86746.34</v>
      </c>
      <c r="W62" s="39">
        <v>29563.32</v>
      </c>
      <c r="X62" s="39">
        <v>339.452</v>
      </c>
      <c r="Y62" s="33">
        <v>5717.7829408199987</v>
      </c>
      <c r="Z62" s="32">
        <f t="shared" si="1"/>
        <v>1312001.0606130243</v>
      </c>
    </row>
    <row r="63" spans="1:26" ht="13.7" customHeight="1" x14ac:dyDescent="0.2">
      <c r="A63" s="70">
        <v>2024.1</v>
      </c>
      <c r="B63" s="38">
        <v>95612.855432340002</v>
      </c>
      <c r="C63" s="39">
        <v>88906.281611049999</v>
      </c>
      <c r="D63" s="39">
        <v>2621.5813293299998</v>
      </c>
      <c r="E63" s="39">
        <v>98232.129337223785</v>
      </c>
      <c r="F63" s="39">
        <v>56.689999999999991</v>
      </c>
      <c r="G63" s="39">
        <v>5898.06819963</v>
      </c>
      <c r="H63" s="39">
        <v>2916.2773667699994</v>
      </c>
      <c r="I63" s="39">
        <v>18944.580000000002</v>
      </c>
      <c r="J63" s="39">
        <v>26.181334249999999</v>
      </c>
      <c r="K63" s="39">
        <v>975.72530700000004</v>
      </c>
      <c r="L63" s="39">
        <v>0</v>
      </c>
      <c r="M63" s="39">
        <v>6433.1660183399999</v>
      </c>
      <c r="N63" s="39">
        <v>7962.1550758699977</v>
      </c>
      <c r="O63" s="39">
        <v>3947.4827299499989</v>
      </c>
      <c r="P63" s="39">
        <v>18345.2</v>
      </c>
      <c r="Q63" s="39">
        <v>686.97700999999984</v>
      </c>
      <c r="R63" s="39">
        <v>16990.146316399998</v>
      </c>
      <c r="S63" s="39">
        <v>19527.90515789</v>
      </c>
      <c r="T63" s="39">
        <v>13915.09172061</v>
      </c>
      <c r="U63" s="39">
        <v>6765.2500336300009</v>
      </c>
      <c r="V63" s="39">
        <v>63465.54</v>
      </c>
      <c r="W63" s="39">
        <v>5514.44</v>
      </c>
      <c r="X63" s="39">
        <v>234.31200000000001</v>
      </c>
      <c r="Y63" s="33">
        <v>3072.9261972899999</v>
      </c>
      <c r="Z63" s="32">
        <f t="shared" si="1"/>
        <v>481050.9621775737</v>
      </c>
    </row>
    <row r="64" spans="1:26" ht="13.7" customHeight="1" x14ac:dyDescent="0.2">
      <c r="A64" s="70">
        <v>2024.2</v>
      </c>
      <c r="B64" s="38">
        <v>365618.21840705001</v>
      </c>
      <c r="C64" s="39">
        <v>213431.92263927002</v>
      </c>
      <c r="D64" s="39">
        <v>9634.3912265599993</v>
      </c>
      <c r="E64" s="39">
        <v>273311.01636948308</v>
      </c>
      <c r="F64" s="39">
        <v>100.1</v>
      </c>
      <c r="G64" s="39">
        <v>9280.160693060001</v>
      </c>
      <c r="H64" s="39">
        <v>10469.942668619999</v>
      </c>
      <c r="I64" s="39">
        <v>24607.88</v>
      </c>
      <c r="J64" s="39">
        <v>65.121557150000001</v>
      </c>
      <c r="K64" s="39">
        <v>94258.330238160008</v>
      </c>
      <c r="L64" s="39">
        <v>0</v>
      </c>
      <c r="M64" s="39">
        <v>6452.2103946099996</v>
      </c>
      <c r="N64" s="39">
        <v>45120.930168770006</v>
      </c>
      <c r="O64" s="39">
        <v>14772.576822110002</v>
      </c>
      <c r="P64" s="39">
        <v>57340.895733670011</v>
      </c>
      <c r="Q64" s="39">
        <v>2282.4699150000001</v>
      </c>
      <c r="R64" s="39">
        <v>32693.72693665</v>
      </c>
      <c r="S64" s="39">
        <v>67395.032956660012</v>
      </c>
      <c r="T64" s="39">
        <v>29606.117481270001</v>
      </c>
      <c r="U64" s="39">
        <v>28295.570988389994</v>
      </c>
      <c r="V64" s="39">
        <v>124243.67</v>
      </c>
      <c r="W64" s="39">
        <v>5514.44</v>
      </c>
      <c r="X64" s="39">
        <v>415.69399999999996</v>
      </c>
      <c r="Y64" s="33">
        <v>8216.4973223900015</v>
      </c>
      <c r="Z64" s="32">
        <f t="shared" si="1"/>
        <v>1423126.9165188731</v>
      </c>
    </row>
    <row r="65" spans="1:26" ht="13.7" customHeight="1" x14ac:dyDescent="0.2">
      <c r="A65" s="70">
        <v>2024.3</v>
      </c>
      <c r="B65" s="38">
        <v>553805.05776181992</v>
      </c>
      <c r="C65" s="39">
        <v>263510.34574573999</v>
      </c>
      <c r="D65" s="39">
        <v>9840.4893916000001</v>
      </c>
      <c r="E65" s="39">
        <v>569999.5831395135</v>
      </c>
      <c r="F65" s="39">
        <v>54420.359999999993</v>
      </c>
      <c r="G65" s="39">
        <v>12042.68824727</v>
      </c>
      <c r="H65" s="39">
        <v>18106.737082420001</v>
      </c>
      <c r="I65" s="39">
        <v>34479.730000000003</v>
      </c>
      <c r="J65" s="39">
        <v>113.76268722</v>
      </c>
      <c r="K65" s="39">
        <v>95358.098922560021</v>
      </c>
      <c r="L65" s="39" t="e">
        <v>#N/A</v>
      </c>
      <c r="M65" s="39">
        <v>10712.333581569997</v>
      </c>
      <c r="N65" s="39">
        <v>75008.659704999998</v>
      </c>
      <c r="O65" s="39">
        <v>22190.428389920002</v>
      </c>
      <c r="P65" s="39">
        <v>80358.399999999994</v>
      </c>
      <c r="Q65" s="39">
        <v>16402.301543000001</v>
      </c>
      <c r="R65" s="39">
        <v>46892.55863118</v>
      </c>
      <c r="S65" s="39">
        <v>105744.30746864001</v>
      </c>
      <c r="T65" s="39">
        <v>38606.799410970001</v>
      </c>
      <c r="U65" s="39">
        <v>41381.478109320007</v>
      </c>
      <c r="V65" s="39">
        <v>169494.19</v>
      </c>
      <c r="W65" s="39">
        <v>5514.44</v>
      </c>
      <c r="X65" s="39">
        <v>504.62399999999997</v>
      </c>
      <c r="Y65" s="33">
        <v>12672.44937337</v>
      </c>
      <c r="Z65" s="32">
        <f t="shared" si="1"/>
        <v>2237159.8231911128</v>
      </c>
    </row>
    <row r="66" spans="1:26" ht="13.7" customHeight="1" x14ac:dyDescent="0.2">
      <c r="A66" s="70">
        <v>2024.4</v>
      </c>
      <c r="B66" s="38">
        <v>723122.1754750699</v>
      </c>
      <c r="C66" s="39">
        <v>297843.34544617997</v>
      </c>
      <c r="D66" s="39">
        <v>24190.808418239998</v>
      </c>
      <c r="E66" s="39">
        <v>707924.10787083663</v>
      </c>
      <c r="F66" s="39">
        <v>54454.889999999992</v>
      </c>
      <c r="G66" s="39">
        <v>15518.07503615</v>
      </c>
      <c r="H66" s="39">
        <v>25934.816398200001</v>
      </c>
      <c r="I66" s="39">
        <v>50930.02</v>
      </c>
      <c r="J66" s="39">
        <v>781.70645399999989</v>
      </c>
      <c r="K66" s="39">
        <v>136097.72456436002</v>
      </c>
      <c r="L66" s="39" t="e">
        <v>#N/A</v>
      </c>
      <c r="M66" s="39">
        <v>13921.38904756</v>
      </c>
      <c r="N66" s="39">
        <v>106696.75497962997</v>
      </c>
      <c r="O66" s="39">
        <v>29011.77332981001</v>
      </c>
      <c r="P66" s="39">
        <v>111361.50000000001</v>
      </c>
      <c r="Q66" s="39">
        <v>19855.176485</v>
      </c>
      <c r="R66" s="39">
        <v>69016.814819300009</v>
      </c>
      <c r="S66" s="39">
        <v>143927.36002880998</v>
      </c>
      <c r="T66" s="39">
        <v>56834.396402220002</v>
      </c>
      <c r="U66" s="39">
        <v>46013.742706619996</v>
      </c>
      <c r="V66" s="39">
        <v>233257.86000000004</v>
      </c>
      <c r="W66" s="39">
        <v>99930.26</v>
      </c>
      <c r="X66" s="39">
        <v>607.52764999999999</v>
      </c>
      <c r="Y66" s="33">
        <v>21074.457884160001</v>
      </c>
      <c r="Z66" s="32">
        <f t="shared" si="1"/>
        <v>2988306.6829961464</v>
      </c>
    </row>
    <row r="67" spans="1:26" ht="13.7" customHeight="1" x14ac:dyDescent="0.2">
      <c r="A67" s="70">
        <v>2025.1</v>
      </c>
      <c r="B67" s="38">
        <v>83713.241731000002</v>
      </c>
      <c r="C67" s="39">
        <v>12445.68028004</v>
      </c>
      <c r="D67" s="39">
        <v>1076.2907723000001</v>
      </c>
      <c r="E67" s="39">
        <v>151337.11880011769</v>
      </c>
      <c r="F67" s="39">
        <v>21.2</v>
      </c>
      <c r="G67" s="39">
        <v>1576.1597551700002</v>
      </c>
      <c r="H67" s="39">
        <v>1615.0294679000001</v>
      </c>
      <c r="I67" s="39">
        <v>9187.0377341100011</v>
      </c>
      <c r="J67" s="39">
        <v>25.137732940000003</v>
      </c>
      <c r="K67" s="39">
        <v>10305.637099160002</v>
      </c>
      <c r="L67" s="39" t="e">
        <v>#N/A</v>
      </c>
      <c r="M67" s="39">
        <v>2291.0218234799995</v>
      </c>
      <c r="N67" s="39">
        <v>31450.344356929996</v>
      </c>
      <c r="O67" s="39">
        <v>3736.6282020300005</v>
      </c>
      <c r="P67" s="39">
        <v>11278.859497770001</v>
      </c>
      <c r="Q67" s="39">
        <v>1895.89093</v>
      </c>
      <c r="R67" s="39">
        <v>8725.111379420001</v>
      </c>
      <c r="S67" s="39">
        <v>24101.911007560004</v>
      </c>
      <c r="T67" s="39">
        <v>10347.389031840001</v>
      </c>
      <c r="U67" s="39">
        <v>2096.4208180000001</v>
      </c>
      <c r="V67" s="39">
        <v>47336.21</v>
      </c>
      <c r="W67" s="39">
        <v>33831.449999999997</v>
      </c>
      <c r="X67" s="39">
        <v>84.670999999999992</v>
      </c>
      <c r="Y67" s="33">
        <v>4310.5096376599995</v>
      </c>
      <c r="Z67" s="32">
        <f t="shared" si="1"/>
        <v>452788.9510574278</v>
      </c>
    </row>
    <row r="68" spans="1:26" ht="13.7" customHeight="1" x14ac:dyDescent="0.2">
      <c r="A68" s="70">
        <v>2025.2</v>
      </c>
      <c r="B68" s="38">
        <v>150801.30735228001</v>
      </c>
      <c r="C68" s="39">
        <v>30533.179012869998</v>
      </c>
      <c r="D68" s="39">
        <v>3198.3087775800004</v>
      </c>
      <c r="E68" s="39">
        <v>298310.69329461723</v>
      </c>
      <c r="F68" s="39">
        <v>2670.01</v>
      </c>
      <c r="G68" s="39">
        <v>8200.4171629699995</v>
      </c>
      <c r="H68" s="39">
        <v>6149.0333912199994</v>
      </c>
      <c r="I68" s="39">
        <v>16273.778956530001</v>
      </c>
      <c r="J68" s="39">
        <v>72.286778349999992</v>
      </c>
      <c r="K68" s="39">
        <v>29298.386162678009</v>
      </c>
      <c r="L68" s="39" t="e">
        <v>#N/A</v>
      </c>
      <c r="M68" s="39">
        <v>7007.6541555000003</v>
      </c>
      <c r="N68" s="39">
        <v>14738.716099314079</v>
      </c>
      <c r="O68" s="39">
        <v>6834.1392915200004</v>
      </c>
      <c r="P68" s="39" t="e">
        <v>#N/A</v>
      </c>
      <c r="Q68" s="39">
        <v>3444.4825300000002</v>
      </c>
      <c r="R68" s="39">
        <v>18933.45</v>
      </c>
      <c r="S68" s="39">
        <v>47381.149685380005</v>
      </c>
      <c r="T68" s="39">
        <v>32846.351180209997</v>
      </c>
      <c r="U68" s="39">
        <v>4113.0691230000002</v>
      </c>
      <c r="V68" s="39">
        <v>103336.67</v>
      </c>
      <c r="W68" s="39">
        <v>33831.449999999997</v>
      </c>
      <c r="X68" s="39">
        <v>212.202</v>
      </c>
      <c r="Y68" s="33">
        <v>6526.0940251400007</v>
      </c>
      <c r="Z68" s="32">
        <f t="shared" si="1"/>
        <v>824712.82897915936</v>
      </c>
    </row>
    <row r="69" spans="1:26" ht="13.7" customHeight="1" x14ac:dyDescent="0.2">
      <c r="A69" s="70">
        <v>2025.3</v>
      </c>
      <c r="B69" s="38">
        <v>325568.17813418998</v>
      </c>
      <c r="C69" s="39">
        <v>40716.345249190003</v>
      </c>
      <c r="D69" s="39">
        <v>6548.1774982400002</v>
      </c>
      <c r="E69" s="39">
        <v>370395.64827595948</v>
      </c>
      <c r="F69" s="39">
        <v>10825.98</v>
      </c>
      <c r="G69" s="39">
        <v>9527.076256100001</v>
      </c>
      <c r="H69" s="39">
        <v>16012.42097214</v>
      </c>
      <c r="I69" s="39">
        <v>37529.932578229993</v>
      </c>
      <c r="J69" s="39">
        <v>4643.2511445699993</v>
      </c>
      <c r="K69" s="39">
        <v>64036.171834131688</v>
      </c>
      <c r="L69" s="39"/>
      <c r="M69" s="39">
        <v>18236.518432170004</v>
      </c>
      <c r="N69" s="39">
        <v>54085.344066224076</v>
      </c>
      <c r="O69" s="39">
        <v>9359.5020433999998</v>
      </c>
      <c r="P69" s="39">
        <v>45032.654476579999</v>
      </c>
      <c r="Q69" s="39">
        <v>8338.15</v>
      </c>
      <c r="R69" s="39">
        <v>34526.213922660005</v>
      </c>
      <c r="S69" s="39">
        <v>78906.223482519999</v>
      </c>
      <c r="T69" s="39">
        <v>64149.08019809</v>
      </c>
      <c r="U69" s="39">
        <v>8789.8290555300027</v>
      </c>
      <c r="V69" s="39">
        <v>144558.48016283</v>
      </c>
      <c r="W69" s="39">
        <v>90317.379999999976</v>
      </c>
      <c r="X69" s="39">
        <v>424.75200000000001</v>
      </c>
      <c r="Y69" s="33">
        <v>7813.2993993800001</v>
      </c>
      <c r="Z69" s="32">
        <f t="shared" si="1"/>
        <v>1450340.6091821357</v>
      </c>
    </row>
    <row r="70" spans="1:26" ht="13.7" customHeight="1" x14ac:dyDescent="0.2">
      <c r="A70" s="70">
        <f>A66+1</f>
        <v>2025.4</v>
      </c>
      <c r="B70" s="38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3" t="e">
        <v>#N/A</v>
      </c>
      <c r="Z70" s="32">
        <f t="shared" si="1"/>
        <v>0</v>
      </c>
    </row>
    <row r="71" spans="1:26" ht="13.7" customHeight="1" x14ac:dyDescent="0.2">
      <c r="A71" s="70">
        <f t="shared" ref="A71:A89" si="2">A67+1</f>
        <v>2026.1</v>
      </c>
      <c r="B71" s="38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3" t="e">
        <v>#N/A</v>
      </c>
      <c r="Z71" s="32">
        <f t="shared" si="1"/>
        <v>0</v>
      </c>
    </row>
    <row r="72" spans="1:26" ht="13.7" customHeight="1" x14ac:dyDescent="0.2">
      <c r="A72" s="70">
        <f t="shared" si="2"/>
        <v>2026.2</v>
      </c>
      <c r="B72" s="38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3" t="e">
        <v>#N/A</v>
      </c>
      <c r="Z72" s="32">
        <f t="shared" si="1"/>
        <v>0</v>
      </c>
    </row>
    <row r="73" spans="1:26" ht="13.7" customHeight="1" x14ac:dyDescent="0.2">
      <c r="A73" s="70">
        <f t="shared" si="2"/>
        <v>2026.3</v>
      </c>
      <c r="B73" s="38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3" t="e">
        <v>#N/A</v>
      </c>
      <c r="Z73" s="32">
        <f t="shared" si="1"/>
        <v>0</v>
      </c>
    </row>
    <row r="74" spans="1:26" ht="13.7" customHeight="1" x14ac:dyDescent="0.2">
      <c r="A74" s="70">
        <f t="shared" si="2"/>
        <v>2026.4</v>
      </c>
      <c r="B74" s="38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3" t="e">
        <v>#N/A</v>
      </c>
      <c r="Z74" s="32">
        <f t="shared" si="1"/>
        <v>0</v>
      </c>
    </row>
    <row r="75" spans="1:26" ht="13.7" customHeight="1" x14ac:dyDescent="0.2">
      <c r="A75" s="70">
        <f>A71+1</f>
        <v>2027.1</v>
      </c>
      <c r="B75" s="38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3" t="e">
        <v>#N/A</v>
      </c>
      <c r="Z75" s="32">
        <f t="shared" si="1"/>
        <v>0</v>
      </c>
    </row>
    <row r="76" spans="1:26" ht="13.7" customHeight="1" x14ac:dyDescent="0.2">
      <c r="A76" s="70">
        <f t="shared" si="2"/>
        <v>2027.2</v>
      </c>
      <c r="B76" s="38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3" t="e">
        <v>#N/A</v>
      </c>
      <c r="Z76" s="32">
        <f t="shared" si="1"/>
        <v>0</v>
      </c>
    </row>
    <row r="77" spans="1:26" ht="13.7" customHeight="1" x14ac:dyDescent="0.2">
      <c r="A77" s="70">
        <f t="shared" si="2"/>
        <v>2027.3</v>
      </c>
      <c r="B77" s="38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3" t="e">
        <v>#N/A</v>
      </c>
      <c r="Z77" s="32">
        <f t="shared" si="1"/>
        <v>0</v>
      </c>
    </row>
    <row r="78" spans="1:26" ht="13.7" customHeight="1" x14ac:dyDescent="0.2">
      <c r="A78" s="70">
        <f t="shared" si="2"/>
        <v>2027.4</v>
      </c>
      <c r="B78" s="38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3" t="e">
        <v>#N/A</v>
      </c>
      <c r="Z78" s="32">
        <f t="shared" si="1"/>
        <v>0</v>
      </c>
    </row>
    <row r="79" spans="1:26" ht="13.7" customHeight="1" x14ac:dyDescent="0.2">
      <c r="A79" s="70">
        <f t="shared" si="2"/>
        <v>2028.1</v>
      </c>
      <c r="B79" s="38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3" t="e">
        <v>#N/A</v>
      </c>
      <c r="Z79" s="32">
        <f t="shared" si="1"/>
        <v>0</v>
      </c>
    </row>
    <row r="80" spans="1:26" ht="13.7" customHeight="1" x14ac:dyDescent="0.2">
      <c r="A80" s="70">
        <f>A76+1</f>
        <v>2028.2</v>
      </c>
      <c r="B80" s="38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3" t="e">
        <v>#N/A</v>
      </c>
      <c r="Z80" s="32">
        <f t="shared" si="1"/>
        <v>0</v>
      </c>
    </row>
    <row r="81" spans="1:26" ht="13.7" customHeight="1" x14ac:dyDescent="0.2">
      <c r="A81" s="70">
        <f t="shared" si="2"/>
        <v>2028.3</v>
      </c>
      <c r="B81" s="38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3" t="e">
        <v>#N/A</v>
      </c>
      <c r="Z81" s="32">
        <f t="shared" si="1"/>
        <v>0</v>
      </c>
    </row>
    <row r="82" spans="1:26" ht="13.7" customHeight="1" x14ac:dyDescent="0.2">
      <c r="A82" s="70">
        <f t="shared" si="2"/>
        <v>2028.4</v>
      </c>
      <c r="B82" s="38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3" t="e">
        <v>#N/A</v>
      </c>
      <c r="Z82" s="32">
        <f t="shared" si="1"/>
        <v>0</v>
      </c>
    </row>
    <row r="83" spans="1:26" ht="13.7" customHeight="1" x14ac:dyDescent="0.2">
      <c r="A83" s="70">
        <f t="shared" si="2"/>
        <v>2029.1</v>
      </c>
      <c r="B83" s="38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3" t="e">
        <v>#N/A</v>
      </c>
      <c r="Z83" s="32">
        <f t="shared" si="1"/>
        <v>0</v>
      </c>
    </row>
    <row r="84" spans="1:26" ht="13.7" customHeight="1" x14ac:dyDescent="0.2">
      <c r="A84" s="70">
        <f t="shared" si="2"/>
        <v>2029.2</v>
      </c>
      <c r="B84" s="38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3" t="e">
        <v>#N/A</v>
      </c>
      <c r="Z84" s="32">
        <f t="shared" si="1"/>
        <v>0</v>
      </c>
    </row>
    <row r="85" spans="1:26" ht="13.7" customHeight="1" x14ac:dyDescent="0.2">
      <c r="A85" s="70">
        <f>A81+1</f>
        <v>2029.3</v>
      </c>
      <c r="B85" s="38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3" t="e">
        <v>#N/A</v>
      </c>
      <c r="Z85" s="32">
        <f t="shared" si="1"/>
        <v>0</v>
      </c>
    </row>
    <row r="86" spans="1:26" ht="13.7" customHeight="1" x14ac:dyDescent="0.2">
      <c r="A86" s="70">
        <f t="shared" si="2"/>
        <v>2029.4</v>
      </c>
      <c r="B86" s="38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3" t="e">
        <v>#N/A</v>
      </c>
      <c r="Z86" s="32">
        <f t="shared" si="1"/>
        <v>0</v>
      </c>
    </row>
    <row r="87" spans="1:26" ht="13.7" customHeight="1" x14ac:dyDescent="0.2">
      <c r="A87" s="70">
        <f t="shared" si="2"/>
        <v>2030.1</v>
      </c>
      <c r="B87" s="38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3" t="e">
        <v>#N/A</v>
      </c>
      <c r="Z87" s="32">
        <f t="shared" si="1"/>
        <v>0</v>
      </c>
    </row>
    <row r="88" spans="1:26" ht="13.7" customHeight="1" x14ac:dyDescent="0.2">
      <c r="A88" s="70">
        <f t="shared" si="2"/>
        <v>2030.2</v>
      </c>
      <c r="B88" s="38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3" t="e">
        <v>#N/A</v>
      </c>
      <c r="Z88" s="32">
        <f t="shared" si="1"/>
        <v>0</v>
      </c>
    </row>
    <row r="89" spans="1:26" ht="13.7" customHeight="1" x14ac:dyDescent="0.2">
      <c r="A89" s="70">
        <f t="shared" si="2"/>
        <v>2030.3</v>
      </c>
      <c r="B89" s="38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3" t="e">
        <v>#N/A</v>
      </c>
      <c r="Z89" s="32">
        <f t="shared" si="1"/>
        <v>0</v>
      </c>
    </row>
    <row r="90" spans="1:26" ht="13.7" customHeight="1" x14ac:dyDescent="0.2">
      <c r="A90" s="70">
        <f>A86+1</f>
        <v>2030.4</v>
      </c>
      <c r="B90" s="38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3" t="e">
        <v>#N/A</v>
      </c>
      <c r="Z90" s="32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0D00-000000000000}"/>
  </hyperlinks>
  <pageMargins left="0.75" right="0.75" top="1" bottom="1" header="0" footer="0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0"/>
  <dimension ref="A1:Z248"/>
  <sheetViews>
    <sheetView zoomScaleNormal="100" workbookViewId="0">
      <pane xSplit="1" ySplit="9" topLeftCell="B55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4.75" customHeight="1" x14ac:dyDescent="0.2">
      <c r="A2" s="63" t="s">
        <v>65</v>
      </c>
      <c r="B2" s="26" t="s">
        <v>439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Transferencias corrientes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440</v>
      </c>
      <c r="C8" s="74" t="s">
        <v>441</v>
      </c>
      <c r="D8" s="74" t="s">
        <v>442</v>
      </c>
      <c r="E8" s="74" t="s">
        <v>443</v>
      </c>
      <c r="F8" s="74" t="s">
        <v>444</v>
      </c>
      <c r="G8" s="74" t="s">
        <v>445</v>
      </c>
      <c r="H8" s="74" t="s">
        <v>446</v>
      </c>
      <c r="I8" s="74" t="s">
        <v>447</v>
      </c>
      <c r="J8" s="74" t="s">
        <v>448</v>
      </c>
      <c r="K8" s="74" t="s">
        <v>449</v>
      </c>
      <c r="L8" s="74" t="s">
        <v>450</v>
      </c>
      <c r="M8" s="74" t="s">
        <v>451</v>
      </c>
      <c r="N8" s="74" t="s">
        <v>452</v>
      </c>
      <c r="O8" s="74" t="s">
        <v>453</v>
      </c>
      <c r="P8" s="74" t="s">
        <v>454</v>
      </c>
      <c r="Q8" s="74" t="s">
        <v>455</v>
      </c>
      <c r="R8" s="74" t="s">
        <v>456</v>
      </c>
      <c r="S8" s="74" t="s">
        <v>457</v>
      </c>
      <c r="T8" s="74" t="s">
        <v>458</v>
      </c>
      <c r="U8" s="74" t="s">
        <v>459</v>
      </c>
      <c r="V8" s="74" t="s">
        <v>460</v>
      </c>
      <c r="W8" s="74" t="s">
        <v>461</v>
      </c>
      <c r="X8" s="74" t="s">
        <v>462</v>
      </c>
      <c r="Y8" s="74" t="s">
        <v>463</v>
      </c>
      <c r="Z8" s="75" t="s">
        <v>464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203.33343099000001</v>
      </c>
      <c r="C10" s="46">
        <v>8344.7094834143263</v>
      </c>
      <c r="D10" s="46">
        <v>262.56250340819321</v>
      </c>
      <c r="E10" s="46">
        <v>3318.2712325511302</v>
      </c>
      <c r="F10" s="46">
        <v>634.69315621414034</v>
      </c>
      <c r="G10" s="46">
        <v>1141.2941572365332</v>
      </c>
      <c r="H10" s="46">
        <v>105.17707037999998</v>
      </c>
      <c r="I10" s="46">
        <v>1091.9476944125674</v>
      </c>
      <c r="J10" s="46">
        <v>456.5806154199999</v>
      </c>
      <c r="K10" s="46">
        <v>1054.6901956991003</v>
      </c>
      <c r="L10" s="46">
        <v>141.56207549999996</v>
      </c>
      <c r="M10" s="46">
        <v>415.82978643025206</v>
      </c>
      <c r="N10" s="46">
        <v>831.16145514594996</v>
      </c>
      <c r="O10" s="46">
        <v>1047.86482532985</v>
      </c>
      <c r="P10" s="46">
        <v>512.56839735237179</v>
      </c>
      <c r="Q10" s="46">
        <v>574.98660954979857</v>
      </c>
      <c r="R10" s="46">
        <v>493.02413697797755</v>
      </c>
      <c r="S10" s="46">
        <v>373.46145962917524</v>
      </c>
      <c r="T10" s="46">
        <v>91.988178380000022</v>
      </c>
      <c r="U10" s="46">
        <v>932.71635076999996</v>
      </c>
      <c r="V10" s="46">
        <v>1043.7611465599998</v>
      </c>
      <c r="W10" s="46">
        <v>270.27196879999997</v>
      </c>
      <c r="X10" s="46">
        <v>1095.9393108600721</v>
      </c>
      <c r="Y10" s="46">
        <v>145.23834183135691</v>
      </c>
      <c r="Z10" s="31">
        <f t="shared" ref="Z10:Z27" si="0">+_xlfn.AGGREGATE(9,6,B10:Y10)</f>
        <v>24583.633582842787</v>
      </c>
    </row>
    <row r="11" spans="1:26" ht="13.7" customHeight="1" x14ac:dyDescent="0.2">
      <c r="A11" s="70">
        <v>2011.1</v>
      </c>
      <c r="B11" s="38">
        <v>49.839604799999996</v>
      </c>
      <c r="C11" s="39">
        <v>2508.98725061</v>
      </c>
      <c r="D11" s="39">
        <v>22.763874909999998</v>
      </c>
      <c r="E11" s="39">
        <v>257.10886210000001</v>
      </c>
      <c r="F11" s="39">
        <v>36.587602510000004</v>
      </c>
      <c r="G11" s="39">
        <v>285.80998116666672</v>
      </c>
      <c r="H11" s="39">
        <v>33.807975329999998</v>
      </c>
      <c r="I11" s="39">
        <v>297.84775495999997</v>
      </c>
      <c r="J11" s="39">
        <v>47.031438010000002</v>
      </c>
      <c r="K11" s="39">
        <v>380.87626825000012</v>
      </c>
      <c r="L11" s="39">
        <v>37.654803530000002</v>
      </c>
      <c r="M11" s="39">
        <v>83.316394939999995</v>
      </c>
      <c r="N11" s="39">
        <v>138.44944358999999</v>
      </c>
      <c r="O11" s="39">
        <v>229.72970536</v>
      </c>
      <c r="P11" s="39">
        <v>136.42269759000001</v>
      </c>
      <c r="Q11" s="39">
        <v>124.72138966</v>
      </c>
      <c r="R11" s="39">
        <v>108.22588906</v>
      </c>
      <c r="S11" s="39">
        <v>38.759653399999998</v>
      </c>
      <c r="T11" s="39">
        <v>31.390615910000001</v>
      </c>
      <c r="U11" s="39">
        <v>66.348861119999995</v>
      </c>
      <c r="V11" s="39">
        <v>164.98453907999999</v>
      </c>
      <c r="W11" s="39">
        <v>107.07310821999999</v>
      </c>
      <c r="X11" s="39">
        <v>256.20161163</v>
      </c>
      <c r="Y11" s="33">
        <v>31.9566515</v>
      </c>
      <c r="Z11" s="32">
        <f t="shared" si="0"/>
        <v>5475.8959772366661</v>
      </c>
    </row>
    <row r="12" spans="1:26" ht="13.7" customHeight="1" x14ac:dyDescent="0.2">
      <c r="A12" s="70">
        <v>2011.2</v>
      </c>
      <c r="B12" s="38">
        <v>108.33683741999999</v>
      </c>
      <c r="C12" s="39">
        <v>3557.02214809</v>
      </c>
      <c r="D12" s="39">
        <v>48.509921410000004</v>
      </c>
      <c r="E12" s="39">
        <v>571.30852832000005</v>
      </c>
      <c r="F12" s="39">
        <v>147.75517683999999</v>
      </c>
      <c r="G12" s="39">
        <v>487.72112618</v>
      </c>
      <c r="H12" s="39">
        <v>63.214507259999991</v>
      </c>
      <c r="I12" s="39">
        <v>517.65115536999997</v>
      </c>
      <c r="J12" s="39">
        <v>101.46047643999999</v>
      </c>
      <c r="K12" s="39">
        <v>532.20303330000002</v>
      </c>
      <c r="L12" s="39">
        <v>62.639039160000003</v>
      </c>
      <c r="M12" s="39">
        <v>157.74459898000001</v>
      </c>
      <c r="N12" s="39">
        <v>271.86490111000001</v>
      </c>
      <c r="O12" s="39">
        <v>520.20052695999993</v>
      </c>
      <c r="P12" s="39">
        <v>207.27385477999999</v>
      </c>
      <c r="Q12" s="39">
        <v>156.95397579999999</v>
      </c>
      <c r="R12" s="39">
        <v>236.02032506999998</v>
      </c>
      <c r="S12" s="39">
        <v>94.490329920000008</v>
      </c>
      <c r="T12" s="39">
        <v>54.58903105000001</v>
      </c>
      <c r="U12" s="39">
        <v>213.82165157</v>
      </c>
      <c r="V12" s="39">
        <v>419.34919537999986</v>
      </c>
      <c r="W12" s="39">
        <v>214.442198835</v>
      </c>
      <c r="X12" s="39">
        <v>432.27469796000003</v>
      </c>
      <c r="Y12" s="33">
        <v>41.438280159999991</v>
      </c>
      <c r="Z12" s="32">
        <f t="shared" si="0"/>
        <v>9218.2855173649987</v>
      </c>
    </row>
    <row r="13" spans="1:26" ht="13.7" customHeight="1" x14ac:dyDescent="0.2">
      <c r="A13" s="70">
        <v>2011.3</v>
      </c>
      <c r="B13" s="38">
        <v>181.70440733000001</v>
      </c>
      <c r="C13" s="39">
        <v>4565.10355815</v>
      </c>
      <c r="D13" s="39">
        <v>91.186703389999991</v>
      </c>
      <c r="E13" s="39">
        <v>920.86357070000031</v>
      </c>
      <c r="F13" s="39">
        <v>225.02301220999999</v>
      </c>
      <c r="G13" s="39">
        <v>742.57733698999994</v>
      </c>
      <c r="H13" s="39">
        <v>112.48265799000001</v>
      </c>
      <c r="I13" s="39">
        <v>739.2432634999999</v>
      </c>
      <c r="J13" s="39">
        <v>179.14964158000001</v>
      </c>
      <c r="K13" s="39">
        <v>791.92035258999999</v>
      </c>
      <c r="L13" s="39">
        <v>101.83559489</v>
      </c>
      <c r="M13" s="39">
        <v>257.30826058000002</v>
      </c>
      <c r="N13" s="39">
        <v>433.98772007000002</v>
      </c>
      <c r="O13" s="39">
        <v>646.21325582000009</v>
      </c>
      <c r="P13" s="39">
        <v>294.05071443999998</v>
      </c>
      <c r="Q13" s="39">
        <v>191.14390448</v>
      </c>
      <c r="R13" s="39">
        <v>412.76949857000011</v>
      </c>
      <c r="S13" s="39">
        <v>156.33315395</v>
      </c>
      <c r="T13" s="39">
        <v>85.756292830000007</v>
      </c>
      <c r="U13" s="39">
        <v>397.52441878000002</v>
      </c>
      <c r="V13" s="39">
        <v>808.69265495000002</v>
      </c>
      <c r="W13" s="39">
        <v>332.10096475</v>
      </c>
      <c r="X13" s="39">
        <v>741.26586424000004</v>
      </c>
      <c r="Y13" s="33">
        <v>51.473572339999997</v>
      </c>
      <c r="Z13" s="32">
        <f t="shared" si="0"/>
        <v>13459.710375120001</v>
      </c>
    </row>
    <row r="14" spans="1:26" ht="13.7" customHeight="1" x14ac:dyDescent="0.2">
      <c r="A14" s="70">
        <v>2011.4</v>
      </c>
      <c r="B14" s="38">
        <v>275.87456872000001</v>
      </c>
      <c r="C14" s="39">
        <v>8677.8729841099976</v>
      </c>
      <c r="D14" s="39">
        <v>122.08918145</v>
      </c>
      <c r="E14" s="39">
        <v>1247.3904748800001</v>
      </c>
      <c r="F14" s="39">
        <v>358.81223301</v>
      </c>
      <c r="G14" s="39">
        <v>966.20449345999998</v>
      </c>
      <c r="H14" s="39">
        <v>151.40821702</v>
      </c>
      <c r="I14" s="39">
        <v>975.2147330099998</v>
      </c>
      <c r="J14" s="39">
        <v>263.18705376999998</v>
      </c>
      <c r="K14" s="39">
        <v>1002.05513562</v>
      </c>
      <c r="L14" s="39">
        <v>131.26177856000001</v>
      </c>
      <c r="M14" s="39">
        <v>544.46533480000005</v>
      </c>
      <c r="N14" s="39">
        <v>628.84873671999992</v>
      </c>
      <c r="O14" s="39">
        <v>1035.9808141799999</v>
      </c>
      <c r="P14" s="39">
        <v>401.87760058999999</v>
      </c>
      <c r="Q14" s="39">
        <v>223.23819284000001</v>
      </c>
      <c r="R14" s="39">
        <v>604.05373113000007</v>
      </c>
      <c r="S14" s="39">
        <v>221.30660420000001</v>
      </c>
      <c r="T14" s="39">
        <v>110.96715637</v>
      </c>
      <c r="U14" s="39">
        <v>1202.42187298</v>
      </c>
      <c r="V14" s="39">
        <v>1409.8865156300001</v>
      </c>
      <c r="W14" s="39">
        <v>505.45649791</v>
      </c>
      <c r="X14" s="39">
        <v>971.23167353999997</v>
      </c>
      <c r="Y14" s="33">
        <v>65.523680139999996</v>
      </c>
      <c r="Z14" s="32">
        <f t="shared" si="0"/>
        <v>22096.629264639992</v>
      </c>
    </row>
    <row r="15" spans="1:26" ht="13.7" customHeight="1" x14ac:dyDescent="0.2">
      <c r="A15" s="70">
        <v>2012.1</v>
      </c>
      <c r="B15" s="38">
        <v>74.874389860000008</v>
      </c>
      <c r="C15" s="39">
        <v>1077.9161558599999</v>
      </c>
      <c r="D15" s="39">
        <v>32.062837979999998</v>
      </c>
      <c r="E15" s="39">
        <v>215.48915069</v>
      </c>
      <c r="F15" s="39">
        <v>45.540154389999998</v>
      </c>
      <c r="G15" s="39">
        <v>172.46797194999999</v>
      </c>
      <c r="H15" s="39">
        <v>52.259364140000002</v>
      </c>
      <c r="I15" s="39">
        <v>299.31634137999998</v>
      </c>
      <c r="J15" s="39">
        <v>51.809841749999997</v>
      </c>
      <c r="K15" s="39">
        <v>564.14232061000007</v>
      </c>
      <c r="L15" s="39">
        <v>43.346935389999999</v>
      </c>
      <c r="M15" s="39">
        <v>88.040329809999989</v>
      </c>
      <c r="N15" s="39">
        <v>176.88717213000001</v>
      </c>
      <c r="O15" s="39">
        <v>310.45955196</v>
      </c>
      <c r="P15" s="39">
        <v>105.99586463999999</v>
      </c>
      <c r="Q15" s="39">
        <v>153.42172772000001</v>
      </c>
      <c r="R15" s="39">
        <v>141.64264134999999</v>
      </c>
      <c r="S15" s="39">
        <v>54.986220879999998</v>
      </c>
      <c r="T15" s="39">
        <v>43.95274637</v>
      </c>
      <c r="U15" s="39">
        <v>32.977983999999999</v>
      </c>
      <c r="V15" s="39">
        <v>289.68558725000003</v>
      </c>
      <c r="W15" s="39">
        <v>102.77750260000001</v>
      </c>
      <c r="X15" s="39">
        <v>376.34484828000001</v>
      </c>
      <c r="Y15" s="33">
        <v>10.8160401</v>
      </c>
      <c r="Z15" s="32">
        <f t="shared" si="0"/>
        <v>4517.2136810900001</v>
      </c>
    </row>
    <row r="16" spans="1:26" ht="13.7" customHeight="1" x14ac:dyDescent="0.2">
      <c r="A16" s="70">
        <v>2012.2</v>
      </c>
      <c r="B16" s="38">
        <v>152.7579076866667</v>
      </c>
      <c r="C16" s="39">
        <v>2216.9567042600002</v>
      </c>
      <c r="D16" s="39">
        <v>85.046032519999997</v>
      </c>
      <c r="E16" s="39">
        <v>659.41829719999998</v>
      </c>
      <c r="F16" s="39">
        <v>141.30546563999999</v>
      </c>
      <c r="G16" s="39">
        <v>360.24098058999999</v>
      </c>
      <c r="H16" s="39">
        <v>94.271992229999995</v>
      </c>
      <c r="I16" s="39">
        <v>510.75169056999999</v>
      </c>
      <c r="J16" s="39">
        <v>134.01175130999999</v>
      </c>
      <c r="K16" s="39">
        <v>765.26062724999997</v>
      </c>
      <c r="L16" s="39">
        <v>81.723638559999998</v>
      </c>
      <c r="M16" s="39">
        <v>182.78562747999999</v>
      </c>
      <c r="N16" s="39">
        <v>341.66021678999999</v>
      </c>
      <c r="O16" s="39">
        <v>559.11521501000004</v>
      </c>
      <c r="P16" s="39">
        <v>206.32365052</v>
      </c>
      <c r="Q16" s="39">
        <v>187.46689702</v>
      </c>
      <c r="R16" s="39">
        <v>294.29760570000002</v>
      </c>
      <c r="S16" s="39">
        <v>133.00443852999999</v>
      </c>
      <c r="T16" s="39">
        <v>67.675799119999994</v>
      </c>
      <c r="U16" s="39">
        <v>65.815448029999999</v>
      </c>
      <c r="V16" s="39">
        <v>640.04374888999996</v>
      </c>
      <c r="W16" s="39">
        <v>190.19303930999999</v>
      </c>
      <c r="X16" s="39">
        <v>591.70173079199992</v>
      </c>
      <c r="Y16" s="33">
        <v>17.910232409999999</v>
      </c>
      <c r="Z16" s="32">
        <f t="shared" si="0"/>
        <v>8679.7387374186674</v>
      </c>
    </row>
    <row r="17" spans="1:26" ht="13.7" customHeight="1" x14ac:dyDescent="0.2">
      <c r="A17" s="70">
        <v>2012.3</v>
      </c>
      <c r="B17" s="38">
        <v>233.8695873733333</v>
      </c>
      <c r="C17" s="39">
        <v>3048.3389442100001</v>
      </c>
      <c r="D17" s="39">
        <v>111.16843848000001</v>
      </c>
      <c r="E17" s="39">
        <v>973.71789864000004</v>
      </c>
      <c r="F17" s="39">
        <v>242.81307791</v>
      </c>
      <c r="G17" s="39">
        <v>549.14334372999997</v>
      </c>
      <c r="H17" s="39">
        <v>151.00333535999999</v>
      </c>
      <c r="I17" s="39">
        <v>695.50945004000005</v>
      </c>
      <c r="J17" s="39">
        <v>203.53272343</v>
      </c>
      <c r="K17" s="39">
        <v>1123.2024102099999</v>
      </c>
      <c r="L17" s="39">
        <v>113.86171674000001</v>
      </c>
      <c r="M17" s="39">
        <v>300.16200376</v>
      </c>
      <c r="N17" s="39">
        <v>570.29035098999998</v>
      </c>
      <c r="O17" s="39">
        <v>888.60009281999999</v>
      </c>
      <c r="P17" s="39">
        <v>328.69662582000001</v>
      </c>
      <c r="Q17" s="39">
        <v>221.07880481000001</v>
      </c>
      <c r="R17" s="39">
        <v>509.71104816000002</v>
      </c>
      <c r="S17" s="39">
        <v>190.78128217</v>
      </c>
      <c r="T17" s="39">
        <v>104.07958788000001</v>
      </c>
      <c r="U17" s="39">
        <v>108.05473623</v>
      </c>
      <c r="V17" s="39">
        <v>1213.9166494000001</v>
      </c>
      <c r="W17" s="39">
        <v>313.04765307999998</v>
      </c>
      <c r="X17" s="39">
        <v>868.23761381199995</v>
      </c>
      <c r="Y17" s="33">
        <v>30.627431959999999</v>
      </c>
      <c r="Z17" s="32">
        <f t="shared" si="0"/>
        <v>13093.444807015334</v>
      </c>
    </row>
    <row r="18" spans="1:26" ht="13.7" customHeight="1" x14ac:dyDescent="0.2">
      <c r="A18" s="70">
        <v>2012.4</v>
      </c>
      <c r="B18" s="38">
        <v>511.84097530999998</v>
      </c>
      <c r="C18" s="39">
        <v>6186.4167181199991</v>
      </c>
      <c r="D18" s="39">
        <v>151.67445755</v>
      </c>
      <c r="E18" s="39">
        <v>1436.48898138</v>
      </c>
      <c r="F18" s="39">
        <v>394.0601575</v>
      </c>
      <c r="G18" s="39">
        <v>1116.1645756666669</v>
      </c>
      <c r="H18" s="39">
        <v>199.26735106999999</v>
      </c>
      <c r="I18" s="39">
        <v>913.53631832999997</v>
      </c>
      <c r="J18" s="39">
        <v>308.86584372999999</v>
      </c>
      <c r="K18" s="39">
        <v>1376.5426823400001</v>
      </c>
      <c r="L18" s="39">
        <v>158.93233377999999</v>
      </c>
      <c r="M18" s="39">
        <v>459.36226696</v>
      </c>
      <c r="N18" s="39">
        <v>779.83573882000007</v>
      </c>
      <c r="O18" s="39">
        <v>1180.0403744099999</v>
      </c>
      <c r="P18" s="39">
        <v>433.56037139</v>
      </c>
      <c r="Q18" s="39">
        <v>253.73422245</v>
      </c>
      <c r="R18" s="39">
        <v>678.11992884000006</v>
      </c>
      <c r="S18" s="39">
        <v>277.94931020000001</v>
      </c>
      <c r="T18" s="39">
        <v>140.02771088</v>
      </c>
      <c r="U18" s="39">
        <v>145.69388076999999</v>
      </c>
      <c r="V18" s="39">
        <v>1776.00386469</v>
      </c>
      <c r="W18" s="39">
        <v>417.35969025000003</v>
      </c>
      <c r="X18" s="39">
        <v>1224.814026212</v>
      </c>
      <c r="Y18" s="33">
        <v>49.337615269999993</v>
      </c>
      <c r="Z18" s="32">
        <f t="shared" si="0"/>
        <v>20569.629395918666</v>
      </c>
    </row>
    <row r="19" spans="1:26" ht="13.7" customHeight="1" x14ac:dyDescent="0.2">
      <c r="A19" s="70">
        <v>2013.1</v>
      </c>
      <c r="B19" s="38">
        <v>83.173183449999996</v>
      </c>
      <c r="C19" s="39">
        <v>991.70805625000003</v>
      </c>
      <c r="D19" s="39">
        <v>48.45435217</v>
      </c>
      <c r="E19" s="39">
        <v>328.87585048</v>
      </c>
      <c r="F19" s="39">
        <v>71.407675909999995</v>
      </c>
      <c r="G19" s="39">
        <v>240.76018084</v>
      </c>
      <c r="H19" s="39">
        <v>50.213613440000003</v>
      </c>
      <c r="I19" s="39">
        <v>169.86274449000001</v>
      </c>
      <c r="J19" s="39">
        <v>76.515620490000003</v>
      </c>
      <c r="K19" s="39">
        <v>286.33708216000002</v>
      </c>
      <c r="L19" s="39">
        <v>57.9909617</v>
      </c>
      <c r="M19" s="39">
        <v>90.900709469999995</v>
      </c>
      <c r="N19" s="39">
        <v>203.10478092</v>
      </c>
      <c r="O19" s="39">
        <v>230.09339259000001</v>
      </c>
      <c r="P19" s="39">
        <v>93.448487360000001</v>
      </c>
      <c r="Q19" s="39">
        <v>46.868484819999999</v>
      </c>
      <c r="R19" s="39">
        <v>188.45172765000001</v>
      </c>
      <c r="S19" s="39">
        <v>48.352703750000003</v>
      </c>
      <c r="T19" s="39">
        <v>48.352703750000003</v>
      </c>
      <c r="U19" s="39">
        <v>35.533237200000002</v>
      </c>
      <c r="V19" s="39">
        <v>303.79234918999998</v>
      </c>
      <c r="W19" s="39">
        <v>155.71453880000001</v>
      </c>
      <c r="X19" s="39">
        <v>199.65407571</v>
      </c>
      <c r="Y19" s="33">
        <v>11.85212263</v>
      </c>
      <c r="Z19" s="32">
        <f t="shared" si="0"/>
        <v>4061.4186352199995</v>
      </c>
    </row>
    <row r="20" spans="1:26" ht="13.7" customHeight="1" x14ac:dyDescent="0.2">
      <c r="A20" s="70">
        <v>2013.2</v>
      </c>
      <c r="B20" s="38">
        <v>166.19622013</v>
      </c>
      <c r="C20" s="39">
        <v>2337.1463313499999</v>
      </c>
      <c r="D20" s="39">
        <v>91.798313469999982</v>
      </c>
      <c r="E20" s="39">
        <v>684.79684569000005</v>
      </c>
      <c r="F20" s="39">
        <v>181.79901330000001</v>
      </c>
      <c r="G20" s="39">
        <v>411.82756714999988</v>
      </c>
      <c r="H20" s="39">
        <v>105.57589994</v>
      </c>
      <c r="I20" s="39">
        <v>396.08985197999999</v>
      </c>
      <c r="J20" s="39">
        <v>182.55234523999999</v>
      </c>
      <c r="K20" s="39">
        <v>501.06595041999992</v>
      </c>
      <c r="L20" s="39">
        <v>89.766345990000005</v>
      </c>
      <c r="M20" s="39">
        <v>202.65018072000001</v>
      </c>
      <c r="N20" s="39">
        <v>413.78497996999999</v>
      </c>
      <c r="O20" s="39">
        <v>530.35751942000002</v>
      </c>
      <c r="P20" s="39">
        <v>216.92214823</v>
      </c>
      <c r="Q20" s="39">
        <v>81.40707205999999</v>
      </c>
      <c r="R20" s="39">
        <v>374.40532156</v>
      </c>
      <c r="S20" s="39">
        <v>139.70093426</v>
      </c>
      <c r="T20" s="39">
        <v>81.92452612000001</v>
      </c>
      <c r="U20" s="39">
        <v>70.835909240000007</v>
      </c>
      <c r="V20" s="39">
        <v>659.24375952000003</v>
      </c>
      <c r="W20" s="39">
        <v>256.25716411000002</v>
      </c>
      <c r="X20" s="39">
        <v>449.05296370000002</v>
      </c>
      <c r="Y20" s="33">
        <v>27.60665075</v>
      </c>
      <c r="Z20" s="32">
        <f t="shared" si="0"/>
        <v>8652.763814320002</v>
      </c>
    </row>
    <row r="21" spans="1:26" ht="13.7" customHeight="1" x14ac:dyDescent="0.2">
      <c r="A21" s="70">
        <v>2013.3</v>
      </c>
      <c r="B21" s="38">
        <v>280.21475225500001</v>
      </c>
      <c r="C21" s="39">
        <v>4121.66399456</v>
      </c>
      <c r="D21" s="39">
        <v>226.20894816000001</v>
      </c>
      <c r="E21" s="39">
        <v>1064.4564231300001</v>
      </c>
      <c r="F21" s="39">
        <v>316.91543713999999</v>
      </c>
      <c r="G21" s="39">
        <v>778.20087449999994</v>
      </c>
      <c r="H21" s="39">
        <v>182.01492429999999</v>
      </c>
      <c r="I21" s="39">
        <v>636.86400374000004</v>
      </c>
      <c r="J21" s="39">
        <v>272.66880004000001</v>
      </c>
      <c r="K21" s="39">
        <v>914.44313860999989</v>
      </c>
      <c r="L21" s="39">
        <v>125.44839983999999</v>
      </c>
      <c r="M21" s="39">
        <v>359.29896779000001</v>
      </c>
      <c r="N21" s="39">
        <v>699.74826930000006</v>
      </c>
      <c r="O21" s="39">
        <v>832.11899427999992</v>
      </c>
      <c r="P21" s="39">
        <v>390.42987268000002</v>
      </c>
      <c r="Q21" s="39">
        <v>124.11869563</v>
      </c>
      <c r="R21" s="39">
        <v>633.23063544000001</v>
      </c>
      <c r="S21" s="39">
        <v>204.25019232</v>
      </c>
      <c r="T21" s="39">
        <v>124.91169028</v>
      </c>
      <c r="U21" s="39">
        <v>109.2820499</v>
      </c>
      <c r="V21" s="39">
        <v>1164.7303016999999</v>
      </c>
      <c r="W21" s="39">
        <v>385.91051347400003</v>
      </c>
      <c r="X21" s="39">
        <v>802.30898473000013</v>
      </c>
      <c r="Y21" s="33">
        <v>46.469362379999993</v>
      </c>
      <c r="Z21" s="32">
        <f t="shared" si="0"/>
        <v>14795.908226179001</v>
      </c>
    </row>
    <row r="22" spans="1:26" ht="13.7" customHeight="1" x14ac:dyDescent="0.2">
      <c r="A22" s="70">
        <v>2013.4</v>
      </c>
      <c r="B22" s="38">
        <v>382.57110056999989</v>
      </c>
      <c r="C22" s="39">
        <v>6431.3674309500002</v>
      </c>
      <c r="D22" s="39">
        <v>288.47078221999999</v>
      </c>
      <c r="E22" s="39">
        <v>1535.68650966</v>
      </c>
      <c r="F22" s="39">
        <v>528.08441289000007</v>
      </c>
      <c r="G22" s="39">
        <v>1121.8188427099999</v>
      </c>
      <c r="H22" s="39">
        <v>239.05430211000001</v>
      </c>
      <c r="I22" s="39">
        <v>898.70294127000022</v>
      </c>
      <c r="J22" s="39">
        <v>364.80101814</v>
      </c>
      <c r="K22" s="39">
        <v>1302.3317992699999</v>
      </c>
      <c r="L22" s="39">
        <v>178.83103213999999</v>
      </c>
      <c r="M22" s="39">
        <v>695.30086186000005</v>
      </c>
      <c r="N22" s="39">
        <v>923.36367718000008</v>
      </c>
      <c r="O22" s="39">
        <v>1244.60545215</v>
      </c>
      <c r="P22" s="39">
        <v>476.40997734000001</v>
      </c>
      <c r="Q22" s="39">
        <v>164.08951629000001</v>
      </c>
      <c r="R22" s="39">
        <v>817.04193849000001</v>
      </c>
      <c r="S22" s="39">
        <v>288.79019676000001</v>
      </c>
      <c r="T22" s="39">
        <v>280.02363008999998</v>
      </c>
      <c r="U22" s="39">
        <v>414.81541412000001</v>
      </c>
      <c r="V22" s="39">
        <v>1890.9894615400001</v>
      </c>
      <c r="W22" s="39">
        <v>512.1375763399999</v>
      </c>
      <c r="X22" s="39">
        <v>1065.94140909</v>
      </c>
      <c r="Y22" s="33">
        <v>61.10481004999999</v>
      </c>
      <c r="Z22" s="32">
        <f t="shared" si="0"/>
        <v>22106.334093230002</v>
      </c>
    </row>
    <row r="23" spans="1:26" ht="13.7" customHeight="1" x14ac:dyDescent="0.2">
      <c r="A23" s="70">
        <v>2014.1</v>
      </c>
      <c r="B23" s="38">
        <v>82.619874210000006</v>
      </c>
      <c r="C23" s="39">
        <v>5423.1506567200013</v>
      </c>
      <c r="D23" s="39">
        <v>247.53696604999999</v>
      </c>
      <c r="E23" s="39">
        <v>331.38003108999999</v>
      </c>
      <c r="F23" s="39">
        <v>351.13599556000003</v>
      </c>
      <c r="G23" s="39">
        <v>777.00077518000001</v>
      </c>
      <c r="H23" s="39">
        <v>151.47069830999999</v>
      </c>
      <c r="I23" s="39">
        <v>681.68449713999996</v>
      </c>
      <c r="J23" s="39">
        <v>132.38690936</v>
      </c>
      <c r="K23" s="39">
        <v>995.2165495600002</v>
      </c>
      <c r="L23" s="39">
        <v>49.838337170000003</v>
      </c>
      <c r="M23" s="39">
        <v>132.67200181000001</v>
      </c>
      <c r="N23" s="39">
        <v>644.21217830000001</v>
      </c>
      <c r="O23" s="39">
        <v>612.95200133999992</v>
      </c>
      <c r="P23" s="39">
        <v>385.31559940999989</v>
      </c>
      <c r="Q23" s="39">
        <v>519.74257522999994</v>
      </c>
      <c r="R23" s="39">
        <v>347.12201148000003</v>
      </c>
      <c r="S23" s="39">
        <v>245.55842251999999</v>
      </c>
      <c r="T23" s="39">
        <v>41.068768079999998</v>
      </c>
      <c r="U23" s="39">
        <v>86.88618473999999</v>
      </c>
      <c r="V23" s="39">
        <v>454.70685893000001</v>
      </c>
      <c r="W23" s="39">
        <v>137.38228998</v>
      </c>
      <c r="X23" s="39">
        <v>699.20026300999996</v>
      </c>
      <c r="Y23" s="33">
        <v>81.280172740000012</v>
      </c>
      <c r="Z23" s="32">
        <f t="shared" si="0"/>
        <v>13611.520617920001</v>
      </c>
    </row>
    <row r="24" spans="1:26" ht="13.7" customHeight="1" x14ac:dyDescent="0.2">
      <c r="A24" s="70">
        <v>2014.2</v>
      </c>
      <c r="B24" s="38">
        <v>187.86259312999999</v>
      </c>
      <c r="C24" s="39">
        <v>7436.4119790499999</v>
      </c>
      <c r="D24" s="39">
        <v>309.24435898000002</v>
      </c>
      <c r="E24" s="39">
        <v>750.87727619000009</v>
      </c>
      <c r="F24" s="39">
        <v>493.57978983999999</v>
      </c>
      <c r="G24" s="39">
        <v>975.46101246000001</v>
      </c>
      <c r="H24" s="39">
        <v>203.41054718999999</v>
      </c>
      <c r="I24" s="39">
        <v>826.12945286000001</v>
      </c>
      <c r="J24" s="39">
        <v>250.01497885000001</v>
      </c>
      <c r="K24" s="39">
        <v>1411.61313524</v>
      </c>
      <c r="L24" s="39">
        <v>88.941343240000009</v>
      </c>
      <c r="M24" s="39">
        <v>255.20892663000001</v>
      </c>
      <c r="N24" s="39">
        <v>893.81709248999994</v>
      </c>
      <c r="O24" s="39">
        <v>974.95101865999993</v>
      </c>
      <c r="P24" s="39">
        <v>514.94417422000004</v>
      </c>
      <c r="Q24" s="39">
        <v>562.45379356000001</v>
      </c>
      <c r="R24" s="39">
        <v>589.52250630000003</v>
      </c>
      <c r="S24" s="39">
        <v>359.72293625999998</v>
      </c>
      <c r="T24" s="39">
        <v>84.595911990000005</v>
      </c>
      <c r="U24" s="39">
        <v>127.24418942</v>
      </c>
      <c r="V24" s="39">
        <v>1028.3506748699999</v>
      </c>
      <c r="W24" s="39">
        <v>275.38671919000001</v>
      </c>
      <c r="X24" s="39">
        <v>1054.15692928</v>
      </c>
      <c r="Y24" s="33">
        <v>94.119127260000013</v>
      </c>
      <c r="Z24" s="32">
        <f t="shared" si="0"/>
        <v>19748.02046716</v>
      </c>
    </row>
    <row r="25" spans="1:26" ht="13.7" customHeight="1" x14ac:dyDescent="0.2">
      <c r="A25" s="70">
        <v>2014.3</v>
      </c>
      <c r="B25" s="38">
        <v>300.49123760999998</v>
      </c>
      <c r="C25" s="39">
        <v>9570.6833031738497</v>
      </c>
      <c r="D25" s="39">
        <v>421.54918027000002</v>
      </c>
      <c r="E25" s="39">
        <v>1298.2109729399999</v>
      </c>
      <c r="F25" s="39">
        <v>725.10266329499984</v>
      </c>
      <c r="G25" s="39">
        <v>1577.4843177499999</v>
      </c>
      <c r="H25" s="39">
        <v>288.86100188</v>
      </c>
      <c r="I25" s="39">
        <v>1136.4761739200001</v>
      </c>
      <c r="J25" s="39">
        <v>441.41459586000002</v>
      </c>
      <c r="K25" s="39">
        <v>1819.24539738</v>
      </c>
      <c r="L25" s="39">
        <v>155.2284286</v>
      </c>
      <c r="M25" s="39">
        <v>450.86757246000008</v>
      </c>
      <c r="N25" s="39">
        <v>1215.4542188999999</v>
      </c>
      <c r="O25" s="39">
        <v>1626.3102630000001</v>
      </c>
      <c r="P25" s="39">
        <v>647.97553799000002</v>
      </c>
      <c r="Q25" s="39">
        <v>623.24357549000001</v>
      </c>
      <c r="R25" s="39">
        <v>934.25594199000011</v>
      </c>
      <c r="S25" s="39">
        <v>477.91838216000002</v>
      </c>
      <c r="T25" s="39">
        <v>130.52329924</v>
      </c>
      <c r="U25" s="39">
        <v>179.05736585</v>
      </c>
      <c r="V25" s="39">
        <v>1699.9112382799999</v>
      </c>
      <c r="W25" s="39">
        <v>450.08283370999999</v>
      </c>
      <c r="X25" s="39">
        <v>1402.27956176</v>
      </c>
      <c r="Y25" s="33">
        <v>122.6408156</v>
      </c>
      <c r="Z25" s="32">
        <f t="shared" si="0"/>
        <v>27695.267879108847</v>
      </c>
    </row>
    <row r="26" spans="1:26" ht="13.7" customHeight="1" x14ac:dyDescent="0.2">
      <c r="A26" s="70">
        <v>2014.4</v>
      </c>
      <c r="B26" s="38">
        <v>540.20978263999996</v>
      </c>
      <c r="C26" s="39">
        <v>12861.945249439999</v>
      </c>
      <c r="D26" s="39">
        <v>498.36065306000012</v>
      </c>
      <c r="E26" s="39">
        <v>1975.9802360799999</v>
      </c>
      <c r="F26" s="39">
        <v>953.68552485999987</v>
      </c>
      <c r="G26" s="39">
        <v>2118.82622102</v>
      </c>
      <c r="H26" s="39">
        <v>361.87971391000008</v>
      </c>
      <c r="I26" s="39">
        <v>1407.4494062399999</v>
      </c>
      <c r="J26" s="39">
        <v>583.70283226000004</v>
      </c>
      <c r="K26" s="39">
        <v>2352.5501756899998</v>
      </c>
      <c r="L26" s="39">
        <v>192.88631942999999</v>
      </c>
      <c r="M26" s="39">
        <v>771.05173411999999</v>
      </c>
      <c r="N26" s="39">
        <v>1555.5578036500001</v>
      </c>
      <c r="O26" s="39">
        <v>2230.4150607000001</v>
      </c>
      <c r="P26" s="39">
        <v>780.00540923999995</v>
      </c>
      <c r="Q26" s="39">
        <v>789.13184932000001</v>
      </c>
      <c r="R26" s="39">
        <v>1214.6739612700001</v>
      </c>
      <c r="S26" s="39">
        <v>639.29033945000003</v>
      </c>
      <c r="T26" s="39">
        <v>295.50609863860001</v>
      </c>
      <c r="U26" s="39">
        <v>225.82152343999999</v>
      </c>
      <c r="V26" s="39">
        <v>2581.8451063799998</v>
      </c>
      <c r="W26" s="39">
        <v>691.47317841000006</v>
      </c>
      <c r="X26" s="39">
        <v>1731.8035531999999</v>
      </c>
      <c r="Y26" s="33">
        <v>141.00146783</v>
      </c>
      <c r="Z26" s="32">
        <f t="shared" si="0"/>
        <v>37495.053200278606</v>
      </c>
    </row>
    <row r="27" spans="1:26" ht="13.7" customHeight="1" x14ac:dyDescent="0.2">
      <c r="A27" s="70">
        <v>2015.1</v>
      </c>
      <c r="B27" s="38">
        <v>107.19881992000001</v>
      </c>
      <c r="C27" s="39">
        <v>6678.8821040099992</v>
      </c>
      <c r="D27" s="39">
        <v>269.41797635</v>
      </c>
      <c r="E27" s="39">
        <v>508.3863502800001</v>
      </c>
      <c r="F27" s="39">
        <v>404.00346298000011</v>
      </c>
      <c r="G27" s="39">
        <v>1004.487789456</v>
      </c>
      <c r="H27" s="39">
        <v>163.45579824999999</v>
      </c>
      <c r="I27" s="39">
        <v>789.69503016999988</v>
      </c>
      <c r="J27" s="39">
        <v>122.99218831</v>
      </c>
      <c r="K27" s="39">
        <v>1447.9050352199999</v>
      </c>
      <c r="L27" s="39">
        <v>81.079906400000013</v>
      </c>
      <c r="M27" s="39">
        <v>285.24102112000003</v>
      </c>
      <c r="N27" s="39">
        <v>769.51314530000002</v>
      </c>
      <c r="O27" s="39">
        <v>820.60255143999996</v>
      </c>
      <c r="P27" s="39">
        <v>425.71761106999998</v>
      </c>
      <c r="Q27" s="39">
        <v>523.07673494000005</v>
      </c>
      <c r="R27" s="39">
        <v>487.79860120000001</v>
      </c>
      <c r="S27" s="39">
        <v>282.30728095000001</v>
      </c>
      <c r="T27" s="39">
        <v>47.738019229999999</v>
      </c>
      <c r="U27" s="39">
        <v>325.36602469000007</v>
      </c>
      <c r="V27" s="39">
        <v>547.90603931999999</v>
      </c>
      <c r="W27" s="39">
        <v>172.71064432</v>
      </c>
      <c r="X27" s="39">
        <v>813.94893622000006</v>
      </c>
      <c r="Y27" s="33">
        <v>101.37813964999999</v>
      </c>
      <c r="Z27" s="32">
        <f t="shared" si="0"/>
        <v>17180.809210796</v>
      </c>
    </row>
    <row r="28" spans="1:26" ht="13.7" customHeight="1" x14ac:dyDescent="0.2">
      <c r="A28" s="70">
        <v>2015.2</v>
      </c>
      <c r="B28" s="38">
        <v>235.00795933000001</v>
      </c>
      <c r="C28" s="39">
        <v>9713.6099398700007</v>
      </c>
      <c r="D28" s="39">
        <v>354.40307525999998</v>
      </c>
      <c r="E28" s="39">
        <v>978.16769549000014</v>
      </c>
      <c r="F28" s="39">
        <v>632.77200906000007</v>
      </c>
      <c r="G28" s="39">
        <v>1398.6518708999999</v>
      </c>
      <c r="H28" s="39">
        <v>254.00989627999999</v>
      </c>
      <c r="I28" s="39">
        <v>1070.11978067</v>
      </c>
      <c r="J28" s="39">
        <v>289.56527080000001</v>
      </c>
      <c r="K28" s="39">
        <v>1946.68208734</v>
      </c>
      <c r="L28" s="39">
        <v>128.18808553</v>
      </c>
      <c r="M28" s="39">
        <v>536.18252734999999</v>
      </c>
      <c r="N28" s="39">
        <v>1112.9039861199999</v>
      </c>
      <c r="O28" s="39">
        <v>1359.78410631</v>
      </c>
      <c r="P28" s="39">
        <v>587.50448427000003</v>
      </c>
      <c r="Q28" s="39">
        <v>661.53340690000005</v>
      </c>
      <c r="R28" s="39">
        <v>845.21119970999996</v>
      </c>
      <c r="S28" s="39">
        <v>410.93026425999989</v>
      </c>
      <c r="T28" s="39">
        <v>89.559099599999996</v>
      </c>
      <c r="U28" s="39">
        <v>391.07136720000011</v>
      </c>
      <c r="V28" s="39">
        <v>1238.8271937699999</v>
      </c>
      <c r="W28" s="39">
        <v>358.27502847000011</v>
      </c>
      <c r="X28" s="39">
        <v>1181.1564561499999</v>
      </c>
      <c r="Y28" s="33">
        <v>119.2910957</v>
      </c>
      <c r="Z28" s="32">
        <f t="shared" ref="Z28:Z90" si="1">+_xlfn.AGGREGATE(9,6,B28:Y28)</f>
        <v>25893.407886339999</v>
      </c>
    </row>
    <row r="29" spans="1:26" ht="13.7" customHeight="1" x14ac:dyDescent="0.2">
      <c r="A29" s="70">
        <v>2015.3</v>
      </c>
      <c r="B29" s="38">
        <v>378.32769139999999</v>
      </c>
      <c r="C29" s="39">
        <v>12133.424111075439</v>
      </c>
      <c r="D29" s="39">
        <v>467.51746143999998</v>
      </c>
      <c r="E29" s="39">
        <v>1786.14013985</v>
      </c>
      <c r="F29" s="39">
        <v>901.08807541999988</v>
      </c>
      <c r="G29" s="39">
        <v>1987.0892540100001</v>
      </c>
      <c r="H29" s="39">
        <v>351.29472397000001</v>
      </c>
      <c r="I29" s="39">
        <v>1375.76179774</v>
      </c>
      <c r="J29" s="39">
        <v>463.10874509000001</v>
      </c>
      <c r="K29" s="39">
        <v>2504.2506988999999</v>
      </c>
      <c r="L29" s="39">
        <v>175.31900601999999</v>
      </c>
      <c r="M29" s="39">
        <v>772.62454075000005</v>
      </c>
      <c r="N29" s="39">
        <v>1525.59176379512</v>
      </c>
      <c r="O29" s="39">
        <v>2075.8997664499998</v>
      </c>
      <c r="P29" s="39">
        <v>948.91808101999993</v>
      </c>
      <c r="Q29" s="39">
        <v>765.24785841557502</v>
      </c>
      <c r="R29" s="39">
        <v>1203.49907495</v>
      </c>
      <c r="S29" s="39">
        <v>528.94791373999999</v>
      </c>
      <c r="T29" s="39">
        <v>131.36647988999999</v>
      </c>
      <c r="U29" s="39">
        <v>464.29184089000012</v>
      </c>
      <c r="V29" s="39">
        <v>1982.4639361100001</v>
      </c>
      <c r="W29" s="39">
        <v>606.60541123000007</v>
      </c>
      <c r="X29" s="39">
        <v>1634.76038776</v>
      </c>
      <c r="Y29" s="33">
        <v>143.49475788999999</v>
      </c>
      <c r="Z29" s="32">
        <f t="shared" si="1"/>
        <v>35307.033517806136</v>
      </c>
    </row>
    <row r="30" spans="1:26" ht="13.7" customHeight="1" x14ac:dyDescent="0.2">
      <c r="A30" s="70">
        <v>2015.4</v>
      </c>
      <c r="B30" s="38">
        <v>609.97558885609055</v>
      </c>
      <c r="C30" s="39">
        <v>17443.70917278</v>
      </c>
      <c r="D30" s="39">
        <v>618.36976152000011</v>
      </c>
      <c r="E30" s="39">
        <v>2846.0890657199998</v>
      </c>
      <c r="F30" s="39">
        <v>1216.175227615</v>
      </c>
      <c r="G30" s="39">
        <v>2602.2258328200001</v>
      </c>
      <c r="H30" s="39">
        <v>470.27112253000001</v>
      </c>
      <c r="I30" s="39">
        <v>1773.06675778</v>
      </c>
      <c r="J30" s="39">
        <v>677.01051704999998</v>
      </c>
      <c r="K30" s="39">
        <v>3553.5648629100001</v>
      </c>
      <c r="L30" s="39">
        <v>250.70595724</v>
      </c>
      <c r="M30" s="39">
        <v>1003.60711915</v>
      </c>
      <c r="N30" s="39">
        <v>2005.0505833</v>
      </c>
      <c r="O30" s="39">
        <v>2821.4890274099998</v>
      </c>
      <c r="P30" s="39">
        <v>928.68746800999998</v>
      </c>
      <c r="Q30" s="39">
        <v>891.85342361114988</v>
      </c>
      <c r="R30" s="39">
        <v>1566.0714574399999</v>
      </c>
      <c r="S30" s="39">
        <v>674.45713989000001</v>
      </c>
      <c r="T30" s="39">
        <v>316.46556049999998</v>
      </c>
      <c r="U30" s="39">
        <v>629.14869733000012</v>
      </c>
      <c r="V30" s="39">
        <v>3055.7045288999989</v>
      </c>
      <c r="W30" s="39">
        <v>886.00194737000004</v>
      </c>
      <c r="X30" s="39">
        <v>2058.05367269</v>
      </c>
      <c r="Y30" s="33">
        <v>183.57147489499999</v>
      </c>
      <c r="Z30" s="32">
        <f t="shared" si="1"/>
        <v>49081.325967317236</v>
      </c>
    </row>
    <row r="31" spans="1:26" ht="13.7" customHeight="1" x14ac:dyDescent="0.2">
      <c r="A31" s="70">
        <v>2016.1</v>
      </c>
      <c r="B31" s="38">
        <v>244.36247072</v>
      </c>
      <c r="C31" s="39">
        <v>2378.2771200799998</v>
      </c>
      <c r="D31" s="39">
        <v>124.08269012</v>
      </c>
      <c r="E31" s="39">
        <v>759.74294989000009</v>
      </c>
      <c r="F31" s="39">
        <v>187.57206363</v>
      </c>
      <c r="G31" s="39">
        <v>409.35410381999998</v>
      </c>
      <c r="H31" s="39">
        <v>121.50058832000001</v>
      </c>
      <c r="I31" s="39">
        <v>397.39618487000001</v>
      </c>
      <c r="J31" s="39">
        <v>185.59316694</v>
      </c>
      <c r="K31" s="39">
        <v>793.09327641999994</v>
      </c>
      <c r="L31" s="39">
        <v>474.87831533000002</v>
      </c>
      <c r="M31" s="39">
        <v>351.56057157999999</v>
      </c>
      <c r="N31" s="39">
        <v>547.20368177</v>
      </c>
      <c r="O31" s="39">
        <v>437.85902795999999</v>
      </c>
      <c r="P31" s="39">
        <v>203.24283449999999</v>
      </c>
      <c r="Q31" s="39">
        <v>231.07642602999999</v>
      </c>
      <c r="R31" s="39">
        <v>348.56840585999998</v>
      </c>
      <c r="S31" s="39">
        <v>130.44325221</v>
      </c>
      <c r="T31" s="39">
        <v>55.695627169999987</v>
      </c>
      <c r="U31" s="39">
        <v>172.26257745999999</v>
      </c>
      <c r="V31" s="39">
        <v>702.58403913000006</v>
      </c>
      <c r="W31" s="39">
        <v>322.97078766999999</v>
      </c>
      <c r="X31" s="39">
        <v>425.97033851999998</v>
      </c>
      <c r="Y31" s="33">
        <v>28.124827320000001</v>
      </c>
      <c r="Z31" s="32">
        <f t="shared" si="1"/>
        <v>10033.415327319999</v>
      </c>
    </row>
    <row r="32" spans="1:26" ht="13.7" customHeight="1" x14ac:dyDescent="0.2">
      <c r="A32" s="70">
        <v>2016.2</v>
      </c>
      <c r="B32" s="38">
        <v>544.14227661000007</v>
      </c>
      <c r="C32" s="39">
        <v>5968.5771529100002</v>
      </c>
      <c r="D32" s="39">
        <v>279.10483001</v>
      </c>
      <c r="E32" s="39">
        <v>1813.21134046</v>
      </c>
      <c r="F32" s="39">
        <v>523.68338681</v>
      </c>
      <c r="G32" s="39">
        <v>1036.32292869</v>
      </c>
      <c r="H32" s="39">
        <v>282.61901218999998</v>
      </c>
      <c r="I32" s="39">
        <v>929.4988201000001</v>
      </c>
      <c r="J32" s="39">
        <v>422.64944056000002</v>
      </c>
      <c r="K32" s="39">
        <v>1403.1790117200001</v>
      </c>
      <c r="L32" s="39">
        <v>557.8725584099999</v>
      </c>
      <c r="M32" s="39">
        <v>699.24783814</v>
      </c>
      <c r="N32" s="39">
        <v>1230.64691578</v>
      </c>
      <c r="O32" s="39">
        <v>1102.00087254136</v>
      </c>
      <c r="P32" s="39">
        <v>382.45389634999998</v>
      </c>
      <c r="Q32" s="39">
        <v>332.05841505000001</v>
      </c>
      <c r="R32" s="39">
        <v>863.46197862999998</v>
      </c>
      <c r="S32" s="39">
        <v>257.79174585999999</v>
      </c>
      <c r="T32" s="39">
        <v>130.57277858</v>
      </c>
      <c r="U32" s="39">
        <v>282.86294572999992</v>
      </c>
      <c r="V32" s="39">
        <v>2041.56232985</v>
      </c>
      <c r="W32" s="39">
        <v>581.63711192000005</v>
      </c>
      <c r="X32" s="39">
        <v>998.03701077999995</v>
      </c>
      <c r="Y32" s="33">
        <v>73.666360639999994</v>
      </c>
      <c r="Z32" s="32">
        <f t="shared" si="1"/>
        <v>22736.860958321362</v>
      </c>
    </row>
    <row r="33" spans="1:26" ht="13.7" customHeight="1" x14ac:dyDescent="0.2">
      <c r="A33" s="70">
        <v>2016.3</v>
      </c>
      <c r="B33" s="38">
        <v>969.19919530000016</v>
      </c>
      <c r="C33" s="39">
        <v>15739.98848018</v>
      </c>
      <c r="D33" s="39">
        <v>478.77259495999999</v>
      </c>
      <c r="E33" s="39">
        <v>2983.67919596</v>
      </c>
      <c r="F33" s="39">
        <v>1002.35446656</v>
      </c>
      <c r="G33" s="39">
        <v>1885.033156074815</v>
      </c>
      <c r="H33" s="39">
        <v>467.60980434999999</v>
      </c>
      <c r="I33" s="39">
        <v>1503.9289978199999</v>
      </c>
      <c r="J33" s="39">
        <v>896.17123822999997</v>
      </c>
      <c r="K33" s="39">
        <v>2383.4441195899999</v>
      </c>
      <c r="L33" s="39">
        <v>1017.23865241</v>
      </c>
      <c r="M33" s="39">
        <v>860.30713075000006</v>
      </c>
      <c r="N33" s="39">
        <v>1996.9530425299999</v>
      </c>
      <c r="O33" s="39">
        <v>1867.4678607799999</v>
      </c>
      <c r="P33" s="39">
        <v>1190.5200511800001</v>
      </c>
      <c r="Q33" s="39">
        <v>498.63798872000001</v>
      </c>
      <c r="R33" s="39">
        <v>1408.33264199</v>
      </c>
      <c r="S33" s="39">
        <v>533.75935981999999</v>
      </c>
      <c r="T33" s="39">
        <v>221.23601055</v>
      </c>
      <c r="U33" s="39">
        <v>484.36748657999988</v>
      </c>
      <c r="V33" s="39">
        <v>3463.4712709099999</v>
      </c>
      <c r="W33" s="39">
        <v>928.81086712000001</v>
      </c>
      <c r="X33" s="39">
        <v>1689.636520447438</v>
      </c>
      <c r="Y33" s="33">
        <v>149.41694579</v>
      </c>
      <c r="Z33" s="32">
        <f t="shared" si="1"/>
        <v>44620.337078602235</v>
      </c>
    </row>
    <row r="34" spans="1:26" ht="13.7" customHeight="1" x14ac:dyDescent="0.2">
      <c r="A34" s="70">
        <v>2016.4</v>
      </c>
      <c r="B34" s="38">
        <v>1366.0329259</v>
      </c>
      <c r="C34" s="39">
        <v>47860.736241230014</v>
      </c>
      <c r="D34" s="39">
        <v>687.89946567352479</v>
      </c>
      <c r="E34" s="39">
        <v>9359.5666508700015</v>
      </c>
      <c r="F34" s="39">
        <v>1737.6826403</v>
      </c>
      <c r="G34" s="39">
        <v>3054.4635037382141</v>
      </c>
      <c r="H34" s="39">
        <v>751.57714406000002</v>
      </c>
      <c r="I34" s="39">
        <v>2799.86404315961</v>
      </c>
      <c r="J34" s="39">
        <v>1326.9947568</v>
      </c>
      <c r="K34" s="39">
        <v>3170.3244194655999</v>
      </c>
      <c r="L34" s="39">
        <v>1409.55848726</v>
      </c>
      <c r="M34" s="39">
        <v>1067.2453226299999</v>
      </c>
      <c r="N34" s="39">
        <v>2879.4561422426</v>
      </c>
      <c r="O34" s="39">
        <v>2505.5410788909498</v>
      </c>
      <c r="P34" s="39">
        <v>1624.6815459100001</v>
      </c>
      <c r="Q34" s="39">
        <v>667.65531667000005</v>
      </c>
      <c r="R34" s="39">
        <v>1842.758729713333</v>
      </c>
      <c r="S34" s="39">
        <v>698.92456541999991</v>
      </c>
      <c r="T34" s="39">
        <v>499.75818792092502</v>
      </c>
      <c r="U34" s="39">
        <v>980.1589953199998</v>
      </c>
      <c r="V34" s="39">
        <v>5834.9504042800017</v>
      </c>
      <c r="W34" s="39">
        <v>1290.8344609999999</v>
      </c>
      <c r="X34" s="39">
        <v>2124.2859928295989</v>
      </c>
      <c r="Y34" s="33">
        <v>686.98097970999993</v>
      </c>
      <c r="Z34" s="32">
        <f t="shared" si="1"/>
        <v>96227.932000994391</v>
      </c>
    </row>
    <row r="35" spans="1:26" ht="13.7" customHeight="1" x14ac:dyDescent="0.2">
      <c r="A35" s="70">
        <v>2017.1</v>
      </c>
      <c r="B35" s="38">
        <v>558.01088283000001</v>
      </c>
      <c r="C35" s="39">
        <v>5496.8927693375772</v>
      </c>
      <c r="D35" s="39">
        <v>210.13301677000001</v>
      </c>
      <c r="E35" s="39">
        <v>1882.5012835760001</v>
      </c>
      <c r="F35" s="39">
        <v>428.54326800000001</v>
      </c>
      <c r="G35" s="39">
        <v>798.88051329999985</v>
      </c>
      <c r="H35" s="39">
        <v>267.73863001000001</v>
      </c>
      <c r="I35" s="39">
        <v>875.06323384864857</v>
      </c>
      <c r="J35" s="39">
        <v>377.81263159000008</v>
      </c>
      <c r="K35" s="39">
        <v>1402.06908337</v>
      </c>
      <c r="L35" s="39">
        <v>200.95031840999999</v>
      </c>
      <c r="M35" s="39">
        <v>418.81836864000002</v>
      </c>
      <c r="N35" s="39">
        <v>1001.126708341</v>
      </c>
      <c r="O35" s="39">
        <v>911.86600505696276</v>
      </c>
      <c r="P35" s="39">
        <v>724.15506872000003</v>
      </c>
      <c r="Q35" s="39">
        <v>197.12278499999999</v>
      </c>
      <c r="R35" s="39">
        <v>722.52646557999992</v>
      </c>
      <c r="S35" s="39">
        <v>266.12638767999999</v>
      </c>
      <c r="T35" s="39">
        <v>225.91996083000001</v>
      </c>
      <c r="U35" s="39">
        <v>415.66650198999997</v>
      </c>
      <c r="V35" s="39">
        <v>1539.24381903226</v>
      </c>
      <c r="W35" s="39">
        <v>489.5190021281395</v>
      </c>
      <c r="X35" s="39">
        <v>718.15976856164923</v>
      </c>
      <c r="Y35" s="33">
        <v>174.74963693999999</v>
      </c>
      <c r="Z35" s="32">
        <f t="shared" si="1"/>
        <v>20303.596109542239</v>
      </c>
    </row>
    <row r="36" spans="1:26" ht="13.7" customHeight="1" x14ac:dyDescent="0.2">
      <c r="A36" s="70">
        <v>2017.2</v>
      </c>
      <c r="B36" s="38">
        <v>1106.9759575400001</v>
      </c>
      <c r="C36" s="39">
        <v>9518.5231913765856</v>
      </c>
      <c r="D36" s="39">
        <v>460.40092003000012</v>
      </c>
      <c r="E36" s="39">
        <v>3498.2200276670001</v>
      </c>
      <c r="F36" s="39">
        <v>1020.1111935500001</v>
      </c>
      <c r="G36" s="39">
        <v>1687.71470914</v>
      </c>
      <c r="H36" s="39">
        <v>557.21207363500002</v>
      </c>
      <c r="I36" s="39">
        <v>1739.0866563472971</v>
      </c>
      <c r="J36" s="39">
        <v>775.7953724900002</v>
      </c>
      <c r="K36" s="39">
        <v>2358.6554461199999</v>
      </c>
      <c r="L36" s="39">
        <v>505.20801246000002</v>
      </c>
      <c r="M36" s="39">
        <v>802.80509989000006</v>
      </c>
      <c r="N36" s="39">
        <v>1860.734913709</v>
      </c>
      <c r="O36" s="39">
        <v>1716.30516977311</v>
      </c>
      <c r="P36" s="39">
        <v>1209.9674556699999</v>
      </c>
      <c r="Q36" s="39">
        <v>474.67891251999998</v>
      </c>
      <c r="R36" s="39">
        <v>1284.2500140100001</v>
      </c>
      <c r="S36" s="39">
        <v>498.81126860000001</v>
      </c>
      <c r="T36" s="39">
        <v>416.74065389999998</v>
      </c>
      <c r="U36" s="39">
        <v>821.90855325000007</v>
      </c>
      <c r="V36" s="39">
        <v>3430.088156551561</v>
      </c>
      <c r="W36" s="39">
        <v>907.48220891627898</v>
      </c>
      <c r="X36" s="39">
        <v>1495.798865813299</v>
      </c>
      <c r="Y36" s="33">
        <v>380.29557392999999</v>
      </c>
      <c r="Z36" s="32">
        <f t="shared" si="1"/>
        <v>38527.770406889125</v>
      </c>
    </row>
    <row r="37" spans="1:26" ht="13.7" customHeight="1" x14ac:dyDescent="0.2">
      <c r="A37" s="70">
        <v>2017.3</v>
      </c>
      <c r="B37" s="38">
        <v>2187.435920019514</v>
      </c>
      <c r="C37" s="39">
        <v>16453.016573696848</v>
      </c>
      <c r="D37" s="39">
        <v>641.22094622000009</v>
      </c>
      <c r="E37" s="39">
        <v>5490.1085330760006</v>
      </c>
      <c r="F37" s="39">
        <v>1577.2353904500001</v>
      </c>
      <c r="G37" s="39">
        <v>2358.6350192599998</v>
      </c>
      <c r="H37" s="39">
        <v>947.16912202000015</v>
      </c>
      <c r="I37" s="39">
        <v>2579.7658653559461</v>
      </c>
      <c r="J37" s="39">
        <v>1111.22038892</v>
      </c>
      <c r="K37" s="39">
        <v>3708.922670157021</v>
      </c>
      <c r="L37" s="39">
        <v>725.62316606999991</v>
      </c>
      <c r="M37" s="39">
        <v>1162.74135798</v>
      </c>
      <c r="N37" s="39">
        <v>2829.4118357799998</v>
      </c>
      <c r="O37" s="39">
        <v>2445.9051261938498</v>
      </c>
      <c r="P37" s="39">
        <v>1608.4061957500001</v>
      </c>
      <c r="Q37" s="39">
        <v>789.44291382999995</v>
      </c>
      <c r="R37" s="39">
        <v>1910.03268929</v>
      </c>
      <c r="S37" s="39">
        <v>707.98341277000009</v>
      </c>
      <c r="T37" s="39">
        <v>567.99604549999992</v>
      </c>
      <c r="U37" s="39">
        <v>1506.4369126500001</v>
      </c>
      <c r="V37" s="39">
        <v>5315.5945646735199</v>
      </c>
      <c r="W37" s="39">
        <v>1325.8338429104399</v>
      </c>
      <c r="X37" s="39">
        <v>2177.5481416949469</v>
      </c>
      <c r="Y37" s="33">
        <v>662.96326050000005</v>
      </c>
      <c r="Z37" s="32">
        <f t="shared" si="1"/>
        <v>60790.649894768088</v>
      </c>
    </row>
    <row r="38" spans="1:26" ht="13.7" customHeight="1" x14ac:dyDescent="0.2">
      <c r="A38" s="70">
        <v>2017.4</v>
      </c>
      <c r="B38" s="38">
        <v>3574.8812804999998</v>
      </c>
      <c r="C38" s="39">
        <v>63107.254190092943</v>
      </c>
      <c r="D38" s="39">
        <v>888.42467385681698</v>
      </c>
      <c r="E38" s="39">
        <v>9977.1076977650009</v>
      </c>
      <c r="F38" s="39">
        <v>2493.4447381800001</v>
      </c>
      <c r="G38" s="39">
        <v>3510.908641817733</v>
      </c>
      <c r="H38" s="39">
        <v>1256.2676444700001</v>
      </c>
      <c r="I38" s="39">
        <v>3494.1078663445942</v>
      </c>
      <c r="J38" s="39">
        <v>1462.0588401099999</v>
      </c>
      <c r="K38" s="39">
        <v>4825.6975925460238</v>
      </c>
      <c r="L38" s="39">
        <v>949.07564969999999</v>
      </c>
      <c r="M38" s="39">
        <v>1494.4610564499999</v>
      </c>
      <c r="N38" s="39">
        <v>3717.622146282542</v>
      </c>
      <c r="O38" s="39">
        <v>3273.0571321445909</v>
      </c>
      <c r="P38" s="39">
        <v>2064.7276944099999</v>
      </c>
      <c r="Q38" s="39">
        <v>997.91495732999999</v>
      </c>
      <c r="R38" s="39">
        <v>2800.2470196499999</v>
      </c>
      <c r="S38" s="39">
        <v>940.56766043000005</v>
      </c>
      <c r="T38" s="39">
        <v>920.33509479999998</v>
      </c>
      <c r="U38" s="39">
        <v>1900.8783703900001</v>
      </c>
      <c r="V38" s="39">
        <v>7492.2320385997591</v>
      </c>
      <c r="W38" s="39">
        <v>1765.5429514646</v>
      </c>
      <c r="X38" s="39">
        <v>2881.7566039565968</v>
      </c>
      <c r="Y38" s="33">
        <v>829.12749891000021</v>
      </c>
      <c r="Z38" s="32">
        <f t="shared" si="1"/>
        <v>126617.69904020119</v>
      </c>
    </row>
    <row r="39" spans="1:26" ht="13.7" customHeight="1" x14ac:dyDescent="0.2">
      <c r="A39" s="70">
        <v>2018.1</v>
      </c>
      <c r="B39" s="38">
        <v>1206.10122473</v>
      </c>
      <c r="C39" s="39">
        <v>4904.8295035570454</v>
      </c>
      <c r="D39" s="39">
        <v>178.38296546000001</v>
      </c>
      <c r="E39" s="39">
        <v>2893.03328368132</v>
      </c>
      <c r="F39" s="39">
        <v>413.78509726315002</v>
      </c>
      <c r="G39" s="39">
        <v>625.43433518999996</v>
      </c>
      <c r="H39" s="39">
        <v>296.50518699000003</v>
      </c>
      <c r="I39" s="39">
        <v>1017.08326141</v>
      </c>
      <c r="J39" s="39">
        <v>356.65310289000001</v>
      </c>
      <c r="K39" s="39">
        <v>1080.6732627194001</v>
      </c>
      <c r="L39" s="39">
        <v>208.29218381000001</v>
      </c>
      <c r="M39" s="39">
        <v>181.93528247</v>
      </c>
      <c r="N39" s="39">
        <v>794.98142111999994</v>
      </c>
      <c r="O39" s="39">
        <v>711.83761754</v>
      </c>
      <c r="P39" s="39">
        <v>452.14609582999998</v>
      </c>
      <c r="Q39" s="39">
        <v>188.34910216</v>
      </c>
      <c r="R39" s="39">
        <v>682.61440037000011</v>
      </c>
      <c r="S39" s="39">
        <v>200.68948316000001</v>
      </c>
      <c r="T39" s="39">
        <v>164.0217587155</v>
      </c>
      <c r="U39" s="39">
        <v>350.86328885</v>
      </c>
      <c r="V39" s="39">
        <v>2017.5270793300001</v>
      </c>
      <c r="W39" s="39">
        <v>441.1660192509629</v>
      </c>
      <c r="X39" s="39">
        <v>828.75846721952507</v>
      </c>
      <c r="Y39" s="33">
        <v>100.60887554</v>
      </c>
      <c r="Z39" s="32">
        <f t="shared" si="1"/>
        <v>20296.272299256903</v>
      </c>
    </row>
    <row r="40" spans="1:26" ht="13.7" customHeight="1" x14ac:dyDescent="0.2">
      <c r="A40" s="70">
        <v>2018.2</v>
      </c>
      <c r="B40" s="38">
        <v>2613.7890498100001</v>
      </c>
      <c r="C40" s="39">
        <v>9605.9038310580072</v>
      </c>
      <c r="D40" s="39">
        <v>268.54526582000011</v>
      </c>
      <c r="E40" s="39">
        <v>4850.0837644682897</v>
      </c>
      <c r="F40" s="39">
        <v>727.41476116000001</v>
      </c>
      <c r="G40" s="39">
        <v>1939.6015129701891</v>
      </c>
      <c r="H40" s="39">
        <v>545.09174872000006</v>
      </c>
      <c r="I40" s="39">
        <v>1892.1188484100001</v>
      </c>
      <c r="J40" s="39">
        <v>657.22315993999996</v>
      </c>
      <c r="K40" s="39">
        <v>2249.5260164109</v>
      </c>
      <c r="L40" s="39">
        <v>383.10796414999999</v>
      </c>
      <c r="M40" s="39">
        <v>306.79016819999998</v>
      </c>
      <c r="N40" s="39">
        <v>1511.0936760100001</v>
      </c>
      <c r="O40" s="39">
        <v>1606.2363134899999</v>
      </c>
      <c r="P40" s="39">
        <v>850.48324559999992</v>
      </c>
      <c r="Q40" s="39">
        <v>311.19919088</v>
      </c>
      <c r="R40" s="39">
        <v>1188.7635811632049</v>
      </c>
      <c r="S40" s="39">
        <v>346.08038607999998</v>
      </c>
      <c r="T40" s="39">
        <v>295.84419090099999</v>
      </c>
      <c r="U40" s="39">
        <v>699.65606423999998</v>
      </c>
      <c r="V40" s="39">
        <v>3925.64719926</v>
      </c>
      <c r="W40" s="39">
        <v>758.93044834795796</v>
      </c>
      <c r="X40" s="39">
        <v>1547.9731809090499</v>
      </c>
      <c r="Y40" s="33">
        <v>446.36665631</v>
      </c>
      <c r="Z40" s="32">
        <f t="shared" si="1"/>
        <v>39527.470224308592</v>
      </c>
    </row>
    <row r="41" spans="1:26" ht="13.7" customHeight="1" x14ac:dyDescent="0.2">
      <c r="A41" s="70">
        <v>2018.3</v>
      </c>
      <c r="B41" s="38">
        <v>4395.6119204199986</v>
      </c>
      <c r="C41" s="39">
        <v>32291.468234589949</v>
      </c>
      <c r="D41" s="39">
        <v>473.64462752999998</v>
      </c>
      <c r="E41" s="39">
        <v>7074.0825536308193</v>
      </c>
      <c r="F41" s="39">
        <v>1199.23543176</v>
      </c>
      <c r="G41" s="39">
        <v>3261.6543255201891</v>
      </c>
      <c r="H41" s="39">
        <v>792.13297553999996</v>
      </c>
      <c r="I41" s="39">
        <v>3348.0241132800002</v>
      </c>
      <c r="J41" s="39">
        <v>1020.78777547</v>
      </c>
      <c r="K41" s="39">
        <v>3594.8788484404149</v>
      </c>
      <c r="L41" s="39">
        <v>612.68619775999991</v>
      </c>
      <c r="M41" s="39">
        <v>500.64365054000012</v>
      </c>
      <c r="N41" s="39">
        <v>2387.1145071999999</v>
      </c>
      <c r="O41" s="39">
        <v>3537.2355115400001</v>
      </c>
      <c r="P41" s="39">
        <v>1257.6604796300001</v>
      </c>
      <c r="Q41" s="39">
        <v>505.94184626999998</v>
      </c>
      <c r="R41" s="39">
        <v>1815.3900504732051</v>
      </c>
      <c r="S41" s="39">
        <v>583.04214265999997</v>
      </c>
      <c r="T41" s="39">
        <v>444.68008763649988</v>
      </c>
      <c r="U41" s="39">
        <v>926.47146007999993</v>
      </c>
      <c r="V41" s="39">
        <v>6159.8010486800013</v>
      </c>
      <c r="W41" s="39">
        <v>1186.1651717789209</v>
      </c>
      <c r="X41" s="39">
        <v>2716.995790838575</v>
      </c>
      <c r="Y41" s="33">
        <v>542.53184113000009</v>
      </c>
      <c r="Z41" s="32">
        <f t="shared" si="1"/>
        <v>80627.880592398549</v>
      </c>
    </row>
    <row r="42" spans="1:26" ht="13.7" customHeight="1" x14ac:dyDescent="0.2">
      <c r="A42" s="70">
        <v>2018.4</v>
      </c>
      <c r="B42" s="38">
        <v>5801.27542713</v>
      </c>
      <c r="C42" s="39">
        <v>47755.728021640003</v>
      </c>
      <c r="D42" s="39">
        <v>680.9495496400001</v>
      </c>
      <c r="E42" s="39">
        <v>9813.7355533833488</v>
      </c>
      <c r="F42" s="39">
        <v>2175.2145639300002</v>
      </c>
      <c r="G42" s="39">
        <v>4798.9430918476564</v>
      </c>
      <c r="H42" s="39">
        <v>1407.86836154</v>
      </c>
      <c r="I42" s="39">
        <v>5844.078624740001</v>
      </c>
      <c r="J42" s="39">
        <v>2162.8412289299999</v>
      </c>
      <c r="K42" s="39">
        <v>4946.4475565197481</v>
      </c>
      <c r="L42" s="39">
        <v>1259.1942488</v>
      </c>
      <c r="M42" s="39">
        <v>740.67671637000012</v>
      </c>
      <c r="N42" s="39">
        <v>3374.9799872200001</v>
      </c>
      <c r="O42" s="39">
        <v>5762.0153325499996</v>
      </c>
      <c r="P42" s="39">
        <v>1617.22753072</v>
      </c>
      <c r="Q42" s="39">
        <v>715.41301011999985</v>
      </c>
      <c r="R42" s="39">
        <v>2780.1476682000002</v>
      </c>
      <c r="S42" s="39">
        <v>789.14329808000014</v>
      </c>
      <c r="T42" s="39">
        <v>824.94025557199996</v>
      </c>
      <c r="U42" s="39">
        <v>1071.3343518300001</v>
      </c>
      <c r="V42" s="39">
        <v>12227.12800852</v>
      </c>
      <c r="W42" s="39">
        <v>1619.7257660998839</v>
      </c>
      <c r="X42" s="39">
        <v>3800.111761518101</v>
      </c>
      <c r="Y42" s="33">
        <v>606.92737124999996</v>
      </c>
      <c r="Z42" s="32">
        <f t="shared" si="1"/>
        <v>122576.04728615074</v>
      </c>
    </row>
    <row r="43" spans="1:26" ht="13.7" customHeight="1" x14ac:dyDescent="0.2">
      <c r="A43" s="70">
        <v>2019.1</v>
      </c>
      <c r="B43" s="38">
        <v>1521.9953098200001</v>
      </c>
      <c r="C43" s="39">
        <v>5418.1613008160029</v>
      </c>
      <c r="D43" s="39">
        <v>166.08008125000001</v>
      </c>
      <c r="E43" s="39">
        <v>4944.7526080570178</v>
      </c>
      <c r="F43" s="39">
        <v>710.4655307700001</v>
      </c>
      <c r="G43" s="39">
        <v>948.74778069113199</v>
      </c>
      <c r="H43" s="39">
        <v>201.25923483</v>
      </c>
      <c r="I43" s="39">
        <v>1187.41915378</v>
      </c>
      <c r="J43" s="39">
        <v>447.08363414000002</v>
      </c>
      <c r="K43" s="39">
        <v>1513.63390408844</v>
      </c>
      <c r="L43" s="39">
        <v>371.45752171999999</v>
      </c>
      <c r="M43" s="39">
        <v>134.62129207000001</v>
      </c>
      <c r="N43" s="39">
        <v>678.06909910000002</v>
      </c>
      <c r="O43" s="39">
        <v>928.33377419999988</v>
      </c>
      <c r="P43" s="39">
        <v>329.73949591000002</v>
      </c>
      <c r="Q43" s="39">
        <v>213.57789584</v>
      </c>
      <c r="R43" s="39">
        <v>535.05757962749999</v>
      </c>
      <c r="S43" s="39">
        <v>180.86575031999999</v>
      </c>
      <c r="T43" s="39">
        <v>155.42334201757029</v>
      </c>
      <c r="U43" s="39">
        <v>168.77292141000001</v>
      </c>
      <c r="V43" s="39">
        <v>2353.1422658299998</v>
      </c>
      <c r="W43" s="39">
        <v>301.52684506999998</v>
      </c>
      <c r="X43" s="39">
        <v>430.07161836</v>
      </c>
      <c r="Y43" s="33">
        <v>55.798370850000012</v>
      </c>
      <c r="Z43" s="32">
        <f t="shared" si="1"/>
        <v>23896.056310567667</v>
      </c>
    </row>
    <row r="44" spans="1:26" ht="13.7" customHeight="1" x14ac:dyDescent="0.2">
      <c r="A44" s="70">
        <v>2019.2</v>
      </c>
      <c r="B44" s="38">
        <v>2987.4322710350002</v>
      </c>
      <c r="C44" s="39">
        <v>9497.3770952660034</v>
      </c>
      <c r="D44" s="39">
        <v>359.89185830999998</v>
      </c>
      <c r="E44" s="39">
        <v>8701.2642673500322</v>
      </c>
      <c r="F44" s="39">
        <v>1277.8773427799999</v>
      </c>
      <c r="G44" s="39">
        <v>2114.3660564299998</v>
      </c>
      <c r="H44" s="39">
        <v>355.12425230999997</v>
      </c>
      <c r="I44" s="39">
        <v>2269.7589791599999</v>
      </c>
      <c r="J44" s="39">
        <v>851.26314989000002</v>
      </c>
      <c r="K44" s="39">
        <v>2475.2319291600002</v>
      </c>
      <c r="L44" s="39">
        <v>647.80117213999995</v>
      </c>
      <c r="M44" s="39">
        <v>292.47681870000002</v>
      </c>
      <c r="N44" s="39">
        <v>1240.87839751</v>
      </c>
      <c r="O44" s="39">
        <v>1797.6865129099999</v>
      </c>
      <c r="P44" s="39">
        <v>611.09381556999995</v>
      </c>
      <c r="Q44" s="39">
        <v>383.54686948999989</v>
      </c>
      <c r="R44" s="39">
        <v>1153.8862329841861</v>
      </c>
      <c r="S44" s="39">
        <v>379.89910705</v>
      </c>
      <c r="T44" s="39">
        <v>312.43870579514049</v>
      </c>
      <c r="U44" s="39">
        <v>387.59827003999999</v>
      </c>
      <c r="V44" s="39">
        <v>4702.4078229099996</v>
      </c>
      <c r="W44" s="39">
        <v>707.12677898795801</v>
      </c>
      <c r="X44" s="39">
        <v>914.81283085000007</v>
      </c>
      <c r="Y44" s="33">
        <v>595.69404383000006</v>
      </c>
      <c r="Z44" s="32">
        <f t="shared" si="1"/>
        <v>45016.934580458314</v>
      </c>
    </row>
    <row r="45" spans="1:26" ht="13.7" customHeight="1" x14ac:dyDescent="0.2">
      <c r="A45" s="70">
        <v>2019.3</v>
      </c>
      <c r="B45" s="38">
        <v>4791.1032433076534</v>
      </c>
      <c r="C45" s="39">
        <v>19462.598176437561</v>
      </c>
      <c r="D45" s="39">
        <v>499.58306988999999</v>
      </c>
      <c r="E45" s="39">
        <v>12995.992591182439</v>
      </c>
      <c r="F45" s="39">
        <v>1808.97360555</v>
      </c>
      <c r="G45" s="39">
        <v>3215.5638301111112</v>
      </c>
      <c r="H45" s="39">
        <v>638.66080379000005</v>
      </c>
      <c r="I45" s="39">
        <v>3836.0157084500001</v>
      </c>
      <c r="J45" s="39">
        <v>1417.73709654</v>
      </c>
      <c r="K45" s="39">
        <v>3933.7890269300001</v>
      </c>
      <c r="L45" s="39">
        <v>1055.42908506</v>
      </c>
      <c r="M45" s="39">
        <v>463.87308915000011</v>
      </c>
      <c r="N45" s="39">
        <v>1989.5870398699999</v>
      </c>
      <c r="O45" s="39">
        <v>2589.39895247</v>
      </c>
      <c r="P45" s="39">
        <v>728.33294146000003</v>
      </c>
      <c r="Q45" s="39">
        <v>530.77681978999999</v>
      </c>
      <c r="R45" s="39">
        <v>1872.7931743696861</v>
      </c>
      <c r="S45" s="39">
        <v>544.87279891999992</v>
      </c>
      <c r="T45" s="39">
        <v>484.1857615527108</v>
      </c>
      <c r="U45" s="39">
        <v>650.04032458999995</v>
      </c>
      <c r="V45" s="39">
        <v>7783.4146670199989</v>
      </c>
      <c r="W45" s="39">
        <v>1071.437605380127</v>
      </c>
      <c r="X45" s="39">
        <v>1454.81828513</v>
      </c>
      <c r="Y45" s="33">
        <v>833.63251302000015</v>
      </c>
      <c r="Z45" s="32">
        <f t="shared" si="1"/>
        <v>74652.610209971288</v>
      </c>
    </row>
    <row r="46" spans="1:26" ht="13.7" customHeight="1" x14ac:dyDescent="0.2">
      <c r="A46" s="70">
        <v>2019.4</v>
      </c>
      <c r="B46" s="38">
        <v>9006.0152249400016</v>
      </c>
      <c r="C46" s="39">
        <v>54859.993371945216</v>
      </c>
      <c r="D46" s="39">
        <v>680.06435965999992</v>
      </c>
      <c r="E46" s="39">
        <v>15275.18043862486</v>
      </c>
      <c r="F46" s="39">
        <v>2296.9862047800002</v>
      </c>
      <c r="G46" s="39">
        <v>4760.7269918697502</v>
      </c>
      <c r="H46" s="39">
        <v>724.44749817000013</v>
      </c>
      <c r="I46" s="39">
        <v>4596.0174262800001</v>
      </c>
      <c r="J46" s="39">
        <v>1757.20815167</v>
      </c>
      <c r="K46" s="39">
        <v>4957.8395648999985</v>
      </c>
      <c r="L46" s="39">
        <v>1263.38297433</v>
      </c>
      <c r="M46" s="39">
        <v>605.33043682000005</v>
      </c>
      <c r="N46" s="39">
        <v>2518.5150301799999</v>
      </c>
      <c r="O46" s="39">
        <v>5084.3284814699991</v>
      </c>
      <c r="P46" s="39">
        <v>1021.3156672600001</v>
      </c>
      <c r="Q46" s="39">
        <v>1162.83403851</v>
      </c>
      <c r="R46" s="39">
        <v>1621.6998319100001</v>
      </c>
      <c r="S46" s="39">
        <v>706.09153364999986</v>
      </c>
      <c r="T46" s="39">
        <v>902.25169995128078</v>
      </c>
      <c r="U46" s="39">
        <v>917.71332362999999</v>
      </c>
      <c r="V46" s="39">
        <v>10256.556598069999</v>
      </c>
      <c r="W46" s="39">
        <v>1176.4241408</v>
      </c>
      <c r="X46" s="39">
        <v>1927.80305383</v>
      </c>
      <c r="Y46" s="33">
        <v>1042.6332569199999</v>
      </c>
      <c r="Z46" s="32">
        <f t="shared" si="1"/>
        <v>129121.35930017111</v>
      </c>
    </row>
    <row r="47" spans="1:26" ht="13.7" customHeight="1" x14ac:dyDescent="0.2">
      <c r="A47" s="70">
        <v>2020.1</v>
      </c>
      <c r="B47" s="38">
        <v>3241.3172993500002</v>
      </c>
      <c r="C47" s="39">
        <v>18276.571568684991</v>
      </c>
      <c r="D47" s="39">
        <v>372.96513712000001</v>
      </c>
      <c r="E47" s="39">
        <v>2220.6632813900001</v>
      </c>
      <c r="F47" s="39">
        <v>616.43348033000007</v>
      </c>
      <c r="G47" s="39">
        <v>928.39904942500004</v>
      </c>
      <c r="H47" s="39">
        <v>554.53647470999999</v>
      </c>
      <c r="I47" s="39">
        <v>2665.5339164299999</v>
      </c>
      <c r="J47" s="39">
        <v>622.63455887999987</v>
      </c>
      <c r="K47" s="39">
        <v>888.79215237000005</v>
      </c>
      <c r="L47" s="39">
        <v>657.95510642999989</v>
      </c>
      <c r="M47" s="39">
        <v>265.94133369000002</v>
      </c>
      <c r="N47" s="39">
        <v>1184.20274492</v>
      </c>
      <c r="O47" s="39">
        <v>1035.6394552531999</v>
      </c>
      <c r="P47" s="39">
        <v>403.25631148999997</v>
      </c>
      <c r="Q47" s="39">
        <v>447.39433525999999</v>
      </c>
      <c r="R47" s="39">
        <v>957.09637177999991</v>
      </c>
      <c r="S47" s="39">
        <v>365.41963980999998</v>
      </c>
      <c r="T47" s="39">
        <v>298.76477608257028</v>
      </c>
      <c r="U47" s="39">
        <v>713.94617628000003</v>
      </c>
      <c r="V47" s="39">
        <v>3089.133112479999</v>
      </c>
      <c r="W47" s="39">
        <v>714.500347773979</v>
      </c>
      <c r="X47" s="39">
        <v>1439.7966936600001</v>
      </c>
      <c r="Y47" s="33">
        <v>351.24260517499999</v>
      </c>
      <c r="Z47" s="32">
        <f t="shared" si="1"/>
        <v>42312.135928774733</v>
      </c>
    </row>
    <row r="48" spans="1:26" ht="13.7" customHeight="1" x14ac:dyDescent="0.2">
      <c r="A48" s="70">
        <v>2020.2</v>
      </c>
      <c r="B48" s="38">
        <v>3448.07103624</v>
      </c>
      <c r="C48" s="39">
        <v>86728.905880112085</v>
      </c>
      <c r="D48" s="39">
        <v>1567.6945708400001</v>
      </c>
      <c r="E48" s="39">
        <v>11035.946108800001</v>
      </c>
      <c r="F48" s="39">
        <v>2761.6062330200002</v>
      </c>
      <c r="G48" s="39">
        <v>3701.1096713900001</v>
      </c>
      <c r="H48" s="39">
        <v>1311.94960745</v>
      </c>
      <c r="I48" s="39">
        <v>7791.1105011999989</v>
      </c>
      <c r="J48" s="39">
        <v>2731.5770841799999</v>
      </c>
      <c r="K48" s="39">
        <v>3549.48096205</v>
      </c>
      <c r="L48" s="39">
        <v>2170.5116379299998</v>
      </c>
      <c r="M48" s="39">
        <v>1216.9361140799999</v>
      </c>
      <c r="N48" s="39">
        <v>3801.6527602900001</v>
      </c>
      <c r="O48" s="39">
        <v>4002.5904991518</v>
      </c>
      <c r="P48" s="39">
        <v>1505.214809864347</v>
      </c>
      <c r="Q48" s="39">
        <v>1616.0188063999999</v>
      </c>
      <c r="R48" s="39">
        <v>3058.7100524799998</v>
      </c>
      <c r="S48" s="39">
        <v>1765.2142662900001</v>
      </c>
      <c r="T48" s="39">
        <v>1251.484838095141</v>
      </c>
      <c r="U48" s="39">
        <v>2246.5107952799999</v>
      </c>
      <c r="V48" s="39">
        <v>9168.7293676299996</v>
      </c>
      <c r="W48" s="39">
        <v>2518.2218697899998</v>
      </c>
      <c r="X48" s="39">
        <v>4545.29884666</v>
      </c>
      <c r="Y48" s="33">
        <v>1033.9739184800001</v>
      </c>
      <c r="Z48" s="32">
        <f t="shared" si="1"/>
        <v>164528.52023770337</v>
      </c>
    </row>
    <row r="49" spans="1:26" ht="13.7" customHeight="1" x14ac:dyDescent="0.2">
      <c r="A49" s="70">
        <v>2020.3</v>
      </c>
      <c r="B49" s="38">
        <v>4675.0581392800004</v>
      </c>
      <c r="C49" s="39">
        <v>116512.7957310209</v>
      </c>
      <c r="D49" s="39">
        <v>2244.4590574200001</v>
      </c>
      <c r="E49" s="39">
        <v>17234.605100569999</v>
      </c>
      <c r="F49" s="39">
        <v>3940.1096175100001</v>
      </c>
      <c r="G49" s="39">
        <v>5387.2897275711366</v>
      </c>
      <c r="H49" s="39">
        <v>2492.34316558</v>
      </c>
      <c r="I49" s="39">
        <v>11532.515206116799</v>
      </c>
      <c r="J49" s="39">
        <v>4232.2369696899996</v>
      </c>
      <c r="K49" s="39">
        <v>6574.1121639600015</v>
      </c>
      <c r="L49" s="39">
        <v>3207.238908079999</v>
      </c>
      <c r="M49" s="39">
        <v>1985.53163088</v>
      </c>
      <c r="N49" s="39">
        <v>5634.2423119599998</v>
      </c>
      <c r="O49" s="39">
        <v>6940.0678575217989</v>
      </c>
      <c r="P49" s="39">
        <v>2349.8512568400001</v>
      </c>
      <c r="Q49" s="39">
        <v>2526.3933984820001</v>
      </c>
      <c r="R49" s="39">
        <v>4179.7615780699998</v>
      </c>
      <c r="S49" s="39">
        <v>2636.2556917699999</v>
      </c>
      <c r="T49" s="39">
        <v>1842.4953733706359</v>
      </c>
      <c r="U49" s="39">
        <v>2958.7567011800002</v>
      </c>
      <c r="V49" s="39">
        <v>14687.774838769999</v>
      </c>
      <c r="W49" s="39">
        <v>3831.881622723979</v>
      </c>
      <c r="X49" s="39">
        <v>11723.76600865</v>
      </c>
      <c r="Y49" s="33">
        <v>1696.7544649399999</v>
      </c>
      <c r="Z49" s="32">
        <f t="shared" si="1"/>
        <v>241026.29652195729</v>
      </c>
    </row>
    <row r="50" spans="1:26" ht="13.7" customHeight="1" x14ac:dyDescent="0.2">
      <c r="A50" s="70">
        <v>2020.4</v>
      </c>
      <c r="B50" s="38">
        <v>7978.2407777099997</v>
      </c>
      <c r="C50" s="39">
        <v>159495.7078847251</v>
      </c>
      <c r="D50" s="39">
        <v>3101.6080081199998</v>
      </c>
      <c r="E50" s="39">
        <v>22241.942704680001</v>
      </c>
      <c r="F50" s="39">
        <v>6478.8115960200012</v>
      </c>
      <c r="G50" s="39">
        <v>8705.3029831600015</v>
      </c>
      <c r="H50" s="39">
        <v>3041.1938556499999</v>
      </c>
      <c r="I50" s="39">
        <v>13918.268961588599</v>
      </c>
      <c r="J50" s="39">
        <v>5781.7863942099993</v>
      </c>
      <c r="K50" s="39">
        <v>8877.1480033578628</v>
      </c>
      <c r="L50" s="39">
        <v>3941.40990285</v>
      </c>
      <c r="M50" s="39">
        <v>2512.8606640899998</v>
      </c>
      <c r="N50" s="39">
        <v>7439.0762203499999</v>
      </c>
      <c r="O50" s="39">
        <v>11276.091156411199</v>
      </c>
      <c r="P50" s="39">
        <v>3098.7454585</v>
      </c>
      <c r="Q50" s="39">
        <v>3521.67564236</v>
      </c>
      <c r="R50" s="39">
        <v>6564.4890077800001</v>
      </c>
      <c r="S50" s="39">
        <v>3464.09421174</v>
      </c>
      <c r="T50" s="39">
        <v>2287.3487649361309</v>
      </c>
      <c r="U50" s="39">
        <v>4814.8943601800001</v>
      </c>
      <c r="V50" s="39">
        <v>25382.645847740001</v>
      </c>
      <c r="W50" s="39">
        <v>5239.3928765579576</v>
      </c>
      <c r="X50" s="39">
        <v>13250.078986287999</v>
      </c>
      <c r="Y50" s="33">
        <v>1429.10065635</v>
      </c>
      <c r="Z50" s="32">
        <f t="shared" si="1"/>
        <v>333841.91492535488</v>
      </c>
    </row>
    <row r="51" spans="1:26" ht="13.7" customHeight="1" x14ac:dyDescent="0.2">
      <c r="A51" s="70">
        <v>2021.1</v>
      </c>
      <c r="B51" s="38">
        <v>9472.7520552900005</v>
      </c>
      <c r="C51" s="39">
        <v>19294.68275434001</v>
      </c>
      <c r="D51" s="39">
        <v>516.81352442000002</v>
      </c>
      <c r="E51" s="39">
        <v>6166.894341879999</v>
      </c>
      <c r="F51" s="39">
        <v>870.92053382000006</v>
      </c>
      <c r="G51" s="39">
        <v>1008.7389323899999</v>
      </c>
      <c r="H51" s="39">
        <v>540.22628959000008</v>
      </c>
      <c r="I51" s="39">
        <v>1994.6473279100001</v>
      </c>
      <c r="J51" s="39">
        <v>1251.8014259500001</v>
      </c>
      <c r="K51" s="39">
        <v>1716.8654767200001</v>
      </c>
      <c r="L51" s="39">
        <v>742.33613825000009</v>
      </c>
      <c r="M51" s="39">
        <v>344.22850625000001</v>
      </c>
      <c r="N51" s="39">
        <v>1425.70840428</v>
      </c>
      <c r="O51" s="39">
        <v>2054.4698249224002</v>
      </c>
      <c r="P51" s="39">
        <v>524.43881339999996</v>
      </c>
      <c r="Q51" s="39">
        <v>607.95526455000004</v>
      </c>
      <c r="R51" s="39">
        <v>709.30537547999995</v>
      </c>
      <c r="S51" s="39">
        <v>745.38877387000002</v>
      </c>
      <c r="T51" s="39">
        <v>380.96689343928051</v>
      </c>
      <c r="U51" s="39">
        <v>946.63802669000006</v>
      </c>
      <c r="V51" s="39">
        <v>6040.334168549999</v>
      </c>
      <c r="W51" s="39">
        <v>762.3271585</v>
      </c>
      <c r="X51" s="39">
        <v>1317.90467721</v>
      </c>
      <c r="Y51" s="33">
        <v>183.96624062999999</v>
      </c>
      <c r="Z51" s="32">
        <f t="shared" si="1"/>
        <v>59620.310928331673</v>
      </c>
    </row>
    <row r="52" spans="1:26" ht="13.7" customHeight="1" x14ac:dyDescent="0.2">
      <c r="A52" s="70">
        <v>2021.2</v>
      </c>
      <c r="B52" s="38">
        <v>18354.899388590002</v>
      </c>
      <c r="C52" s="39">
        <v>54494.382196650004</v>
      </c>
      <c r="D52" s="39">
        <v>1276.84575784</v>
      </c>
      <c r="E52" s="39">
        <v>16232.25939954</v>
      </c>
      <c r="F52" s="39">
        <v>2514.0781520400001</v>
      </c>
      <c r="G52" s="39">
        <v>5475.5419140800004</v>
      </c>
      <c r="H52" s="39">
        <v>906.72697253000013</v>
      </c>
      <c r="I52" s="39">
        <v>4523.13549926</v>
      </c>
      <c r="J52" s="39">
        <v>2289.6379353399998</v>
      </c>
      <c r="K52" s="39">
        <v>4209.4447626900001</v>
      </c>
      <c r="L52" s="39">
        <v>1902.2568527400001</v>
      </c>
      <c r="M52" s="39">
        <v>827.99346608000008</v>
      </c>
      <c r="N52" s="39">
        <v>2957.2516159299998</v>
      </c>
      <c r="O52" s="39">
        <v>5344.7156215399991</v>
      </c>
      <c r="P52" s="39">
        <v>1248.4780168699999</v>
      </c>
      <c r="Q52" s="39">
        <v>1358.93806438</v>
      </c>
      <c r="R52" s="39">
        <v>1887.91062734</v>
      </c>
      <c r="S52" s="39">
        <v>1376.72243796</v>
      </c>
      <c r="T52" s="39">
        <v>859.438484318561</v>
      </c>
      <c r="U52" s="39">
        <v>2570.24861882</v>
      </c>
      <c r="V52" s="39">
        <v>10264.293292480001</v>
      </c>
      <c r="W52" s="39">
        <v>1835.5627522899999</v>
      </c>
      <c r="X52" s="39">
        <v>3405.26989159</v>
      </c>
      <c r="Y52" s="33">
        <v>307.69014998</v>
      </c>
      <c r="Z52" s="32">
        <f t="shared" si="1"/>
        <v>146423.72187087851</v>
      </c>
    </row>
    <row r="53" spans="1:26" ht="13.7" customHeight="1" x14ac:dyDescent="0.2">
      <c r="A53" s="70">
        <v>2021.3</v>
      </c>
      <c r="B53" s="38">
        <v>28711.58891337</v>
      </c>
      <c r="C53" s="39">
        <v>103074.82094257</v>
      </c>
      <c r="D53" s="39">
        <v>2362.40276128</v>
      </c>
      <c r="E53" s="39">
        <v>25645.476102519999</v>
      </c>
      <c r="F53" s="39">
        <v>4922.4880441300002</v>
      </c>
      <c r="G53" s="39">
        <v>8265.0158419500003</v>
      </c>
      <c r="H53" s="39">
        <v>1591.9626776</v>
      </c>
      <c r="I53" s="39">
        <v>7206.2587772500001</v>
      </c>
      <c r="J53" s="39">
        <v>3445.67265718</v>
      </c>
      <c r="K53" s="39">
        <v>7000.3834190899997</v>
      </c>
      <c r="L53" s="39">
        <v>3483.6582061499998</v>
      </c>
      <c r="M53" s="39">
        <v>1660.2201806400001</v>
      </c>
      <c r="N53" s="39">
        <v>5342.4724634800004</v>
      </c>
      <c r="O53" s="39">
        <v>8757.8298104229143</v>
      </c>
      <c r="P53" s="39">
        <v>2131.28047591</v>
      </c>
      <c r="Q53" s="39">
        <v>2595.2187184899999</v>
      </c>
      <c r="R53" s="39">
        <v>3919.2633964199999</v>
      </c>
      <c r="S53" s="39">
        <v>2346.6413256199999</v>
      </c>
      <c r="T53" s="39">
        <v>1257.1685098662349</v>
      </c>
      <c r="U53" s="39">
        <v>5093.5508719700001</v>
      </c>
      <c r="V53" s="39">
        <v>17420.128633839999</v>
      </c>
      <c r="W53" s="39">
        <v>3444.0633209299999</v>
      </c>
      <c r="X53" s="39">
        <v>5595.0927192099998</v>
      </c>
      <c r="Y53" s="33">
        <v>668.12028336999992</v>
      </c>
      <c r="Z53" s="32">
        <f t="shared" si="1"/>
        <v>255940.77905325912</v>
      </c>
    </row>
    <row r="54" spans="1:26" ht="13.7" customHeight="1" x14ac:dyDescent="0.2">
      <c r="A54" s="70">
        <v>2021.4</v>
      </c>
      <c r="B54" s="38">
        <v>42013.0856996</v>
      </c>
      <c r="C54" s="39">
        <v>174820.06511612001</v>
      </c>
      <c r="D54" s="39">
        <v>4363.90369121</v>
      </c>
      <c r="E54" s="39">
        <v>34365.354071459988</v>
      </c>
      <c r="F54" s="39">
        <v>8302.1092728999993</v>
      </c>
      <c r="G54" s="39">
        <v>11310.626974319999</v>
      </c>
      <c r="H54" s="39">
        <v>3289.00916465</v>
      </c>
      <c r="I54" s="39">
        <v>10729.54891412</v>
      </c>
      <c r="J54" s="39">
        <v>6143.8361810400002</v>
      </c>
      <c r="K54" s="39">
        <v>11253.65032189</v>
      </c>
      <c r="L54" s="39">
        <v>7682.3095134300002</v>
      </c>
      <c r="M54" s="39">
        <v>3455.8569949299999</v>
      </c>
      <c r="N54" s="39">
        <v>7745.3397605600003</v>
      </c>
      <c r="O54" s="39">
        <v>14436.163784369999</v>
      </c>
      <c r="P54" s="39">
        <v>3621.0472073300002</v>
      </c>
      <c r="Q54" s="39">
        <v>4267.8321844000002</v>
      </c>
      <c r="R54" s="39">
        <v>7484.3512257000002</v>
      </c>
      <c r="S54" s="39">
        <v>3847.3611072100011</v>
      </c>
      <c r="T54" s="39">
        <v>2627.556484456913</v>
      </c>
      <c r="U54" s="39">
        <v>7635.9941474799998</v>
      </c>
      <c r="V54" s="39">
        <v>25590.637497930002</v>
      </c>
      <c r="W54" s="39">
        <v>5866.8072310899997</v>
      </c>
      <c r="X54" s="39">
        <v>9781.6628496499998</v>
      </c>
      <c r="Y54" s="33">
        <v>1512.6006441300001</v>
      </c>
      <c r="Z54" s="32">
        <f t="shared" si="1"/>
        <v>412146.71003997693</v>
      </c>
    </row>
    <row r="55" spans="1:26" ht="13.7" customHeight="1" x14ac:dyDescent="0.2">
      <c r="A55" s="70">
        <v>2022.1</v>
      </c>
      <c r="B55" s="38">
        <v>14647.60340267</v>
      </c>
      <c r="C55" s="39">
        <v>57438.864149660003</v>
      </c>
      <c r="D55" s="39">
        <v>486.8220551500001</v>
      </c>
      <c r="E55" s="39">
        <v>6778.8070406799998</v>
      </c>
      <c r="F55" s="39">
        <v>2606.1691252967998</v>
      </c>
      <c r="G55" s="39">
        <v>1999.03605543</v>
      </c>
      <c r="H55" s="39">
        <v>870.95751888999996</v>
      </c>
      <c r="I55" s="39">
        <v>3137.27171976</v>
      </c>
      <c r="J55" s="39">
        <v>2095.66273632</v>
      </c>
      <c r="K55" s="39">
        <v>2209.8787180099998</v>
      </c>
      <c r="L55" s="39">
        <v>897.70879025999989</v>
      </c>
      <c r="M55" s="39">
        <v>765.31374409</v>
      </c>
      <c r="N55" s="39">
        <v>1517.5993985800001</v>
      </c>
      <c r="O55" s="39">
        <v>2621.83006578</v>
      </c>
      <c r="P55" s="39">
        <v>1057.8743111000001</v>
      </c>
      <c r="Q55" s="39">
        <v>932.34807750000004</v>
      </c>
      <c r="R55" s="39">
        <v>1982.8655233899999</v>
      </c>
      <c r="S55" s="39">
        <v>1217.85472613</v>
      </c>
      <c r="T55" s="39">
        <v>741.52843747730367</v>
      </c>
      <c r="U55" s="39">
        <v>1574.2003453699999</v>
      </c>
      <c r="V55" s="39">
        <v>6361.8215456600001</v>
      </c>
      <c r="W55" s="39">
        <v>1147.8265907099999</v>
      </c>
      <c r="X55" s="39">
        <v>1514.8372922399999</v>
      </c>
      <c r="Y55" s="33">
        <v>400.62761633000002</v>
      </c>
      <c r="Z55" s="32">
        <f t="shared" si="1"/>
        <v>115005.30898648412</v>
      </c>
    </row>
    <row r="56" spans="1:26" ht="13.7" customHeight="1" x14ac:dyDescent="0.2">
      <c r="A56" s="70">
        <v>2022.2</v>
      </c>
      <c r="B56" s="38">
        <v>27835.005635969999</v>
      </c>
      <c r="C56" s="39">
        <v>134619.45627033</v>
      </c>
      <c r="D56" s="39">
        <v>2111.47815722</v>
      </c>
      <c r="E56" s="39">
        <v>16516.70289782</v>
      </c>
      <c r="F56" s="39">
        <v>4931.272106389999</v>
      </c>
      <c r="G56" s="39">
        <v>9632.7386908000008</v>
      </c>
      <c r="H56" s="39">
        <v>1908.77226421</v>
      </c>
      <c r="I56" s="39">
        <v>8399.8146593399997</v>
      </c>
      <c r="J56" s="39">
        <v>4537.3671415199988</v>
      </c>
      <c r="K56" s="39">
        <v>5450.8337908500007</v>
      </c>
      <c r="L56" s="39">
        <v>2189.9302804099998</v>
      </c>
      <c r="M56" s="39">
        <v>3274.6923569099999</v>
      </c>
      <c r="N56" s="39">
        <v>4778.7600264500006</v>
      </c>
      <c r="O56" s="39">
        <v>7776.0899545400016</v>
      </c>
      <c r="P56" s="39">
        <v>2293.2068987399998</v>
      </c>
      <c r="Q56" s="39">
        <v>2406.9286246699999</v>
      </c>
      <c r="R56" s="39">
        <v>5735.0802210799993</v>
      </c>
      <c r="S56" s="39">
        <v>2931.3538170866968</v>
      </c>
      <c r="T56" s="39">
        <v>1736.4353979924811</v>
      </c>
      <c r="U56" s="39">
        <v>3265.5815910699998</v>
      </c>
      <c r="V56" s="39">
        <v>20240.633712080002</v>
      </c>
      <c r="W56" s="39">
        <v>2749.1710615400002</v>
      </c>
      <c r="X56" s="39">
        <v>5809.6593271900001</v>
      </c>
      <c r="Y56" s="33">
        <v>1009.03612126</v>
      </c>
      <c r="Z56" s="32">
        <f t="shared" si="1"/>
        <v>282140.00100546924</v>
      </c>
    </row>
    <row r="57" spans="1:26" ht="13.7" customHeight="1" x14ac:dyDescent="0.2">
      <c r="A57" s="70">
        <v>2022.3</v>
      </c>
      <c r="B57" s="38">
        <v>48416.296115880003</v>
      </c>
      <c r="C57" s="39">
        <v>212000.73523997</v>
      </c>
      <c r="D57" s="39">
        <v>4034.3252558400004</v>
      </c>
      <c r="E57" s="39">
        <v>25463.860050710002</v>
      </c>
      <c r="F57" s="39">
        <v>8037.3039466599994</v>
      </c>
      <c r="G57" s="39">
        <v>13329.61772149</v>
      </c>
      <c r="H57" s="39">
        <v>2776.6151384499999</v>
      </c>
      <c r="I57" s="39">
        <v>13307.747959249999</v>
      </c>
      <c r="J57" s="39">
        <v>7827.8270044599994</v>
      </c>
      <c r="K57" s="39">
        <v>12380.842343600001</v>
      </c>
      <c r="L57" s="39">
        <v>3210.0985939400002</v>
      </c>
      <c r="M57" s="39">
        <v>4699.8891243500002</v>
      </c>
      <c r="N57" s="39">
        <v>7876.9406287900001</v>
      </c>
      <c r="O57" s="39">
        <v>13081.417083014076</v>
      </c>
      <c r="P57" s="39">
        <v>3561.84325932</v>
      </c>
      <c r="Q57" s="39">
        <v>4581.4683391000008</v>
      </c>
      <c r="R57" s="39">
        <v>8093.8711973799991</v>
      </c>
      <c r="S57" s="39">
        <v>4400.8303605577748</v>
      </c>
      <c r="T57" s="39">
        <v>2588.414841683245</v>
      </c>
      <c r="U57" s="39">
        <v>7192.1023784400013</v>
      </c>
      <c r="V57" s="39">
        <v>32656.43590896</v>
      </c>
      <c r="W57" s="39">
        <v>5683.39075946498</v>
      </c>
      <c r="X57" s="39">
        <v>10690.560371789999</v>
      </c>
      <c r="Y57" s="33">
        <v>1622.4284011899999</v>
      </c>
      <c r="Z57" s="32">
        <f t="shared" si="1"/>
        <v>457514.86202429008</v>
      </c>
    </row>
    <row r="58" spans="1:26" ht="13.7" customHeight="1" x14ac:dyDescent="0.2">
      <c r="A58" s="70">
        <v>2022.4</v>
      </c>
      <c r="B58" s="38">
        <v>72715.547482530004</v>
      </c>
      <c r="C58" s="39">
        <v>309807.46851409</v>
      </c>
      <c r="D58" s="39">
        <v>5644.0682213753844</v>
      </c>
      <c r="E58" s="39">
        <v>38852.075200720006</v>
      </c>
      <c r="F58" s="39">
        <v>13336.869177739998</v>
      </c>
      <c r="G58" s="39">
        <v>18076.00047675</v>
      </c>
      <c r="H58" s="39">
        <v>4465.8737281000003</v>
      </c>
      <c r="I58" s="39">
        <v>18122.375339230002</v>
      </c>
      <c r="J58" s="39">
        <v>10848.725317930001</v>
      </c>
      <c r="K58" s="39">
        <v>17053.012882049999</v>
      </c>
      <c r="L58" s="39">
        <v>4632.0899666200003</v>
      </c>
      <c r="M58" s="39">
        <v>7614.7548157600004</v>
      </c>
      <c r="N58" s="39">
        <v>12537.155215820001</v>
      </c>
      <c r="O58" s="39">
        <v>22263.821458097143</v>
      </c>
      <c r="P58" s="39">
        <v>5465.0745234600008</v>
      </c>
      <c r="Q58" s="39">
        <v>6943.1416556000013</v>
      </c>
      <c r="R58" s="39">
        <v>11755.97180345</v>
      </c>
      <c r="S58" s="39">
        <v>7102.2372544745313</v>
      </c>
      <c r="T58" s="39">
        <v>4000.592424622459</v>
      </c>
      <c r="U58" s="39">
        <v>10178.954800060001</v>
      </c>
      <c r="V58" s="39">
        <v>46070.833644450002</v>
      </c>
      <c r="W58" s="39">
        <v>8164.8271244299995</v>
      </c>
      <c r="X58" s="39">
        <v>19584.196798749999</v>
      </c>
      <c r="Y58" s="33">
        <v>2733.6416460599999</v>
      </c>
      <c r="Z58" s="32">
        <f t="shared" si="1"/>
        <v>677969.30947216973</v>
      </c>
    </row>
    <row r="59" spans="1:26" ht="13.7" customHeight="1" x14ac:dyDescent="0.2">
      <c r="A59" s="70">
        <v>2023.1</v>
      </c>
      <c r="B59" s="38">
        <v>9743.2604192199997</v>
      </c>
      <c r="C59" s="39">
        <v>105519.89150579002</v>
      </c>
      <c r="D59" s="39">
        <v>1712.26558789</v>
      </c>
      <c r="E59" s="39">
        <v>12791.834427640501</v>
      </c>
      <c r="F59" s="39">
        <v>2837.1019331000002</v>
      </c>
      <c r="G59" s="39">
        <v>9925.8396937699999</v>
      </c>
      <c r="H59" s="39">
        <v>1254.4251783999969</v>
      </c>
      <c r="I59" s="39">
        <v>5570.6069497799999</v>
      </c>
      <c r="J59" s="39">
        <v>1899.7438195799998</v>
      </c>
      <c r="K59" s="39">
        <v>5687.0256821799994</v>
      </c>
      <c r="L59" s="39">
        <v>1216.77619196</v>
      </c>
      <c r="M59" s="39">
        <v>1357.9484735599999</v>
      </c>
      <c r="N59" s="39">
        <v>5644.4464330199999</v>
      </c>
      <c r="O59" s="39">
        <v>5209.5802352099054</v>
      </c>
      <c r="P59" s="39">
        <v>2044.2452178347103</v>
      </c>
      <c r="Q59" s="39">
        <v>2058.5294947100001</v>
      </c>
      <c r="R59" s="39">
        <v>3869.1549507599998</v>
      </c>
      <c r="S59" s="39">
        <v>3035.259444188217</v>
      </c>
      <c r="T59" s="39">
        <v>1086.2925260786851</v>
      </c>
      <c r="U59" s="39">
        <v>2165.3875339199999</v>
      </c>
      <c r="V59" s="39">
        <v>9963.471294859999</v>
      </c>
      <c r="W59" s="39">
        <v>3078.8261957999998</v>
      </c>
      <c r="X59" s="39">
        <v>11002.499882081693</v>
      </c>
      <c r="Y59" s="33">
        <v>1310.7791831</v>
      </c>
      <c r="Z59" s="32">
        <f t="shared" si="1"/>
        <v>209985.19225443376</v>
      </c>
    </row>
    <row r="60" spans="1:26" ht="13.7" customHeight="1" x14ac:dyDescent="0.2">
      <c r="A60" s="70">
        <v>2023.2</v>
      </c>
      <c r="B60" s="38">
        <v>20534.935650700001</v>
      </c>
      <c r="C60" s="39">
        <v>245020.18662329999</v>
      </c>
      <c r="D60" s="39">
        <v>3937.2516350699998</v>
      </c>
      <c r="E60" s="39">
        <v>35141.172807808507</v>
      </c>
      <c r="F60" s="39">
        <v>6356.0961023199998</v>
      </c>
      <c r="G60" s="39">
        <v>20813.391833655689</v>
      </c>
      <c r="H60" s="39">
        <v>3293.0730170100001</v>
      </c>
      <c r="I60" s="39">
        <v>14510.26090899</v>
      </c>
      <c r="J60" s="39">
        <v>5031.6820150500007</v>
      </c>
      <c r="K60" s="39">
        <v>4731.339031309999</v>
      </c>
      <c r="L60" s="39">
        <v>3667.8341799600003</v>
      </c>
      <c r="M60" s="39">
        <v>3961.6371733000001</v>
      </c>
      <c r="N60" s="39">
        <v>11013.60424846</v>
      </c>
      <c r="O60" s="39">
        <v>13809.695189947841</v>
      </c>
      <c r="P60" s="39">
        <v>4463.7202402100002</v>
      </c>
      <c r="Q60" s="39">
        <v>4868.4066778500001</v>
      </c>
      <c r="R60" s="39">
        <v>9755.5833645099992</v>
      </c>
      <c r="S60" s="39">
        <v>6498.8034559351136</v>
      </c>
      <c r="T60" s="39">
        <v>2807.4418110370229</v>
      </c>
      <c r="U60" s="39">
        <v>6023.6377085699996</v>
      </c>
      <c r="V60" s="39">
        <v>28018.970209719995</v>
      </c>
      <c r="W60" s="39">
        <v>7225.0261229600001</v>
      </c>
      <c r="X60" s="39">
        <v>19361.811571089998</v>
      </c>
      <c r="Y60" s="33">
        <v>2831.4169700299994</v>
      </c>
      <c r="Z60" s="32">
        <f t="shared" si="1"/>
        <v>483676.97854879423</v>
      </c>
    </row>
    <row r="61" spans="1:26" ht="13.7" customHeight="1" x14ac:dyDescent="0.2">
      <c r="A61" s="70">
        <v>2023.3</v>
      </c>
      <c r="B61" s="38">
        <v>37021.326173410002</v>
      </c>
      <c r="C61" s="39">
        <v>472888.55384984997</v>
      </c>
      <c r="D61" s="39">
        <v>7878.8168281799999</v>
      </c>
      <c r="E61" s="39">
        <v>51778.545187632415</v>
      </c>
      <c r="F61" s="39">
        <v>11444.520854529997</v>
      </c>
      <c r="G61" s="39">
        <v>36134.578783819998</v>
      </c>
      <c r="H61" s="39">
        <v>6003.59100339</v>
      </c>
      <c r="I61" s="39">
        <v>23587.582792929999</v>
      </c>
      <c r="J61" s="39">
        <v>12391.938840680003</v>
      </c>
      <c r="K61" s="39">
        <v>19127.992652700003</v>
      </c>
      <c r="L61" s="39">
        <v>8349.0469700400008</v>
      </c>
      <c r="M61" s="39">
        <v>8050.3786137300003</v>
      </c>
      <c r="N61" s="39">
        <v>16297.95474626</v>
      </c>
      <c r="O61" s="39">
        <v>24339.723899565557</v>
      </c>
      <c r="P61" s="39">
        <v>10393.83475192</v>
      </c>
      <c r="Q61" s="39">
        <v>10973.42599958</v>
      </c>
      <c r="R61" s="39">
        <v>21388.810622839999</v>
      </c>
      <c r="S61" s="39">
        <v>11292.395679025045</v>
      </c>
      <c r="T61" s="39">
        <v>5088.1243666263517</v>
      </c>
      <c r="U61" s="39">
        <v>15326.417007270002</v>
      </c>
      <c r="V61" s="39">
        <v>48827.225665630001</v>
      </c>
      <c r="W61" s="39">
        <v>12415.92707084</v>
      </c>
      <c r="X61" s="39">
        <v>27739.84737145</v>
      </c>
      <c r="Y61" s="33">
        <v>4787.200008679999</v>
      </c>
      <c r="Z61" s="32">
        <f t="shared" si="1"/>
        <v>903527.75974057929</v>
      </c>
    </row>
    <row r="62" spans="1:26" ht="13.7" customHeight="1" x14ac:dyDescent="0.2">
      <c r="A62" s="70">
        <v>2023.4</v>
      </c>
      <c r="B62" s="38">
        <v>56185.976441760002</v>
      </c>
      <c r="C62" s="39">
        <v>813353.29566930002</v>
      </c>
      <c r="D62" s="39">
        <v>22142.274994659998</v>
      </c>
      <c r="E62" s="39">
        <v>96264.465099591383</v>
      </c>
      <c r="F62" s="39">
        <v>23352.147349619998</v>
      </c>
      <c r="G62" s="39">
        <v>56877.443393019996</v>
      </c>
      <c r="H62" s="39">
        <v>12149.834437989999</v>
      </c>
      <c r="I62" s="39">
        <v>43665.957721719999</v>
      </c>
      <c r="J62" s="39">
        <v>28591.000075800006</v>
      </c>
      <c r="K62" s="39">
        <v>44519.182091629991</v>
      </c>
      <c r="L62" s="39">
        <v>15870.170247704231</v>
      </c>
      <c r="M62" s="39">
        <v>22438.338215790001</v>
      </c>
      <c r="N62" s="39">
        <v>36197.990211729993</v>
      </c>
      <c r="O62" s="39">
        <v>47854.145149123258</v>
      </c>
      <c r="P62" s="39">
        <v>19973.048535020003</v>
      </c>
      <c r="Q62" s="39">
        <v>20821.10939351</v>
      </c>
      <c r="R62" s="39">
        <v>38512.40100192</v>
      </c>
      <c r="S62" s="39">
        <v>21967.856659452707</v>
      </c>
      <c r="T62" s="39">
        <v>13746.029122498978</v>
      </c>
      <c r="U62" s="39">
        <v>25339.595309610002</v>
      </c>
      <c r="V62" s="39">
        <v>93634.077501060005</v>
      </c>
      <c r="W62" s="39">
        <v>29630.123737859998</v>
      </c>
      <c r="X62" s="39">
        <v>51281.53086983</v>
      </c>
      <c r="Y62" s="33">
        <v>12063.46945825</v>
      </c>
      <c r="Z62" s="32">
        <f t="shared" si="1"/>
        <v>1646431.4626884509</v>
      </c>
    </row>
    <row r="63" spans="1:26" ht="13.7" customHeight="1" x14ac:dyDescent="0.2">
      <c r="A63" s="70">
        <v>2024.1</v>
      </c>
      <c r="B63" s="38">
        <v>16768.027783630001</v>
      </c>
      <c r="C63" s="39">
        <v>104698.68452571001</v>
      </c>
      <c r="D63" s="39">
        <v>1527.7067566800001</v>
      </c>
      <c r="E63" s="39">
        <v>10930.265615054483</v>
      </c>
      <c r="F63" s="39">
        <v>4565.8484207534184</v>
      </c>
      <c r="G63" s="39">
        <v>4948.3514740500004</v>
      </c>
      <c r="H63" s="39">
        <v>3226.6987472599999</v>
      </c>
      <c r="I63" s="39">
        <v>4412.7355527700001</v>
      </c>
      <c r="J63" s="39">
        <v>1499.0176005300002</v>
      </c>
      <c r="K63" s="39">
        <v>11280.530018020001</v>
      </c>
      <c r="L63" s="39">
        <v>566.50993715927598</v>
      </c>
      <c r="M63" s="39">
        <v>928.42152590000001</v>
      </c>
      <c r="N63" s="39">
        <v>3780.5087127000002</v>
      </c>
      <c r="O63" s="39">
        <v>8791.1536193253996</v>
      </c>
      <c r="P63" s="39">
        <v>1392.6257619899998</v>
      </c>
      <c r="Q63" s="39">
        <v>2439.13183028</v>
      </c>
      <c r="R63" s="39">
        <v>4650.9262715796995</v>
      </c>
      <c r="S63" s="39">
        <v>1628.4925255828957</v>
      </c>
      <c r="T63" s="39">
        <v>982.57779776127995</v>
      </c>
      <c r="U63" s="39">
        <v>6282.7915933000004</v>
      </c>
      <c r="V63" s="39">
        <v>10447.68020673</v>
      </c>
      <c r="W63" s="39">
        <v>2771.7734467099999</v>
      </c>
      <c r="X63" s="39">
        <v>4943.67296687</v>
      </c>
      <c r="Y63" s="33">
        <v>786.12636888999998</v>
      </c>
      <c r="Z63" s="32">
        <f t="shared" si="1"/>
        <v>214250.25905923644</v>
      </c>
    </row>
    <row r="64" spans="1:26" ht="13.7" customHeight="1" x14ac:dyDescent="0.2">
      <c r="A64" s="70">
        <v>2024.2</v>
      </c>
      <c r="B64" s="38">
        <v>43995.461300130002</v>
      </c>
      <c r="C64" s="39">
        <v>249469.82033201001</v>
      </c>
      <c r="D64" s="39">
        <v>4064.26661354</v>
      </c>
      <c r="E64" s="39">
        <v>22002.192149564842</v>
      </c>
      <c r="F64" s="39">
        <v>7711.1925273399984</v>
      </c>
      <c r="G64" s="39">
        <v>13853.590238690002</v>
      </c>
      <c r="H64" s="39">
        <v>7447.703152170001</v>
      </c>
      <c r="I64" s="39">
        <v>12413.79844257</v>
      </c>
      <c r="J64" s="39">
        <v>3323.3505649899998</v>
      </c>
      <c r="K64" s="39">
        <v>21813.329578870002</v>
      </c>
      <c r="L64" s="39">
        <v>1466.2268772931675</v>
      </c>
      <c r="M64" s="39">
        <v>1687.9929034899999</v>
      </c>
      <c r="N64" s="39">
        <v>13906.525111430001</v>
      </c>
      <c r="O64" s="39">
        <v>27909.702666824585</v>
      </c>
      <c r="P64" s="39">
        <v>3063.9320557199999</v>
      </c>
      <c r="Q64" s="39">
        <v>4001.6336047499999</v>
      </c>
      <c r="R64" s="39">
        <v>11233.389878473599</v>
      </c>
      <c r="S64" s="39">
        <v>5490.9767726468308</v>
      </c>
      <c r="T64" s="39">
        <v>2225.1642190525595</v>
      </c>
      <c r="U64" s="39">
        <v>15813.954482680001</v>
      </c>
      <c r="V64" s="39">
        <v>28924.271113660005</v>
      </c>
      <c r="W64" s="39">
        <v>8373.1214845899995</v>
      </c>
      <c r="X64" s="39">
        <v>7158.3410054700007</v>
      </c>
      <c r="Y64" s="33">
        <v>2864.8681140457229</v>
      </c>
      <c r="Z64" s="32">
        <f t="shared" si="1"/>
        <v>520214.80519000138</v>
      </c>
    </row>
    <row r="65" spans="1:26" ht="13.7" customHeight="1" x14ac:dyDescent="0.2">
      <c r="A65" s="70">
        <v>2024.3</v>
      </c>
      <c r="B65" s="38">
        <v>251406.84589786004</v>
      </c>
      <c r="C65" s="39">
        <v>437040.03824806033</v>
      </c>
      <c r="D65" s="39">
        <v>7950.0854780099999</v>
      </c>
      <c r="E65" s="39">
        <v>38927.071493310817</v>
      </c>
      <c r="F65" s="39">
        <v>14207.727732451915</v>
      </c>
      <c r="G65" s="39">
        <v>27697.851546110003</v>
      </c>
      <c r="H65" s="39">
        <v>8486.8739962800009</v>
      </c>
      <c r="I65" s="39">
        <v>22480.81835713</v>
      </c>
      <c r="J65" s="39">
        <v>5966.5831332299995</v>
      </c>
      <c r="K65" s="39">
        <v>48347.417608809999</v>
      </c>
      <c r="L65" s="39" t="e">
        <v>#N/A</v>
      </c>
      <c r="M65" s="39">
        <v>3933.1926094800001</v>
      </c>
      <c r="N65" s="39">
        <v>22475.209107160001</v>
      </c>
      <c r="O65" s="39">
        <v>40466.361494334342</v>
      </c>
      <c r="P65" s="39">
        <v>6174.8351320000002</v>
      </c>
      <c r="Q65" s="39">
        <v>6067.2609976042804</v>
      </c>
      <c r="R65" s="39">
        <v>15477.958195960002</v>
      </c>
      <c r="S65" s="39">
        <v>10569.724863524982</v>
      </c>
      <c r="T65" s="39">
        <v>3809.4506490638396</v>
      </c>
      <c r="U65" s="39">
        <v>24681.877506848003</v>
      </c>
      <c r="V65" s="39">
        <v>48174.58720223001</v>
      </c>
      <c r="W65" s="39">
        <v>15069.23845112</v>
      </c>
      <c r="X65" s="39">
        <v>14598.943211739997</v>
      </c>
      <c r="Y65" s="33">
        <v>6067.0399171900881</v>
      </c>
      <c r="Z65" s="32">
        <f t="shared" si="1"/>
        <v>1080076.9928295086</v>
      </c>
    </row>
    <row r="66" spans="1:26" ht="13.7" customHeight="1" x14ac:dyDescent="0.2">
      <c r="A66" s="70">
        <v>2024.4</v>
      </c>
      <c r="B66" s="38">
        <v>580925.04783517995</v>
      </c>
      <c r="C66" s="39">
        <v>571577.64114845032</v>
      </c>
      <c r="D66" s="39">
        <v>14150.26440389064</v>
      </c>
      <c r="E66" s="39">
        <v>52276.179711360812</v>
      </c>
      <c r="F66" s="39">
        <v>19586.118981614251</v>
      </c>
      <c r="G66" s="39">
        <v>41534.19200653</v>
      </c>
      <c r="H66" s="39">
        <v>11806.213391400001</v>
      </c>
      <c r="I66" s="39">
        <v>32389.86420181</v>
      </c>
      <c r="J66" s="39">
        <v>7474.8655603299994</v>
      </c>
      <c r="K66" s="39">
        <v>86423.645717099993</v>
      </c>
      <c r="L66" s="39" t="e">
        <v>#N/A</v>
      </c>
      <c r="M66" s="39">
        <v>6846.88801668</v>
      </c>
      <c r="N66" s="39">
        <v>31973.90388536</v>
      </c>
      <c r="O66" s="39">
        <v>59725.081879970407</v>
      </c>
      <c r="P66" s="39">
        <v>7889.9148202800006</v>
      </c>
      <c r="Q66" s="39">
        <v>11097.843574389999</v>
      </c>
      <c r="R66" s="39">
        <v>26764.76736021</v>
      </c>
      <c r="S66" s="39">
        <v>17561.151191450001</v>
      </c>
      <c r="T66" s="39">
        <v>6595.306103330262</v>
      </c>
      <c r="U66" s="39">
        <v>33826.467892250002</v>
      </c>
      <c r="V66" s="39">
        <v>85731.86409641002</v>
      </c>
      <c r="W66" s="39">
        <v>20366.157089150001</v>
      </c>
      <c r="X66" s="39">
        <v>25330.051929199995</v>
      </c>
      <c r="Y66" s="33">
        <v>27526.793424200005</v>
      </c>
      <c r="Z66" s="32">
        <f t="shared" si="1"/>
        <v>1779380.2242205469</v>
      </c>
    </row>
    <row r="67" spans="1:26" ht="13.7" customHeight="1" x14ac:dyDescent="0.2">
      <c r="A67" s="70">
        <v>2025.1</v>
      </c>
      <c r="B67" s="38">
        <v>332986.12944535003</v>
      </c>
      <c r="C67" s="39">
        <v>83105.974301991315</v>
      </c>
      <c r="D67" s="39">
        <v>2234.7052478100004</v>
      </c>
      <c r="E67" s="39">
        <v>14308.163616490001</v>
      </c>
      <c r="F67" s="39">
        <v>5214.3730344821843</v>
      </c>
      <c r="G67" s="39">
        <v>15563.859775229999</v>
      </c>
      <c r="H67" s="39">
        <v>9353.1290165900009</v>
      </c>
      <c r="I67" s="39">
        <v>15667.49510441</v>
      </c>
      <c r="J67" s="39">
        <v>2904.0894397100001</v>
      </c>
      <c r="K67" s="39">
        <v>17701.222085179998</v>
      </c>
      <c r="L67" s="39" t="e">
        <v>#N/A</v>
      </c>
      <c r="M67" s="39">
        <v>606.78937367999993</v>
      </c>
      <c r="N67" s="39">
        <v>14126.39836949</v>
      </c>
      <c r="O67" s="39">
        <v>16958.252910247818</v>
      </c>
      <c r="P67" s="39">
        <v>15674.975877379999</v>
      </c>
      <c r="Q67" s="39">
        <v>7214.2663811399989</v>
      </c>
      <c r="R67" s="39">
        <v>1139.7064601699999</v>
      </c>
      <c r="S67" s="39">
        <v>9259.7383196150258</v>
      </c>
      <c r="T67" s="39">
        <v>1257.6187389425581</v>
      </c>
      <c r="U67" s="39">
        <v>1712.9854566005376</v>
      </c>
      <c r="V67" s="39">
        <v>15232.267557179999</v>
      </c>
      <c r="W67" s="39">
        <v>1203.81875515</v>
      </c>
      <c r="X67" s="39">
        <v>1105.5228375799998</v>
      </c>
      <c r="Y67" s="33">
        <v>1908.2823270399999</v>
      </c>
      <c r="Z67" s="32">
        <f t="shared" si="1"/>
        <v>586439.76443145936</v>
      </c>
    </row>
    <row r="68" spans="1:26" ht="13.7" customHeight="1" x14ac:dyDescent="0.2">
      <c r="A68" s="70">
        <v>2025.2</v>
      </c>
      <c r="B68" s="38">
        <v>706090.07619906997</v>
      </c>
      <c r="C68" s="39">
        <v>341044.75022904016</v>
      </c>
      <c r="D68" s="39">
        <v>10847.51582158</v>
      </c>
      <c r="E68" s="39">
        <v>42113.268807879998</v>
      </c>
      <c r="F68" s="39">
        <v>11256.79314776</v>
      </c>
      <c r="G68" s="39">
        <v>33062.709080449997</v>
      </c>
      <c r="H68" s="39">
        <v>13372.406836700002</v>
      </c>
      <c r="I68" s="39">
        <v>33681.174153489999</v>
      </c>
      <c r="J68" s="39">
        <v>4606.1379547200004</v>
      </c>
      <c r="K68" s="39">
        <v>41563.463254929993</v>
      </c>
      <c r="L68" s="39" t="e">
        <v>#N/A</v>
      </c>
      <c r="M68" s="39">
        <v>3023.3898883799998</v>
      </c>
      <c r="N68" s="39">
        <v>24021.97165077</v>
      </c>
      <c r="O68" s="39">
        <v>27600.723417437937</v>
      </c>
      <c r="P68" s="39" t="e">
        <v>#N/A</v>
      </c>
      <c r="Q68" s="39">
        <v>11148.391711449998</v>
      </c>
      <c r="R68" s="39">
        <v>14478.212543600001</v>
      </c>
      <c r="S68" s="39">
        <v>15608.397383883006</v>
      </c>
      <c r="T68" s="39">
        <v>4385.6882517956337</v>
      </c>
      <c r="U68" s="39">
        <v>11251.083893720002</v>
      </c>
      <c r="V68" s="39">
        <v>69452.576204330006</v>
      </c>
      <c r="W68" s="39">
        <v>10640.586084869999</v>
      </c>
      <c r="X68" s="39">
        <v>14747.17170535</v>
      </c>
      <c r="Y68" s="33">
        <v>6087.1858857099996</v>
      </c>
      <c r="Z68" s="32">
        <f t="shared" si="1"/>
        <v>1450083.6741069164</v>
      </c>
    </row>
    <row r="69" spans="1:26" ht="13.7" customHeight="1" x14ac:dyDescent="0.2">
      <c r="A69" s="70">
        <v>2025.3</v>
      </c>
      <c r="B69" s="38">
        <v>937863.86651112</v>
      </c>
      <c r="C69" s="39">
        <v>499500.99906316638</v>
      </c>
      <c r="D69" s="39">
        <v>18368.067770379999</v>
      </c>
      <c r="E69" s="39">
        <v>141157.56291201999</v>
      </c>
      <c r="F69" s="39">
        <v>17943.170062860001</v>
      </c>
      <c r="G69" s="39">
        <v>56758.446930819991</v>
      </c>
      <c r="H69" s="39">
        <v>16306.295564380001</v>
      </c>
      <c r="I69" s="39">
        <v>55737.870239559998</v>
      </c>
      <c r="J69" s="39">
        <v>7640.3019624200006</v>
      </c>
      <c r="K69" s="39">
        <v>68568.533708110015</v>
      </c>
      <c r="L69" s="39"/>
      <c r="M69" s="39">
        <v>4355.2240690399994</v>
      </c>
      <c r="N69" s="39">
        <v>32864.739870140002</v>
      </c>
      <c r="O69" s="39">
        <v>52421.955466746018</v>
      </c>
      <c r="P69" s="39">
        <v>32284.884152440001</v>
      </c>
      <c r="Q69" s="39">
        <v>15440.311443209999</v>
      </c>
      <c r="R69" s="39">
        <v>24654.0254872</v>
      </c>
      <c r="S69" s="39">
        <v>21153.899229100029</v>
      </c>
      <c r="T69" s="39">
        <v>9392.5047951899996</v>
      </c>
      <c r="U69" s="39">
        <v>13273.815780490002</v>
      </c>
      <c r="V69" s="39">
        <v>113718.28875050001</v>
      </c>
      <c r="W69" s="39">
        <v>15516.887100779999</v>
      </c>
      <c r="X69" s="39">
        <v>26670.950809040001</v>
      </c>
      <c r="Y69" s="33">
        <v>10871.852225559998</v>
      </c>
      <c r="Z69" s="32">
        <f t="shared" si="1"/>
        <v>2192464.4539042725</v>
      </c>
    </row>
    <row r="70" spans="1:26" ht="13.7" customHeight="1" x14ac:dyDescent="0.2">
      <c r="A70" s="70">
        <f>A66+1</f>
        <v>2025.4</v>
      </c>
      <c r="B70" s="38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3" t="e">
        <v>#N/A</v>
      </c>
      <c r="Z70" s="32">
        <f t="shared" si="1"/>
        <v>0</v>
      </c>
    </row>
    <row r="71" spans="1:26" ht="13.7" customHeight="1" x14ac:dyDescent="0.2">
      <c r="A71" s="70">
        <f t="shared" ref="A71:A89" si="2">A67+1</f>
        <v>2026.1</v>
      </c>
      <c r="B71" s="38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3" t="e">
        <v>#N/A</v>
      </c>
      <c r="Z71" s="32">
        <f t="shared" si="1"/>
        <v>0</v>
      </c>
    </row>
    <row r="72" spans="1:26" ht="13.7" customHeight="1" x14ac:dyDescent="0.2">
      <c r="A72" s="70">
        <f t="shared" si="2"/>
        <v>2026.2</v>
      </c>
      <c r="B72" s="38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3" t="e">
        <v>#N/A</v>
      </c>
      <c r="Z72" s="32">
        <f t="shared" si="1"/>
        <v>0</v>
      </c>
    </row>
    <row r="73" spans="1:26" ht="13.7" customHeight="1" x14ac:dyDescent="0.2">
      <c r="A73" s="70">
        <f t="shared" si="2"/>
        <v>2026.3</v>
      </c>
      <c r="B73" s="38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3" t="e">
        <v>#N/A</v>
      </c>
      <c r="Z73" s="32">
        <f t="shared" si="1"/>
        <v>0</v>
      </c>
    </row>
    <row r="74" spans="1:26" ht="13.7" customHeight="1" x14ac:dyDescent="0.2">
      <c r="A74" s="70">
        <f t="shared" si="2"/>
        <v>2026.4</v>
      </c>
      <c r="B74" s="38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3" t="e">
        <v>#N/A</v>
      </c>
      <c r="Z74" s="32">
        <f t="shared" si="1"/>
        <v>0</v>
      </c>
    </row>
    <row r="75" spans="1:26" ht="13.7" customHeight="1" x14ac:dyDescent="0.2">
      <c r="A75" s="70">
        <f>A71+1</f>
        <v>2027.1</v>
      </c>
      <c r="B75" s="38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3" t="e">
        <v>#N/A</v>
      </c>
      <c r="Z75" s="32">
        <f t="shared" si="1"/>
        <v>0</v>
      </c>
    </row>
    <row r="76" spans="1:26" ht="13.7" customHeight="1" x14ac:dyDescent="0.2">
      <c r="A76" s="70">
        <f t="shared" si="2"/>
        <v>2027.2</v>
      </c>
      <c r="B76" s="38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3" t="e">
        <v>#N/A</v>
      </c>
      <c r="Z76" s="32">
        <f t="shared" si="1"/>
        <v>0</v>
      </c>
    </row>
    <row r="77" spans="1:26" ht="13.7" customHeight="1" x14ac:dyDescent="0.2">
      <c r="A77" s="70">
        <f t="shared" si="2"/>
        <v>2027.3</v>
      </c>
      <c r="B77" s="38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3" t="e">
        <v>#N/A</v>
      </c>
      <c r="Z77" s="32">
        <f t="shared" si="1"/>
        <v>0</v>
      </c>
    </row>
    <row r="78" spans="1:26" ht="13.7" customHeight="1" x14ac:dyDescent="0.2">
      <c r="A78" s="70">
        <f t="shared" si="2"/>
        <v>2027.4</v>
      </c>
      <c r="B78" s="38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3" t="e">
        <v>#N/A</v>
      </c>
      <c r="Z78" s="32">
        <f t="shared" si="1"/>
        <v>0</v>
      </c>
    </row>
    <row r="79" spans="1:26" ht="13.7" customHeight="1" x14ac:dyDescent="0.2">
      <c r="A79" s="70">
        <f t="shared" si="2"/>
        <v>2028.1</v>
      </c>
      <c r="B79" s="38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3" t="e">
        <v>#N/A</v>
      </c>
      <c r="Z79" s="32">
        <f t="shared" si="1"/>
        <v>0</v>
      </c>
    </row>
    <row r="80" spans="1:26" ht="13.7" customHeight="1" x14ac:dyDescent="0.2">
      <c r="A80" s="70">
        <f>A76+1</f>
        <v>2028.2</v>
      </c>
      <c r="B80" s="38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3" t="e">
        <v>#N/A</v>
      </c>
      <c r="Z80" s="32">
        <f t="shared" si="1"/>
        <v>0</v>
      </c>
    </row>
    <row r="81" spans="1:26" ht="13.7" customHeight="1" x14ac:dyDescent="0.2">
      <c r="A81" s="70">
        <f t="shared" si="2"/>
        <v>2028.3</v>
      </c>
      <c r="B81" s="38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3" t="e">
        <v>#N/A</v>
      </c>
      <c r="Z81" s="32">
        <f t="shared" si="1"/>
        <v>0</v>
      </c>
    </row>
    <row r="82" spans="1:26" ht="13.7" customHeight="1" x14ac:dyDescent="0.2">
      <c r="A82" s="70">
        <f t="shared" si="2"/>
        <v>2028.4</v>
      </c>
      <c r="B82" s="38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3" t="e">
        <v>#N/A</v>
      </c>
      <c r="Z82" s="32">
        <f t="shared" si="1"/>
        <v>0</v>
      </c>
    </row>
    <row r="83" spans="1:26" ht="13.7" customHeight="1" x14ac:dyDescent="0.2">
      <c r="A83" s="70">
        <f t="shared" si="2"/>
        <v>2029.1</v>
      </c>
      <c r="B83" s="38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3" t="e">
        <v>#N/A</v>
      </c>
      <c r="Z83" s="32">
        <f t="shared" si="1"/>
        <v>0</v>
      </c>
    </row>
    <row r="84" spans="1:26" ht="13.7" customHeight="1" x14ac:dyDescent="0.2">
      <c r="A84" s="70">
        <f t="shared" si="2"/>
        <v>2029.2</v>
      </c>
      <c r="B84" s="38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3" t="e">
        <v>#N/A</v>
      </c>
      <c r="Z84" s="32">
        <f t="shared" si="1"/>
        <v>0</v>
      </c>
    </row>
    <row r="85" spans="1:26" ht="13.7" customHeight="1" x14ac:dyDescent="0.2">
      <c r="A85" s="70">
        <f>A81+1</f>
        <v>2029.3</v>
      </c>
      <c r="B85" s="38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3" t="e">
        <v>#N/A</v>
      </c>
      <c r="Z85" s="32">
        <f t="shared" si="1"/>
        <v>0</v>
      </c>
    </row>
    <row r="86" spans="1:26" ht="13.7" customHeight="1" x14ac:dyDescent="0.2">
      <c r="A86" s="70">
        <f t="shared" si="2"/>
        <v>2029.4</v>
      </c>
      <c r="B86" s="38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3" t="e">
        <v>#N/A</v>
      </c>
      <c r="Z86" s="32">
        <f t="shared" si="1"/>
        <v>0</v>
      </c>
    </row>
    <row r="87" spans="1:26" ht="13.7" customHeight="1" x14ac:dyDescent="0.2">
      <c r="A87" s="70">
        <f t="shared" si="2"/>
        <v>2030.1</v>
      </c>
      <c r="B87" s="38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3" t="e">
        <v>#N/A</v>
      </c>
      <c r="Z87" s="32">
        <f t="shared" si="1"/>
        <v>0</v>
      </c>
    </row>
    <row r="88" spans="1:26" ht="13.7" customHeight="1" x14ac:dyDescent="0.2">
      <c r="A88" s="70">
        <f t="shared" si="2"/>
        <v>2030.2</v>
      </c>
      <c r="B88" s="38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3" t="e">
        <v>#N/A</v>
      </c>
      <c r="Z88" s="32">
        <f t="shared" si="1"/>
        <v>0</v>
      </c>
    </row>
    <row r="89" spans="1:26" ht="13.7" customHeight="1" x14ac:dyDescent="0.2">
      <c r="A89" s="70">
        <f t="shared" si="2"/>
        <v>2030.3</v>
      </c>
      <c r="B89" s="38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3" t="e">
        <v>#N/A</v>
      </c>
      <c r="Z89" s="32">
        <f t="shared" si="1"/>
        <v>0</v>
      </c>
    </row>
    <row r="90" spans="1:26" ht="13.7" customHeight="1" x14ac:dyDescent="0.2">
      <c r="A90" s="70">
        <f>A86+1</f>
        <v>2030.4</v>
      </c>
      <c r="B90" s="38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3" t="e">
        <v>#N/A</v>
      </c>
      <c r="Z90" s="32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0E00-000000000000}"/>
  </hyperlinks>
  <pageMargins left="0.75" right="0.75" top="1" bottom="1" header="0" footer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Z248"/>
  <sheetViews>
    <sheetView zoomScaleNormal="100" workbookViewId="0">
      <pane xSplit="1" ySplit="9" topLeftCell="B55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29" width="9.140625" style="1"/>
    <col min="30" max="32" width="9.140625" style="1" customWidth="1"/>
    <col min="33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5.5" customHeight="1" x14ac:dyDescent="0.2">
      <c r="A2" s="63" t="s">
        <v>65</v>
      </c>
      <c r="B2" s="26" t="s">
        <v>465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Recursos de capital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466</v>
      </c>
      <c r="C8" s="74" t="s">
        <v>467</v>
      </c>
      <c r="D8" s="74" t="s">
        <v>468</v>
      </c>
      <c r="E8" s="74" t="s">
        <v>469</v>
      </c>
      <c r="F8" s="74" t="s">
        <v>470</v>
      </c>
      <c r="G8" s="74" t="s">
        <v>471</v>
      </c>
      <c r="H8" s="74" t="s">
        <v>472</v>
      </c>
      <c r="I8" s="74" t="s">
        <v>473</v>
      </c>
      <c r="J8" s="74" t="s">
        <v>474</v>
      </c>
      <c r="K8" s="74" t="s">
        <v>475</v>
      </c>
      <c r="L8" s="74" t="s">
        <v>476</v>
      </c>
      <c r="M8" s="74" t="s">
        <v>477</v>
      </c>
      <c r="N8" s="74" t="s">
        <v>478</v>
      </c>
      <c r="O8" s="74" t="s">
        <v>479</v>
      </c>
      <c r="P8" s="74" t="s">
        <v>480</v>
      </c>
      <c r="Q8" s="74" t="s">
        <v>481</v>
      </c>
      <c r="R8" s="74" t="s">
        <v>482</v>
      </c>
      <c r="S8" s="74" t="s">
        <v>483</v>
      </c>
      <c r="T8" s="74" t="s">
        <v>484</v>
      </c>
      <c r="U8" s="74" t="s">
        <v>485</v>
      </c>
      <c r="V8" s="74" t="s">
        <v>486</v>
      </c>
      <c r="W8" s="74" t="s">
        <v>487</v>
      </c>
      <c r="X8" s="74" t="s">
        <v>488</v>
      </c>
      <c r="Y8" s="74" t="s">
        <v>489</v>
      </c>
      <c r="Z8" s="75" t="s">
        <v>490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607.4042031592445</v>
      </c>
      <c r="C10" s="46">
        <v>2514.1829600812066</v>
      </c>
      <c r="D10" s="46">
        <v>291.58771755739002</v>
      </c>
      <c r="E10" s="46">
        <v>1103.4389133975953</v>
      </c>
      <c r="F10" s="46">
        <v>410.75509899097653</v>
      </c>
      <c r="G10" s="46">
        <v>995.03626559253837</v>
      </c>
      <c r="H10" s="46">
        <v>284.43646135901201</v>
      </c>
      <c r="I10" s="46">
        <v>849.099548533914</v>
      </c>
      <c r="J10" s="46">
        <v>854.58256709411387</v>
      </c>
      <c r="K10" s="46">
        <v>550.96038037267601</v>
      </c>
      <c r="L10" s="46">
        <v>614.86379088558101</v>
      </c>
      <c r="M10" s="46">
        <v>715.57320037300008</v>
      </c>
      <c r="N10" s="46">
        <v>799.21080481776198</v>
      </c>
      <c r="O10" s="46">
        <v>577.01895930437649</v>
      </c>
      <c r="P10" s="46">
        <v>299.96894867975402</v>
      </c>
      <c r="Q10" s="46">
        <v>445.88848565978554</v>
      </c>
      <c r="R10" s="46">
        <v>581.05302176153305</v>
      </c>
      <c r="S10" s="46">
        <v>573.95667435474752</v>
      </c>
      <c r="T10" s="46">
        <v>275.55823375193933</v>
      </c>
      <c r="U10" s="46">
        <v>1186.5017612890119</v>
      </c>
      <c r="V10" s="46">
        <v>790.74481637462782</v>
      </c>
      <c r="W10" s="46">
        <v>1251.6160933875765</v>
      </c>
      <c r="X10" s="46">
        <v>1204.1085786284425</v>
      </c>
      <c r="Y10" s="46">
        <v>215.21110979137649</v>
      </c>
      <c r="Z10" s="31">
        <f t="shared" ref="Z10:Z27" si="0">+_xlfn.AGGREGATE(9,6,B10:Y10)</f>
        <v>17992.758595198182</v>
      </c>
    </row>
    <row r="11" spans="1:26" ht="13.7" customHeight="1" x14ac:dyDescent="0.2">
      <c r="A11" s="70">
        <v>2011.1</v>
      </c>
      <c r="B11" s="38">
        <v>132.36530296509869</v>
      </c>
      <c r="C11" s="39">
        <v>401.20630570590788</v>
      </c>
      <c r="D11" s="39">
        <v>54.233450311473987</v>
      </c>
      <c r="E11" s="39">
        <v>178.19841376924529</v>
      </c>
      <c r="F11" s="39">
        <v>57.340623784489893</v>
      </c>
      <c r="G11" s="39">
        <v>268.85288979065899</v>
      </c>
      <c r="H11" s="39">
        <v>39.799906667839203</v>
      </c>
      <c r="I11" s="39">
        <v>120.4566252982524</v>
      </c>
      <c r="J11" s="39">
        <v>190.15512232657241</v>
      </c>
      <c r="K11" s="39">
        <v>106.8020779799416</v>
      </c>
      <c r="L11" s="39">
        <v>83.712734018764607</v>
      </c>
      <c r="M11" s="39">
        <v>147.7545108178</v>
      </c>
      <c r="N11" s="39">
        <v>134.8759516750892</v>
      </c>
      <c r="O11" s="39">
        <v>109.69287214892989</v>
      </c>
      <c r="P11" s="39">
        <v>42.662376387996403</v>
      </c>
      <c r="Q11" s="39">
        <v>81.904254428399298</v>
      </c>
      <c r="R11" s="39">
        <v>103.5452462296078</v>
      </c>
      <c r="S11" s="39">
        <v>76.96672395900849</v>
      </c>
      <c r="T11" s="39">
        <v>54.488298419774502</v>
      </c>
      <c r="U11" s="39">
        <v>375.26347654783922</v>
      </c>
      <c r="V11" s="39">
        <v>135.13430404538479</v>
      </c>
      <c r="W11" s="39">
        <v>262.43197956004991</v>
      </c>
      <c r="X11" s="39">
        <v>307.7487416347455</v>
      </c>
      <c r="Y11" s="48">
        <v>57.885765651129908</v>
      </c>
      <c r="Z11" s="32">
        <f t="shared" si="0"/>
        <v>3523.477954124</v>
      </c>
    </row>
    <row r="12" spans="1:26" ht="13.7" customHeight="1" x14ac:dyDescent="0.2">
      <c r="A12" s="70">
        <v>2011.2</v>
      </c>
      <c r="B12" s="38">
        <v>267.4610004732715</v>
      </c>
      <c r="C12" s="39">
        <v>1192.1770837479651</v>
      </c>
      <c r="D12" s="39">
        <v>186.05670572292999</v>
      </c>
      <c r="E12" s="39">
        <v>506.55026037180846</v>
      </c>
      <c r="F12" s="39">
        <v>160.0149444279555</v>
      </c>
      <c r="G12" s="39">
        <v>609.98312453784945</v>
      </c>
      <c r="H12" s="39">
        <v>103.88941054804401</v>
      </c>
      <c r="I12" s="39">
        <v>391.84123291185131</v>
      </c>
      <c r="J12" s="39">
        <v>575.79743570591802</v>
      </c>
      <c r="K12" s="39">
        <v>264.61059496481198</v>
      </c>
      <c r="L12" s="39">
        <v>184.489038825547</v>
      </c>
      <c r="M12" s="39">
        <v>346.69946980100002</v>
      </c>
      <c r="N12" s="39">
        <v>336.24541527929404</v>
      </c>
      <c r="O12" s="39">
        <v>286.38996052375552</v>
      </c>
      <c r="P12" s="39">
        <v>72.122568786597995</v>
      </c>
      <c r="Q12" s="39">
        <v>219.58708338233848</v>
      </c>
      <c r="R12" s="39">
        <v>263.98332207937102</v>
      </c>
      <c r="S12" s="39">
        <v>243.3714359280325</v>
      </c>
      <c r="T12" s="39">
        <v>146.62826230190248</v>
      </c>
      <c r="U12" s="39">
        <v>671.57767851804408</v>
      </c>
      <c r="V12" s="39">
        <v>387.91913799863602</v>
      </c>
      <c r="W12" s="39">
        <v>526.75840514215542</v>
      </c>
      <c r="X12" s="39">
        <v>603.26853853949751</v>
      </c>
      <c r="Y12" s="48">
        <v>107.1761659627555</v>
      </c>
      <c r="Z12" s="32">
        <f t="shared" si="0"/>
        <v>8654.5982764813325</v>
      </c>
    </row>
    <row r="13" spans="1:26" ht="13.7" customHeight="1" x14ac:dyDescent="0.2">
      <c r="A13" s="70">
        <v>2011.3</v>
      </c>
      <c r="B13" s="38">
        <v>421.87501439316821</v>
      </c>
      <c r="C13" s="39">
        <v>2237.163175230347</v>
      </c>
      <c r="D13" s="39">
        <v>276.37816234186198</v>
      </c>
      <c r="E13" s="39">
        <v>879.52167016450392</v>
      </c>
      <c r="F13" s="39">
        <v>281.67049523801359</v>
      </c>
      <c r="G13" s="39">
        <v>1082.1390340728731</v>
      </c>
      <c r="H13" s="39">
        <v>160.2765551350696</v>
      </c>
      <c r="I13" s="39">
        <v>638.6251494213011</v>
      </c>
      <c r="J13" s="39">
        <v>958.68950514046128</v>
      </c>
      <c r="K13" s="39">
        <v>454.23787879392091</v>
      </c>
      <c r="L13" s="39">
        <v>296.42569376526978</v>
      </c>
      <c r="M13" s="39">
        <v>541.78166606140019</v>
      </c>
      <c r="N13" s="39">
        <v>593.16047821681957</v>
      </c>
      <c r="O13" s="39">
        <v>493.55929444773381</v>
      </c>
      <c r="P13" s="39">
        <v>181.22390169917321</v>
      </c>
      <c r="Q13" s="39">
        <v>389.46767678020592</v>
      </c>
      <c r="R13" s="39">
        <v>397.62884827359142</v>
      </c>
      <c r="S13" s="39">
        <v>440.16429400478557</v>
      </c>
      <c r="T13" s="39">
        <v>227.72375834404349</v>
      </c>
      <c r="U13" s="39">
        <v>1238.7503268650701</v>
      </c>
      <c r="V13" s="39">
        <v>643.75769549204233</v>
      </c>
      <c r="W13" s="39">
        <v>841.88962715829359</v>
      </c>
      <c r="X13" s="39">
        <v>937.58575850071668</v>
      </c>
      <c r="Y13" s="48">
        <v>171.64633851633371</v>
      </c>
      <c r="Z13" s="32">
        <f t="shared" si="0"/>
        <v>14785.341998057002</v>
      </c>
    </row>
    <row r="14" spans="1:26" ht="13.7" customHeight="1" x14ac:dyDescent="0.2">
      <c r="A14" s="70">
        <v>2011.4</v>
      </c>
      <c r="B14" s="38">
        <v>496.50543047444808</v>
      </c>
      <c r="C14" s="39">
        <v>2848.7804220341068</v>
      </c>
      <c r="D14" s="39">
        <v>356.86218130746198</v>
      </c>
      <c r="E14" s="39">
        <v>1161.9612709568239</v>
      </c>
      <c r="F14" s="39">
        <v>474.18114132257358</v>
      </c>
      <c r="G14" s="39">
        <v>1474.7352762039129</v>
      </c>
      <c r="H14" s="39">
        <v>207.72410052954959</v>
      </c>
      <c r="I14" s="39">
        <v>931.98005382586121</v>
      </c>
      <c r="J14" s="39">
        <v>1404.372874823021</v>
      </c>
      <c r="K14" s="39">
        <v>594.70544732296071</v>
      </c>
      <c r="L14" s="39">
        <v>389.33411580850981</v>
      </c>
      <c r="M14" s="39">
        <v>752.61947006139997</v>
      </c>
      <c r="N14" s="39">
        <v>798.52447813129959</v>
      </c>
      <c r="O14" s="39">
        <v>674.18140160829364</v>
      </c>
      <c r="P14" s="39">
        <v>256.35428684733319</v>
      </c>
      <c r="Q14" s="39">
        <v>509.46822457012593</v>
      </c>
      <c r="R14" s="39">
        <v>484.13186938591139</v>
      </c>
      <c r="S14" s="39">
        <v>579.47205551718537</v>
      </c>
      <c r="T14" s="39">
        <v>281.14635278684341</v>
      </c>
      <c r="U14" s="39">
        <v>1524.021918629549</v>
      </c>
      <c r="V14" s="39">
        <v>801.3879699631625</v>
      </c>
      <c r="W14" s="39">
        <v>1090.1080780568541</v>
      </c>
      <c r="X14" s="39">
        <v>1241.2416166959169</v>
      </c>
      <c r="Y14" s="48">
        <v>224.4107064868937</v>
      </c>
      <c r="Z14" s="32">
        <f t="shared" si="0"/>
        <v>19558.210743349999</v>
      </c>
    </row>
    <row r="15" spans="1:26" ht="13.7" customHeight="1" x14ac:dyDescent="0.2">
      <c r="A15" s="70">
        <v>2012.1</v>
      </c>
      <c r="B15" s="38">
        <v>81.223233236043399</v>
      </c>
      <c r="C15" s="39">
        <v>598.6470388420978</v>
      </c>
      <c r="D15" s="39">
        <v>94.932659279867991</v>
      </c>
      <c r="E15" s="39">
        <v>241.3225407466646</v>
      </c>
      <c r="F15" s="39">
        <v>109.4094950728218</v>
      </c>
      <c r="G15" s="39">
        <v>362.69221274089608</v>
      </c>
      <c r="H15" s="39">
        <v>68.4249447800144</v>
      </c>
      <c r="I15" s="39">
        <v>191.9671589800968</v>
      </c>
      <c r="J15" s="39">
        <v>487.1474890223368</v>
      </c>
      <c r="K15" s="39">
        <v>136.30347225081121</v>
      </c>
      <c r="L15" s="39">
        <v>80.129060416797216</v>
      </c>
      <c r="M15" s="39">
        <v>184.86835389960001</v>
      </c>
      <c r="N15" s="39">
        <v>212.7382597395144</v>
      </c>
      <c r="O15" s="39">
        <v>161.92254302690179</v>
      </c>
      <c r="P15" s="39">
        <v>62.093034853104811</v>
      </c>
      <c r="Q15" s="39">
        <v>146.80041887629261</v>
      </c>
      <c r="R15" s="39">
        <v>100.6880973551396</v>
      </c>
      <c r="S15" s="39">
        <v>139.554132398447</v>
      </c>
      <c r="T15" s="39">
        <v>65.669885082259</v>
      </c>
      <c r="U15" s="39">
        <v>314.02306220001441</v>
      </c>
      <c r="V15" s="39">
        <v>177.7164910983536</v>
      </c>
      <c r="W15" s="39">
        <v>183.8763360187418</v>
      </c>
      <c r="X15" s="39">
        <v>333.72411945838098</v>
      </c>
      <c r="Y15" s="48">
        <v>97.507263487301813</v>
      </c>
      <c r="Z15" s="32">
        <f t="shared" si="0"/>
        <v>4633.3813028625009</v>
      </c>
    </row>
    <row r="16" spans="1:26" ht="13.7" customHeight="1" x14ac:dyDescent="0.2">
      <c r="A16" s="70">
        <v>2012.2</v>
      </c>
      <c r="B16" s="38">
        <v>178.65627783671721</v>
      </c>
      <c r="C16" s="39">
        <v>1420.361843817072</v>
      </c>
      <c r="D16" s="39">
        <v>234.829750896344</v>
      </c>
      <c r="E16" s="39">
        <v>544.15532006434682</v>
      </c>
      <c r="F16" s="39">
        <v>284.77891228106438</v>
      </c>
      <c r="G16" s="39">
        <v>774.41936141857957</v>
      </c>
      <c r="H16" s="39">
        <v>165.92660104003519</v>
      </c>
      <c r="I16" s="39">
        <v>500.09087540801443</v>
      </c>
      <c r="J16" s="39">
        <v>957.26806321793447</v>
      </c>
      <c r="K16" s="39">
        <v>314.9616069386496</v>
      </c>
      <c r="L16" s="39">
        <v>160.56435692383761</v>
      </c>
      <c r="M16" s="39">
        <v>366.23191057679998</v>
      </c>
      <c r="N16" s="39">
        <v>464.55991627103521</v>
      </c>
      <c r="O16" s="39">
        <v>364.83369969770439</v>
      </c>
      <c r="P16" s="39">
        <v>151.2987154264784</v>
      </c>
      <c r="Q16" s="39">
        <v>259.0685961467708</v>
      </c>
      <c r="R16" s="39">
        <v>266.59400064089681</v>
      </c>
      <c r="S16" s="39">
        <v>312.77570441092598</v>
      </c>
      <c r="T16" s="39">
        <v>165.78040514058199</v>
      </c>
      <c r="U16" s="39">
        <v>629.29645928003515</v>
      </c>
      <c r="V16" s="39">
        <v>434.14943967930878</v>
      </c>
      <c r="W16" s="39">
        <v>413.33532849442452</v>
      </c>
      <c r="X16" s="39">
        <v>664.50391336909797</v>
      </c>
      <c r="Y16" s="48">
        <v>170.76329788090439</v>
      </c>
      <c r="Z16" s="32">
        <f t="shared" si="0"/>
        <v>10199.204356857561</v>
      </c>
    </row>
    <row r="17" spans="1:26" ht="13.7" customHeight="1" x14ac:dyDescent="0.2">
      <c r="A17" s="70">
        <v>2012.3</v>
      </c>
      <c r="B17" s="38">
        <v>321.46188550061783</v>
      </c>
      <c r="C17" s="39">
        <v>2174.1334641966218</v>
      </c>
      <c r="D17" s="39">
        <v>361.486733685356</v>
      </c>
      <c r="E17" s="39">
        <v>822.96830374601814</v>
      </c>
      <c r="F17" s="39">
        <v>434.96851180573071</v>
      </c>
      <c r="G17" s="39">
        <v>1357.939490195075</v>
      </c>
      <c r="H17" s="39">
        <v>251.7893934803248</v>
      </c>
      <c r="I17" s="39">
        <v>835.79252580940556</v>
      </c>
      <c r="J17" s="39">
        <v>1391.2442243854859</v>
      </c>
      <c r="K17" s="39">
        <v>537.60915252163045</v>
      </c>
      <c r="L17" s="39">
        <v>262.72343152859241</v>
      </c>
      <c r="M17" s="39">
        <v>564.18752904320013</v>
      </c>
      <c r="N17" s="39">
        <v>713.99979891182477</v>
      </c>
      <c r="O17" s="39">
        <v>591.62830057109056</v>
      </c>
      <c r="P17" s="39">
        <v>282.04038049614161</v>
      </c>
      <c r="Q17" s="39">
        <v>424.2407883792942</v>
      </c>
      <c r="R17" s="39">
        <v>466.70172896009319</v>
      </c>
      <c r="S17" s="39">
        <v>471.62062037399897</v>
      </c>
      <c r="T17" s="39">
        <v>252.000353870243</v>
      </c>
      <c r="U17" s="39">
        <v>832.60160466032471</v>
      </c>
      <c r="V17" s="39">
        <v>673.20268347953106</v>
      </c>
      <c r="W17" s="39">
        <v>710.8570389903706</v>
      </c>
      <c r="X17" s="39">
        <v>953.86799694167723</v>
      </c>
      <c r="Y17" s="48">
        <v>271.3838610378906</v>
      </c>
      <c r="Z17" s="32">
        <f t="shared" si="0"/>
        <v>15960.44980257054</v>
      </c>
    </row>
    <row r="18" spans="1:26" ht="13.7" customHeight="1" x14ac:dyDescent="0.2">
      <c r="A18" s="70">
        <v>2012.4</v>
      </c>
      <c r="B18" s="38">
        <v>448.18675632600139</v>
      </c>
      <c r="C18" s="39">
        <v>2937.685139682083</v>
      </c>
      <c r="D18" s="39">
        <v>475.42857625902792</v>
      </c>
      <c r="E18" s="39">
        <v>926.99976238916656</v>
      </c>
      <c r="F18" s="39">
        <v>538.59821328468786</v>
      </c>
      <c r="G18" s="39">
        <v>1914.8225649445419</v>
      </c>
      <c r="H18" s="39">
        <v>376.58883962774229</v>
      </c>
      <c r="I18" s="39">
        <v>1142.748879778713</v>
      </c>
      <c r="J18" s="39">
        <v>1888.047156189753</v>
      </c>
      <c r="K18" s="39">
        <v>766.57680273615495</v>
      </c>
      <c r="L18" s="39">
        <v>398.86023492296118</v>
      </c>
      <c r="M18" s="39">
        <v>787.96904577160024</v>
      </c>
      <c r="N18" s="39">
        <v>951.21829444224238</v>
      </c>
      <c r="O18" s="39">
        <v>807.67910816836775</v>
      </c>
      <c r="P18" s="39">
        <v>376.88006442268079</v>
      </c>
      <c r="Q18" s="39">
        <v>522.95830831915453</v>
      </c>
      <c r="R18" s="39">
        <v>628.70473486839148</v>
      </c>
      <c r="S18" s="39">
        <v>614.01224804083688</v>
      </c>
      <c r="T18" s="39">
        <v>305.446496382009</v>
      </c>
      <c r="U18" s="39">
        <v>913.22201917774214</v>
      </c>
      <c r="V18" s="39">
        <v>803.44300391478555</v>
      </c>
      <c r="W18" s="39">
        <v>1003.734239311008</v>
      </c>
      <c r="X18" s="39">
        <v>1247.3770154903509</v>
      </c>
      <c r="Y18" s="48">
        <v>328.86460121676788</v>
      </c>
      <c r="Z18" s="32">
        <f t="shared" si="0"/>
        <v>21106.052105666768</v>
      </c>
    </row>
    <row r="19" spans="1:26" ht="13.7" customHeight="1" x14ac:dyDescent="0.2">
      <c r="A19" s="70">
        <v>2013.1</v>
      </c>
      <c r="B19" s="38">
        <v>93.557887259999987</v>
      </c>
      <c r="C19" s="39">
        <v>428.67458345333353</v>
      </c>
      <c r="D19" s="39">
        <v>208.46378727999999</v>
      </c>
      <c r="E19" s="39">
        <v>136.16941051000001</v>
      </c>
      <c r="F19" s="39">
        <v>99.548472570000001</v>
      </c>
      <c r="G19" s="39">
        <v>400.54072473000002</v>
      </c>
      <c r="H19" s="39">
        <v>81.254665679999988</v>
      </c>
      <c r="I19" s="39">
        <v>285.89491017977838</v>
      </c>
      <c r="J19" s="39">
        <v>471.26108915489851</v>
      </c>
      <c r="K19" s="39">
        <v>234.1055475282256</v>
      </c>
      <c r="L19" s="39">
        <v>68.779696618943589</v>
      </c>
      <c r="M19" s="39">
        <v>132.2964489348</v>
      </c>
      <c r="N19" s="39">
        <v>174.49051391</v>
      </c>
      <c r="O19" s="39">
        <v>266.11405920399341</v>
      </c>
      <c r="P19" s="39">
        <v>69.831356900082397</v>
      </c>
      <c r="Q19" s="39">
        <v>72.3802680203938</v>
      </c>
      <c r="R19" s="39">
        <v>158.63105913999999</v>
      </c>
      <c r="S19" s="39">
        <v>146.74043696999999</v>
      </c>
      <c r="T19" s="39">
        <v>59.700313867046347</v>
      </c>
      <c r="U19" s="39">
        <v>203.52243823000001</v>
      </c>
      <c r="V19" s="39">
        <v>121.06074153</v>
      </c>
      <c r="W19" s="39">
        <v>391.78990477000002</v>
      </c>
      <c r="X19" s="39">
        <v>341.98580466999999</v>
      </c>
      <c r="Y19" s="48">
        <v>89.2666507</v>
      </c>
      <c r="Z19" s="32">
        <f t="shared" si="0"/>
        <v>4736.0607718114961</v>
      </c>
    </row>
    <row r="20" spans="1:26" ht="13.7" customHeight="1" x14ac:dyDescent="0.2">
      <c r="A20" s="70">
        <v>2013.2</v>
      </c>
      <c r="B20" s="38">
        <v>255.08884746000001</v>
      </c>
      <c r="C20" s="39">
        <v>1483.6766273400001</v>
      </c>
      <c r="D20" s="39">
        <v>417.25022016000003</v>
      </c>
      <c r="E20" s="39">
        <v>526.79128967999998</v>
      </c>
      <c r="F20" s="39">
        <v>277.92076059999999</v>
      </c>
      <c r="G20" s="39">
        <v>1035.1477092600001</v>
      </c>
      <c r="H20" s="39">
        <v>216.77982656</v>
      </c>
      <c r="I20" s="39">
        <v>745.06010976999994</v>
      </c>
      <c r="J20" s="39">
        <v>1053.21131565</v>
      </c>
      <c r="K20" s="39">
        <v>567.07130104000009</v>
      </c>
      <c r="L20" s="39">
        <v>372.55321973871702</v>
      </c>
      <c r="M20" s="39">
        <v>451.90332162999999</v>
      </c>
      <c r="N20" s="39">
        <v>491.35142473000002</v>
      </c>
      <c r="O20" s="39">
        <v>750.49229473999992</v>
      </c>
      <c r="P20" s="39">
        <v>201.50843649999999</v>
      </c>
      <c r="Q20" s="39">
        <v>229.3038309117</v>
      </c>
      <c r="R20" s="39">
        <v>433.37683673999999</v>
      </c>
      <c r="S20" s="39">
        <v>331.96809140999989</v>
      </c>
      <c r="T20" s="39">
        <v>192.10907894351641</v>
      </c>
      <c r="U20" s="39">
        <v>366.73427980999998</v>
      </c>
      <c r="V20" s="39">
        <v>474.61649935000003</v>
      </c>
      <c r="W20" s="39">
        <v>953.12243513555541</v>
      </c>
      <c r="X20" s="39">
        <v>874.65958676000014</v>
      </c>
      <c r="Y20" s="48">
        <v>212.99870301000001</v>
      </c>
      <c r="Z20" s="32">
        <f t="shared" si="0"/>
        <v>12914.696046929492</v>
      </c>
    </row>
    <row r="21" spans="1:26" ht="13.7" customHeight="1" x14ac:dyDescent="0.2">
      <c r="A21" s="70">
        <v>2013.3</v>
      </c>
      <c r="B21" s="38">
        <v>379.01644954</v>
      </c>
      <c r="C21" s="39">
        <v>2668.3211043900001</v>
      </c>
      <c r="D21" s="39">
        <v>578.81143062000001</v>
      </c>
      <c r="E21" s="39">
        <v>896.8542440299999</v>
      </c>
      <c r="F21" s="39">
        <v>463.49028770000001</v>
      </c>
      <c r="G21" s="39">
        <v>1847.8105633299999</v>
      </c>
      <c r="H21" s="39">
        <v>404.64746194999998</v>
      </c>
      <c r="I21" s="39">
        <v>1203.5429763499999</v>
      </c>
      <c r="J21" s="39">
        <v>1612.0751914699999</v>
      </c>
      <c r="K21" s="39">
        <v>909.52017112999988</v>
      </c>
      <c r="L21" s="39">
        <v>620.14674437750011</v>
      </c>
      <c r="M21" s="39">
        <v>708.93424903999994</v>
      </c>
      <c r="N21" s="39">
        <v>812.90106040000012</v>
      </c>
      <c r="O21" s="39">
        <v>1295.97875146</v>
      </c>
      <c r="P21" s="39">
        <v>367.28302085000001</v>
      </c>
      <c r="Q21" s="39">
        <v>382.93290874169998</v>
      </c>
      <c r="R21" s="39">
        <v>711.15364677000002</v>
      </c>
      <c r="S21" s="39">
        <v>540.12751581999999</v>
      </c>
      <c r="T21" s="39">
        <v>308.71376677412769</v>
      </c>
      <c r="U21" s="39">
        <v>664.20163383000011</v>
      </c>
      <c r="V21" s="39">
        <v>838.38728198000013</v>
      </c>
      <c r="W21" s="39">
        <v>1495.5550234</v>
      </c>
      <c r="X21" s="39">
        <v>1337.36885775</v>
      </c>
      <c r="Y21" s="48">
        <v>322.34745359999999</v>
      </c>
      <c r="Z21" s="32">
        <f t="shared" si="0"/>
        <v>21370.121795303327</v>
      </c>
    </row>
    <row r="22" spans="1:26" ht="13.7" customHeight="1" x14ac:dyDescent="0.2">
      <c r="A22" s="70">
        <v>2013.4</v>
      </c>
      <c r="B22" s="38">
        <v>484.68508707000001</v>
      </c>
      <c r="C22" s="39">
        <v>3715.0661334299998</v>
      </c>
      <c r="D22" s="39">
        <v>799.64588956000011</v>
      </c>
      <c r="E22" s="39">
        <v>1196.13748087</v>
      </c>
      <c r="F22" s="39">
        <v>627.90309036000008</v>
      </c>
      <c r="G22" s="39">
        <v>2749.6730561099989</v>
      </c>
      <c r="H22" s="39">
        <v>572.19745885999987</v>
      </c>
      <c r="I22" s="39">
        <v>1651.5303448300001</v>
      </c>
      <c r="J22" s="39">
        <v>2291.6950921299999</v>
      </c>
      <c r="K22" s="39">
        <v>1160.8140983400001</v>
      </c>
      <c r="L22" s="39">
        <v>773.73473451999996</v>
      </c>
      <c r="M22" s="39">
        <v>1105.9422653300001</v>
      </c>
      <c r="N22" s="39">
        <v>1181.08625676</v>
      </c>
      <c r="O22" s="39">
        <v>1798.0960728699999</v>
      </c>
      <c r="P22" s="39">
        <v>552.57950719999997</v>
      </c>
      <c r="Q22" s="39">
        <v>586.55556836999995</v>
      </c>
      <c r="R22" s="39">
        <v>941.10865617999991</v>
      </c>
      <c r="S22" s="39">
        <v>805.81087951999996</v>
      </c>
      <c r="T22" s="39">
        <v>426.30816264999987</v>
      </c>
      <c r="U22" s="39">
        <v>986.25107508999997</v>
      </c>
      <c r="V22" s="39">
        <v>1004.623516779081</v>
      </c>
      <c r="W22" s="39">
        <v>1984.4870779400001</v>
      </c>
      <c r="X22" s="39">
        <v>1949.70863517</v>
      </c>
      <c r="Y22" s="48">
        <v>416.79689739999998</v>
      </c>
      <c r="Z22" s="32">
        <f t="shared" si="0"/>
        <v>29762.437037339081</v>
      </c>
    </row>
    <row r="23" spans="1:26" ht="13.7" customHeight="1" x14ac:dyDescent="0.2">
      <c r="A23" s="70">
        <v>2014.1</v>
      </c>
      <c r="B23" s="38">
        <v>77.427721974325891</v>
      </c>
      <c r="C23" s="39">
        <v>635.60057486965013</v>
      </c>
      <c r="D23" s="39">
        <v>121.194872838018</v>
      </c>
      <c r="E23" s="39">
        <v>187.05728416728209</v>
      </c>
      <c r="F23" s="39">
        <v>117.8557195408243</v>
      </c>
      <c r="G23" s="39">
        <v>665.41793719166878</v>
      </c>
      <c r="H23" s="39">
        <v>121.0772163060344</v>
      </c>
      <c r="I23" s="39">
        <v>519.10182630278678</v>
      </c>
      <c r="J23" s="39">
        <v>450.58340567202669</v>
      </c>
      <c r="K23" s="39">
        <v>260.02826040827119</v>
      </c>
      <c r="L23" s="39">
        <v>190.35837978618719</v>
      </c>
      <c r="M23" s="39">
        <v>342.3557138946</v>
      </c>
      <c r="N23" s="39">
        <v>313.75418544928442</v>
      </c>
      <c r="O23" s="39">
        <v>478.48599431390431</v>
      </c>
      <c r="P23" s="39">
        <v>103.4025095821948</v>
      </c>
      <c r="Q23" s="39">
        <v>168.3567299530601</v>
      </c>
      <c r="R23" s="39">
        <v>224.06750339544459</v>
      </c>
      <c r="S23" s="39">
        <v>151.2090237269845</v>
      </c>
      <c r="T23" s="39">
        <v>77.061672446123453</v>
      </c>
      <c r="U23" s="39">
        <v>252.40453985603429</v>
      </c>
      <c r="V23" s="39">
        <v>229.1160107917336</v>
      </c>
      <c r="W23" s="39">
        <v>287.8801535077443</v>
      </c>
      <c r="X23" s="39">
        <v>664.83638430099347</v>
      </c>
      <c r="Y23" s="48">
        <v>125.3289433893043</v>
      </c>
      <c r="Z23" s="32">
        <f t="shared" si="0"/>
        <v>6763.9625636644832</v>
      </c>
    </row>
    <row r="24" spans="1:26" ht="13.7" customHeight="1" x14ac:dyDescent="0.2">
      <c r="A24" s="70">
        <v>2014.2</v>
      </c>
      <c r="B24" s="38">
        <v>334.18527686697212</v>
      </c>
      <c r="C24" s="39">
        <v>2663.1952478366161</v>
      </c>
      <c r="D24" s="39">
        <v>406.87151978794202</v>
      </c>
      <c r="E24" s="39">
        <v>807.20307075717994</v>
      </c>
      <c r="F24" s="39">
        <v>508.27071209972172</v>
      </c>
      <c r="G24" s="39">
        <v>1655.718168938246</v>
      </c>
      <c r="H24" s="39">
        <v>335.46297180513358</v>
      </c>
      <c r="I24" s="39">
        <v>1174.7795292495091</v>
      </c>
      <c r="J24" s="39">
        <v>1202.286311293069</v>
      </c>
      <c r="K24" s="39">
        <v>652.11685281419273</v>
      </c>
      <c r="L24" s="39">
        <v>409.1348575657118</v>
      </c>
      <c r="M24" s="39">
        <v>935.35423063739995</v>
      </c>
      <c r="N24" s="39">
        <v>762.99222422688354</v>
      </c>
      <c r="O24" s="39">
        <v>990.34875435424181</v>
      </c>
      <c r="P24" s="39">
        <v>434.43728340186112</v>
      </c>
      <c r="Q24" s="39">
        <v>399.24122793760262</v>
      </c>
      <c r="R24" s="39">
        <v>611.98721452476741</v>
      </c>
      <c r="S24" s="39">
        <v>506.60715125760549</v>
      </c>
      <c r="T24" s="39">
        <v>324.74953998829392</v>
      </c>
      <c r="U24" s="39">
        <v>504.29366967513357</v>
      </c>
      <c r="V24" s="39">
        <v>861.10960190805827</v>
      </c>
      <c r="W24" s="39">
        <v>971.29048631520175</v>
      </c>
      <c r="X24" s="39">
        <v>1334.4337670815769</v>
      </c>
      <c r="Y24" s="48">
        <v>329.3027883168416</v>
      </c>
      <c r="Z24" s="32">
        <f t="shared" si="0"/>
        <v>19115.372458639766</v>
      </c>
    </row>
    <row r="25" spans="1:26" ht="13.7" customHeight="1" x14ac:dyDescent="0.2">
      <c r="A25" s="70">
        <v>2014.3</v>
      </c>
      <c r="B25" s="38">
        <v>495.08336640540358</v>
      </c>
      <c r="C25" s="39">
        <v>4087.6314705255941</v>
      </c>
      <c r="D25" s="39">
        <v>805.08261194257398</v>
      </c>
      <c r="E25" s="39">
        <v>1260.07377133054</v>
      </c>
      <c r="F25" s="39">
        <v>748.36166532147479</v>
      </c>
      <c r="G25" s="39">
        <v>2878.7891953110238</v>
      </c>
      <c r="H25" s="39">
        <v>506.41110647171911</v>
      </c>
      <c r="I25" s="39">
        <v>1762.2913859221121</v>
      </c>
      <c r="J25" s="39">
        <v>1784.967353193432</v>
      </c>
      <c r="K25" s="39">
        <v>1085.866048555182</v>
      </c>
      <c r="L25" s="39">
        <v>634.58390800846962</v>
      </c>
      <c r="M25" s="39">
        <v>1500.6345611178001</v>
      </c>
      <c r="N25" s="39">
        <v>1224.407697276469</v>
      </c>
      <c r="O25" s="39">
        <v>1641.553478601915</v>
      </c>
      <c r="P25" s="39">
        <v>652.11746659345636</v>
      </c>
      <c r="Q25" s="39">
        <v>619.4514797727943</v>
      </c>
      <c r="R25" s="39">
        <v>949.79189660777774</v>
      </c>
      <c r="S25" s="39">
        <v>886.89272155278354</v>
      </c>
      <c r="T25" s="39">
        <v>488.89266018082492</v>
      </c>
      <c r="U25" s="39">
        <v>801.92729946171914</v>
      </c>
      <c r="V25" s="39">
        <v>1289.793832545105</v>
      </c>
      <c r="W25" s="39">
        <v>1842.887622791035</v>
      </c>
      <c r="X25" s="39">
        <v>2186.48279095407</v>
      </c>
      <c r="Y25" s="48">
        <v>488.22563026411501</v>
      </c>
      <c r="Z25" s="32">
        <f t="shared" si="0"/>
        <v>30622.201020707394</v>
      </c>
    </row>
    <row r="26" spans="1:26" ht="13.7" customHeight="1" x14ac:dyDescent="0.2">
      <c r="A26" s="70">
        <v>2014.4</v>
      </c>
      <c r="B26" s="38">
        <v>800.00104599659835</v>
      </c>
      <c r="C26" s="39">
        <v>5720.6134061235334</v>
      </c>
      <c r="D26" s="39">
        <v>1145.3686028659679</v>
      </c>
      <c r="E26" s="39">
        <v>1560.73260072521</v>
      </c>
      <c r="F26" s="39">
        <v>902.76111987655656</v>
      </c>
      <c r="G26" s="39">
        <v>4466.9735849070121</v>
      </c>
      <c r="H26" s="39">
        <v>674.33102673789438</v>
      </c>
      <c r="I26" s="39">
        <v>2262.6280881269572</v>
      </c>
      <c r="J26" s="39">
        <v>2560.4862615671968</v>
      </c>
      <c r="K26" s="39">
        <v>1754.747952378051</v>
      </c>
      <c r="L26" s="39">
        <v>705.68798771998706</v>
      </c>
      <c r="M26" s="39">
        <v>1908.3314375496</v>
      </c>
      <c r="N26" s="39">
        <v>1760.2048609198951</v>
      </c>
      <c r="O26" s="39">
        <v>2517.6158956566369</v>
      </c>
      <c r="P26" s="39">
        <v>930.61217404156491</v>
      </c>
      <c r="Q26" s="39">
        <v>792.76743865293747</v>
      </c>
      <c r="R26" s="39">
        <v>1224.72909521681</v>
      </c>
      <c r="S26" s="39">
        <v>1211.7875923734721</v>
      </c>
      <c r="T26" s="39">
        <v>578.68326851318398</v>
      </c>
      <c r="U26" s="39">
        <v>1074.946317117895</v>
      </c>
      <c r="V26" s="39">
        <v>1581.4780782140731</v>
      </c>
      <c r="W26" s="39">
        <v>2689.681818696477</v>
      </c>
      <c r="X26" s="39">
        <v>2966.3501273614561</v>
      </c>
      <c r="Y26" s="48">
        <v>621.14289628703682</v>
      </c>
      <c r="Z26" s="32">
        <f t="shared" si="0"/>
        <v>42412.662677625987</v>
      </c>
    </row>
    <row r="27" spans="1:26" ht="13.7" customHeight="1" x14ac:dyDescent="0.2">
      <c r="A27" s="70">
        <v>2015.1</v>
      </c>
      <c r="B27" s="38">
        <v>95.061825446425402</v>
      </c>
      <c r="C27" s="39">
        <v>1381.8197469088909</v>
      </c>
      <c r="D27" s="39">
        <v>356.66695681750798</v>
      </c>
      <c r="E27" s="39">
        <v>212.5603056896226</v>
      </c>
      <c r="F27" s="39">
        <v>312.47229963013581</v>
      </c>
      <c r="G27" s="39">
        <v>1303.557608561722</v>
      </c>
      <c r="H27" s="39">
        <v>177.87839493972641</v>
      </c>
      <c r="I27" s="39">
        <v>456.27169988316092</v>
      </c>
      <c r="J27" s="39">
        <v>610.23617307060078</v>
      </c>
      <c r="K27" s="39">
        <v>468.41248658458721</v>
      </c>
      <c r="L27" s="39">
        <v>81.190732569484169</v>
      </c>
      <c r="M27" s="39">
        <v>462.59901831759998</v>
      </c>
      <c r="N27" s="39">
        <v>488.77565591422638</v>
      </c>
      <c r="O27" s="39">
        <v>756.64780801261588</v>
      </c>
      <c r="P27" s="39">
        <v>244.7561691060088</v>
      </c>
      <c r="Q27" s="39">
        <v>135.2591581916906</v>
      </c>
      <c r="R27" s="39">
        <v>353.09491145984759</v>
      </c>
      <c r="S27" s="39">
        <v>300.03578751575702</v>
      </c>
      <c r="T27" s="39">
        <v>100.4276533464356</v>
      </c>
      <c r="U27" s="39">
        <v>182.51742878972641</v>
      </c>
      <c r="V27" s="39">
        <v>299.46538537128163</v>
      </c>
      <c r="W27" s="39">
        <v>764.37419570765587</v>
      </c>
      <c r="X27" s="39">
        <v>834.77047215951097</v>
      </c>
      <c r="Y27" s="48">
        <v>193.0279846750158</v>
      </c>
      <c r="Z27" s="32">
        <f t="shared" si="0"/>
        <v>10571.879858669239</v>
      </c>
    </row>
    <row r="28" spans="1:26" ht="13.7" customHeight="1" x14ac:dyDescent="0.2">
      <c r="A28" s="70">
        <v>2015.2</v>
      </c>
      <c r="B28" s="38">
        <v>303.05414393713659</v>
      </c>
      <c r="C28" s="39">
        <v>4203.0576118114623</v>
      </c>
      <c r="D28" s="39">
        <v>886.20312641373198</v>
      </c>
      <c r="E28" s="39">
        <v>822.50275671425527</v>
      </c>
      <c r="F28" s="39">
        <v>765.85148363553833</v>
      </c>
      <c r="G28" s="39">
        <v>2982.310306744344</v>
      </c>
      <c r="H28" s="39">
        <v>510.63162489486558</v>
      </c>
      <c r="I28" s="39">
        <v>1220.9787432832629</v>
      </c>
      <c r="J28" s="39">
        <v>1467.0117198590231</v>
      </c>
      <c r="K28" s="39">
        <v>1119.1265314774289</v>
      </c>
      <c r="L28" s="39">
        <v>237.26540891090471</v>
      </c>
      <c r="M28" s="39">
        <v>1113.8125278404</v>
      </c>
      <c r="N28" s="39">
        <v>1159.3870639053659</v>
      </c>
      <c r="O28" s="39">
        <v>1778.816365307458</v>
      </c>
      <c r="P28" s="39">
        <v>697.74538537185526</v>
      </c>
      <c r="Q28" s="39">
        <v>517.4985905502275</v>
      </c>
      <c r="R28" s="39">
        <v>957.81857149078041</v>
      </c>
      <c r="S28" s="39">
        <v>857.43854908095307</v>
      </c>
      <c r="T28" s="39">
        <v>380.62902623219742</v>
      </c>
      <c r="U28" s="39">
        <v>457.32157784486549</v>
      </c>
      <c r="V28" s="39">
        <v>990.08446887036644</v>
      </c>
      <c r="W28" s="39">
        <v>1856.182394403618</v>
      </c>
      <c r="X28" s="39">
        <v>1729.2239140078191</v>
      </c>
      <c r="Y28" s="48">
        <v>531.94361953705823</v>
      </c>
      <c r="Z28" s="32">
        <f t="shared" ref="Z28:Z90" si="1">+_xlfn.AGGREGATE(9,6,B28:Y28)</f>
        <v>27545.895512124924</v>
      </c>
    </row>
    <row r="29" spans="1:26" ht="13.7" customHeight="1" x14ac:dyDescent="0.2">
      <c r="A29" s="70">
        <v>2015.3</v>
      </c>
      <c r="B29" s="38">
        <v>473.90301724757779</v>
      </c>
      <c r="C29" s="39">
        <v>6435.93812665715</v>
      </c>
      <c r="D29" s="39">
        <v>1336.6088397060539</v>
      </c>
      <c r="E29" s="39">
        <v>1298.4804136792461</v>
      </c>
      <c r="F29" s="39">
        <v>1158.4857669816729</v>
      </c>
      <c r="G29" s="39">
        <v>4333.4670313228053</v>
      </c>
      <c r="H29" s="39">
        <v>689.4723603517034</v>
      </c>
      <c r="I29" s="39">
        <v>1997.45832304756</v>
      </c>
      <c r="J29" s="39">
        <v>2585.1041219952799</v>
      </c>
      <c r="K29" s="39">
        <v>1734.736274127614</v>
      </c>
      <c r="L29" s="39">
        <v>382.68002081373947</v>
      </c>
      <c r="M29" s="39">
        <v>1582.9955790938</v>
      </c>
      <c r="N29" s="39">
        <v>1699.7179223964531</v>
      </c>
      <c r="O29" s="39">
        <v>2544.2959916659129</v>
      </c>
      <c r="P29" s="39">
        <v>1352.637648797785</v>
      </c>
      <c r="Q29" s="39">
        <v>737.43448298858027</v>
      </c>
      <c r="R29" s="39">
        <v>1376.363635248734</v>
      </c>
      <c r="S29" s="39">
        <v>1492.543104553954</v>
      </c>
      <c r="T29" s="39">
        <v>601.27359983823612</v>
      </c>
      <c r="U29" s="39">
        <v>750.81285756170314</v>
      </c>
      <c r="V29" s="39">
        <v>1536.2880744836009</v>
      </c>
      <c r="W29" s="39">
        <v>2881.225303227433</v>
      </c>
      <c r="X29" s="39">
        <v>2489.8470758519811</v>
      </c>
      <c r="Y29" s="48">
        <v>754.72321692211312</v>
      </c>
      <c r="Z29" s="32">
        <f t="shared" si="1"/>
        <v>42226.492788560681</v>
      </c>
    </row>
    <row r="30" spans="1:26" ht="13.7" customHeight="1" x14ac:dyDescent="0.2">
      <c r="A30" s="70">
        <v>2015.4</v>
      </c>
      <c r="B30" s="38">
        <v>792.01277183712477</v>
      </c>
      <c r="C30" s="39">
        <v>7958.3149405757486</v>
      </c>
      <c r="D30" s="39">
        <v>1566.2595452019939</v>
      </c>
      <c r="E30" s="39">
        <v>1606.6770650603389</v>
      </c>
      <c r="F30" s="39">
        <v>1327.681354532692</v>
      </c>
      <c r="G30" s="39">
        <v>5424.3966460844786</v>
      </c>
      <c r="H30" s="39">
        <v>832.13624222505518</v>
      </c>
      <c r="I30" s="39">
        <v>2413.028760151205</v>
      </c>
      <c r="J30" s="39">
        <v>3408.5579645081252</v>
      </c>
      <c r="K30" s="39">
        <v>2211.6271343131102</v>
      </c>
      <c r="L30" s="39">
        <v>469.39073539647262</v>
      </c>
      <c r="M30" s="39">
        <v>1891.5174395818001</v>
      </c>
      <c r="N30" s="39">
        <v>2170.5639419273052</v>
      </c>
      <c r="O30" s="39">
        <v>3026.1415661683332</v>
      </c>
      <c r="P30" s="39">
        <v>1900.7014550760689</v>
      </c>
      <c r="Q30" s="39">
        <v>971.15875587641335</v>
      </c>
      <c r="R30" s="39">
        <v>1654.966043013452</v>
      </c>
      <c r="S30" s="39">
        <v>1894.6582913988391</v>
      </c>
      <c r="T30" s="39">
        <v>712.35856055428451</v>
      </c>
      <c r="U30" s="39">
        <v>2010.2249703550549</v>
      </c>
      <c r="V30" s="39">
        <v>1926.098787223689</v>
      </c>
      <c r="W30" s="39">
        <v>3615.3561618770518</v>
      </c>
      <c r="X30" s="39">
        <v>2913.2374051298361</v>
      </c>
      <c r="Y30" s="48">
        <v>889.20430625653182</v>
      </c>
      <c r="Z30" s="32">
        <f t="shared" si="1"/>
        <v>53586.270844325016</v>
      </c>
    </row>
    <row r="31" spans="1:26" ht="13.7" customHeight="1" x14ac:dyDescent="0.2">
      <c r="A31" s="70">
        <v>2016.1</v>
      </c>
      <c r="B31" s="38">
        <v>128.7730720112331</v>
      </c>
      <c r="C31" s="39">
        <v>1678.8935501859521</v>
      </c>
      <c r="D31" s="39">
        <v>322.37145580816201</v>
      </c>
      <c r="E31" s="39">
        <v>761.70049075923896</v>
      </c>
      <c r="F31" s="39">
        <v>266.26123222451872</v>
      </c>
      <c r="G31" s="39">
        <v>1337.5600463689179</v>
      </c>
      <c r="H31" s="39">
        <v>176.33042631110959</v>
      </c>
      <c r="I31" s="39">
        <v>844.48378556468106</v>
      </c>
      <c r="J31" s="39">
        <v>654.52352072784129</v>
      </c>
      <c r="K31" s="39">
        <v>334.65475999084077</v>
      </c>
      <c r="L31" s="39">
        <v>160.5812936921094</v>
      </c>
      <c r="M31" s="39">
        <v>433.97380302139999</v>
      </c>
      <c r="N31" s="39">
        <v>482.6986376303596</v>
      </c>
      <c r="O31" s="39">
        <v>653.19096585223861</v>
      </c>
      <c r="P31" s="39">
        <v>436.20717255535322</v>
      </c>
      <c r="Q31" s="39">
        <v>235.40139989724091</v>
      </c>
      <c r="R31" s="39">
        <v>484.2397638752015</v>
      </c>
      <c r="S31" s="39">
        <v>362.74662185936057</v>
      </c>
      <c r="T31" s="39">
        <v>173.94500435276561</v>
      </c>
      <c r="U31" s="39">
        <v>130.79350574110961</v>
      </c>
      <c r="V31" s="39">
        <v>554.38841296480234</v>
      </c>
      <c r="W31" s="39">
        <v>863.15505565679894</v>
      </c>
      <c r="X31" s="39">
        <v>534.02087076844145</v>
      </c>
      <c r="Y31" s="48">
        <v>167.8032362208387</v>
      </c>
      <c r="Z31" s="32">
        <f t="shared" si="1"/>
        <v>12178.698084040512</v>
      </c>
    </row>
    <row r="32" spans="1:26" ht="13.7" customHeight="1" x14ac:dyDescent="0.2">
      <c r="A32" s="70">
        <v>2016.2</v>
      </c>
      <c r="B32" s="38">
        <v>501.93749599190198</v>
      </c>
      <c r="C32" s="39">
        <v>3929.8027601881331</v>
      </c>
      <c r="D32" s="39">
        <v>826.15520874803997</v>
      </c>
      <c r="E32" s="39">
        <v>1635.986335186338</v>
      </c>
      <c r="F32" s="39">
        <v>857.21683952585374</v>
      </c>
      <c r="G32" s="39">
        <v>2322.0274626376849</v>
      </c>
      <c r="H32" s="39">
        <v>543.04356544003201</v>
      </c>
      <c r="I32" s="39">
        <v>1719.755148744104</v>
      </c>
      <c r="J32" s="39">
        <v>1709.304481611304</v>
      </c>
      <c r="K32" s="39">
        <v>799.50751456513615</v>
      </c>
      <c r="L32" s="39">
        <v>643.9925273948553</v>
      </c>
      <c r="M32" s="39">
        <v>872.27628367800003</v>
      </c>
      <c r="N32" s="39">
        <v>1029.795630075032</v>
      </c>
      <c r="O32" s="39">
        <v>1339.2430449982539</v>
      </c>
      <c r="P32" s="39">
        <v>898.17097743634406</v>
      </c>
      <c r="Q32" s="39">
        <v>480.41943736717798</v>
      </c>
      <c r="R32" s="39">
        <v>1077.701775900588</v>
      </c>
      <c r="S32" s="39">
        <v>1704.8935894014101</v>
      </c>
      <c r="T32" s="39">
        <v>470.44069777711678</v>
      </c>
      <c r="U32" s="39">
        <v>268.77439803003199</v>
      </c>
      <c r="V32" s="39">
        <v>1369.8409112030081</v>
      </c>
      <c r="W32" s="39">
        <v>2220.9591623634551</v>
      </c>
      <c r="X32" s="39">
        <v>1204.4107620054299</v>
      </c>
      <c r="Y32" s="48">
        <v>424.37923395025399</v>
      </c>
      <c r="Z32" s="32">
        <f t="shared" si="1"/>
        <v>28850.035244219485</v>
      </c>
    </row>
    <row r="33" spans="1:26" ht="13.7" customHeight="1" x14ac:dyDescent="0.2">
      <c r="A33" s="70">
        <v>2016.3</v>
      </c>
      <c r="B33" s="38">
        <v>1275.784857472159</v>
      </c>
      <c r="C33" s="39">
        <v>5740.4661813185103</v>
      </c>
      <c r="D33" s="39">
        <v>1130.5884500516779</v>
      </c>
      <c r="E33" s="39">
        <v>2419.36238242441</v>
      </c>
      <c r="F33" s="39">
        <v>1386.4246733090649</v>
      </c>
      <c r="G33" s="39">
        <v>3418.9648104433368</v>
      </c>
      <c r="H33" s="39">
        <v>892.97239722476252</v>
      </c>
      <c r="I33" s="39">
        <v>2306.6982444309019</v>
      </c>
      <c r="J33" s="39">
        <v>2617.5467066689421</v>
      </c>
      <c r="K33" s="39">
        <v>1303.738848606615</v>
      </c>
      <c r="L33" s="39">
        <v>949.15825808330521</v>
      </c>
      <c r="M33" s="39">
        <v>1435.1708025165999</v>
      </c>
      <c r="N33" s="39">
        <v>1590.721768095513</v>
      </c>
      <c r="O33" s="39">
        <v>2014.4745025417451</v>
      </c>
      <c r="P33" s="39">
        <v>1431.741769191271</v>
      </c>
      <c r="Q33" s="39">
        <v>834.77659743304707</v>
      </c>
      <c r="R33" s="39">
        <v>1799.2102540664471</v>
      </c>
      <c r="S33" s="39">
        <v>2425.8893199200002</v>
      </c>
      <c r="T33" s="39">
        <v>689.95057628847781</v>
      </c>
      <c r="U33" s="39">
        <v>376.97934797176248</v>
      </c>
      <c r="V33" s="39">
        <v>2113.383164417166</v>
      </c>
      <c r="W33" s="39">
        <v>3567.6480378863862</v>
      </c>
      <c r="X33" s="39">
        <v>1799.407795814838</v>
      </c>
      <c r="Y33" s="48">
        <v>698.16479999514524</v>
      </c>
      <c r="Z33" s="32">
        <f t="shared" si="1"/>
        <v>44219.224546172089</v>
      </c>
    </row>
    <row r="34" spans="1:26" ht="13.7" customHeight="1" x14ac:dyDescent="0.2">
      <c r="A34" s="70">
        <v>2016.4</v>
      </c>
      <c r="B34" s="38">
        <v>991.89484625362081</v>
      </c>
      <c r="C34" s="39">
        <v>9287.4411565238715</v>
      </c>
      <c r="D34" s="39">
        <v>1576.8499371204159</v>
      </c>
      <c r="E34" s="39">
        <v>3495.8456860708761</v>
      </c>
      <c r="F34" s="39">
        <v>1832.350933688562</v>
      </c>
      <c r="G34" s="39">
        <v>4225.8914024430533</v>
      </c>
      <c r="H34" s="39">
        <v>1062.3100186077729</v>
      </c>
      <c r="I34" s="39">
        <v>2689.1687146283621</v>
      </c>
      <c r="J34" s="39">
        <v>3317.116801135242</v>
      </c>
      <c r="K34" s="39">
        <v>1614.5923193045351</v>
      </c>
      <c r="L34" s="39">
        <v>1230.230585285366</v>
      </c>
      <c r="M34" s="39">
        <v>2267.6408175652</v>
      </c>
      <c r="N34" s="39">
        <v>2157.559762666403</v>
      </c>
      <c r="O34" s="39">
        <v>2765.6657217675211</v>
      </c>
      <c r="P34" s="39">
        <v>1724.1746966064579</v>
      </c>
      <c r="Q34" s="39">
        <v>1163.666358387411</v>
      </c>
      <c r="R34" s="39">
        <v>3161.8037588950751</v>
      </c>
      <c r="S34" s="39">
        <v>3186.7388825418639</v>
      </c>
      <c r="T34" s="39">
        <v>883.03686534760811</v>
      </c>
      <c r="U34" s="39">
        <v>459.99725738777278</v>
      </c>
      <c r="V34" s="39">
        <v>2662.0150643746429</v>
      </c>
      <c r="W34" s="39">
        <v>4325.1553052396021</v>
      </c>
      <c r="X34" s="39">
        <v>2289.247962062072</v>
      </c>
      <c r="Y34" s="48">
        <v>957.63601750232169</v>
      </c>
      <c r="Z34" s="32">
        <f t="shared" si="1"/>
        <v>59328.030871405645</v>
      </c>
    </row>
    <row r="35" spans="1:26" ht="13.7" customHeight="1" x14ac:dyDescent="0.2">
      <c r="A35" s="70">
        <v>2017.1</v>
      </c>
      <c r="B35" s="38">
        <v>924.79739832083339</v>
      </c>
      <c r="C35" s="39">
        <v>1596.597079750783</v>
      </c>
      <c r="D35" s="39">
        <v>507.28259383566802</v>
      </c>
      <c r="E35" s="39">
        <v>1098.477836364174</v>
      </c>
      <c r="F35" s="39">
        <v>474.46156554715168</v>
      </c>
      <c r="G35" s="39">
        <v>995.02733983486621</v>
      </c>
      <c r="H35" s="39">
        <v>323.19824467865442</v>
      </c>
      <c r="I35" s="39">
        <v>744.290697433177</v>
      </c>
      <c r="J35" s="39">
        <v>843.80907232941661</v>
      </c>
      <c r="K35" s="39">
        <v>500.97919829753113</v>
      </c>
      <c r="L35" s="39">
        <v>277.08681821761712</v>
      </c>
      <c r="M35" s="39">
        <v>496.18083706959987</v>
      </c>
      <c r="N35" s="39">
        <v>979.30645343315427</v>
      </c>
      <c r="O35" s="39">
        <v>873.93477364256523</v>
      </c>
      <c r="P35" s="39">
        <v>411.34215158098482</v>
      </c>
      <c r="Q35" s="39">
        <v>468.62598788003572</v>
      </c>
      <c r="R35" s="39">
        <v>873.73855868139958</v>
      </c>
      <c r="S35" s="39">
        <v>759.78118158539701</v>
      </c>
      <c r="T35" s="39">
        <v>160.07549573140901</v>
      </c>
      <c r="U35" s="39">
        <v>91.64423678865441</v>
      </c>
      <c r="V35" s="39">
        <v>561.58361292051359</v>
      </c>
      <c r="W35" s="39">
        <v>836.67361531507197</v>
      </c>
      <c r="X35" s="39">
        <v>845.22100086323098</v>
      </c>
      <c r="Y35" s="48">
        <v>268.3886126596318</v>
      </c>
      <c r="Z35" s="32">
        <f t="shared" si="1"/>
        <v>15912.504362761518</v>
      </c>
    </row>
    <row r="36" spans="1:26" ht="13.7" customHeight="1" x14ac:dyDescent="0.2">
      <c r="A36" s="70">
        <v>2017.2</v>
      </c>
      <c r="B36" s="38">
        <v>2751.1007666993642</v>
      </c>
      <c r="C36" s="39">
        <v>3949.0175151245248</v>
      </c>
      <c r="D36" s="39">
        <v>1061.1527649123</v>
      </c>
      <c r="E36" s="39">
        <v>1878.874182489435</v>
      </c>
      <c r="F36" s="39">
        <v>993.20770007660474</v>
      </c>
      <c r="G36" s="39">
        <v>2119.5461732931249</v>
      </c>
      <c r="H36" s="39">
        <v>660.69863411684003</v>
      </c>
      <c r="I36" s="39">
        <v>1419.6627182309801</v>
      </c>
      <c r="J36" s="39">
        <v>2023.6766264549799</v>
      </c>
      <c r="K36" s="39">
        <v>1151.8541088653201</v>
      </c>
      <c r="L36" s="39">
        <v>608.03590240117001</v>
      </c>
      <c r="M36" s="39">
        <v>1519.1376206100001</v>
      </c>
      <c r="N36" s="39">
        <v>1491.76577887434</v>
      </c>
      <c r="O36" s="39">
        <v>2041.0669125379379</v>
      </c>
      <c r="P36" s="39">
        <v>920.74886548977986</v>
      </c>
      <c r="Q36" s="39">
        <v>988.39114490216832</v>
      </c>
      <c r="R36" s="39">
        <v>1834.46143592881</v>
      </c>
      <c r="S36" s="39">
        <v>2592.0090429760749</v>
      </c>
      <c r="T36" s="39">
        <v>398.75135218177502</v>
      </c>
      <c r="U36" s="39">
        <v>267.83016853684001</v>
      </c>
      <c r="V36" s="39">
        <v>1503.64677582796</v>
      </c>
      <c r="W36" s="39">
        <v>2473.9546314486051</v>
      </c>
      <c r="X36" s="39">
        <v>1525.049968852225</v>
      </c>
      <c r="Y36" s="48">
        <v>476.18137453460503</v>
      </c>
      <c r="Z36" s="32">
        <f t="shared" si="1"/>
        <v>36649.822165365767</v>
      </c>
    </row>
    <row r="37" spans="1:26" ht="13.7" customHeight="1" x14ac:dyDescent="0.2">
      <c r="A37" s="70">
        <v>2017.3</v>
      </c>
      <c r="B37" s="38">
        <v>3590.9719070188989</v>
      </c>
      <c r="C37" s="39">
        <v>6312.342164554726</v>
      </c>
      <c r="D37" s="39">
        <v>1722.1272951354899</v>
      </c>
      <c r="E37" s="39">
        <v>3027.37525235154</v>
      </c>
      <c r="F37" s="39">
        <v>1631.0265591029111</v>
      </c>
      <c r="G37" s="39">
        <v>3684.893625992454</v>
      </c>
      <c r="H37" s="39">
        <v>1100.2307660024919</v>
      </c>
      <c r="I37" s="39">
        <v>2062.377588293974</v>
      </c>
      <c r="J37" s="39">
        <v>2847.4246350121739</v>
      </c>
      <c r="K37" s="39">
        <v>1837.1312813887159</v>
      </c>
      <c r="L37" s="39">
        <v>895.167049791571</v>
      </c>
      <c r="M37" s="39">
        <v>2562.1734028229998</v>
      </c>
      <c r="N37" s="39">
        <v>2498.0602685637418</v>
      </c>
      <c r="O37" s="39">
        <v>3161.5639919956452</v>
      </c>
      <c r="P37" s="39">
        <v>1882.840382633414</v>
      </c>
      <c r="Q37" s="39">
        <v>1489.37862684383</v>
      </c>
      <c r="R37" s="39">
        <v>2932.846442993603</v>
      </c>
      <c r="S37" s="39">
        <v>3986.680551822772</v>
      </c>
      <c r="T37" s="39">
        <v>661.55860174968245</v>
      </c>
      <c r="U37" s="39">
        <v>400.32701188249189</v>
      </c>
      <c r="V37" s="39">
        <v>2380.1559398767481</v>
      </c>
      <c r="W37" s="39">
        <v>3641.6352019435121</v>
      </c>
      <c r="X37" s="39">
        <v>2371.303820780518</v>
      </c>
      <c r="Y37" s="48">
        <v>1003.984272589312</v>
      </c>
      <c r="Z37" s="32">
        <f t="shared" si="1"/>
        <v>57683.576641143198</v>
      </c>
    </row>
    <row r="38" spans="1:26" ht="13.7" customHeight="1" x14ac:dyDescent="0.2">
      <c r="A38" s="70">
        <v>2017.4</v>
      </c>
      <c r="B38" s="38">
        <v>5220.1495798384394</v>
      </c>
      <c r="C38" s="39">
        <v>9238.1592199857587</v>
      </c>
      <c r="D38" s="39">
        <v>2446.00078333378</v>
      </c>
      <c r="E38" s="39">
        <v>3777.886238139241</v>
      </c>
      <c r="F38" s="39">
        <v>2378.9773443931031</v>
      </c>
      <c r="G38" s="39">
        <v>4741.955174450427</v>
      </c>
      <c r="H38" s="39">
        <v>1339.6853069572239</v>
      </c>
      <c r="I38" s="39">
        <v>2598.5700322252278</v>
      </c>
      <c r="J38" s="39">
        <v>3553.6977052256279</v>
      </c>
      <c r="K38" s="39">
        <v>2379.8791010469522</v>
      </c>
      <c r="L38" s="39">
        <v>1179.7182173982619</v>
      </c>
      <c r="M38" s="39">
        <v>3460.3656470060009</v>
      </c>
      <c r="N38" s="39">
        <v>3157.666860799724</v>
      </c>
      <c r="O38" s="39">
        <v>3814.5149869532361</v>
      </c>
      <c r="P38" s="39">
        <v>2293.427356240908</v>
      </c>
      <c r="Q38" s="39">
        <v>1834.3834473626209</v>
      </c>
      <c r="R38" s="39">
        <v>3595.5927001633659</v>
      </c>
      <c r="S38" s="39">
        <v>4472.531187464745</v>
      </c>
      <c r="T38" s="39">
        <v>893.16979443576474</v>
      </c>
      <c r="U38" s="39">
        <v>541.49136515722398</v>
      </c>
      <c r="V38" s="39">
        <v>3307.9279918840562</v>
      </c>
      <c r="W38" s="39">
        <v>3807.1946392563041</v>
      </c>
      <c r="X38" s="39">
        <v>2909.4679955686352</v>
      </c>
      <c r="Y38" s="48">
        <v>1242.1587500939031</v>
      </c>
      <c r="Z38" s="32">
        <f t="shared" si="1"/>
        <v>74184.571425380534</v>
      </c>
    </row>
    <row r="39" spans="1:26" ht="13.7" customHeight="1" x14ac:dyDescent="0.2">
      <c r="A39" s="70">
        <v>2018.1</v>
      </c>
      <c r="B39" s="38">
        <v>667.1068215682543</v>
      </c>
      <c r="C39" s="39">
        <v>1656.7790959306681</v>
      </c>
      <c r="D39" s="39">
        <v>558.09156287058602</v>
      </c>
      <c r="E39" s="39">
        <v>1210.7007235947619</v>
      </c>
      <c r="F39" s="39">
        <v>457.47950522279098</v>
      </c>
      <c r="G39" s="39">
        <v>791.16816652236992</v>
      </c>
      <c r="H39" s="39">
        <v>164.39307355520879</v>
      </c>
      <c r="I39" s="39">
        <v>673.4980760389036</v>
      </c>
      <c r="J39" s="39">
        <v>522.80665554638369</v>
      </c>
      <c r="K39" s="39">
        <v>505.01049294176238</v>
      </c>
      <c r="L39" s="39">
        <v>113.86772822318061</v>
      </c>
      <c r="M39" s="39">
        <v>653.92266108419994</v>
      </c>
      <c r="N39" s="39">
        <v>454.94616923545868</v>
      </c>
      <c r="O39" s="39">
        <v>596.1255101800233</v>
      </c>
      <c r="P39" s="39">
        <v>398.75897114251961</v>
      </c>
      <c r="Q39" s="39">
        <v>285.38723513686767</v>
      </c>
      <c r="R39" s="39">
        <v>642.54607215827423</v>
      </c>
      <c r="S39" s="39">
        <v>635.94499085560653</v>
      </c>
      <c r="T39" s="39">
        <v>93.70117200158424</v>
      </c>
      <c r="U39" s="39">
        <v>131.90548188520879</v>
      </c>
      <c r="V39" s="39">
        <v>582.27164648612722</v>
      </c>
      <c r="W39" s="39">
        <v>542.75330711363119</v>
      </c>
      <c r="X39" s="39">
        <v>718.42399004589959</v>
      </c>
      <c r="Y39" s="48">
        <v>173.84576131775111</v>
      </c>
      <c r="Z39" s="32">
        <f t="shared" si="1"/>
        <v>13231.434870658022</v>
      </c>
    </row>
    <row r="40" spans="1:26" ht="13.7" customHeight="1" x14ac:dyDescent="0.2">
      <c r="A40" s="70">
        <v>2018.2</v>
      </c>
      <c r="B40" s="38">
        <v>2035.253816293786</v>
      </c>
      <c r="C40" s="39">
        <v>4185.6554589954076</v>
      </c>
      <c r="D40" s="39">
        <v>1231.2884998636241</v>
      </c>
      <c r="E40" s="39">
        <v>2523.3743024887258</v>
      </c>
      <c r="F40" s="39">
        <v>1115.50749454172</v>
      </c>
      <c r="G40" s="39">
        <v>1887.0933004731321</v>
      </c>
      <c r="H40" s="39">
        <v>437.17710616836291</v>
      </c>
      <c r="I40" s="39">
        <v>1319.7095924898281</v>
      </c>
      <c r="J40" s="39">
        <v>1165.575208584962</v>
      </c>
      <c r="K40" s="39">
        <v>1060.142610880765</v>
      </c>
      <c r="L40" s="39">
        <v>187.3730928631806</v>
      </c>
      <c r="M40" s="39">
        <v>1290.327775533113</v>
      </c>
      <c r="N40" s="39">
        <v>1109.8215000527709</v>
      </c>
      <c r="O40" s="39">
        <v>1382.721513315669</v>
      </c>
      <c r="P40" s="39">
        <v>939.41176557856875</v>
      </c>
      <c r="Q40" s="39">
        <v>666.1512726766598</v>
      </c>
      <c r="R40" s="39">
        <v>1538.8183534849991</v>
      </c>
      <c r="S40" s="39">
        <v>1200.1750133214521</v>
      </c>
      <c r="T40" s="39">
        <v>220.05585827847329</v>
      </c>
      <c r="U40" s="39">
        <v>302.77640392836298</v>
      </c>
      <c r="V40" s="39">
        <v>1671.797865568913</v>
      </c>
      <c r="W40" s="39">
        <v>1335.595044705844</v>
      </c>
      <c r="X40" s="39">
        <v>1538.2472177032639</v>
      </c>
      <c r="Y40" s="48">
        <v>572.84141336085963</v>
      </c>
      <c r="Z40" s="32">
        <f t="shared" si="1"/>
        <v>30916.891481152448</v>
      </c>
    </row>
    <row r="41" spans="1:26" ht="13.7" customHeight="1" x14ac:dyDescent="0.2">
      <c r="A41" s="70">
        <v>2018.3</v>
      </c>
      <c r="B41" s="38">
        <v>2943.0078918056561</v>
      </c>
      <c r="C41" s="39">
        <v>5881.836135933132</v>
      </c>
      <c r="D41" s="39">
        <v>1859.251509824107</v>
      </c>
      <c r="E41" s="39">
        <v>3711.2136240336199</v>
      </c>
      <c r="F41" s="39">
        <v>1686.7557120419081</v>
      </c>
      <c r="G41" s="39">
        <v>2940.9121437996901</v>
      </c>
      <c r="H41" s="39">
        <v>679.88449752267024</v>
      </c>
      <c r="I41" s="39">
        <v>1955.2799517125161</v>
      </c>
      <c r="J41" s="39">
        <v>1707.6765723059641</v>
      </c>
      <c r="K41" s="39">
        <v>1645.9148560753399</v>
      </c>
      <c r="L41" s="39">
        <v>295.53497747318062</v>
      </c>
      <c r="M41" s="39">
        <v>2190.8358558059472</v>
      </c>
      <c r="N41" s="39">
        <v>2094.6539091931259</v>
      </c>
      <c r="O41" s="39">
        <v>2280.6057235072099</v>
      </c>
      <c r="P41" s="39">
        <v>1543.955195821208</v>
      </c>
      <c r="Q41" s="39">
        <v>1125.8057759096239</v>
      </c>
      <c r="R41" s="39">
        <v>2284.9917570239259</v>
      </c>
      <c r="S41" s="39">
        <v>2378.8887251102501</v>
      </c>
      <c r="T41" s="39">
        <v>315.41482822055718</v>
      </c>
      <c r="U41" s="39">
        <v>423.76205695267032</v>
      </c>
      <c r="V41" s="39">
        <v>2416.139094563177</v>
      </c>
      <c r="W41" s="39">
        <v>2047.777343596606</v>
      </c>
      <c r="X41" s="39">
        <v>2600.7683098323041</v>
      </c>
      <c r="Y41" s="48">
        <v>763.22094606625819</v>
      </c>
      <c r="Z41" s="32">
        <f t="shared" si="1"/>
        <v>47774.087394130656</v>
      </c>
    </row>
    <row r="42" spans="1:26" ht="13.7" customHeight="1" x14ac:dyDescent="0.2">
      <c r="A42" s="70">
        <v>2018.4</v>
      </c>
      <c r="B42" s="38">
        <v>5034.5908174556553</v>
      </c>
      <c r="C42" s="39">
        <v>8041.5266665061554</v>
      </c>
      <c r="D42" s="39">
        <v>2407.4408199841059</v>
      </c>
      <c r="E42" s="39">
        <v>4786.0989917836196</v>
      </c>
      <c r="F42" s="39">
        <v>2213.2577489519081</v>
      </c>
      <c r="G42" s="39">
        <v>3816.2221620396899</v>
      </c>
      <c r="H42" s="39">
        <v>939.00329186267004</v>
      </c>
      <c r="I42" s="39">
        <v>2653.9320841725148</v>
      </c>
      <c r="J42" s="39">
        <v>2121.772787125964</v>
      </c>
      <c r="K42" s="39">
        <v>2173.71272835534</v>
      </c>
      <c r="L42" s="39">
        <v>389.10590980929658</v>
      </c>
      <c r="M42" s="39">
        <v>2898.988970315947</v>
      </c>
      <c r="N42" s="39">
        <v>2686.5555595731262</v>
      </c>
      <c r="O42" s="39">
        <v>3238.5589557152821</v>
      </c>
      <c r="P42" s="39">
        <v>2173.7788525312089</v>
      </c>
      <c r="Q42" s="39">
        <v>1482.3046898896239</v>
      </c>
      <c r="R42" s="39">
        <v>3559.6629649539259</v>
      </c>
      <c r="S42" s="39">
        <v>4697.8028307502509</v>
      </c>
      <c r="T42" s="39">
        <v>483.88939534379449</v>
      </c>
      <c r="U42" s="39">
        <v>522.92111270267026</v>
      </c>
      <c r="V42" s="39">
        <v>3192.3909195331771</v>
      </c>
      <c r="W42" s="39">
        <v>2803.7685610166059</v>
      </c>
      <c r="X42" s="39">
        <v>3158.8899922023029</v>
      </c>
      <c r="Y42" s="48">
        <v>1057.0635162384799</v>
      </c>
      <c r="Z42" s="32">
        <f t="shared" si="1"/>
        <v>66533.240328813336</v>
      </c>
    </row>
    <row r="43" spans="1:26" ht="13.7" customHeight="1" x14ac:dyDescent="0.2">
      <c r="A43" s="70">
        <v>2019.1</v>
      </c>
      <c r="B43" s="38">
        <v>1726.48474777</v>
      </c>
      <c r="C43" s="39">
        <v>874.99040576000004</v>
      </c>
      <c r="D43" s="39">
        <v>479.52752005999997</v>
      </c>
      <c r="E43" s="39">
        <v>796.34468723999998</v>
      </c>
      <c r="F43" s="39">
        <v>463.16476397999998</v>
      </c>
      <c r="G43" s="39">
        <v>425.80514288000012</v>
      </c>
      <c r="H43" s="39">
        <v>153.75499947</v>
      </c>
      <c r="I43" s="39">
        <v>369.85522154</v>
      </c>
      <c r="J43" s="39">
        <v>353.54319297000001</v>
      </c>
      <c r="K43" s="39">
        <v>151.29074247</v>
      </c>
      <c r="L43" s="39">
        <v>48.005169736979987</v>
      </c>
      <c r="M43" s="39">
        <v>1050.3783248100001</v>
      </c>
      <c r="N43" s="39">
        <v>381.27339182999998</v>
      </c>
      <c r="O43" s="39">
        <v>514.5153071499999</v>
      </c>
      <c r="P43" s="39">
        <v>429.55544318</v>
      </c>
      <c r="Q43" s="39">
        <v>278.69832014999997</v>
      </c>
      <c r="R43" s="39">
        <v>417.58491681999999</v>
      </c>
      <c r="S43" s="39">
        <v>1272.95563227</v>
      </c>
      <c r="T43" s="39">
        <v>102.84600523</v>
      </c>
      <c r="U43" s="39">
        <v>130.17236414999999</v>
      </c>
      <c r="V43" s="39">
        <v>348.44328289999999</v>
      </c>
      <c r="W43" s="39">
        <v>482.46058259</v>
      </c>
      <c r="X43" s="39">
        <v>499.57734127999998</v>
      </c>
      <c r="Y43" s="48">
        <v>215.32270337</v>
      </c>
      <c r="Z43" s="32">
        <f t="shared" si="1"/>
        <v>11966.550209606981</v>
      </c>
    </row>
    <row r="44" spans="1:26" ht="13.7" customHeight="1" x14ac:dyDescent="0.2">
      <c r="A44" s="70">
        <v>2019.2</v>
      </c>
      <c r="B44" s="38">
        <v>2314.1729301400001</v>
      </c>
      <c r="C44" s="39">
        <v>1927.0225195971771</v>
      </c>
      <c r="D44" s="39">
        <v>1031.5314378200001</v>
      </c>
      <c r="E44" s="39">
        <v>1465.5139763699999</v>
      </c>
      <c r="F44" s="39">
        <v>723.44197020999991</v>
      </c>
      <c r="G44" s="39">
        <v>901.5877846599999</v>
      </c>
      <c r="H44" s="39">
        <v>247.86311458</v>
      </c>
      <c r="I44" s="39">
        <v>556.99267344999998</v>
      </c>
      <c r="J44" s="39">
        <v>493.14689449000002</v>
      </c>
      <c r="K44" s="39">
        <v>422.01322622999999</v>
      </c>
      <c r="L44" s="39">
        <v>115.49955725414</v>
      </c>
      <c r="M44" s="39">
        <v>1844.0914541100001</v>
      </c>
      <c r="N44" s="39">
        <v>686.86936352000009</v>
      </c>
      <c r="O44" s="39">
        <v>903.26505226809127</v>
      </c>
      <c r="P44" s="39">
        <v>809.36558218000005</v>
      </c>
      <c r="Q44" s="39">
        <v>351.05098460999989</v>
      </c>
      <c r="R44" s="39">
        <v>1522.8179567100001</v>
      </c>
      <c r="S44" s="39">
        <v>1880.1189661799999</v>
      </c>
      <c r="T44" s="39">
        <v>197.18308350000001</v>
      </c>
      <c r="U44" s="39">
        <v>170.12030003999999</v>
      </c>
      <c r="V44" s="39">
        <v>667.09757925999997</v>
      </c>
      <c r="W44" s="39">
        <v>815.45450842000014</v>
      </c>
      <c r="X44" s="39">
        <v>664.28098654000019</v>
      </c>
      <c r="Y44" s="48">
        <v>372.87076137000003</v>
      </c>
      <c r="Z44" s="32">
        <f t="shared" si="1"/>
        <v>21083.372663509406</v>
      </c>
    </row>
    <row r="45" spans="1:26" ht="13.7" customHeight="1" x14ac:dyDescent="0.2">
      <c r="A45" s="70">
        <v>2019.3</v>
      </c>
      <c r="B45" s="38">
        <v>4418.2329215600002</v>
      </c>
      <c r="C45" s="39">
        <v>2869.6468560767739</v>
      </c>
      <c r="D45" s="39">
        <v>1760.1618133500001</v>
      </c>
      <c r="E45" s="39">
        <v>2117.5040348399998</v>
      </c>
      <c r="F45" s="39">
        <v>1259.4608270799999</v>
      </c>
      <c r="G45" s="39">
        <v>1440.1639134500001</v>
      </c>
      <c r="H45" s="39">
        <v>384.98969348000003</v>
      </c>
      <c r="I45" s="39">
        <v>974.18979278999996</v>
      </c>
      <c r="J45" s="39">
        <v>604.42105498000001</v>
      </c>
      <c r="K45" s="39">
        <v>742.7359530199999</v>
      </c>
      <c r="L45" s="39">
        <v>171.85134359803999</v>
      </c>
      <c r="M45" s="39">
        <v>2917.8232194699999</v>
      </c>
      <c r="N45" s="39">
        <v>1765.8036363966669</v>
      </c>
      <c r="O45" s="39">
        <v>1535.1053439563509</v>
      </c>
      <c r="P45" s="39">
        <v>1372.3370013399999</v>
      </c>
      <c r="Q45" s="39">
        <v>579.67023266000001</v>
      </c>
      <c r="R45" s="39">
        <v>2449.9397195800002</v>
      </c>
      <c r="S45" s="39">
        <v>3223.7220586100002</v>
      </c>
      <c r="T45" s="39">
        <v>289.61016681000001</v>
      </c>
      <c r="U45" s="39">
        <v>243.57935714999999</v>
      </c>
      <c r="V45" s="39">
        <v>1154.2824772500001</v>
      </c>
      <c r="W45" s="39">
        <v>1479.7900532399999</v>
      </c>
      <c r="X45" s="39">
        <v>1083.1679457299999</v>
      </c>
      <c r="Y45" s="48">
        <v>494.40243682829009</v>
      </c>
      <c r="Z45" s="32">
        <f t="shared" si="1"/>
        <v>35332.591853246122</v>
      </c>
    </row>
    <row r="46" spans="1:26" ht="13.7" customHeight="1" x14ac:dyDescent="0.2">
      <c r="A46" s="70">
        <v>2019.4</v>
      </c>
      <c r="B46" s="38">
        <v>12777.800114767</v>
      </c>
      <c r="C46" s="39">
        <v>4111.8751572687934</v>
      </c>
      <c r="D46" s="39">
        <v>2027.73160811</v>
      </c>
      <c r="E46" s="39">
        <v>2853.4436693399998</v>
      </c>
      <c r="F46" s="39">
        <v>1730.4195647399999</v>
      </c>
      <c r="G46" s="39">
        <v>1914.7118642200001</v>
      </c>
      <c r="H46" s="39">
        <v>525.00356421999993</v>
      </c>
      <c r="I46" s="39">
        <v>1252.48575325</v>
      </c>
      <c r="J46" s="39">
        <v>644.46202427000014</v>
      </c>
      <c r="K46" s="39">
        <v>1901.04121809</v>
      </c>
      <c r="L46" s="39">
        <v>433.61038373000002</v>
      </c>
      <c r="M46" s="39">
        <v>3661.7642378999999</v>
      </c>
      <c r="N46" s="39">
        <v>4512.6770893800003</v>
      </c>
      <c r="O46" s="39">
        <v>2324.4427368763509</v>
      </c>
      <c r="P46" s="39">
        <v>1663.7859715500001</v>
      </c>
      <c r="Q46" s="39">
        <v>720.25035363000018</v>
      </c>
      <c r="R46" s="39">
        <v>3089.7290798499998</v>
      </c>
      <c r="S46" s="39">
        <v>3876.1557336700012</v>
      </c>
      <c r="T46" s="39">
        <v>353.00531768000002</v>
      </c>
      <c r="U46" s="39">
        <v>281.43512299999998</v>
      </c>
      <c r="V46" s="39">
        <v>1523.8519658800001</v>
      </c>
      <c r="W46" s="39">
        <v>1942.6015690500001</v>
      </c>
      <c r="X46" s="39">
        <v>1329.41463286</v>
      </c>
      <c r="Y46" s="48">
        <v>724.58191199000009</v>
      </c>
      <c r="Z46" s="32">
        <f t="shared" si="1"/>
        <v>56176.280645322127</v>
      </c>
    </row>
    <row r="47" spans="1:26" ht="13.7" customHeight="1" x14ac:dyDescent="0.2">
      <c r="A47" s="70">
        <v>2020.1</v>
      </c>
      <c r="B47" s="38">
        <v>61.253899919999988</v>
      </c>
      <c r="C47" s="39">
        <v>771.69508615246764</v>
      </c>
      <c r="D47" s="39">
        <v>118.91712488</v>
      </c>
      <c r="E47" s="39">
        <v>594.49294259999988</v>
      </c>
      <c r="F47" s="39">
        <v>144.32188998999999</v>
      </c>
      <c r="G47" s="39">
        <v>407.45977873999999</v>
      </c>
      <c r="H47" s="39">
        <v>85.510062980000001</v>
      </c>
      <c r="I47" s="39">
        <v>275.66411427000003</v>
      </c>
      <c r="J47" s="39">
        <v>122.77371933000001</v>
      </c>
      <c r="K47" s="39">
        <v>175.01883125000001</v>
      </c>
      <c r="L47" s="39">
        <v>112.0372784424559</v>
      </c>
      <c r="M47" s="39">
        <v>2072.6177908899999</v>
      </c>
      <c r="N47" s="39">
        <v>1389.3049696099999</v>
      </c>
      <c r="O47" s="39">
        <v>358.47233831</v>
      </c>
      <c r="P47" s="39">
        <v>296.85904449999992</v>
      </c>
      <c r="Q47" s="39">
        <v>125.43797157</v>
      </c>
      <c r="R47" s="39">
        <v>537.11947079999993</v>
      </c>
      <c r="S47" s="39">
        <v>202.66267929</v>
      </c>
      <c r="T47" s="39">
        <v>45.822490770000002</v>
      </c>
      <c r="U47" s="39">
        <v>273.64910096</v>
      </c>
      <c r="V47" s="39">
        <v>467.07657289999997</v>
      </c>
      <c r="W47" s="39">
        <v>190.73180088999999</v>
      </c>
      <c r="X47" s="39">
        <v>212.01742486000001</v>
      </c>
      <c r="Y47" s="48">
        <v>96.500070640000004</v>
      </c>
      <c r="Z47" s="32">
        <f t="shared" si="1"/>
        <v>9137.4164545449221</v>
      </c>
    </row>
    <row r="48" spans="1:26" ht="13.7" customHeight="1" x14ac:dyDescent="0.2">
      <c r="A48" s="70">
        <v>2020.2</v>
      </c>
      <c r="B48" s="38">
        <v>490.63623157000001</v>
      </c>
      <c r="C48" s="39">
        <v>1104.744357055876</v>
      </c>
      <c r="D48" s="39">
        <v>389.35560971000012</v>
      </c>
      <c r="E48" s="39">
        <v>1019.1543289799999</v>
      </c>
      <c r="F48" s="39">
        <v>426.52255608000002</v>
      </c>
      <c r="G48" s="39">
        <v>783.88051190999988</v>
      </c>
      <c r="H48" s="39">
        <v>171.93913552000001</v>
      </c>
      <c r="I48" s="39">
        <v>626.98396277000006</v>
      </c>
      <c r="J48" s="39">
        <v>202.51764259000001</v>
      </c>
      <c r="K48" s="39">
        <v>393.27082487000001</v>
      </c>
      <c r="L48" s="39">
        <v>190.95264591024741</v>
      </c>
      <c r="M48" s="39">
        <v>3146.4226995700001</v>
      </c>
      <c r="N48" s="39">
        <v>3335.816623140001</v>
      </c>
      <c r="O48" s="39">
        <v>953.25645357999997</v>
      </c>
      <c r="P48" s="39">
        <v>609.86086392999994</v>
      </c>
      <c r="Q48" s="39">
        <v>233.13921887999999</v>
      </c>
      <c r="R48" s="39">
        <v>1252.2226244000001</v>
      </c>
      <c r="S48" s="39">
        <v>1845.6941969500001</v>
      </c>
      <c r="T48" s="39">
        <v>61.530168439999997</v>
      </c>
      <c r="U48" s="39">
        <v>561.32361610000009</v>
      </c>
      <c r="V48" s="39">
        <v>869.6928323894233</v>
      </c>
      <c r="W48" s="39">
        <v>606.13608283999997</v>
      </c>
      <c r="X48" s="39">
        <v>536.23263156999997</v>
      </c>
      <c r="Y48" s="48">
        <v>191.86328005499999</v>
      </c>
      <c r="Z48" s="32">
        <f t="shared" si="1"/>
        <v>20003.149098810547</v>
      </c>
    </row>
    <row r="49" spans="1:26" ht="13.7" customHeight="1" x14ac:dyDescent="0.2">
      <c r="A49" s="70">
        <v>2020.3</v>
      </c>
      <c r="B49" s="38">
        <v>1182.5000927399999</v>
      </c>
      <c r="C49" s="39">
        <v>1452.4809510658761</v>
      </c>
      <c r="D49" s="39">
        <v>933.47490382000001</v>
      </c>
      <c r="E49" s="39">
        <v>2236.6287308400001</v>
      </c>
      <c r="F49" s="39">
        <v>909.49543720999998</v>
      </c>
      <c r="G49" s="39">
        <v>1323.5429324300001</v>
      </c>
      <c r="H49" s="39">
        <v>304.33349463000002</v>
      </c>
      <c r="I49" s="39">
        <v>947.7396196499999</v>
      </c>
      <c r="J49" s="39">
        <v>484.23130930000002</v>
      </c>
      <c r="K49" s="39">
        <v>1036.2702886</v>
      </c>
      <c r="L49" s="39">
        <v>244.46222812956529</v>
      </c>
      <c r="M49" s="39">
        <v>5373.33699978</v>
      </c>
      <c r="N49" s="39">
        <v>4580.9781330499991</v>
      </c>
      <c r="O49" s="39">
        <v>1938.10491834</v>
      </c>
      <c r="P49" s="39">
        <v>1276.6375032399999</v>
      </c>
      <c r="Q49" s="39">
        <v>513.35478966000005</v>
      </c>
      <c r="R49" s="39">
        <v>1662.86359447</v>
      </c>
      <c r="S49" s="39">
        <v>3105.8679809</v>
      </c>
      <c r="T49" s="39">
        <v>149.13374554999999</v>
      </c>
      <c r="U49" s="39">
        <v>1537.68236518</v>
      </c>
      <c r="V49" s="39">
        <v>1283.326267594186</v>
      </c>
      <c r="W49" s="39">
        <v>1094.6926791999999</v>
      </c>
      <c r="X49" s="39">
        <v>1126.5797668299999</v>
      </c>
      <c r="Y49" s="48">
        <v>329.94487948</v>
      </c>
      <c r="Z49" s="32">
        <f t="shared" si="1"/>
        <v>35027.663611689619</v>
      </c>
    </row>
    <row r="50" spans="1:26" ht="13.7" customHeight="1" x14ac:dyDescent="0.2">
      <c r="A50" s="70">
        <v>2020.4</v>
      </c>
      <c r="B50" s="38">
        <v>6048.6501803399997</v>
      </c>
      <c r="C50" s="39">
        <v>2585.5075854204952</v>
      </c>
      <c r="D50" s="39">
        <v>1309.0643415500001</v>
      </c>
      <c r="E50" s="39">
        <v>2919.7445994099999</v>
      </c>
      <c r="F50" s="39">
        <v>1097.3138038300001</v>
      </c>
      <c r="G50" s="39">
        <v>3061.1306973300002</v>
      </c>
      <c r="H50" s="39">
        <v>463.55611413000003</v>
      </c>
      <c r="I50" s="39">
        <v>1671.75816831</v>
      </c>
      <c r="J50" s="39">
        <v>816.44467915999996</v>
      </c>
      <c r="K50" s="39">
        <v>1973.9364599800001</v>
      </c>
      <c r="L50" s="39">
        <v>448.18403608216943</v>
      </c>
      <c r="M50" s="39">
        <v>9223.3273460400014</v>
      </c>
      <c r="N50" s="39">
        <v>8245.848567099998</v>
      </c>
      <c r="O50" s="39">
        <v>3156.4000769999998</v>
      </c>
      <c r="P50" s="39">
        <v>1770.86789282</v>
      </c>
      <c r="Q50" s="39">
        <v>774.95487077999996</v>
      </c>
      <c r="R50" s="39">
        <v>2392.8540552899999</v>
      </c>
      <c r="S50" s="39">
        <v>3788.772727040001</v>
      </c>
      <c r="T50" s="39">
        <v>191.1410161407974</v>
      </c>
      <c r="U50" s="39">
        <v>2435.15758749</v>
      </c>
      <c r="V50" s="39">
        <v>1928.555699174186</v>
      </c>
      <c r="W50" s="39">
        <v>1982.4683170238291</v>
      </c>
      <c r="X50" s="39">
        <v>1575.3233384800001</v>
      </c>
      <c r="Y50" s="48">
        <v>535.34631290205198</v>
      </c>
      <c r="Z50" s="32">
        <f t="shared" si="1"/>
        <v>60396.308472823519</v>
      </c>
    </row>
    <row r="51" spans="1:26" ht="13.7" customHeight="1" x14ac:dyDescent="0.2">
      <c r="A51" s="70">
        <v>2021.1</v>
      </c>
      <c r="B51" s="38">
        <v>256.91820195000003</v>
      </c>
      <c r="C51" s="39">
        <v>3107.3642561699999</v>
      </c>
      <c r="D51" s="39">
        <v>494.26018000999989</v>
      </c>
      <c r="E51" s="39">
        <v>1286.89321404</v>
      </c>
      <c r="F51" s="39">
        <v>507.72510179000011</v>
      </c>
      <c r="G51" s="39">
        <v>1791.2851870300001</v>
      </c>
      <c r="H51" s="39">
        <v>201.47520388000001</v>
      </c>
      <c r="I51" s="39">
        <v>1028.4797476700001</v>
      </c>
      <c r="J51" s="39">
        <v>2051.7374526899998</v>
      </c>
      <c r="K51" s="39">
        <v>531.02309043000002</v>
      </c>
      <c r="L51" s="39">
        <v>482.10426575896412</v>
      </c>
      <c r="M51" s="39">
        <v>3384.55343954</v>
      </c>
      <c r="N51" s="39">
        <v>7033.4061609300006</v>
      </c>
      <c r="O51" s="39">
        <v>1131.1408429886001</v>
      </c>
      <c r="P51" s="39">
        <v>734.78160666000019</v>
      </c>
      <c r="Q51" s="39">
        <v>306.49882405</v>
      </c>
      <c r="R51" s="39">
        <v>803.08159308999996</v>
      </c>
      <c r="S51" s="39">
        <v>1581.30857388</v>
      </c>
      <c r="T51" s="39">
        <v>623.69495344000006</v>
      </c>
      <c r="U51" s="39">
        <v>190.1875854015334</v>
      </c>
      <c r="V51" s="39">
        <v>715.79418218000001</v>
      </c>
      <c r="W51" s="39">
        <v>759.97141875</v>
      </c>
      <c r="X51" s="39">
        <v>1303.5644001400001</v>
      </c>
      <c r="Y51" s="48">
        <v>123.28356454999999</v>
      </c>
      <c r="Z51" s="32">
        <f t="shared" si="1"/>
        <v>30430.5330470191</v>
      </c>
    </row>
    <row r="52" spans="1:26" ht="13.7" customHeight="1" x14ac:dyDescent="0.2">
      <c r="A52" s="70">
        <v>2021.2</v>
      </c>
      <c r="B52" s="38">
        <v>589.91903911000009</v>
      </c>
      <c r="C52" s="39">
        <v>11173.752749769999</v>
      </c>
      <c r="D52" s="39">
        <v>787.46363853999992</v>
      </c>
      <c r="E52" s="39">
        <v>2473.19435621</v>
      </c>
      <c r="F52" s="39">
        <v>1306.6552674</v>
      </c>
      <c r="G52" s="39">
        <v>3685.2688904199999</v>
      </c>
      <c r="H52" s="39">
        <v>771.30049884999994</v>
      </c>
      <c r="I52" s="39">
        <v>2305.0022055999998</v>
      </c>
      <c r="J52" s="39">
        <v>2743.4523434799999</v>
      </c>
      <c r="K52" s="39">
        <v>1040.8443624900001</v>
      </c>
      <c r="L52" s="39">
        <v>795.64987072792803</v>
      </c>
      <c r="M52" s="39">
        <v>7486.8643331200001</v>
      </c>
      <c r="N52" s="39">
        <v>13828.96249081</v>
      </c>
      <c r="O52" s="39">
        <v>2071.4318496199999</v>
      </c>
      <c r="P52" s="39">
        <v>1443.2780750500001</v>
      </c>
      <c r="Q52" s="39">
        <v>1062.42853745</v>
      </c>
      <c r="R52" s="39">
        <v>2315.3193273699999</v>
      </c>
      <c r="S52" s="39">
        <v>4875.8156193499999</v>
      </c>
      <c r="T52" s="39">
        <v>1194.05638383165</v>
      </c>
      <c r="U52" s="39">
        <v>469.31277663153332</v>
      </c>
      <c r="V52" s="39">
        <v>1302.2648797300001</v>
      </c>
      <c r="W52" s="39">
        <v>2239.7611841500002</v>
      </c>
      <c r="X52" s="39">
        <v>1966.65076447</v>
      </c>
      <c r="Y52" s="48">
        <v>311.26711592999999</v>
      </c>
      <c r="Z52" s="32">
        <f t="shared" si="1"/>
        <v>68239.916560111116</v>
      </c>
    </row>
    <row r="53" spans="1:26" ht="13.7" customHeight="1" x14ac:dyDescent="0.2">
      <c r="A53" s="70">
        <v>2021.3</v>
      </c>
      <c r="B53" s="38">
        <v>1473.3020552999999</v>
      </c>
      <c r="C53" s="39">
        <v>13219.52494859</v>
      </c>
      <c r="D53" s="39">
        <v>1202.6289428099999</v>
      </c>
      <c r="E53" s="39">
        <v>6474.9272922</v>
      </c>
      <c r="F53" s="39">
        <v>1874.90101607</v>
      </c>
      <c r="G53" s="39">
        <v>6558.5091826600001</v>
      </c>
      <c r="H53" s="39">
        <v>1561.81025402</v>
      </c>
      <c r="I53" s="39">
        <v>3360.2267877700001</v>
      </c>
      <c r="J53" s="39">
        <v>3921.8098763399998</v>
      </c>
      <c r="K53" s="39">
        <v>1549.2811961299999</v>
      </c>
      <c r="L53" s="39">
        <v>1383.1882550568921</v>
      </c>
      <c r="M53" s="39">
        <v>11402.629939119999</v>
      </c>
      <c r="N53" s="39">
        <v>19341.699366789999</v>
      </c>
      <c r="O53" s="39">
        <v>3629.2064931700002</v>
      </c>
      <c r="P53" s="39">
        <v>2375.76862901</v>
      </c>
      <c r="Q53" s="39">
        <v>1809.70838099</v>
      </c>
      <c r="R53" s="39">
        <v>3936.1815080699989</v>
      </c>
      <c r="S53" s="39">
        <v>5907.8502030400005</v>
      </c>
      <c r="T53" s="39">
        <v>2028.6575292099999</v>
      </c>
      <c r="U53" s="39">
        <v>1056.4973973115329</v>
      </c>
      <c r="V53" s="39">
        <v>2046.6448974800001</v>
      </c>
      <c r="W53" s="39">
        <v>3488.0377931399998</v>
      </c>
      <c r="X53" s="39">
        <v>2887.4511108500001</v>
      </c>
      <c r="Y53" s="48">
        <v>650.73243221999996</v>
      </c>
      <c r="Z53" s="32">
        <f t="shared" si="1"/>
        <v>103141.17548734843</v>
      </c>
    </row>
    <row r="54" spans="1:26" ht="13.7" customHeight="1" x14ac:dyDescent="0.2">
      <c r="A54" s="70">
        <v>2021.4</v>
      </c>
      <c r="B54" s="38">
        <v>4253.1905207199998</v>
      </c>
      <c r="C54" s="39">
        <v>15657.99571974</v>
      </c>
      <c r="D54" s="39">
        <v>3640.5065315299998</v>
      </c>
      <c r="E54" s="39">
        <v>8560.0003410000008</v>
      </c>
      <c r="F54" s="39">
        <v>2907.9947600099999</v>
      </c>
      <c r="G54" s="39">
        <v>10712.267561639999</v>
      </c>
      <c r="H54" s="39">
        <v>2068.2760926300002</v>
      </c>
      <c r="I54" s="39">
        <v>5275.0696096700003</v>
      </c>
      <c r="J54" s="39">
        <v>7377.2204046799998</v>
      </c>
      <c r="K54" s="39">
        <v>2800.3996610600002</v>
      </c>
      <c r="L54" s="39">
        <v>3015.9765153500002</v>
      </c>
      <c r="M54" s="39">
        <v>17783.049886029999</v>
      </c>
      <c r="N54" s="39">
        <v>26303.779439369999</v>
      </c>
      <c r="O54" s="39">
        <v>6222.5854878099999</v>
      </c>
      <c r="P54" s="39">
        <v>5038.29354083</v>
      </c>
      <c r="Q54" s="39">
        <v>2212.6378714100001</v>
      </c>
      <c r="R54" s="39">
        <v>6385.3823174600002</v>
      </c>
      <c r="S54" s="39">
        <v>7580.172821822729</v>
      </c>
      <c r="T54" s="39">
        <v>3192.1029126307981</v>
      </c>
      <c r="U54" s="39">
        <v>1985.9988877615331</v>
      </c>
      <c r="V54" s="39">
        <v>3769.6012977300002</v>
      </c>
      <c r="W54" s="39">
        <v>7572.8255753547874</v>
      </c>
      <c r="X54" s="39">
        <v>4951.1083658899997</v>
      </c>
      <c r="Y54" s="48">
        <v>1238.13786005</v>
      </c>
      <c r="Z54" s="32">
        <f t="shared" si="1"/>
        <v>160504.57398217981</v>
      </c>
    </row>
    <row r="55" spans="1:26" ht="13.7" customHeight="1" x14ac:dyDescent="0.2">
      <c r="A55" s="70">
        <v>2022.1</v>
      </c>
      <c r="B55" s="38">
        <v>3897.2566387299998</v>
      </c>
      <c r="C55" s="39">
        <v>1802.58672239</v>
      </c>
      <c r="D55" s="39">
        <v>966.00034629999993</v>
      </c>
      <c r="E55" s="39">
        <v>1982.39666238</v>
      </c>
      <c r="F55" s="39">
        <v>1099.17465877</v>
      </c>
      <c r="G55" s="39">
        <v>2490.8996289900001</v>
      </c>
      <c r="H55" s="39">
        <v>301.95019291999989</v>
      </c>
      <c r="I55" s="39">
        <v>2355.7262412599998</v>
      </c>
      <c r="J55" s="39">
        <v>1907.2226667499999</v>
      </c>
      <c r="K55" s="39">
        <v>450.02239537000003</v>
      </c>
      <c r="L55" s="39">
        <v>665.25668181476317</v>
      </c>
      <c r="M55" s="39">
        <v>3567.8944857199999</v>
      </c>
      <c r="N55" s="39">
        <v>6815.9480236999998</v>
      </c>
      <c r="O55" s="39">
        <v>1286.1594239631279</v>
      </c>
      <c r="P55" s="39">
        <v>1407.8188048300001</v>
      </c>
      <c r="Q55" s="39">
        <v>306.01849256000003</v>
      </c>
      <c r="R55" s="39">
        <v>1256.31986925</v>
      </c>
      <c r="S55" s="39">
        <v>1246.8868345000001</v>
      </c>
      <c r="T55" s="39">
        <v>583.86164137200001</v>
      </c>
      <c r="U55" s="39">
        <v>482.70330156</v>
      </c>
      <c r="V55" s="39">
        <v>2316.56793672</v>
      </c>
      <c r="W55" s="39">
        <v>1522.6342686099999</v>
      </c>
      <c r="X55" s="39">
        <v>1945.41511191</v>
      </c>
      <c r="Y55" s="48">
        <v>1411.3750993867579</v>
      </c>
      <c r="Z55" s="32">
        <f t="shared" si="1"/>
        <v>42068.096129756654</v>
      </c>
    </row>
    <row r="56" spans="1:26" ht="13.7" customHeight="1" x14ac:dyDescent="0.2">
      <c r="A56" s="70">
        <v>2022.2</v>
      </c>
      <c r="B56" s="38">
        <v>6184.5533762199993</v>
      </c>
      <c r="C56" s="39">
        <v>3622.5983485199999</v>
      </c>
      <c r="D56" s="39">
        <v>2169.7617721699999</v>
      </c>
      <c r="E56" s="39">
        <v>4439.3259826499998</v>
      </c>
      <c r="F56" s="39">
        <v>2465.7278279400002</v>
      </c>
      <c r="G56" s="39">
        <v>5937.3928993800009</v>
      </c>
      <c r="H56" s="39">
        <v>706.39717510000003</v>
      </c>
      <c r="I56" s="39">
        <v>3390.5488367500002</v>
      </c>
      <c r="J56" s="39">
        <v>4009.2069558899998</v>
      </c>
      <c r="K56" s="39">
        <v>716.08174747999999</v>
      </c>
      <c r="L56" s="39">
        <v>1580.063219939002</v>
      </c>
      <c r="M56" s="39">
        <v>11822.53709306</v>
      </c>
      <c r="N56" s="39">
        <v>13637.58166652</v>
      </c>
      <c r="O56" s="39">
        <v>3727.1306718400001</v>
      </c>
      <c r="P56" s="39">
        <v>2764.6324350899999</v>
      </c>
      <c r="Q56" s="39">
        <v>716.07545117000006</v>
      </c>
      <c r="R56" s="39">
        <v>2306.1723379999999</v>
      </c>
      <c r="S56" s="39">
        <v>2594.0534420282138</v>
      </c>
      <c r="T56" s="39">
        <v>1644.8666581673081</v>
      </c>
      <c r="U56" s="39">
        <v>872.59469898000009</v>
      </c>
      <c r="V56" s="39">
        <v>5418.6809516599997</v>
      </c>
      <c r="W56" s="39">
        <v>4777.2622744300006</v>
      </c>
      <c r="X56" s="39">
        <v>3546.9295284</v>
      </c>
      <c r="Y56" s="48">
        <v>1957.3531218099999</v>
      </c>
      <c r="Z56" s="32">
        <f t="shared" si="1"/>
        <v>91007.528473194528</v>
      </c>
    </row>
    <row r="57" spans="1:26" ht="13.7" customHeight="1" x14ac:dyDescent="0.2">
      <c r="A57" s="70">
        <v>2022.3</v>
      </c>
      <c r="B57" s="38">
        <v>9006.7936611200003</v>
      </c>
      <c r="C57" s="39">
        <v>5509.5436753200001</v>
      </c>
      <c r="D57" s="39">
        <v>4041.9111537599993</v>
      </c>
      <c r="E57" s="39">
        <v>7749.7407083600001</v>
      </c>
      <c r="F57" s="39">
        <v>4270.01565871</v>
      </c>
      <c r="G57" s="39">
        <v>9822.90285004</v>
      </c>
      <c r="H57" s="39">
        <v>1332.49044073</v>
      </c>
      <c r="I57" s="39">
        <v>5990.1881272499995</v>
      </c>
      <c r="J57" s="39">
        <v>6793.3313629599998</v>
      </c>
      <c r="K57" s="39">
        <v>1160.0984665399999</v>
      </c>
      <c r="L57" s="39">
        <v>2373.8963049532408</v>
      </c>
      <c r="M57" s="39">
        <v>20748.195109329998</v>
      </c>
      <c r="N57" s="39">
        <v>21280.265315590001</v>
      </c>
      <c r="O57" s="39">
        <v>5606.7978725180001</v>
      </c>
      <c r="P57" s="39">
        <v>6037.4962227699998</v>
      </c>
      <c r="Q57" s="39">
        <v>2041.4642611700001</v>
      </c>
      <c r="R57" s="39">
        <v>3069.0346047600001</v>
      </c>
      <c r="S57" s="39">
        <v>5153.3619522128893</v>
      </c>
      <c r="T57" s="39">
        <v>2728.0441048984803</v>
      </c>
      <c r="U57" s="39">
        <v>1410.0786183529999</v>
      </c>
      <c r="V57" s="39">
        <v>7189.6133017099992</v>
      </c>
      <c r="W57" s="39">
        <v>8438.7362410899987</v>
      </c>
      <c r="X57" s="39">
        <v>6883.2489250099998</v>
      </c>
      <c r="Y57" s="48">
        <v>2289.5311496499994</v>
      </c>
      <c r="Z57" s="32">
        <f t="shared" si="1"/>
        <v>150926.78008880559</v>
      </c>
    </row>
    <row r="58" spans="1:26" ht="13.7" customHeight="1" x14ac:dyDescent="0.2">
      <c r="A58" s="70">
        <v>2022.4</v>
      </c>
      <c r="B58" s="38">
        <v>20201.412690910001</v>
      </c>
      <c r="C58" s="39">
        <v>9118.1766216900014</v>
      </c>
      <c r="D58" s="39">
        <v>9922.9485105799995</v>
      </c>
      <c r="E58" s="39">
        <v>10106.118077710002</v>
      </c>
      <c r="F58" s="39">
        <v>8519.1433817800007</v>
      </c>
      <c r="G58" s="39">
        <v>13806.36522009</v>
      </c>
      <c r="H58" s="39">
        <v>1785.1980987700003</v>
      </c>
      <c r="I58" s="39">
        <v>9556.1283986699982</v>
      </c>
      <c r="J58" s="39">
        <v>14336.459996270001</v>
      </c>
      <c r="K58" s="39">
        <v>1796.3658161087999</v>
      </c>
      <c r="L58" s="39">
        <v>4472.9010656317241</v>
      </c>
      <c r="M58" s="39">
        <v>31116.725725149998</v>
      </c>
      <c r="N58" s="39">
        <v>31179.694933426668</v>
      </c>
      <c r="O58" s="39">
        <v>8400.0677146899998</v>
      </c>
      <c r="P58" s="39">
        <v>8392.3876114300001</v>
      </c>
      <c r="Q58" s="39">
        <v>3053.9889217600003</v>
      </c>
      <c r="R58" s="39">
        <v>5397.9191658999998</v>
      </c>
      <c r="S58" s="39">
        <v>7108.4214030822004</v>
      </c>
      <c r="T58" s="39">
        <v>14512.257447941683</v>
      </c>
      <c r="U58" s="39">
        <v>2128.90370828</v>
      </c>
      <c r="V58" s="39">
        <v>43102.668845384775</v>
      </c>
      <c r="W58" s="39">
        <v>30455.420723436619</v>
      </c>
      <c r="X58" s="39">
        <v>11801.561396269999</v>
      </c>
      <c r="Y58" s="48">
        <v>2849.8350034800001</v>
      </c>
      <c r="Z58" s="32">
        <f t="shared" si="1"/>
        <v>303121.07047844253</v>
      </c>
    </row>
    <row r="59" spans="1:26" ht="13.7" customHeight="1" x14ac:dyDescent="0.2">
      <c r="A59" s="70">
        <v>2023.1</v>
      </c>
      <c r="B59" s="38">
        <v>9588.1691474299987</v>
      </c>
      <c r="C59" s="39">
        <v>6564.5511842400001</v>
      </c>
      <c r="D59" s="39">
        <v>4391.9894737099994</v>
      </c>
      <c r="E59" s="39">
        <v>3872.9148980299997</v>
      </c>
      <c r="F59" s="39">
        <v>3171.3010172200002</v>
      </c>
      <c r="G59" s="39">
        <v>3971.6052993000003</v>
      </c>
      <c r="H59" s="39">
        <v>569.48215860000005</v>
      </c>
      <c r="I59" s="39">
        <v>2502.7597935200001</v>
      </c>
      <c r="J59" s="39">
        <v>4698.8570483200001</v>
      </c>
      <c r="K59" s="39">
        <v>2718.3827391999998</v>
      </c>
      <c r="L59" s="39">
        <v>1946.2866435290973</v>
      </c>
      <c r="M59" s="39">
        <v>6694.3734130499997</v>
      </c>
      <c r="N59" s="39">
        <v>18823.717140760004</v>
      </c>
      <c r="O59" s="39">
        <v>2839.5611315600004</v>
      </c>
      <c r="P59" s="39">
        <v>736.60097465000001</v>
      </c>
      <c r="Q59" s="39">
        <v>892.61504440999988</v>
      </c>
      <c r="R59" s="39">
        <v>2153.63275845</v>
      </c>
      <c r="S59" s="39">
        <v>2204.721861059546</v>
      </c>
      <c r="T59" s="39">
        <v>1533.0420781225675</v>
      </c>
      <c r="U59" s="39">
        <v>977.33164836232902</v>
      </c>
      <c r="V59" s="39">
        <v>2655.80110509</v>
      </c>
      <c r="W59" s="39">
        <v>3889.1155070699992</v>
      </c>
      <c r="X59" s="39">
        <v>2659.89494977</v>
      </c>
      <c r="Y59" s="48">
        <v>1077.39442059</v>
      </c>
      <c r="Z59" s="32">
        <f t="shared" si="1"/>
        <v>91134.101436043566</v>
      </c>
    </row>
    <row r="60" spans="1:26" ht="13.7" customHeight="1" x14ac:dyDescent="0.2">
      <c r="A60" s="70">
        <v>2023.2</v>
      </c>
      <c r="B60" s="38">
        <v>19894.608001779998</v>
      </c>
      <c r="C60" s="39">
        <v>17268.79201899</v>
      </c>
      <c r="D60" s="39">
        <v>9133.2427726999995</v>
      </c>
      <c r="E60" s="39">
        <v>9127.3896494000001</v>
      </c>
      <c r="F60" s="39">
        <v>7885.1666290699995</v>
      </c>
      <c r="G60" s="39">
        <v>11027.800340878002</v>
      </c>
      <c r="H60" s="39">
        <v>1367.2735570999998</v>
      </c>
      <c r="I60" s="39">
        <v>5622.0411913000007</v>
      </c>
      <c r="J60" s="39">
        <v>11978.9632618</v>
      </c>
      <c r="K60" s="39">
        <v>4981.6681537699988</v>
      </c>
      <c r="L60" s="39">
        <v>4180.9691906023036</v>
      </c>
      <c r="M60" s="39">
        <v>14117.48760316</v>
      </c>
      <c r="N60" s="39">
        <v>46199.016060330003</v>
      </c>
      <c r="O60" s="39">
        <v>14690.765299949</v>
      </c>
      <c r="P60" s="39">
        <v>2657.2950593200003</v>
      </c>
      <c r="Q60" s="39">
        <v>2133.0641656899998</v>
      </c>
      <c r="R60" s="39">
        <v>7281.9604248500009</v>
      </c>
      <c r="S60" s="39">
        <v>10626.855723675528</v>
      </c>
      <c r="T60" s="39">
        <v>5757.9480902686828</v>
      </c>
      <c r="U60" s="39">
        <v>2536.913330825611</v>
      </c>
      <c r="V60" s="39">
        <v>17583.794245969999</v>
      </c>
      <c r="W60" s="39">
        <v>19098.994695579997</v>
      </c>
      <c r="X60" s="39">
        <v>7155.9139365099991</v>
      </c>
      <c r="Y60" s="48">
        <v>3412.8388895000003</v>
      </c>
      <c r="Z60" s="32">
        <f t="shared" si="1"/>
        <v>255720.76229301913</v>
      </c>
    </row>
    <row r="61" spans="1:26" ht="13.7" customHeight="1" x14ac:dyDescent="0.2">
      <c r="A61" s="70">
        <v>2023.3</v>
      </c>
      <c r="B61" s="38">
        <v>28578.661588990002</v>
      </c>
      <c r="C61" s="39">
        <v>25831.093194090001</v>
      </c>
      <c r="D61" s="39">
        <v>16810.12859746</v>
      </c>
      <c r="E61" s="39">
        <v>14695.551922459999</v>
      </c>
      <c r="F61" s="39">
        <v>13120.18801933</v>
      </c>
      <c r="G61" s="39">
        <v>20354.794475499999</v>
      </c>
      <c r="H61" s="39">
        <v>2576.0677224199999</v>
      </c>
      <c r="I61" s="39">
        <v>10109.595243519998</v>
      </c>
      <c r="J61" s="39">
        <v>21094.403789599997</v>
      </c>
      <c r="K61" s="39">
        <v>9612.1971465840616</v>
      </c>
      <c r="L61" s="39">
        <v>7921.7600106055088</v>
      </c>
      <c r="M61" s="39">
        <v>38320.736070269995</v>
      </c>
      <c r="N61" s="39">
        <v>84719.208984560013</v>
      </c>
      <c r="O61" s="39">
        <v>25547.327088972001</v>
      </c>
      <c r="P61" s="39">
        <v>8356.4246041200004</v>
      </c>
      <c r="Q61" s="39">
        <v>5926.2975095400006</v>
      </c>
      <c r="R61" s="39">
        <v>10801.039511000003</v>
      </c>
      <c r="S61" s="39">
        <v>19394.539832206814</v>
      </c>
      <c r="T61" s="39">
        <v>10305.891040268683</v>
      </c>
      <c r="U61" s="39">
        <v>4502.1298920639583</v>
      </c>
      <c r="V61" s="39">
        <v>61880.04248389</v>
      </c>
      <c r="W61" s="39">
        <v>33575.881828479993</v>
      </c>
      <c r="X61" s="39">
        <v>12145.98656741</v>
      </c>
      <c r="Y61" s="48">
        <v>6983.9291738800002</v>
      </c>
      <c r="Z61" s="32">
        <f t="shared" si="1"/>
        <v>493163.87629722105</v>
      </c>
    </row>
    <row r="62" spans="1:26" ht="13.7" customHeight="1" x14ac:dyDescent="0.2">
      <c r="A62" s="70">
        <v>2023.4</v>
      </c>
      <c r="B62" s="38">
        <v>45249.99739782</v>
      </c>
      <c r="C62" s="39">
        <v>35010.748935320007</v>
      </c>
      <c r="D62" s="39">
        <v>23775.465963199997</v>
      </c>
      <c r="E62" s="39">
        <v>22214.603329709997</v>
      </c>
      <c r="F62" s="39">
        <v>20430.538668139998</v>
      </c>
      <c r="G62" s="39">
        <v>27676.182818879995</v>
      </c>
      <c r="H62" s="39">
        <v>3603.71840445</v>
      </c>
      <c r="I62" s="39">
        <v>13778.39181368</v>
      </c>
      <c r="J62" s="39">
        <v>28602.78830611</v>
      </c>
      <c r="K62" s="39">
        <v>21359.86060783</v>
      </c>
      <c r="L62" s="39">
        <v>14178.321279676891</v>
      </c>
      <c r="M62" s="39">
        <v>53976.457927819996</v>
      </c>
      <c r="N62" s="39">
        <v>128352.20516291002</v>
      </c>
      <c r="O62" s="39">
        <v>36630.155125485013</v>
      </c>
      <c r="P62" s="39">
        <v>26587.47831038</v>
      </c>
      <c r="Q62" s="39">
        <v>7368.3990663499999</v>
      </c>
      <c r="R62" s="39">
        <v>28878.974640880002</v>
      </c>
      <c r="S62" s="39">
        <v>30778.605033914828</v>
      </c>
      <c r="T62" s="39">
        <v>19088.22115542</v>
      </c>
      <c r="U62" s="39">
        <v>8148.4542470300003</v>
      </c>
      <c r="V62" s="39">
        <v>65997.518048359998</v>
      </c>
      <c r="W62" s="39">
        <v>48013.004175269998</v>
      </c>
      <c r="X62" s="39">
        <v>16822.234037509999</v>
      </c>
      <c r="Y62" s="48">
        <v>10465.031581089999</v>
      </c>
      <c r="Z62" s="32">
        <f t="shared" si="1"/>
        <v>736987.35603723652</v>
      </c>
    </row>
    <row r="63" spans="1:26" ht="13.7" customHeight="1" x14ac:dyDescent="0.2">
      <c r="A63" s="70">
        <v>2024.1</v>
      </c>
      <c r="B63" s="38">
        <v>1187.7038905599998</v>
      </c>
      <c r="C63" s="39">
        <v>4525.8929430400003</v>
      </c>
      <c r="D63" s="39">
        <v>1071.3709611900001</v>
      </c>
      <c r="E63" s="39">
        <v>8496.5097955199999</v>
      </c>
      <c r="F63" s="39">
        <v>740.5953161299999</v>
      </c>
      <c r="G63" s="39">
        <v>459.08606726999994</v>
      </c>
      <c r="H63" s="39">
        <v>659.18209938000007</v>
      </c>
      <c r="I63" s="39">
        <v>2434.7202260200002</v>
      </c>
      <c r="J63" s="39">
        <v>196.70453204</v>
      </c>
      <c r="K63" s="39">
        <v>13834.901371640002</v>
      </c>
      <c r="L63" s="39">
        <v>901.34025335909723</v>
      </c>
      <c r="M63" s="39">
        <v>470.12686538999998</v>
      </c>
      <c r="N63" s="39">
        <v>26045.332918579999</v>
      </c>
      <c r="O63" s="39">
        <v>1605.14067937</v>
      </c>
      <c r="P63" s="39">
        <v>321.44424093096598</v>
      </c>
      <c r="Q63" s="39">
        <v>964.27558900000008</v>
      </c>
      <c r="R63" s="39">
        <v>416.48253456999998</v>
      </c>
      <c r="S63" s="39">
        <v>2335.6290463549831</v>
      </c>
      <c r="T63" s="39">
        <v>3156.63526043</v>
      </c>
      <c r="U63" s="39">
        <v>95.391769699999998</v>
      </c>
      <c r="V63" s="39">
        <v>1318.8193661199998</v>
      </c>
      <c r="W63" s="39">
        <v>242.22750402</v>
      </c>
      <c r="X63" s="39">
        <v>891.75022008999997</v>
      </c>
      <c r="Y63" s="48">
        <v>388.66953401000001</v>
      </c>
      <c r="Z63" s="32">
        <f t="shared" si="1"/>
        <v>72759.932984715051</v>
      </c>
    </row>
    <row r="64" spans="1:26" ht="13.7" customHeight="1" x14ac:dyDescent="0.2">
      <c r="A64" s="70">
        <v>2024.2</v>
      </c>
      <c r="B64" s="38">
        <v>2705.8880770299997</v>
      </c>
      <c r="C64" s="39">
        <v>14125.350314880001</v>
      </c>
      <c r="D64" s="39">
        <v>4342.3608753799999</v>
      </c>
      <c r="E64" s="39">
        <v>28727.983237910004</v>
      </c>
      <c r="F64" s="39">
        <v>2005.8666682100002</v>
      </c>
      <c r="G64" s="39">
        <v>1027.2419590300001</v>
      </c>
      <c r="H64" s="39">
        <v>1648.2379189200001</v>
      </c>
      <c r="I64" s="39">
        <v>3696.2108299699998</v>
      </c>
      <c r="J64" s="39">
        <v>391.76850667999997</v>
      </c>
      <c r="K64" s="39">
        <v>14232.04641506</v>
      </c>
      <c r="L64" s="39">
        <v>7909.4986335505755</v>
      </c>
      <c r="M64" s="39">
        <v>901.59718942999996</v>
      </c>
      <c r="N64" s="39">
        <v>35302.59558035896</v>
      </c>
      <c r="O64" s="39">
        <v>2915.2721226599997</v>
      </c>
      <c r="P64" s="39">
        <v>2192.1205124099997</v>
      </c>
      <c r="Q64" s="39">
        <v>2801.4003165029999</v>
      </c>
      <c r="R64" s="39">
        <v>1170.1340427299999</v>
      </c>
      <c r="S64" s="39">
        <v>2276.9439389096628</v>
      </c>
      <c r="T64" s="39">
        <v>6822.8491829499999</v>
      </c>
      <c r="U64" s="39">
        <v>294.18190842000001</v>
      </c>
      <c r="V64" s="39">
        <v>15482.27781928</v>
      </c>
      <c r="W64" s="39">
        <v>287.29397484000003</v>
      </c>
      <c r="X64" s="39">
        <v>1930.9351281500001</v>
      </c>
      <c r="Y64" s="48">
        <v>828.16923280110143</v>
      </c>
      <c r="Z64" s="32">
        <f t="shared" si="1"/>
        <v>154018.22438606329</v>
      </c>
    </row>
    <row r="65" spans="1:26" ht="13.7" customHeight="1" x14ac:dyDescent="0.2">
      <c r="A65" s="70">
        <v>2024.3</v>
      </c>
      <c r="B65" s="38">
        <v>3811.8422968699992</v>
      </c>
      <c r="C65" s="39">
        <v>19617.094746851162</v>
      </c>
      <c r="D65" s="39">
        <v>15474.480841990004</v>
      </c>
      <c r="E65" s="39">
        <v>56831.977852440003</v>
      </c>
      <c r="F65" s="39">
        <v>6629.5085581700005</v>
      </c>
      <c r="G65" s="39">
        <v>3020.7778515300001</v>
      </c>
      <c r="H65" s="39">
        <v>3262.4646207099995</v>
      </c>
      <c r="I65" s="39">
        <v>7931.4495428199998</v>
      </c>
      <c r="J65" s="39">
        <v>857.31036291999999</v>
      </c>
      <c r="K65" s="39">
        <v>25434.152783050005</v>
      </c>
      <c r="L65" s="39" t="e">
        <v>#N/A</v>
      </c>
      <c r="M65" s="39">
        <v>1721.54872583</v>
      </c>
      <c r="N65" s="39">
        <v>42743.067528503881</v>
      </c>
      <c r="O65" s="39">
        <v>6174.6275152699982</v>
      </c>
      <c r="P65" s="39">
        <v>6915.4449598899992</v>
      </c>
      <c r="Q65" s="39">
        <v>3496.8101461000001</v>
      </c>
      <c r="R65" s="39">
        <v>3593.3611209399996</v>
      </c>
      <c r="S65" s="39">
        <v>4103.5347544945525</v>
      </c>
      <c r="T65" s="39">
        <v>11025.26297276</v>
      </c>
      <c r="U65" s="39">
        <v>658.00344336000001</v>
      </c>
      <c r="V65" s="39">
        <v>96531.055792809988</v>
      </c>
      <c r="W65" s="39">
        <v>7438.35596713</v>
      </c>
      <c r="X65" s="39">
        <v>4819.7957077999999</v>
      </c>
      <c r="Y65" s="48">
        <v>1215.9760381822027</v>
      </c>
      <c r="Z65" s="32">
        <f t="shared" si="1"/>
        <v>333307.90413042187</v>
      </c>
    </row>
    <row r="66" spans="1:26" ht="13.7" customHeight="1" x14ac:dyDescent="0.2">
      <c r="A66" s="70">
        <v>2024.4</v>
      </c>
      <c r="B66" s="38">
        <v>5483.6136540299985</v>
      </c>
      <c r="C66" s="39">
        <v>24798.000000000004</v>
      </c>
      <c r="D66" s="39">
        <v>20345.750509777019</v>
      </c>
      <c r="E66" s="39">
        <v>90412.693700549993</v>
      </c>
      <c r="F66" s="39">
        <v>10324.195438296254</v>
      </c>
      <c r="G66" s="39">
        <v>6281.546899930001</v>
      </c>
      <c r="H66" s="39">
        <v>4881.5472698600006</v>
      </c>
      <c r="I66" s="39">
        <v>12172.58170158</v>
      </c>
      <c r="J66" s="39">
        <v>3984.3732380599999</v>
      </c>
      <c r="K66" s="39">
        <v>39549.574761390002</v>
      </c>
      <c r="L66" s="39" t="e">
        <v>#N/A</v>
      </c>
      <c r="M66" s="39">
        <v>3336.0756236700004</v>
      </c>
      <c r="N66" s="39">
        <v>43682.582359419997</v>
      </c>
      <c r="O66" s="39">
        <v>8952.8339295799979</v>
      </c>
      <c r="P66" s="39">
        <v>11693.56087741</v>
      </c>
      <c r="Q66" s="39">
        <v>5305.7464575100003</v>
      </c>
      <c r="R66" s="39">
        <v>9763.0316078399992</v>
      </c>
      <c r="S66" s="39">
        <v>7398.2082626698057</v>
      </c>
      <c r="T66" s="39">
        <v>13390.880360129999</v>
      </c>
      <c r="U66" s="39">
        <v>924.61754568000026</v>
      </c>
      <c r="V66" s="39">
        <v>163524.23364953999</v>
      </c>
      <c r="W66" s="39">
        <v>10601.319313530001</v>
      </c>
      <c r="X66" s="39">
        <v>9910.1078224899993</v>
      </c>
      <c r="Y66" s="48">
        <v>1845.5910245700002</v>
      </c>
      <c r="Z66" s="32">
        <f t="shared" si="1"/>
        <v>508562.66600751301</v>
      </c>
    </row>
    <row r="67" spans="1:26" ht="13.7" customHeight="1" x14ac:dyDescent="0.2">
      <c r="A67" s="70">
        <v>2025.1</v>
      </c>
      <c r="B67" s="38">
        <v>3014.2798600199999</v>
      </c>
      <c r="C67" s="39">
        <v>7562.9912592584024</v>
      </c>
      <c r="D67" s="39">
        <v>2590.8939062300001</v>
      </c>
      <c r="E67" s="39">
        <v>36651.673368110001</v>
      </c>
      <c r="F67" s="39">
        <v>2476.1339805999996</v>
      </c>
      <c r="G67" s="39">
        <v>2820.19061861</v>
      </c>
      <c r="H67" s="39">
        <v>2543.5277102499999</v>
      </c>
      <c r="I67" s="39">
        <v>4513.3230825500004</v>
      </c>
      <c r="J67" s="39">
        <v>384.91612101999999</v>
      </c>
      <c r="K67" s="39">
        <v>25377.54221575</v>
      </c>
      <c r="L67" s="39" t="e">
        <v>#N/A</v>
      </c>
      <c r="M67" s="39">
        <v>4428.7539225199998</v>
      </c>
      <c r="N67" s="39">
        <v>2066.4003644999998</v>
      </c>
      <c r="O67" s="39">
        <v>2290.03354137</v>
      </c>
      <c r="P67" s="39">
        <v>20399.149156479998</v>
      </c>
      <c r="Q67" s="39">
        <v>997.4976549999999</v>
      </c>
      <c r="R67" s="39">
        <v>4010.6382691200001</v>
      </c>
      <c r="S67" s="39">
        <v>2378.7269553474371</v>
      </c>
      <c r="T67" s="39">
        <v>1250.07081565</v>
      </c>
      <c r="U67" s="39">
        <v>6814.2349059999997</v>
      </c>
      <c r="V67" s="39">
        <v>36522.119623430001</v>
      </c>
      <c r="W67" s="39">
        <v>696.34974278999994</v>
      </c>
      <c r="X67" s="39">
        <v>9906.4402953299996</v>
      </c>
      <c r="Y67" s="48">
        <v>462.91943849</v>
      </c>
      <c r="Z67" s="32">
        <f t="shared" si="1"/>
        <v>180158.80680842578</v>
      </c>
    </row>
    <row r="68" spans="1:26" ht="13.7" customHeight="1" x14ac:dyDescent="0.2">
      <c r="A68" s="70">
        <v>2025.2</v>
      </c>
      <c r="B68" s="38">
        <v>6145.2410939400006</v>
      </c>
      <c r="C68" s="39">
        <v>31336.362822870004</v>
      </c>
      <c r="D68" s="39">
        <v>7689.161292589999</v>
      </c>
      <c r="E68" s="39">
        <v>80048.115458279557</v>
      </c>
      <c r="F68" s="39">
        <v>7126.7256452299998</v>
      </c>
      <c r="G68" s="39">
        <v>11324.80407233</v>
      </c>
      <c r="H68" s="39">
        <v>4175.7239186400002</v>
      </c>
      <c r="I68" s="39">
        <v>10229.5032698</v>
      </c>
      <c r="J68" s="39">
        <v>1348.5695374500001</v>
      </c>
      <c r="K68" s="39">
        <v>26707.553501150007</v>
      </c>
      <c r="L68" s="39"/>
      <c r="M68" s="39">
        <v>9649.5369477999993</v>
      </c>
      <c r="N68" s="39">
        <v>10028.978375730001</v>
      </c>
      <c r="O68" s="39">
        <v>7216.9168976600004</v>
      </c>
      <c r="P68" s="39"/>
      <c r="Q68" s="39">
        <v>3074.4879018800002</v>
      </c>
      <c r="R68" s="39">
        <v>11013.2280835</v>
      </c>
      <c r="S68" s="39">
        <v>6092.640798996239</v>
      </c>
      <c r="T68" s="39">
        <v>2794.13359984</v>
      </c>
      <c r="U68" s="39">
        <v>7569.50975002</v>
      </c>
      <c r="V68" s="39">
        <v>80554.570956509997</v>
      </c>
      <c r="W68" s="39">
        <v>3284.7495076300002</v>
      </c>
      <c r="X68" s="39">
        <v>20252.232128899999</v>
      </c>
      <c r="Y68" s="48">
        <v>6851.0930494199993</v>
      </c>
      <c r="Z68" s="32">
        <f t="shared" si="1"/>
        <v>354513.83861016581</v>
      </c>
    </row>
    <row r="69" spans="1:26" ht="13.7" customHeight="1" x14ac:dyDescent="0.2">
      <c r="A69" s="70">
        <v>2025.3</v>
      </c>
      <c r="B69" s="38">
        <v>12512.545759050001</v>
      </c>
      <c r="C69" s="39">
        <v>44141.819668552009</v>
      </c>
      <c r="D69" s="39">
        <v>27642.111125560004</v>
      </c>
      <c r="E69" s="39">
        <v>124614.7082789</v>
      </c>
      <c r="F69" s="39">
        <v>11247.547918499999</v>
      </c>
      <c r="G69" s="39">
        <v>15354.205397590002</v>
      </c>
      <c r="H69" s="39">
        <v>5862.942440490001</v>
      </c>
      <c r="I69" s="39">
        <v>19029.303529160003</v>
      </c>
      <c r="J69" s="39">
        <v>3846.6678651300003</v>
      </c>
      <c r="K69" s="39">
        <v>53122.564668710009</v>
      </c>
      <c r="L69" s="39"/>
      <c r="M69" s="39">
        <v>10730.66254315</v>
      </c>
      <c r="N69" s="39">
        <v>18645.940424509998</v>
      </c>
      <c r="O69" s="39">
        <v>11282.356018940001</v>
      </c>
      <c r="P69" s="39">
        <v>47955.094339000003</v>
      </c>
      <c r="Q69" s="39">
        <v>6533.1584788800001</v>
      </c>
      <c r="R69" s="39">
        <v>20934.126483480002</v>
      </c>
      <c r="S69" s="39">
        <v>10106.709515023675</v>
      </c>
      <c r="T69" s="39">
        <v>5439.8889530000006</v>
      </c>
      <c r="U69" s="39">
        <v>7766.571367309999</v>
      </c>
      <c r="V69" s="39">
        <v>135762.96496511999</v>
      </c>
      <c r="W69" s="39">
        <v>5356.8985203200009</v>
      </c>
      <c r="X69" s="39">
        <v>22814.660408340002</v>
      </c>
      <c r="Y69" s="48">
        <v>14288.86027832</v>
      </c>
      <c r="Z69" s="32">
        <f t="shared" si="1"/>
        <v>634992.30894703569</v>
      </c>
    </row>
    <row r="70" spans="1:26" ht="13.7" customHeight="1" x14ac:dyDescent="0.2">
      <c r="A70" s="70">
        <f>A66+1</f>
        <v>2025.4</v>
      </c>
      <c r="B70" s="38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2">
        <f t="shared" si="1"/>
        <v>0</v>
      </c>
    </row>
    <row r="71" spans="1:26" ht="13.7" customHeight="1" x14ac:dyDescent="0.2">
      <c r="A71" s="70">
        <f t="shared" ref="A71:A89" si="2">A67+1</f>
        <v>2026.1</v>
      </c>
      <c r="B71" s="38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2">
        <f t="shared" si="1"/>
        <v>0</v>
      </c>
    </row>
    <row r="72" spans="1:26" ht="13.7" customHeight="1" x14ac:dyDescent="0.2">
      <c r="A72" s="70">
        <f t="shared" si="2"/>
        <v>2026.2</v>
      </c>
      <c r="B72" s="38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2">
        <f t="shared" si="1"/>
        <v>0</v>
      </c>
    </row>
    <row r="73" spans="1:26" ht="13.7" customHeight="1" x14ac:dyDescent="0.2">
      <c r="A73" s="70">
        <f t="shared" si="2"/>
        <v>2026.3</v>
      </c>
      <c r="B73" s="38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2">
        <f t="shared" si="1"/>
        <v>0</v>
      </c>
    </row>
    <row r="74" spans="1:26" ht="13.7" customHeight="1" x14ac:dyDescent="0.2">
      <c r="A74" s="70">
        <f t="shared" si="2"/>
        <v>2026.4</v>
      </c>
      <c r="B74" s="38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2">
        <f t="shared" si="1"/>
        <v>0</v>
      </c>
    </row>
    <row r="75" spans="1:26" ht="13.7" customHeight="1" x14ac:dyDescent="0.2">
      <c r="A75" s="70">
        <f>A71+1</f>
        <v>2027.1</v>
      </c>
      <c r="B75" s="38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2">
        <f t="shared" si="1"/>
        <v>0</v>
      </c>
    </row>
    <row r="76" spans="1:26" ht="13.7" customHeight="1" x14ac:dyDescent="0.2">
      <c r="A76" s="70">
        <f t="shared" si="2"/>
        <v>2027.2</v>
      </c>
      <c r="B76" s="38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2">
        <f t="shared" si="1"/>
        <v>0</v>
      </c>
    </row>
    <row r="77" spans="1:26" ht="13.7" customHeight="1" x14ac:dyDescent="0.2">
      <c r="A77" s="70">
        <f t="shared" si="2"/>
        <v>2027.3</v>
      </c>
      <c r="B77" s="38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2">
        <f t="shared" si="1"/>
        <v>0</v>
      </c>
    </row>
    <row r="78" spans="1:26" ht="13.7" customHeight="1" x14ac:dyDescent="0.2">
      <c r="A78" s="70">
        <f t="shared" si="2"/>
        <v>2027.4</v>
      </c>
      <c r="B78" s="38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2">
        <f t="shared" si="1"/>
        <v>0</v>
      </c>
    </row>
    <row r="79" spans="1:26" ht="13.7" customHeight="1" x14ac:dyDescent="0.2">
      <c r="A79" s="70">
        <f t="shared" si="2"/>
        <v>2028.1</v>
      </c>
      <c r="B79" s="38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2">
        <f t="shared" si="1"/>
        <v>0</v>
      </c>
    </row>
    <row r="80" spans="1:26" ht="13.7" customHeight="1" x14ac:dyDescent="0.2">
      <c r="A80" s="70">
        <f>A76+1</f>
        <v>2028.2</v>
      </c>
      <c r="B80" s="38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2">
        <f t="shared" si="1"/>
        <v>0</v>
      </c>
    </row>
    <row r="81" spans="1:26" ht="13.7" customHeight="1" x14ac:dyDescent="0.2">
      <c r="A81" s="70">
        <f t="shared" si="2"/>
        <v>2028.3</v>
      </c>
      <c r="B81" s="38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2">
        <f t="shared" si="1"/>
        <v>0</v>
      </c>
    </row>
    <row r="82" spans="1:26" ht="13.7" customHeight="1" x14ac:dyDescent="0.2">
      <c r="A82" s="70">
        <f t="shared" si="2"/>
        <v>2028.4</v>
      </c>
      <c r="B82" s="38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2">
        <f t="shared" si="1"/>
        <v>0</v>
      </c>
    </row>
    <row r="83" spans="1:26" ht="13.7" customHeight="1" x14ac:dyDescent="0.2">
      <c r="A83" s="70">
        <f t="shared" si="2"/>
        <v>2029.1</v>
      </c>
      <c r="B83" s="38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2">
        <f t="shared" si="1"/>
        <v>0</v>
      </c>
    </row>
    <row r="84" spans="1:26" ht="13.7" customHeight="1" x14ac:dyDescent="0.2">
      <c r="A84" s="70">
        <f t="shared" si="2"/>
        <v>2029.2</v>
      </c>
      <c r="B84" s="38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2">
        <f t="shared" si="1"/>
        <v>0</v>
      </c>
    </row>
    <row r="85" spans="1:26" ht="13.7" customHeight="1" x14ac:dyDescent="0.2">
      <c r="A85" s="70">
        <f>A81+1</f>
        <v>2029.3</v>
      </c>
      <c r="B85" s="38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2">
        <f t="shared" si="1"/>
        <v>0</v>
      </c>
    </row>
    <row r="86" spans="1:26" ht="13.7" customHeight="1" x14ac:dyDescent="0.2">
      <c r="A86" s="70">
        <f t="shared" si="2"/>
        <v>2029.4</v>
      </c>
      <c r="B86" s="38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2">
        <f t="shared" si="1"/>
        <v>0</v>
      </c>
    </row>
    <row r="87" spans="1:26" ht="13.7" customHeight="1" x14ac:dyDescent="0.2">
      <c r="A87" s="70">
        <f t="shared" si="2"/>
        <v>2030.1</v>
      </c>
      <c r="B87" s="38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2">
        <f t="shared" si="1"/>
        <v>0</v>
      </c>
    </row>
    <row r="88" spans="1:26" ht="13.7" customHeight="1" x14ac:dyDescent="0.2">
      <c r="A88" s="70">
        <f t="shared" si="2"/>
        <v>2030.2</v>
      </c>
      <c r="B88" s="38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2">
        <f t="shared" si="1"/>
        <v>0</v>
      </c>
    </row>
    <row r="89" spans="1:26" ht="13.7" customHeight="1" x14ac:dyDescent="0.2">
      <c r="A89" s="70">
        <f t="shared" si="2"/>
        <v>2030.3</v>
      </c>
      <c r="B89" s="38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2">
        <f t="shared" si="1"/>
        <v>0</v>
      </c>
    </row>
    <row r="90" spans="1:26" ht="13.7" customHeight="1" x14ac:dyDescent="0.2">
      <c r="A90" s="70">
        <f>A86+1</f>
        <v>2030.4</v>
      </c>
      <c r="B90" s="38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2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0" type="noConversion"/>
  <hyperlinks>
    <hyperlink ref="A5" location="INDICE!A14" display="VOLVER AL INDICE" xr:uid="{00000000-0004-0000-0F00-000000000000}"/>
  </hyperlinks>
  <pageMargins left="0.2" right="0.75" top="0.2" bottom="0.19" header="0" footer="0"/>
  <pageSetup paperSize="9" scale="95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"/>
  <dimension ref="A1:AA207"/>
  <sheetViews>
    <sheetView zoomScaleNormal="100" workbookViewId="0">
      <pane xSplit="1" ySplit="9" topLeftCell="B31" activePane="bottomRight" state="frozen"/>
      <selection pane="topRight" activeCell="B1" sqref="B1"/>
      <selection pane="bottomLeft" activeCell="A10" sqref="A10"/>
      <selection pane="bottomRight" activeCell="H52" sqref="H52"/>
    </sheetView>
  </sheetViews>
  <sheetFormatPr baseColWidth="10" defaultColWidth="9.140625" defaultRowHeight="12.75" x14ac:dyDescent="0.2"/>
  <cols>
    <col min="1" max="1" width="9.7109375" style="69" bestFit="1" customWidth="1"/>
    <col min="2" max="27" width="14.7109375" style="1" customWidth="1"/>
    <col min="28" max="16384" width="9.140625" style="1"/>
  </cols>
  <sheetData>
    <row r="1" spans="1:27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22"/>
    </row>
    <row r="2" spans="1:27" s="40" customFormat="1" ht="24.75" customHeight="1" x14ac:dyDescent="0.2">
      <c r="A2" s="63" t="s">
        <v>65</v>
      </c>
      <c r="B2" s="26" t="s">
        <v>491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Recaudación de Impuestos nacionales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6"/>
      <c r="AA2" s="27"/>
    </row>
    <row r="3" spans="1:27" s="40" customFormat="1" ht="12.75" customHeight="1" x14ac:dyDescent="0.2">
      <c r="A3" s="63" t="s">
        <v>67</v>
      </c>
      <c r="B3" s="17" t="s">
        <v>492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Agencia de Recaudación y Control Aduanero (ARCA)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23"/>
    </row>
    <row r="4" spans="1:27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4"/>
    </row>
    <row r="5" spans="1:27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35"/>
    </row>
    <row r="6" spans="1:27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24"/>
    </row>
    <row r="7" spans="1:27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6" t="s">
        <v>72</v>
      </c>
      <c r="AA7" s="78" t="s">
        <v>72</v>
      </c>
    </row>
    <row r="8" spans="1:27" s="40" customFormat="1" ht="11.25" x14ac:dyDescent="0.2">
      <c r="A8" s="65" t="s">
        <v>73</v>
      </c>
      <c r="B8" s="73" t="s">
        <v>493</v>
      </c>
      <c r="C8" s="74" t="s">
        <v>494</v>
      </c>
      <c r="D8" s="74" t="s">
        <v>495</v>
      </c>
      <c r="E8" s="74" t="s">
        <v>496</v>
      </c>
      <c r="F8" s="74" t="s">
        <v>497</v>
      </c>
      <c r="G8" s="74" t="s">
        <v>498</v>
      </c>
      <c r="H8" s="74" t="s">
        <v>499</v>
      </c>
      <c r="I8" s="74" t="s">
        <v>500</v>
      </c>
      <c r="J8" s="74" t="s">
        <v>501</v>
      </c>
      <c r="K8" s="74" t="s">
        <v>502</v>
      </c>
      <c r="L8" s="74" t="s">
        <v>503</v>
      </c>
      <c r="M8" s="74" t="s">
        <v>504</v>
      </c>
      <c r="N8" s="74" t="s">
        <v>505</v>
      </c>
      <c r="O8" s="74" t="s">
        <v>506</v>
      </c>
      <c r="P8" s="74" t="s">
        <v>507</v>
      </c>
      <c r="Q8" s="74" t="s">
        <v>508</v>
      </c>
      <c r="R8" s="74" t="s">
        <v>509</v>
      </c>
      <c r="S8" s="74" t="s">
        <v>510</v>
      </c>
      <c r="T8" s="74" t="s">
        <v>511</v>
      </c>
      <c r="U8" s="74" t="s">
        <v>512</v>
      </c>
      <c r="V8" s="74" t="s">
        <v>513</v>
      </c>
      <c r="W8" s="74" t="s">
        <v>514</v>
      </c>
      <c r="X8" s="74" t="s">
        <v>515</v>
      </c>
      <c r="Y8" s="74" t="s">
        <v>516</v>
      </c>
      <c r="Z8" s="73" t="s">
        <v>517</v>
      </c>
      <c r="AA8" s="77" t="s">
        <v>518</v>
      </c>
    </row>
    <row r="9" spans="1:27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0" t="s">
        <v>519</v>
      </c>
      <c r="AA9" s="76" t="s">
        <v>124</v>
      </c>
    </row>
    <row r="10" spans="1:27" ht="13.7" customHeight="1" x14ac:dyDescent="0.2">
      <c r="A10" s="70">
        <v>2021.1</v>
      </c>
      <c r="B10" s="46">
        <v>1004666.1235068329</v>
      </c>
      <c r="C10" s="46">
        <v>218843.43899771676</v>
      </c>
      <c r="D10" s="46">
        <v>981.18006143269304</v>
      </c>
      <c r="E10" s="46">
        <v>4762.7081493160886</v>
      </c>
      <c r="F10" s="46">
        <v>7445.164178242575</v>
      </c>
      <c r="G10" s="46">
        <v>58256.85600218123</v>
      </c>
      <c r="H10" s="46">
        <v>17054.214501580645</v>
      </c>
      <c r="I10" s="46">
        <v>12979.800675019682</v>
      </c>
      <c r="J10" s="46">
        <v>2716.8667605516175</v>
      </c>
      <c r="K10" s="46">
        <v>2448.6967373565099</v>
      </c>
      <c r="L10" s="46">
        <v>5306.9610084268652</v>
      </c>
      <c r="M10" s="46">
        <v>2036.3280753821955</v>
      </c>
      <c r="N10" s="46">
        <v>15093.311708984729</v>
      </c>
      <c r="O10" s="46">
        <v>7117.9508902769239</v>
      </c>
      <c r="P10" s="46">
        <v>7518.743366649318</v>
      </c>
      <c r="Q10" s="46">
        <v>4631.2861445171584</v>
      </c>
      <c r="R10" s="46">
        <v>4725.0563052916877</v>
      </c>
      <c r="S10" s="46">
        <v>4803.1499868102374</v>
      </c>
      <c r="T10" s="46">
        <v>5304.1923050964424</v>
      </c>
      <c r="U10" s="46">
        <v>2774.0947049753577</v>
      </c>
      <c r="V10" s="46">
        <v>76535.994299884522</v>
      </c>
      <c r="W10" s="46">
        <v>4419.7224834252484</v>
      </c>
      <c r="X10" s="46">
        <v>9520.7564213472178</v>
      </c>
      <c r="Y10" s="46">
        <v>6550.198521991917</v>
      </c>
      <c r="Z10" s="31">
        <v>-3.0451173600000003</v>
      </c>
      <c r="AA10" s="1">
        <f t="shared" ref="AA10:AA24" si="0">+_xlfn.AGGREGATE(9,6,C10:Z10)</f>
        <v>481823.6271690976</v>
      </c>
    </row>
    <row r="11" spans="1:27" ht="13.5" customHeight="1" x14ac:dyDescent="0.2">
      <c r="A11" s="70">
        <v>2021.2</v>
      </c>
      <c r="B11" s="38">
        <v>1197180.7036789753</v>
      </c>
      <c r="C11" s="39">
        <v>265395.2397520435</v>
      </c>
      <c r="D11" s="39">
        <v>1086.8889959475525</v>
      </c>
      <c r="E11" s="39">
        <v>5406.5142146765802</v>
      </c>
      <c r="F11" s="39">
        <v>6895.6735958059217</v>
      </c>
      <c r="G11" s="39">
        <v>68356.927561195378</v>
      </c>
      <c r="H11" s="39">
        <v>20709.536266988514</v>
      </c>
      <c r="I11" s="39">
        <v>14215.450391744289</v>
      </c>
      <c r="J11" s="39">
        <v>3020.9006430759273</v>
      </c>
      <c r="K11" s="39">
        <v>2793.3938517054094</v>
      </c>
      <c r="L11" s="39">
        <v>5746.8031380894299</v>
      </c>
      <c r="M11" s="39">
        <v>2539.8039435398427</v>
      </c>
      <c r="N11" s="39">
        <v>17037.100584703523</v>
      </c>
      <c r="O11" s="39">
        <v>9035.9606981744546</v>
      </c>
      <c r="P11" s="39">
        <v>8496.7122656501342</v>
      </c>
      <c r="Q11" s="39">
        <v>4406.4119631359299</v>
      </c>
      <c r="R11" s="39">
        <v>5596.8756018770873</v>
      </c>
      <c r="S11" s="39">
        <v>5871.5825218248647</v>
      </c>
      <c r="T11" s="39">
        <v>7442.318948367878</v>
      </c>
      <c r="U11" s="39">
        <v>2408.8049619337107</v>
      </c>
      <c r="V11" s="39">
        <v>91382.298191772788</v>
      </c>
      <c r="W11" s="39">
        <v>5353.0052761006764</v>
      </c>
      <c r="X11" s="39">
        <v>9693.5553102727299</v>
      </c>
      <c r="Y11" s="38">
        <v>12421.700528350022</v>
      </c>
      <c r="Z11" s="48">
        <v>730.44136698</v>
      </c>
      <c r="AA11" s="32">
        <f t="shared" si="0"/>
        <v>576043.9005739562</v>
      </c>
    </row>
    <row r="12" spans="1:27" ht="13.5" customHeight="1" x14ac:dyDescent="0.2">
      <c r="A12" s="70">
        <v>2021.3</v>
      </c>
      <c r="B12" s="38">
        <v>1298652.8898733512</v>
      </c>
      <c r="C12" s="39">
        <v>306453.67926579597</v>
      </c>
      <c r="D12" s="39">
        <v>1414.8189072714335</v>
      </c>
      <c r="E12" s="39">
        <v>6593.3922182690567</v>
      </c>
      <c r="F12" s="39">
        <v>7934.2909082280203</v>
      </c>
      <c r="G12" s="39">
        <v>88451.390104046921</v>
      </c>
      <c r="H12" s="39">
        <v>23993.406139673934</v>
      </c>
      <c r="I12" s="39">
        <v>17688.993114882895</v>
      </c>
      <c r="J12" s="39">
        <v>3898.1819796443478</v>
      </c>
      <c r="K12" s="39">
        <v>3103.6542591063808</v>
      </c>
      <c r="L12" s="39">
        <v>7797.2411424480088</v>
      </c>
      <c r="M12" s="39">
        <v>2906.8430332193684</v>
      </c>
      <c r="N12" s="39">
        <v>18411.101467845496</v>
      </c>
      <c r="O12" s="39">
        <v>11505.658170498795</v>
      </c>
      <c r="P12" s="39">
        <v>9711.6781947816962</v>
      </c>
      <c r="Q12" s="39">
        <v>6019.2545806099124</v>
      </c>
      <c r="R12" s="39">
        <v>6459.6867491981084</v>
      </c>
      <c r="S12" s="39">
        <v>6598.6782752354229</v>
      </c>
      <c r="T12" s="39">
        <v>7113.2404667328565</v>
      </c>
      <c r="U12" s="39">
        <v>3260.6464633796531</v>
      </c>
      <c r="V12" s="39">
        <v>116043.07710295872</v>
      </c>
      <c r="W12" s="39">
        <v>5641.4874902937081</v>
      </c>
      <c r="X12" s="39">
        <v>11761.323026764403</v>
      </c>
      <c r="Y12" s="38">
        <v>12305.346987526302</v>
      </c>
      <c r="Z12" s="48">
        <v>292.30269231</v>
      </c>
      <c r="AA12" s="32">
        <f t="shared" si="0"/>
        <v>685359.37274072133</v>
      </c>
    </row>
    <row r="13" spans="1:27" ht="13.5" customHeight="1" x14ac:dyDescent="0.2">
      <c r="A13" s="70">
        <v>2021.4</v>
      </c>
      <c r="B13" s="38">
        <v>1468789.6336488612</v>
      </c>
      <c r="C13" s="39">
        <v>347074.29738035437</v>
      </c>
      <c r="D13" s="39">
        <v>1830.0486411263171</v>
      </c>
      <c r="E13" s="39">
        <v>7217.7510905238987</v>
      </c>
      <c r="F13" s="39">
        <v>9298.7257327048137</v>
      </c>
      <c r="G13" s="39">
        <v>101040.04802661794</v>
      </c>
      <c r="H13" s="39">
        <v>26554.935268367568</v>
      </c>
      <c r="I13" s="39">
        <v>19304.387429445236</v>
      </c>
      <c r="J13" s="39">
        <v>4502.8584978404588</v>
      </c>
      <c r="K13" s="39">
        <v>3573.1912995263719</v>
      </c>
      <c r="L13" s="39">
        <v>8523.2156613624174</v>
      </c>
      <c r="M13" s="39">
        <v>3714.968349857003</v>
      </c>
      <c r="N13" s="39">
        <v>22110.249837443938</v>
      </c>
      <c r="O13" s="39">
        <v>11436.784765290558</v>
      </c>
      <c r="P13" s="39">
        <v>11556.452363344077</v>
      </c>
      <c r="Q13" s="39">
        <v>7343.8860015011742</v>
      </c>
      <c r="R13" s="39">
        <v>7506.4510708721564</v>
      </c>
      <c r="S13" s="39">
        <v>6853.7975538711307</v>
      </c>
      <c r="T13" s="39">
        <v>9183.8012413473116</v>
      </c>
      <c r="U13" s="39">
        <v>3677.9788506719324</v>
      </c>
      <c r="V13" s="39">
        <v>129816.91649764143</v>
      </c>
      <c r="W13" s="39">
        <v>6860.7334517417958</v>
      </c>
      <c r="X13" s="39">
        <v>17370.261181957801</v>
      </c>
      <c r="Y13" s="38">
        <v>14268.675655631087</v>
      </c>
      <c r="Z13" s="48">
        <v>-1.6885382799999999</v>
      </c>
      <c r="AA13" s="32">
        <f t="shared" si="0"/>
        <v>780618.72731076076</v>
      </c>
    </row>
    <row r="14" spans="1:27" ht="13.5" customHeight="1" x14ac:dyDescent="0.2">
      <c r="A14" s="70">
        <v>2022.1</v>
      </c>
      <c r="B14" s="38">
        <v>1520508.3489322786</v>
      </c>
      <c r="C14" s="39">
        <v>366657.10454150301</v>
      </c>
      <c r="D14" s="39">
        <v>1651.7193248389578</v>
      </c>
      <c r="E14" s="39">
        <v>8294.4917221421056</v>
      </c>
      <c r="F14" s="39">
        <v>11468.304507157531</v>
      </c>
      <c r="G14" s="39">
        <v>103850.87906040535</v>
      </c>
      <c r="H14" s="39">
        <v>28635.204754698221</v>
      </c>
      <c r="I14" s="39">
        <v>21619.625664151001</v>
      </c>
      <c r="J14" s="39">
        <v>5187.564578455148</v>
      </c>
      <c r="K14" s="39">
        <v>3692.1464830023501</v>
      </c>
      <c r="L14" s="39">
        <v>9841.3376482056738</v>
      </c>
      <c r="M14" s="39">
        <v>3469.4799150447002</v>
      </c>
      <c r="N14" s="39">
        <v>24171.872990062609</v>
      </c>
      <c r="O14" s="39">
        <v>12551.089892008502</v>
      </c>
      <c r="P14" s="39">
        <v>13530.993342631038</v>
      </c>
      <c r="Q14" s="39">
        <v>9204.9178596373476</v>
      </c>
      <c r="R14" s="39">
        <v>8316.4704622100926</v>
      </c>
      <c r="S14" s="39">
        <v>7765.9180858652653</v>
      </c>
      <c r="T14" s="39">
        <v>10620.240782755145</v>
      </c>
      <c r="U14" s="39">
        <v>5012.7939446112496</v>
      </c>
      <c r="V14" s="39">
        <v>134120.31343076658</v>
      </c>
      <c r="W14" s="39">
        <v>7173.1849188738888</v>
      </c>
      <c r="X14" s="39">
        <v>12833.826084688324</v>
      </c>
      <c r="Y14" s="38">
        <v>14224.59641432717</v>
      </c>
      <c r="Z14" s="48">
        <v>-0.23612639999999999</v>
      </c>
      <c r="AA14" s="32">
        <f t="shared" si="0"/>
        <v>823893.84028164123</v>
      </c>
    </row>
    <row r="15" spans="1:27" ht="13.5" customHeight="1" x14ac:dyDescent="0.2">
      <c r="A15" s="70">
        <v>2022.2</v>
      </c>
      <c r="B15" s="38">
        <v>2123117.9422450373</v>
      </c>
      <c r="C15" s="39">
        <v>498970.18983995728</v>
      </c>
      <c r="D15" s="39">
        <v>3143.2817839182289</v>
      </c>
      <c r="E15" s="39">
        <v>10402.010349076914</v>
      </c>
      <c r="F15" s="39">
        <v>12268.496558063955</v>
      </c>
      <c r="G15" s="39">
        <v>133914.93180232667</v>
      </c>
      <c r="H15" s="39">
        <v>37894.206087891915</v>
      </c>
      <c r="I15" s="39">
        <v>27390.279712779535</v>
      </c>
      <c r="J15" s="39">
        <v>7192.556092637773</v>
      </c>
      <c r="K15" s="39">
        <v>6728.9747824669321</v>
      </c>
      <c r="L15" s="39">
        <v>12504.229293002225</v>
      </c>
      <c r="M15" s="39">
        <v>5749.8660384053946</v>
      </c>
      <c r="N15" s="39">
        <v>30963.627689806606</v>
      </c>
      <c r="O15" s="39">
        <v>15747.292250433922</v>
      </c>
      <c r="P15" s="39">
        <v>18629.184092446034</v>
      </c>
      <c r="Q15" s="39">
        <v>9866.6363137100598</v>
      </c>
      <c r="R15" s="39">
        <v>12683.564270906627</v>
      </c>
      <c r="S15" s="39">
        <v>11229.361766474549</v>
      </c>
      <c r="T15" s="39">
        <v>14067.251223566102</v>
      </c>
      <c r="U15" s="39">
        <v>5003.9733899647745</v>
      </c>
      <c r="V15" s="39">
        <v>172253.88245463042</v>
      </c>
      <c r="W15" s="39">
        <v>11481.786899105009</v>
      </c>
      <c r="X15" s="39">
        <v>15901.979871620933</v>
      </c>
      <c r="Y15" s="38">
        <v>15911.577680461949</v>
      </c>
      <c r="Z15" s="48">
        <v>-2.9219433400000003</v>
      </c>
      <c r="AA15" s="32">
        <f t="shared" si="0"/>
        <v>1089896.2183003142</v>
      </c>
    </row>
    <row r="16" spans="1:27" ht="13.5" customHeight="1" x14ac:dyDescent="0.2">
      <c r="A16" s="70">
        <v>2022.3</v>
      </c>
      <c r="B16" s="38">
        <v>2415452.0341428644</v>
      </c>
      <c r="C16" s="39">
        <v>574956.23023878143</v>
      </c>
      <c r="D16" s="39">
        <v>4400.8741010748827</v>
      </c>
      <c r="E16" s="39">
        <v>14000.502512718453</v>
      </c>
      <c r="F16" s="39">
        <v>15909.005705160993</v>
      </c>
      <c r="G16" s="39">
        <v>163758.05807176928</v>
      </c>
      <c r="H16" s="39">
        <v>41749.253514532073</v>
      </c>
      <c r="I16" s="39">
        <v>34334.031915188461</v>
      </c>
      <c r="J16" s="39">
        <v>8627.5718370671348</v>
      </c>
      <c r="K16" s="39">
        <v>7151.5120469168887</v>
      </c>
      <c r="L16" s="39">
        <v>16410.352119259311</v>
      </c>
      <c r="M16" s="39">
        <v>6017.9632138979077</v>
      </c>
      <c r="N16" s="39">
        <v>38591.670749454635</v>
      </c>
      <c r="O16" s="39">
        <v>20487.467138097636</v>
      </c>
      <c r="P16" s="39">
        <v>24811.248521772697</v>
      </c>
      <c r="Q16" s="39">
        <v>13909.974805408241</v>
      </c>
      <c r="R16" s="39">
        <v>16118.724913254635</v>
      </c>
      <c r="S16" s="39">
        <v>14645.755864697316</v>
      </c>
      <c r="T16" s="39">
        <v>16710.758210963362</v>
      </c>
      <c r="U16" s="39">
        <v>6238.189116651879</v>
      </c>
      <c r="V16" s="39">
        <v>208839.84944742746</v>
      </c>
      <c r="W16" s="39">
        <v>11558.730155860207</v>
      </c>
      <c r="X16" s="39">
        <v>20963.406573147113</v>
      </c>
      <c r="Y16" s="38">
        <v>19980.645568307671</v>
      </c>
      <c r="Z16" s="48">
        <v>62.441515249999995</v>
      </c>
      <c r="AA16" s="32">
        <f t="shared" si="0"/>
        <v>1300234.2178566596</v>
      </c>
    </row>
    <row r="17" spans="1:27" ht="13.5" customHeight="1" x14ac:dyDescent="0.2">
      <c r="A17" s="70">
        <v>2022.4</v>
      </c>
      <c r="B17" s="38">
        <v>2991021.1895566317</v>
      </c>
      <c r="C17" s="39">
        <v>638142.20818475261</v>
      </c>
      <c r="D17" s="39">
        <v>5600.9559629335063</v>
      </c>
      <c r="E17" s="39">
        <v>16004.733937647146</v>
      </c>
      <c r="F17" s="39">
        <v>20619.494286543028</v>
      </c>
      <c r="G17" s="39">
        <v>190056.29122563117</v>
      </c>
      <c r="H17" s="39">
        <v>38031.191967418534</v>
      </c>
      <c r="I17" s="39">
        <v>39742.291376426117</v>
      </c>
      <c r="J17" s="39">
        <v>10342.017548079979</v>
      </c>
      <c r="K17" s="39">
        <v>8291.1895152305824</v>
      </c>
      <c r="L17" s="39">
        <v>18778.631078561928</v>
      </c>
      <c r="M17" s="39">
        <v>7459.6173181564527</v>
      </c>
      <c r="N17" s="39">
        <v>43998.494045529216</v>
      </c>
      <c r="O17" s="39">
        <v>20491.144135828912</v>
      </c>
      <c r="P17" s="39">
        <v>29323.704312117508</v>
      </c>
      <c r="Q17" s="39">
        <v>15595.042931247577</v>
      </c>
      <c r="R17" s="39">
        <v>19875.403321798916</v>
      </c>
      <c r="S17" s="39">
        <v>17796.843865905557</v>
      </c>
      <c r="T17" s="39">
        <v>19585.388115591315</v>
      </c>
      <c r="U17" s="39">
        <v>7308.2472664498309</v>
      </c>
      <c r="V17" s="39">
        <v>236016.36802548901</v>
      </c>
      <c r="W17" s="39">
        <v>14697.761105913858</v>
      </c>
      <c r="X17" s="39">
        <v>31272.468555415417</v>
      </c>
      <c r="Y17" s="38">
        <v>20794.098232184442</v>
      </c>
      <c r="Z17" s="48">
        <v>2417.0277540400002</v>
      </c>
      <c r="AA17" s="32">
        <f t="shared" si="0"/>
        <v>1472240.6140688926</v>
      </c>
    </row>
    <row r="18" spans="1:27" ht="13.5" customHeight="1" x14ac:dyDescent="0.2">
      <c r="A18" s="70">
        <v>2023.1</v>
      </c>
      <c r="B18" s="38">
        <v>3101227.9749730574</v>
      </c>
      <c r="C18" s="39">
        <v>715529.46081833565</v>
      </c>
      <c r="D18" s="39">
        <v>6400.608350840017</v>
      </c>
      <c r="E18" s="39">
        <v>19988.623599130871</v>
      </c>
      <c r="F18" s="39">
        <v>24537.48363525742</v>
      </c>
      <c r="G18" s="39">
        <v>196242.37917009799</v>
      </c>
      <c r="H18" s="39">
        <v>55303.013875326178</v>
      </c>
      <c r="I18" s="39">
        <v>43309.641889154474</v>
      </c>
      <c r="J18" s="39">
        <v>12600.057300752882</v>
      </c>
      <c r="K18" s="39">
        <v>9301.3901341936526</v>
      </c>
      <c r="L18" s="39">
        <v>19306.749644856591</v>
      </c>
      <c r="M18" s="39">
        <v>6630.8644648328655</v>
      </c>
      <c r="N18" s="39">
        <v>51165.929329388586</v>
      </c>
      <c r="O18" s="39">
        <v>27420.730869625106</v>
      </c>
      <c r="P18" s="39">
        <v>35497.243428509581</v>
      </c>
      <c r="Q18" s="39">
        <v>18391.061993147665</v>
      </c>
      <c r="R18" s="39">
        <v>23845.56051067408</v>
      </c>
      <c r="S18" s="39">
        <v>19084.777652471679</v>
      </c>
      <c r="T18" s="39">
        <v>17646.911978808712</v>
      </c>
      <c r="U18" s="39">
        <v>11390.60954716018</v>
      </c>
      <c r="V18" s="39">
        <v>235387.90833572799</v>
      </c>
      <c r="W18" s="39">
        <v>13925.029384504096</v>
      </c>
      <c r="X18" s="39">
        <v>33006.935852532224</v>
      </c>
      <c r="Y18" s="38">
        <v>25116.639103998637</v>
      </c>
      <c r="Z18" s="48">
        <v>870.32504524000001</v>
      </c>
      <c r="AA18" s="32">
        <f t="shared" si="0"/>
        <v>1621899.9359145674</v>
      </c>
    </row>
    <row r="19" spans="1:27" ht="13.5" customHeight="1" x14ac:dyDescent="0.2">
      <c r="A19" s="70">
        <v>2023.2</v>
      </c>
      <c r="B19" s="38">
        <v>4401615.565510435</v>
      </c>
      <c r="C19" s="39">
        <v>1080421.2136850997</v>
      </c>
      <c r="D19" s="39">
        <v>9986.0340167769846</v>
      </c>
      <c r="E19" s="39">
        <v>23783.514062210394</v>
      </c>
      <c r="F19" s="39">
        <v>29137.905839427411</v>
      </c>
      <c r="G19" s="39">
        <v>273518.34944068745</v>
      </c>
      <c r="H19" s="39">
        <v>90791.561713125382</v>
      </c>
      <c r="I19" s="39">
        <v>57231.545106138867</v>
      </c>
      <c r="J19" s="39">
        <v>14474.774506563328</v>
      </c>
      <c r="K19" s="39">
        <v>15508.862875974855</v>
      </c>
      <c r="L19" s="39">
        <v>27208.514904707194</v>
      </c>
      <c r="M19" s="39">
        <v>11814.387519532107</v>
      </c>
      <c r="N19" s="39">
        <v>70464.489553005522</v>
      </c>
      <c r="O19" s="39">
        <v>38216.192408554518</v>
      </c>
      <c r="P19" s="39">
        <v>45609.27675024137</v>
      </c>
      <c r="Q19" s="39">
        <v>22298.019419515764</v>
      </c>
      <c r="R19" s="39">
        <v>36752.680609709285</v>
      </c>
      <c r="S19" s="39">
        <v>29374.712408738706</v>
      </c>
      <c r="T19" s="39">
        <v>34992.323510714064</v>
      </c>
      <c r="U19" s="39">
        <v>14684.025783219249</v>
      </c>
      <c r="V19" s="39">
        <v>308890.24284701969</v>
      </c>
      <c r="W19" s="39">
        <v>17710.141501580765</v>
      </c>
      <c r="X19" s="39">
        <v>55187.54406358429</v>
      </c>
      <c r="Y19" s="38">
        <v>42686.276323741942</v>
      </c>
      <c r="Z19" s="48">
        <v>568.41551108999988</v>
      </c>
      <c r="AA19" s="32">
        <f t="shared" si="0"/>
        <v>2351311.0043609585</v>
      </c>
    </row>
    <row r="20" spans="1:27" ht="13.5" customHeight="1" x14ac:dyDescent="0.2">
      <c r="A20" s="70">
        <v>2023.3</v>
      </c>
      <c r="B20" s="38" t="e">
        <v>#N/A</v>
      </c>
      <c r="C20" s="39" t="e">
        <v>#N/A</v>
      </c>
      <c r="D20" s="39" t="e">
        <v>#N/A</v>
      </c>
      <c r="E20" s="39" t="e">
        <v>#N/A</v>
      </c>
      <c r="F20" s="39" t="e">
        <v>#N/A</v>
      </c>
      <c r="G20" s="39" t="e">
        <v>#N/A</v>
      </c>
      <c r="H20" s="39" t="e">
        <v>#N/A</v>
      </c>
      <c r="I20" s="39" t="e">
        <v>#N/A</v>
      </c>
      <c r="J20" s="39" t="e">
        <v>#N/A</v>
      </c>
      <c r="K20" s="39" t="e">
        <v>#N/A</v>
      </c>
      <c r="L20" s="39" t="e">
        <v>#N/A</v>
      </c>
      <c r="M20" s="39" t="e">
        <v>#N/A</v>
      </c>
      <c r="N20" s="39" t="e">
        <v>#N/A</v>
      </c>
      <c r="O20" s="39" t="e">
        <v>#N/A</v>
      </c>
      <c r="P20" s="39" t="e">
        <v>#N/A</v>
      </c>
      <c r="Q20" s="39" t="e">
        <v>#N/A</v>
      </c>
      <c r="R20" s="39" t="e">
        <v>#N/A</v>
      </c>
      <c r="S20" s="39" t="e">
        <v>#N/A</v>
      </c>
      <c r="T20" s="39" t="e">
        <v>#N/A</v>
      </c>
      <c r="U20" s="39" t="e">
        <v>#N/A</v>
      </c>
      <c r="V20" s="39" t="e">
        <v>#N/A</v>
      </c>
      <c r="W20" s="39" t="e">
        <v>#N/A</v>
      </c>
      <c r="X20" s="39" t="e">
        <v>#N/A</v>
      </c>
      <c r="Y20" s="38" t="e">
        <v>#N/A</v>
      </c>
      <c r="Z20" s="48" t="e">
        <v>#N/A</v>
      </c>
      <c r="AA20" s="32">
        <f t="shared" si="0"/>
        <v>0</v>
      </c>
    </row>
    <row r="21" spans="1:27" ht="13.5" customHeight="1" x14ac:dyDescent="0.2">
      <c r="A21" s="70">
        <v>2023.4</v>
      </c>
      <c r="B21" s="38" t="e">
        <v>#N/A</v>
      </c>
      <c r="C21" s="39" t="e">
        <v>#N/A</v>
      </c>
      <c r="D21" s="39" t="e">
        <v>#N/A</v>
      </c>
      <c r="E21" s="39" t="e">
        <v>#N/A</v>
      </c>
      <c r="F21" s="39" t="e">
        <v>#N/A</v>
      </c>
      <c r="G21" s="39" t="e">
        <v>#N/A</v>
      </c>
      <c r="H21" s="39" t="e">
        <v>#N/A</v>
      </c>
      <c r="I21" s="39" t="e">
        <v>#N/A</v>
      </c>
      <c r="J21" s="39" t="e">
        <v>#N/A</v>
      </c>
      <c r="K21" s="39" t="e">
        <v>#N/A</v>
      </c>
      <c r="L21" s="39" t="e">
        <v>#N/A</v>
      </c>
      <c r="M21" s="39" t="e">
        <v>#N/A</v>
      </c>
      <c r="N21" s="39" t="e">
        <v>#N/A</v>
      </c>
      <c r="O21" s="39" t="e">
        <v>#N/A</v>
      </c>
      <c r="P21" s="39" t="e">
        <v>#N/A</v>
      </c>
      <c r="Q21" s="39" t="e">
        <v>#N/A</v>
      </c>
      <c r="R21" s="39" t="e">
        <v>#N/A</v>
      </c>
      <c r="S21" s="39" t="e">
        <v>#N/A</v>
      </c>
      <c r="T21" s="39" t="e">
        <v>#N/A</v>
      </c>
      <c r="U21" s="39" t="e">
        <v>#N/A</v>
      </c>
      <c r="V21" s="39" t="e">
        <v>#N/A</v>
      </c>
      <c r="W21" s="39" t="e">
        <v>#N/A</v>
      </c>
      <c r="X21" s="39" t="e">
        <v>#N/A</v>
      </c>
      <c r="Y21" s="38" t="e">
        <v>#N/A</v>
      </c>
      <c r="Z21" s="48" t="e">
        <v>#N/A</v>
      </c>
      <c r="AA21" s="32">
        <f t="shared" si="0"/>
        <v>0</v>
      </c>
    </row>
    <row r="22" spans="1:27" ht="13.5" customHeight="1" x14ac:dyDescent="0.2">
      <c r="A22" s="70">
        <v>2024.1</v>
      </c>
      <c r="B22" s="38">
        <v>9897904.737967141</v>
      </c>
      <c r="C22" s="39">
        <v>2862303.3235791703</v>
      </c>
      <c r="D22" s="39">
        <v>25150.153211119636</v>
      </c>
      <c r="E22" s="39">
        <v>612361.3775879466</v>
      </c>
      <c r="F22" s="39">
        <v>227176.86951292696</v>
      </c>
      <c r="G22" s="39">
        <v>53085.391230870555</v>
      </c>
      <c r="H22" s="39">
        <v>76047.905055941883</v>
      </c>
      <c r="I22" s="39">
        <v>139502.2355927233</v>
      </c>
      <c r="J22" s="39">
        <v>24712.305017871739</v>
      </c>
      <c r="K22" s="39">
        <v>34097.714924986074</v>
      </c>
      <c r="L22" s="39">
        <v>66105.598054002141</v>
      </c>
      <c r="M22" s="39">
        <v>18063.218456379662</v>
      </c>
      <c r="N22" s="39">
        <v>205006.33556689083</v>
      </c>
      <c r="O22" s="39">
        <v>92456.152920623164</v>
      </c>
      <c r="P22" s="39">
        <v>114299.57247190642</v>
      </c>
      <c r="Q22" s="39">
        <v>79695.070940846301</v>
      </c>
      <c r="R22" s="39">
        <v>114139.44122310025</v>
      </c>
      <c r="S22" s="39">
        <v>50765.56022978705</v>
      </c>
      <c r="T22" s="39">
        <v>78744.01490989083</v>
      </c>
      <c r="U22" s="39">
        <v>38109.397990961086</v>
      </c>
      <c r="V22" s="39">
        <v>903805.0452905444</v>
      </c>
      <c r="W22" s="39">
        <v>36542.157257939522</v>
      </c>
      <c r="X22" s="39">
        <v>83207.639289616229</v>
      </c>
      <c r="Y22" s="38">
        <v>71230.18814465472</v>
      </c>
      <c r="Z22" s="48">
        <v>-0.41087474000000002</v>
      </c>
      <c r="AA22" s="32">
        <f t="shared" si="0"/>
        <v>6006606.2575859586</v>
      </c>
    </row>
    <row r="23" spans="1:27" ht="13.5" customHeight="1" x14ac:dyDescent="0.2">
      <c r="A23" s="70">
        <v>2024.2</v>
      </c>
      <c r="B23" s="38">
        <v>16919943.518614408</v>
      </c>
      <c r="C23" s="39">
        <v>3593780.0397010925</v>
      </c>
      <c r="D23" s="39">
        <v>41236.61356398293</v>
      </c>
      <c r="E23" s="39">
        <v>875688.08217122941</v>
      </c>
      <c r="F23" s="39">
        <v>278787.20736006129</v>
      </c>
      <c r="G23" s="39">
        <v>72996.969242059611</v>
      </c>
      <c r="H23" s="39">
        <v>126797.31081710054</v>
      </c>
      <c r="I23" s="39">
        <v>234062.28474496922</v>
      </c>
      <c r="J23" s="39">
        <v>33980.516766233879</v>
      </c>
      <c r="K23" s="39">
        <v>47285.606384428575</v>
      </c>
      <c r="L23" s="39">
        <v>93862.418228320472</v>
      </c>
      <c r="M23" s="39">
        <v>28669.50324446414</v>
      </c>
      <c r="N23" s="39">
        <v>259163.42986330306</v>
      </c>
      <c r="O23" s="39">
        <v>135034.49964630679</v>
      </c>
      <c r="P23" s="39">
        <v>202191.88767147012</v>
      </c>
      <c r="Q23" s="39">
        <v>87302.468011072269</v>
      </c>
      <c r="R23" s="39">
        <v>148001.95328615958</v>
      </c>
      <c r="S23" s="39">
        <v>121051.19174498718</v>
      </c>
      <c r="T23" s="39">
        <v>86393.262336295607</v>
      </c>
      <c r="U23" s="39">
        <v>45948.988157558124</v>
      </c>
      <c r="V23" s="39">
        <v>1200416.8326605177</v>
      </c>
      <c r="W23" s="39">
        <v>57408.63549382909</v>
      </c>
      <c r="X23" s="39">
        <v>131754.64255709428</v>
      </c>
      <c r="Y23" s="38">
        <v>115095.75306766544</v>
      </c>
      <c r="Z23" s="48">
        <v>0</v>
      </c>
      <c r="AA23" s="32">
        <f t="shared" si="0"/>
        <v>8016910.096720201</v>
      </c>
    </row>
    <row r="24" spans="1:27" ht="13.5" customHeight="1" x14ac:dyDescent="0.2">
      <c r="A24" s="70">
        <v>2024.3</v>
      </c>
      <c r="B24" s="38">
        <v>16100449.428900486</v>
      </c>
      <c r="C24" s="39">
        <v>4372237.7692920938</v>
      </c>
      <c r="D24" s="39">
        <v>33058.537066381497</v>
      </c>
      <c r="E24" s="39">
        <v>1016054.4484980534</v>
      </c>
      <c r="F24" s="39">
        <v>310606.84984550159</v>
      </c>
      <c r="G24" s="39">
        <v>86923.950974360007</v>
      </c>
      <c r="H24" s="39">
        <v>198407.91869697644</v>
      </c>
      <c r="I24" s="39">
        <v>233200.29851643345</v>
      </c>
      <c r="J24" s="39">
        <v>39724.083613418516</v>
      </c>
      <c r="K24" s="39">
        <v>49734.925130077834</v>
      </c>
      <c r="L24" s="39">
        <v>95117.423449366615</v>
      </c>
      <c r="M24" s="39">
        <v>37668.659694808826</v>
      </c>
      <c r="N24" s="39">
        <v>272946.03009761556</v>
      </c>
      <c r="O24" s="39">
        <v>139142.8016677975</v>
      </c>
      <c r="P24" s="39">
        <v>274459.84562985168</v>
      </c>
      <c r="Q24" s="39">
        <v>101238.02450401882</v>
      </c>
      <c r="R24" s="39">
        <v>156792.0748628811</v>
      </c>
      <c r="S24" s="39">
        <v>87153.033863035744</v>
      </c>
      <c r="T24" s="39">
        <v>85622.645492908443</v>
      </c>
      <c r="U24" s="39">
        <v>51165.742648326275</v>
      </c>
      <c r="V24" s="39">
        <v>1488844.9915244358</v>
      </c>
      <c r="W24" s="39">
        <v>79951.016640450427</v>
      </c>
      <c r="X24" s="39">
        <v>171201.29237056631</v>
      </c>
      <c r="Y24" s="38">
        <v>152704.44880324422</v>
      </c>
      <c r="Z24" s="48">
        <v>10208.22005473</v>
      </c>
      <c r="AA24" s="32">
        <f t="shared" si="0"/>
        <v>9544165.0329373367</v>
      </c>
    </row>
    <row r="25" spans="1:27" ht="13.5" customHeight="1" x14ac:dyDescent="0.2">
      <c r="A25" s="70">
        <v>2024.4</v>
      </c>
      <c r="B25" s="38">
        <v>17238875.773580573</v>
      </c>
      <c r="C25" s="39">
        <v>4664940.9724633656</v>
      </c>
      <c r="D25" s="39">
        <v>35301.940589855236</v>
      </c>
      <c r="E25" s="39">
        <v>1125781.3896623903</v>
      </c>
      <c r="F25" s="39">
        <v>363626.70108009846</v>
      </c>
      <c r="G25" s="39">
        <v>89555.300624106821</v>
      </c>
      <c r="H25" s="39">
        <v>127757.33136993159</v>
      </c>
      <c r="I25" s="39">
        <v>249390.80069249912</v>
      </c>
      <c r="J25" s="39">
        <v>44094.498749651037</v>
      </c>
      <c r="K25" s="39">
        <v>45733.234264543673</v>
      </c>
      <c r="L25" s="39">
        <v>115833.3517442228</v>
      </c>
      <c r="M25" s="39">
        <v>35184.894990064415</v>
      </c>
      <c r="N25" s="39">
        <v>310432.97750211734</v>
      </c>
      <c r="O25" s="39">
        <v>132965.36700082535</v>
      </c>
      <c r="P25" s="39">
        <v>259280.6865632156</v>
      </c>
      <c r="Q25" s="39">
        <v>120436.01946531543</v>
      </c>
      <c r="R25" s="39">
        <v>196365.46288287442</v>
      </c>
      <c r="S25" s="39">
        <v>90306.040229518505</v>
      </c>
      <c r="T25" s="39">
        <v>85293.465387412216</v>
      </c>
      <c r="U25" s="39">
        <v>52230.990749728946</v>
      </c>
      <c r="V25" s="39">
        <v>1333428.5955296378</v>
      </c>
      <c r="W25" s="39">
        <v>85535.539014424648</v>
      </c>
      <c r="X25" s="39">
        <v>200869.76952950898</v>
      </c>
      <c r="Y25" s="38">
        <v>198393.03195217549</v>
      </c>
      <c r="Z25" s="48">
        <v>384184.23235267994</v>
      </c>
      <c r="AA25" s="32">
        <f>+SUM(B25:Z25)</f>
        <v>27585798.367970742</v>
      </c>
    </row>
    <row r="26" spans="1:27" ht="13.5" customHeight="1" x14ac:dyDescent="0.2">
      <c r="A26" s="70">
        <v>2025.1</v>
      </c>
      <c r="B26" s="38">
        <v>17774985.488286439</v>
      </c>
      <c r="C26" s="39">
        <v>4458409.193036682</v>
      </c>
      <c r="D26" s="39">
        <v>39729.987635129517</v>
      </c>
      <c r="E26" s="39">
        <v>1113420.7166023143</v>
      </c>
      <c r="F26" s="39">
        <v>354338.43307301414</v>
      </c>
      <c r="G26" s="39">
        <v>83110.831778604261</v>
      </c>
      <c r="H26" s="39">
        <v>162268.8073126378</v>
      </c>
      <c r="I26" s="39">
        <v>229164.27680445515</v>
      </c>
      <c r="J26" s="39">
        <v>47006.19165393836</v>
      </c>
      <c r="K26" s="39">
        <v>50068.240406095654</v>
      </c>
      <c r="L26" s="39">
        <v>110631.85026597603</v>
      </c>
      <c r="M26" s="39">
        <v>30519.815090899814</v>
      </c>
      <c r="N26" s="39">
        <v>326242.40970256651</v>
      </c>
      <c r="O26" s="39">
        <v>122925.31472963843</v>
      </c>
      <c r="P26" s="39">
        <v>254538.79717744366</v>
      </c>
      <c r="Q26" s="39">
        <v>104588.89558986133</v>
      </c>
      <c r="R26" s="39">
        <v>169794.3313024806</v>
      </c>
      <c r="S26" s="39">
        <v>100595.29412162153</v>
      </c>
      <c r="T26" s="39">
        <v>78515.135735713266</v>
      </c>
      <c r="U26" s="39">
        <v>49805.815716033794</v>
      </c>
      <c r="V26" s="39">
        <v>1249241.4561546331</v>
      </c>
      <c r="W26" s="39">
        <v>88474.603140929918</v>
      </c>
      <c r="X26" s="39">
        <v>140551.38366675179</v>
      </c>
      <c r="Y26" s="38">
        <v>157741.97430317919</v>
      </c>
      <c r="Z26" s="48">
        <v>3110.15962816</v>
      </c>
      <c r="AA26" s="32">
        <f>+SUM(B26:Z26)</f>
        <v>27299779.402915195</v>
      </c>
    </row>
    <row r="27" spans="1:27" ht="13.5" customHeight="1" x14ac:dyDescent="0.2">
      <c r="A27" s="70">
        <v>2025.2</v>
      </c>
      <c r="B27" s="38">
        <v>22174071.474234283</v>
      </c>
      <c r="C27" s="39">
        <v>4629398.0959522389</v>
      </c>
      <c r="D27" s="39">
        <v>34182.43264886523</v>
      </c>
      <c r="E27" s="39">
        <v>1007179.2366617046</v>
      </c>
      <c r="F27" s="39">
        <v>333512.17664453585</v>
      </c>
      <c r="G27" s="39">
        <v>68966.356004035493</v>
      </c>
      <c r="H27" s="39">
        <v>121679.32297510945</v>
      </c>
      <c r="I27" s="39">
        <v>202048.52360765066</v>
      </c>
      <c r="J27" s="39">
        <v>50182.923045368028</v>
      </c>
      <c r="K27" s="39">
        <v>90548.37989467429</v>
      </c>
      <c r="L27" s="39">
        <v>88146.103608563673</v>
      </c>
      <c r="M27" s="39">
        <v>23021.583737644098</v>
      </c>
      <c r="N27" s="39">
        <v>301583.85891928565</v>
      </c>
      <c r="O27" s="39">
        <v>138492.6576556123</v>
      </c>
      <c r="P27" s="39">
        <v>229642.00697353308</v>
      </c>
      <c r="Q27" s="39">
        <v>113357.68472850455</v>
      </c>
      <c r="R27" s="39">
        <v>142193.52775676068</v>
      </c>
      <c r="S27" s="39">
        <v>96823.097770579814</v>
      </c>
      <c r="T27" s="39">
        <v>71257.115815516052</v>
      </c>
      <c r="U27" s="39">
        <v>42618.179999078166</v>
      </c>
      <c r="V27" s="39">
        <v>1051077.7602360311</v>
      </c>
      <c r="W27" s="39">
        <v>54917.863618728275</v>
      </c>
      <c r="X27" s="39">
        <v>137395.6352318828</v>
      </c>
      <c r="Y27" s="38">
        <v>64910.848753701153</v>
      </c>
      <c r="Z27" s="48">
        <v>4567.0849848199996</v>
      </c>
      <c r="AA27" s="32">
        <f t="shared" ref="AA27:AA49" si="1">+SUM(B27:Z27)</f>
        <v>31271773.931458712</v>
      </c>
    </row>
    <row r="28" spans="1:27" ht="13.5" customHeight="1" x14ac:dyDescent="0.2">
      <c r="A28" s="70">
        <v>2025.3</v>
      </c>
      <c r="B28" s="38" t="e">
        <v>#N/A</v>
      </c>
      <c r="C28" s="39" t="e">
        <v>#N/A</v>
      </c>
      <c r="D28" s="39" t="e">
        <v>#N/A</v>
      </c>
      <c r="E28" s="39" t="e">
        <v>#N/A</v>
      </c>
      <c r="F28" s="39" t="e">
        <v>#N/A</v>
      </c>
      <c r="G28" s="39" t="e">
        <v>#N/A</v>
      </c>
      <c r="H28" s="39" t="e">
        <v>#N/A</v>
      </c>
      <c r="I28" s="39" t="e">
        <v>#N/A</v>
      </c>
      <c r="J28" s="39" t="e">
        <v>#N/A</v>
      </c>
      <c r="K28" s="39" t="e">
        <v>#N/A</v>
      </c>
      <c r="L28" s="39" t="e">
        <v>#N/A</v>
      </c>
      <c r="M28" s="39" t="e">
        <v>#N/A</v>
      </c>
      <c r="N28" s="39" t="e">
        <v>#N/A</v>
      </c>
      <c r="O28" s="39" t="e">
        <v>#N/A</v>
      </c>
      <c r="P28" s="39" t="e">
        <v>#N/A</v>
      </c>
      <c r="Q28" s="39" t="e">
        <v>#N/A</v>
      </c>
      <c r="R28" s="39" t="e">
        <v>#N/A</v>
      </c>
      <c r="S28" s="39" t="e">
        <v>#N/A</v>
      </c>
      <c r="T28" s="39" t="e">
        <v>#N/A</v>
      </c>
      <c r="U28" s="39" t="e">
        <v>#N/A</v>
      </c>
      <c r="V28" s="39" t="e">
        <v>#N/A</v>
      </c>
      <c r="W28" s="39" t="e">
        <v>#N/A</v>
      </c>
      <c r="X28" s="39" t="e">
        <v>#N/A</v>
      </c>
      <c r="Y28" s="38" t="e">
        <v>#N/A</v>
      </c>
      <c r="Z28" s="48" t="e">
        <v>#N/A</v>
      </c>
      <c r="AA28" s="32" t="e">
        <f t="shared" si="1"/>
        <v>#N/A</v>
      </c>
    </row>
    <row r="29" spans="1:27" ht="13.5" customHeight="1" x14ac:dyDescent="0.2">
      <c r="A29" s="70">
        <f>A25+1</f>
        <v>2025.4</v>
      </c>
      <c r="B29" s="38" t="e">
        <v>#N/A</v>
      </c>
      <c r="C29" s="39" t="e">
        <v>#N/A</v>
      </c>
      <c r="D29" s="39" t="e">
        <v>#N/A</v>
      </c>
      <c r="E29" s="39" t="e">
        <v>#N/A</v>
      </c>
      <c r="F29" s="39" t="e">
        <v>#N/A</v>
      </c>
      <c r="G29" s="39" t="e">
        <v>#N/A</v>
      </c>
      <c r="H29" s="39" t="e">
        <v>#N/A</v>
      </c>
      <c r="I29" s="39" t="e">
        <v>#N/A</v>
      </c>
      <c r="J29" s="39" t="e">
        <v>#N/A</v>
      </c>
      <c r="K29" s="39" t="e">
        <v>#N/A</v>
      </c>
      <c r="L29" s="39" t="e">
        <v>#N/A</v>
      </c>
      <c r="M29" s="39" t="e">
        <v>#N/A</v>
      </c>
      <c r="N29" s="39" t="e">
        <v>#N/A</v>
      </c>
      <c r="O29" s="39" t="e">
        <v>#N/A</v>
      </c>
      <c r="P29" s="39" t="e">
        <v>#N/A</v>
      </c>
      <c r="Q29" s="39" t="e">
        <v>#N/A</v>
      </c>
      <c r="R29" s="39" t="e">
        <v>#N/A</v>
      </c>
      <c r="S29" s="39" t="e">
        <v>#N/A</v>
      </c>
      <c r="T29" s="39" t="e">
        <v>#N/A</v>
      </c>
      <c r="U29" s="39" t="e">
        <v>#N/A</v>
      </c>
      <c r="V29" s="39" t="e">
        <v>#N/A</v>
      </c>
      <c r="W29" s="39" t="e">
        <v>#N/A</v>
      </c>
      <c r="X29" s="39" t="e">
        <v>#N/A</v>
      </c>
      <c r="Y29" s="38" t="e">
        <v>#N/A</v>
      </c>
      <c r="Z29" s="48" t="e">
        <v>#N/A</v>
      </c>
      <c r="AA29" s="32" t="e">
        <f t="shared" si="1"/>
        <v>#N/A</v>
      </c>
    </row>
    <row r="30" spans="1:27" ht="13.5" customHeight="1" x14ac:dyDescent="0.2">
      <c r="A30" s="70">
        <f t="shared" ref="A30:A48" si="2">A26+1</f>
        <v>2026.1</v>
      </c>
      <c r="B30" s="38" t="e">
        <v>#N/A</v>
      </c>
      <c r="C30" s="39" t="e">
        <v>#N/A</v>
      </c>
      <c r="D30" s="39" t="e">
        <v>#N/A</v>
      </c>
      <c r="E30" s="39" t="e">
        <v>#N/A</v>
      </c>
      <c r="F30" s="39" t="e">
        <v>#N/A</v>
      </c>
      <c r="G30" s="39" t="e">
        <v>#N/A</v>
      </c>
      <c r="H30" s="39" t="e">
        <v>#N/A</v>
      </c>
      <c r="I30" s="39" t="e">
        <v>#N/A</v>
      </c>
      <c r="J30" s="39" t="e">
        <v>#N/A</v>
      </c>
      <c r="K30" s="39" t="e">
        <v>#N/A</v>
      </c>
      <c r="L30" s="39" t="e">
        <v>#N/A</v>
      </c>
      <c r="M30" s="39" t="e">
        <v>#N/A</v>
      </c>
      <c r="N30" s="39" t="e">
        <v>#N/A</v>
      </c>
      <c r="O30" s="39" t="e">
        <v>#N/A</v>
      </c>
      <c r="P30" s="39" t="e">
        <v>#N/A</v>
      </c>
      <c r="Q30" s="39" t="e">
        <v>#N/A</v>
      </c>
      <c r="R30" s="39" t="e">
        <v>#N/A</v>
      </c>
      <c r="S30" s="39" t="e">
        <v>#N/A</v>
      </c>
      <c r="T30" s="39" t="e">
        <v>#N/A</v>
      </c>
      <c r="U30" s="39" t="e">
        <v>#N/A</v>
      </c>
      <c r="V30" s="39" t="e">
        <v>#N/A</v>
      </c>
      <c r="W30" s="39" t="e">
        <v>#N/A</v>
      </c>
      <c r="X30" s="39" t="e">
        <v>#N/A</v>
      </c>
      <c r="Y30" s="38" t="e">
        <v>#N/A</v>
      </c>
      <c r="Z30" s="48" t="e">
        <v>#N/A</v>
      </c>
      <c r="AA30" s="32" t="e">
        <f t="shared" si="1"/>
        <v>#N/A</v>
      </c>
    </row>
    <row r="31" spans="1:27" ht="13.5" customHeight="1" x14ac:dyDescent="0.2">
      <c r="A31" s="70">
        <f t="shared" si="2"/>
        <v>2026.2</v>
      </c>
      <c r="B31" s="38" t="e">
        <v>#N/A</v>
      </c>
      <c r="C31" s="39" t="e">
        <v>#N/A</v>
      </c>
      <c r="D31" s="39" t="e">
        <v>#N/A</v>
      </c>
      <c r="E31" s="39" t="e">
        <v>#N/A</v>
      </c>
      <c r="F31" s="39" t="e">
        <v>#N/A</v>
      </c>
      <c r="G31" s="39" t="e">
        <v>#N/A</v>
      </c>
      <c r="H31" s="39" t="e">
        <v>#N/A</v>
      </c>
      <c r="I31" s="39" t="e">
        <v>#N/A</v>
      </c>
      <c r="J31" s="39" t="e">
        <v>#N/A</v>
      </c>
      <c r="K31" s="39" t="e">
        <v>#N/A</v>
      </c>
      <c r="L31" s="39" t="e">
        <v>#N/A</v>
      </c>
      <c r="M31" s="39" t="e">
        <v>#N/A</v>
      </c>
      <c r="N31" s="39" t="e">
        <v>#N/A</v>
      </c>
      <c r="O31" s="39" t="e">
        <v>#N/A</v>
      </c>
      <c r="P31" s="39" t="e">
        <v>#N/A</v>
      </c>
      <c r="Q31" s="39" t="e">
        <v>#N/A</v>
      </c>
      <c r="R31" s="39" t="e">
        <v>#N/A</v>
      </c>
      <c r="S31" s="39" t="e">
        <v>#N/A</v>
      </c>
      <c r="T31" s="39" t="e">
        <v>#N/A</v>
      </c>
      <c r="U31" s="39" t="e">
        <v>#N/A</v>
      </c>
      <c r="V31" s="39" t="e">
        <v>#N/A</v>
      </c>
      <c r="W31" s="39" t="e">
        <v>#N/A</v>
      </c>
      <c r="X31" s="39" t="e">
        <v>#N/A</v>
      </c>
      <c r="Y31" s="38" t="e">
        <v>#N/A</v>
      </c>
      <c r="Z31" s="48" t="e">
        <v>#N/A</v>
      </c>
      <c r="AA31" s="32" t="e">
        <f t="shared" si="1"/>
        <v>#N/A</v>
      </c>
    </row>
    <row r="32" spans="1:27" ht="13.5" customHeight="1" x14ac:dyDescent="0.2">
      <c r="A32" s="70">
        <f t="shared" si="2"/>
        <v>2026.3</v>
      </c>
      <c r="B32" s="38" t="e">
        <v>#N/A</v>
      </c>
      <c r="C32" s="39" t="e">
        <v>#N/A</v>
      </c>
      <c r="D32" s="39" t="e">
        <v>#N/A</v>
      </c>
      <c r="E32" s="39" t="e">
        <v>#N/A</v>
      </c>
      <c r="F32" s="39" t="e">
        <v>#N/A</v>
      </c>
      <c r="G32" s="39" t="e">
        <v>#N/A</v>
      </c>
      <c r="H32" s="39" t="e">
        <v>#N/A</v>
      </c>
      <c r="I32" s="39" t="e">
        <v>#N/A</v>
      </c>
      <c r="J32" s="39" t="e">
        <v>#N/A</v>
      </c>
      <c r="K32" s="39" t="e">
        <v>#N/A</v>
      </c>
      <c r="L32" s="39" t="e">
        <v>#N/A</v>
      </c>
      <c r="M32" s="39" t="e">
        <v>#N/A</v>
      </c>
      <c r="N32" s="39" t="e">
        <v>#N/A</v>
      </c>
      <c r="O32" s="39" t="e">
        <v>#N/A</v>
      </c>
      <c r="P32" s="39" t="e">
        <v>#N/A</v>
      </c>
      <c r="Q32" s="39" t="e">
        <v>#N/A</v>
      </c>
      <c r="R32" s="39" t="e">
        <v>#N/A</v>
      </c>
      <c r="S32" s="39" t="e">
        <v>#N/A</v>
      </c>
      <c r="T32" s="39" t="e">
        <v>#N/A</v>
      </c>
      <c r="U32" s="39" t="e">
        <v>#N/A</v>
      </c>
      <c r="V32" s="39" t="e">
        <v>#N/A</v>
      </c>
      <c r="W32" s="39" t="e">
        <v>#N/A</v>
      </c>
      <c r="X32" s="39" t="e">
        <v>#N/A</v>
      </c>
      <c r="Y32" s="38" t="e">
        <v>#N/A</v>
      </c>
      <c r="Z32" s="48" t="e">
        <v>#N/A</v>
      </c>
      <c r="AA32" s="32" t="e">
        <f t="shared" si="1"/>
        <v>#N/A</v>
      </c>
    </row>
    <row r="33" spans="1:27" ht="13.5" customHeight="1" x14ac:dyDescent="0.2">
      <c r="A33" s="70">
        <f t="shared" si="2"/>
        <v>2026.4</v>
      </c>
      <c r="B33" s="38" t="e">
        <v>#N/A</v>
      </c>
      <c r="C33" s="39" t="e">
        <v>#N/A</v>
      </c>
      <c r="D33" s="39" t="e">
        <v>#N/A</v>
      </c>
      <c r="E33" s="39" t="e">
        <v>#N/A</v>
      </c>
      <c r="F33" s="39" t="e">
        <v>#N/A</v>
      </c>
      <c r="G33" s="39" t="e">
        <v>#N/A</v>
      </c>
      <c r="H33" s="39" t="e">
        <v>#N/A</v>
      </c>
      <c r="I33" s="39" t="e">
        <v>#N/A</v>
      </c>
      <c r="J33" s="39" t="e">
        <v>#N/A</v>
      </c>
      <c r="K33" s="39" t="e">
        <v>#N/A</v>
      </c>
      <c r="L33" s="39" t="e">
        <v>#N/A</v>
      </c>
      <c r="M33" s="39" t="e">
        <v>#N/A</v>
      </c>
      <c r="N33" s="39" t="e">
        <v>#N/A</v>
      </c>
      <c r="O33" s="39" t="e">
        <v>#N/A</v>
      </c>
      <c r="P33" s="39" t="e">
        <v>#N/A</v>
      </c>
      <c r="Q33" s="39" t="e">
        <v>#N/A</v>
      </c>
      <c r="R33" s="39" t="e">
        <v>#N/A</v>
      </c>
      <c r="S33" s="39" t="e">
        <v>#N/A</v>
      </c>
      <c r="T33" s="39" t="e">
        <v>#N/A</v>
      </c>
      <c r="U33" s="39" t="e">
        <v>#N/A</v>
      </c>
      <c r="V33" s="39" t="e">
        <v>#N/A</v>
      </c>
      <c r="W33" s="39" t="e">
        <v>#N/A</v>
      </c>
      <c r="X33" s="39" t="e">
        <v>#N/A</v>
      </c>
      <c r="Y33" s="38" t="e">
        <v>#N/A</v>
      </c>
      <c r="Z33" s="48" t="e">
        <v>#N/A</v>
      </c>
      <c r="AA33" s="32" t="e">
        <f t="shared" si="1"/>
        <v>#N/A</v>
      </c>
    </row>
    <row r="34" spans="1:27" ht="13.5" customHeight="1" x14ac:dyDescent="0.2">
      <c r="A34" s="70">
        <f>A30+1</f>
        <v>2027.1</v>
      </c>
      <c r="B34" s="38" t="e">
        <v>#N/A</v>
      </c>
      <c r="C34" s="39" t="e">
        <v>#N/A</v>
      </c>
      <c r="D34" s="39" t="e">
        <v>#N/A</v>
      </c>
      <c r="E34" s="39" t="e">
        <v>#N/A</v>
      </c>
      <c r="F34" s="39" t="e">
        <v>#N/A</v>
      </c>
      <c r="G34" s="39" t="e">
        <v>#N/A</v>
      </c>
      <c r="H34" s="39" t="e">
        <v>#N/A</v>
      </c>
      <c r="I34" s="39" t="e">
        <v>#N/A</v>
      </c>
      <c r="J34" s="39" t="e">
        <v>#N/A</v>
      </c>
      <c r="K34" s="39" t="e">
        <v>#N/A</v>
      </c>
      <c r="L34" s="39" t="e">
        <v>#N/A</v>
      </c>
      <c r="M34" s="39" t="e">
        <v>#N/A</v>
      </c>
      <c r="N34" s="39" t="e">
        <v>#N/A</v>
      </c>
      <c r="O34" s="39" t="e">
        <v>#N/A</v>
      </c>
      <c r="P34" s="39" t="e">
        <v>#N/A</v>
      </c>
      <c r="Q34" s="39" t="e">
        <v>#N/A</v>
      </c>
      <c r="R34" s="39" t="e">
        <v>#N/A</v>
      </c>
      <c r="S34" s="39" t="e">
        <v>#N/A</v>
      </c>
      <c r="T34" s="39" t="e">
        <v>#N/A</v>
      </c>
      <c r="U34" s="39" t="e">
        <v>#N/A</v>
      </c>
      <c r="V34" s="39" t="e">
        <v>#N/A</v>
      </c>
      <c r="W34" s="39" t="e">
        <v>#N/A</v>
      </c>
      <c r="X34" s="39" t="e">
        <v>#N/A</v>
      </c>
      <c r="Y34" s="38" t="e">
        <v>#N/A</v>
      </c>
      <c r="Z34" s="48" t="e">
        <v>#N/A</v>
      </c>
      <c r="AA34" s="32" t="e">
        <f t="shared" si="1"/>
        <v>#N/A</v>
      </c>
    </row>
    <row r="35" spans="1:27" ht="13.5" customHeight="1" x14ac:dyDescent="0.2">
      <c r="A35" s="70">
        <f t="shared" si="2"/>
        <v>2027.2</v>
      </c>
      <c r="B35" s="38" t="e">
        <v>#N/A</v>
      </c>
      <c r="C35" s="39" t="e">
        <v>#N/A</v>
      </c>
      <c r="D35" s="39" t="e">
        <v>#N/A</v>
      </c>
      <c r="E35" s="39" t="e">
        <v>#N/A</v>
      </c>
      <c r="F35" s="39" t="e">
        <v>#N/A</v>
      </c>
      <c r="G35" s="39" t="e">
        <v>#N/A</v>
      </c>
      <c r="H35" s="39" t="e">
        <v>#N/A</v>
      </c>
      <c r="I35" s="39" t="e">
        <v>#N/A</v>
      </c>
      <c r="J35" s="39" t="e">
        <v>#N/A</v>
      </c>
      <c r="K35" s="39" t="e">
        <v>#N/A</v>
      </c>
      <c r="L35" s="39" t="e">
        <v>#N/A</v>
      </c>
      <c r="M35" s="39" t="e">
        <v>#N/A</v>
      </c>
      <c r="N35" s="39" t="e">
        <v>#N/A</v>
      </c>
      <c r="O35" s="39" t="e">
        <v>#N/A</v>
      </c>
      <c r="P35" s="39" t="e">
        <v>#N/A</v>
      </c>
      <c r="Q35" s="39" t="e">
        <v>#N/A</v>
      </c>
      <c r="R35" s="39" t="e">
        <v>#N/A</v>
      </c>
      <c r="S35" s="39" t="e">
        <v>#N/A</v>
      </c>
      <c r="T35" s="39" t="e">
        <v>#N/A</v>
      </c>
      <c r="U35" s="39" t="e">
        <v>#N/A</v>
      </c>
      <c r="V35" s="39" t="e">
        <v>#N/A</v>
      </c>
      <c r="W35" s="39" t="e">
        <v>#N/A</v>
      </c>
      <c r="X35" s="39" t="e">
        <v>#N/A</v>
      </c>
      <c r="Y35" s="38" t="e">
        <v>#N/A</v>
      </c>
      <c r="Z35" s="48" t="e">
        <v>#N/A</v>
      </c>
      <c r="AA35" s="32" t="e">
        <f t="shared" si="1"/>
        <v>#N/A</v>
      </c>
    </row>
    <row r="36" spans="1:27" ht="13.5" customHeight="1" x14ac:dyDescent="0.2">
      <c r="A36" s="70">
        <f t="shared" si="2"/>
        <v>2027.3</v>
      </c>
      <c r="B36" s="38" t="e">
        <v>#N/A</v>
      </c>
      <c r="C36" s="39" t="e">
        <v>#N/A</v>
      </c>
      <c r="D36" s="39" t="e">
        <v>#N/A</v>
      </c>
      <c r="E36" s="39" t="e">
        <v>#N/A</v>
      </c>
      <c r="F36" s="39" t="e">
        <v>#N/A</v>
      </c>
      <c r="G36" s="39" t="e">
        <v>#N/A</v>
      </c>
      <c r="H36" s="39" t="e">
        <v>#N/A</v>
      </c>
      <c r="I36" s="39" t="e">
        <v>#N/A</v>
      </c>
      <c r="J36" s="39" t="e">
        <v>#N/A</v>
      </c>
      <c r="K36" s="39" t="e">
        <v>#N/A</v>
      </c>
      <c r="L36" s="39" t="e">
        <v>#N/A</v>
      </c>
      <c r="M36" s="39" t="e">
        <v>#N/A</v>
      </c>
      <c r="N36" s="39" t="e">
        <v>#N/A</v>
      </c>
      <c r="O36" s="39" t="e">
        <v>#N/A</v>
      </c>
      <c r="P36" s="39" t="e">
        <v>#N/A</v>
      </c>
      <c r="Q36" s="39" t="e">
        <v>#N/A</v>
      </c>
      <c r="R36" s="39" t="e">
        <v>#N/A</v>
      </c>
      <c r="S36" s="39" t="e">
        <v>#N/A</v>
      </c>
      <c r="T36" s="39" t="e">
        <v>#N/A</v>
      </c>
      <c r="U36" s="39" t="e">
        <v>#N/A</v>
      </c>
      <c r="V36" s="39" t="e">
        <v>#N/A</v>
      </c>
      <c r="W36" s="39" t="e">
        <v>#N/A</v>
      </c>
      <c r="X36" s="39" t="e">
        <v>#N/A</v>
      </c>
      <c r="Y36" s="38" t="e">
        <v>#N/A</v>
      </c>
      <c r="Z36" s="48" t="e">
        <v>#N/A</v>
      </c>
      <c r="AA36" s="32" t="e">
        <f t="shared" si="1"/>
        <v>#N/A</v>
      </c>
    </row>
    <row r="37" spans="1:27" ht="13.5" customHeight="1" x14ac:dyDescent="0.2">
      <c r="A37" s="70">
        <f t="shared" si="2"/>
        <v>2027.4</v>
      </c>
      <c r="B37" s="38" t="e">
        <v>#N/A</v>
      </c>
      <c r="C37" s="39" t="e">
        <v>#N/A</v>
      </c>
      <c r="D37" s="39" t="e">
        <v>#N/A</v>
      </c>
      <c r="E37" s="39" t="e">
        <v>#N/A</v>
      </c>
      <c r="F37" s="39" t="e">
        <v>#N/A</v>
      </c>
      <c r="G37" s="39" t="e">
        <v>#N/A</v>
      </c>
      <c r="H37" s="39" t="e">
        <v>#N/A</v>
      </c>
      <c r="I37" s="39" t="e">
        <v>#N/A</v>
      </c>
      <c r="J37" s="39" t="e">
        <v>#N/A</v>
      </c>
      <c r="K37" s="39" t="e">
        <v>#N/A</v>
      </c>
      <c r="L37" s="39" t="e">
        <v>#N/A</v>
      </c>
      <c r="M37" s="39" t="e">
        <v>#N/A</v>
      </c>
      <c r="N37" s="39" t="e">
        <v>#N/A</v>
      </c>
      <c r="O37" s="39" t="e">
        <v>#N/A</v>
      </c>
      <c r="P37" s="39" t="e">
        <v>#N/A</v>
      </c>
      <c r="Q37" s="39" t="e">
        <v>#N/A</v>
      </c>
      <c r="R37" s="39" t="e">
        <v>#N/A</v>
      </c>
      <c r="S37" s="39" t="e">
        <v>#N/A</v>
      </c>
      <c r="T37" s="39" t="e">
        <v>#N/A</v>
      </c>
      <c r="U37" s="39" t="e">
        <v>#N/A</v>
      </c>
      <c r="V37" s="39" t="e">
        <v>#N/A</v>
      </c>
      <c r="W37" s="39" t="e">
        <v>#N/A</v>
      </c>
      <c r="X37" s="39" t="e">
        <v>#N/A</v>
      </c>
      <c r="Y37" s="38" t="e">
        <v>#N/A</v>
      </c>
      <c r="Z37" s="48" t="e">
        <v>#N/A</v>
      </c>
      <c r="AA37" s="32" t="e">
        <f t="shared" si="1"/>
        <v>#N/A</v>
      </c>
    </row>
    <row r="38" spans="1:27" ht="13.5" customHeight="1" x14ac:dyDescent="0.2">
      <c r="A38" s="70">
        <f t="shared" si="2"/>
        <v>2028.1</v>
      </c>
      <c r="B38" s="38" t="e">
        <v>#N/A</v>
      </c>
      <c r="C38" s="39" t="e">
        <v>#N/A</v>
      </c>
      <c r="D38" s="39" t="e">
        <v>#N/A</v>
      </c>
      <c r="E38" s="39" t="e">
        <v>#N/A</v>
      </c>
      <c r="F38" s="39" t="e">
        <v>#N/A</v>
      </c>
      <c r="G38" s="39" t="e">
        <v>#N/A</v>
      </c>
      <c r="H38" s="39" t="e">
        <v>#N/A</v>
      </c>
      <c r="I38" s="39" t="e">
        <v>#N/A</v>
      </c>
      <c r="J38" s="39" t="e">
        <v>#N/A</v>
      </c>
      <c r="K38" s="39" t="e">
        <v>#N/A</v>
      </c>
      <c r="L38" s="39" t="e">
        <v>#N/A</v>
      </c>
      <c r="M38" s="39" t="e">
        <v>#N/A</v>
      </c>
      <c r="N38" s="39" t="e">
        <v>#N/A</v>
      </c>
      <c r="O38" s="39" t="e">
        <v>#N/A</v>
      </c>
      <c r="P38" s="39" t="e">
        <v>#N/A</v>
      </c>
      <c r="Q38" s="39" t="e">
        <v>#N/A</v>
      </c>
      <c r="R38" s="39" t="e">
        <v>#N/A</v>
      </c>
      <c r="S38" s="39" t="e">
        <v>#N/A</v>
      </c>
      <c r="T38" s="39" t="e">
        <v>#N/A</v>
      </c>
      <c r="U38" s="39" t="e">
        <v>#N/A</v>
      </c>
      <c r="V38" s="39" t="e">
        <v>#N/A</v>
      </c>
      <c r="W38" s="39" t="e">
        <v>#N/A</v>
      </c>
      <c r="X38" s="39" t="e">
        <v>#N/A</v>
      </c>
      <c r="Y38" s="38" t="e">
        <v>#N/A</v>
      </c>
      <c r="Z38" s="48" t="e">
        <v>#N/A</v>
      </c>
      <c r="AA38" s="32" t="e">
        <f t="shared" si="1"/>
        <v>#N/A</v>
      </c>
    </row>
    <row r="39" spans="1:27" ht="13.5" customHeight="1" x14ac:dyDescent="0.2">
      <c r="A39" s="70">
        <f>A35+1</f>
        <v>2028.2</v>
      </c>
      <c r="B39" s="38" t="e">
        <v>#N/A</v>
      </c>
      <c r="C39" s="39" t="e">
        <v>#N/A</v>
      </c>
      <c r="D39" s="39" t="e">
        <v>#N/A</v>
      </c>
      <c r="E39" s="39" t="e">
        <v>#N/A</v>
      </c>
      <c r="F39" s="39" t="e">
        <v>#N/A</v>
      </c>
      <c r="G39" s="39" t="e">
        <v>#N/A</v>
      </c>
      <c r="H39" s="39" t="e">
        <v>#N/A</v>
      </c>
      <c r="I39" s="39" t="e">
        <v>#N/A</v>
      </c>
      <c r="J39" s="39" t="e">
        <v>#N/A</v>
      </c>
      <c r="K39" s="39" t="e">
        <v>#N/A</v>
      </c>
      <c r="L39" s="39" t="e">
        <v>#N/A</v>
      </c>
      <c r="M39" s="39" t="e">
        <v>#N/A</v>
      </c>
      <c r="N39" s="39" t="e">
        <v>#N/A</v>
      </c>
      <c r="O39" s="39" t="e">
        <v>#N/A</v>
      </c>
      <c r="P39" s="39" t="e">
        <v>#N/A</v>
      </c>
      <c r="Q39" s="39" t="e">
        <v>#N/A</v>
      </c>
      <c r="R39" s="39" t="e">
        <v>#N/A</v>
      </c>
      <c r="S39" s="39" t="e">
        <v>#N/A</v>
      </c>
      <c r="T39" s="39" t="e">
        <v>#N/A</v>
      </c>
      <c r="U39" s="39" t="e">
        <v>#N/A</v>
      </c>
      <c r="V39" s="39" t="e">
        <v>#N/A</v>
      </c>
      <c r="W39" s="39" t="e">
        <v>#N/A</v>
      </c>
      <c r="X39" s="39" t="e">
        <v>#N/A</v>
      </c>
      <c r="Y39" s="38" t="e">
        <v>#N/A</v>
      </c>
      <c r="Z39" s="48" t="e">
        <v>#N/A</v>
      </c>
      <c r="AA39" s="32" t="e">
        <f t="shared" si="1"/>
        <v>#N/A</v>
      </c>
    </row>
    <row r="40" spans="1:27" ht="13.5" customHeight="1" x14ac:dyDescent="0.2">
      <c r="A40" s="70">
        <f t="shared" si="2"/>
        <v>2028.3</v>
      </c>
      <c r="B40" s="38" t="e">
        <v>#N/A</v>
      </c>
      <c r="C40" s="39" t="e">
        <v>#N/A</v>
      </c>
      <c r="D40" s="39" t="e">
        <v>#N/A</v>
      </c>
      <c r="E40" s="39" t="e">
        <v>#N/A</v>
      </c>
      <c r="F40" s="39" t="e">
        <v>#N/A</v>
      </c>
      <c r="G40" s="39" t="e">
        <v>#N/A</v>
      </c>
      <c r="H40" s="39" t="e">
        <v>#N/A</v>
      </c>
      <c r="I40" s="39" t="e">
        <v>#N/A</v>
      </c>
      <c r="J40" s="39" t="e">
        <v>#N/A</v>
      </c>
      <c r="K40" s="39" t="e">
        <v>#N/A</v>
      </c>
      <c r="L40" s="39" t="e">
        <v>#N/A</v>
      </c>
      <c r="M40" s="39" t="e">
        <v>#N/A</v>
      </c>
      <c r="N40" s="39" t="e">
        <v>#N/A</v>
      </c>
      <c r="O40" s="39" t="e">
        <v>#N/A</v>
      </c>
      <c r="P40" s="39" t="e">
        <v>#N/A</v>
      </c>
      <c r="Q40" s="39" t="e">
        <v>#N/A</v>
      </c>
      <c r="R40" s="39" t="e">
        <v>#N/A</v>
      </c>
      <c r="S40" s="39" t="e">
        <v>#N/A</v>
      </c>
      <c r="T40" s="39" t="e">
        <v>#N/A</v>
      </c>
      <c r="U40" s="39" t="e">
        <v>#N/A</v>
      </c>
      <c r="V40" s="39" t="e">
        <v>#N/A</v>
      </c>
      <c r="W40" s="39" t="e">
        <v>#N/A</v>
      </c>
      <c r="X40" s="39" t="e">
        <v>#N/A</v>
      </c>
      <c r="Y40" s="38" t="e">
        <v>#N/A</v>
      </c>
      <c r="Z40" s="48" t="e">
        <v>#N/A</v>
      </c>
      <c r="AA40" s="32" t="e">
        <f t="shared" si="1"/>
        <v>#N/A</v>
      </c>
    </row>
    <row r="41" spans="1:27" ht="13.5" customHeight="1" x14ac:dyDescent="0.2">
      <c r="A41" s="70">
        <f t="shared" si="2"/>
        <v>2028.4</v>
      </c>
      <c r="B41" s="38" t="e">
        <v>#N/A</v>
      </c>
      <c r="C41" s="39" t="e">
        <v>#N/A</v>
      </c>
      <c r="D41" s="39" t="e">
        <v>#N/A</v>
      </c>
      <c r="E41" s="39" t="e">
        <v>#N/A</v>
      </c>
      <c r="F41" s="39" t="e">
        <v>#N/A</v>
      </c>
      <c r="G41" s="39" t="e">
        <v>#N/A</v>
      </c>
      <c r="H41" s="39" t="e">
        <v>#N/A</v>
      </c>
      <c r="I41" s="39" t="e">
        <v>#N/A</v>
      </c>
      <c r="J41" s="39" t="e">
        <v>#N/A</v>
      </c>
      <c r="K41" s="39" t="e">
        <v>#N/A</v>
      </c>
      <c r="L41" s="39" t="e">
        <v>#N/A</v>
      </c>
      <c r="M41" s="39" t="e">
        <v>#N/A</v>
      </c>
      <c r="N41" s="39" t="e">
        <v>#N/A</v>
      </c>
      <c r="O41" s="39" t="e">
        <v>#N/A</v>
      </c>
      <c r="P41" s="39" t="e">
        <v>#N/A</v>
      </c>
      <c r="Q41" s="39" t="e">
        <v>#N/A</v>
      </c>
      <c r="R41" s="39" t="e">
        <v>#N/A</v>
      </c>
      <c r="S41" s="39" t="e">
        <v>#N/A</v>
      </c>
      <c r="T41" s="39" t="e">
        <v>#N/A</v>
      </c>
      <c r="U41" s="39" t="e">
        <v>#N/A</v>
      </c>
      <c r="V41" s="39" t="e">
        <v>#N/A</v>
      </c>
      <c r="W41" s="39" t="e">
        <v>#N/A</v>
      </c>
      <c r="X41" s="39" t="e">
        <v>#N/A</v>
      </c>
      <c r="Y41" s="38" t="e">
        <v>#N/A</v>
      </c>
      <c r="Z41" s="48" t="e">
        <v>#N/A</v>
      </c>
      <c r="AA41" s="32" t="e">
        <f t="shared" si="1"/>
        <v>#N/A</v>
      </c>
    </row>
    <row r="42" spans="1:27" ht="13.5" customHeight="1" x14ac:dyDescent="0.2">
      <c r="A42" s="70">
        <f t="shared" si="2"/>
        <v>2029.1</v>
      </c>
      <c r="B42" s="38" t="e">
        <v>#N/A</v>
      </c>
      <c r="C42" s="39" t="e">
        <v>#N/A</v>
      </c>
      <c r="D42" s="39" t="e">
        <v>#N/A</v>
      </c>
      <c r="E42" s="39" t="e">
        <v>#N/A</v>
      </c>
      <c r="F42" s="39" t="e">
        <v>#N/A</v>
      </c>
      <c r="G42" s="39" t="e">
        <v>#N/A</v>
      </c>
      <c r="H42" s="39" t="e">
        <v>#N/A</v>
      </c>
      <c r="I42" s="39" t="e">
        <v>#N/A</v>
      </c>
      <c r="J42" s="39" t="e">
        <v>#N/A</v>
      </c>
      <c r="K42" s="39" t="e">
        <v>#N/A</v>
      </c>
      <c r="L42" s="39" t="e">
        <v>#N/A</v>
      </c>
      <c r="M42" s="39" t="e">
        <v>#N/A</v>
      </c>
      <c r="N42" s="39" t="e">
        <v>#N/A</v>
      </c>
      <c r="O42" s="39" t="e">
        <v>#N/A</v>
      </c>
      <c r="P42" s="39" t="e">
        <v>#N/A</v>
      </c>
      <c r="Q42" s="39" t="e">
        <v>#N/A</v>
      </c>
      <c r="R42" s="39" t="e">
        <v>#N/A</v>
      </c>
      <c r="S42" s="39" t="e">
        <v>#N/A</v>
      </c>
      <c r="T42" s="39" t="e">
        <v>#N/A</v>
      </c>
      <c r="U42" s="39" t="e">
        <v>#N/A</v>
      </c>
      <c r="V42" s="39" t="e">
        <v>#N/A</v>
      </c>
      <c r="W42" s="39" t="e">
        <v>#N/A</v>
      </c>
      <c r="X42" s="39" t="e">
        <v>#N/A</v>
      </c>
      <c r="Y42" s="38" t="e">
        <v>#N/A</v>
      </c>
      <c r="Z42" s="48" t="e">
        <v>#N/A</v>
      </c>
      <c r="AA42" s="32" t="e">
        <f t="shared" si="1"/>
        <v>#N/A</v>
      </c>
    </row>
    <row r="43" spans="1:27" ht="13.5" customHeight="1" x14ac:dyDescent="0.2">
      <c r="A43" s="70">
        <f t="shared" si="2"/>
        <v>2029.2</v>
      </c>
      <c r="B43" s="38" t="e">
        <v>#N/A</v>
      </c>
      <c r="C43" s="39" t="e">
        <v>#N/A</v>
      </c>
      <c r="D43" s="39" t="e">
        <v>#N/A</v>
      </c>
      <c r="E43" s="39" t="e">
        <v>#N/A</v>
      </c>
      <c r="F43" s="39" t="e">
        <v>#N/A</v>
      </c>
      <c r="G43" s="39" t="e">
        <v>#N/A</v>
      </c>
      <c r="H43" s="39" t="e">
        <v>#N/A</v>
      </c>
      <c r="I43" s="39" t="e">
        <v>#N/A</v>
      </c>
      <c r="J43" s="39" t="e">
        <v>#N/A</v>
      </c>
      <c r="K43" s="39" t="e">
        <v>#N/A</v>
      </c>
      <c r="L43" s="39" t="e">
        <v>#N/A</v>
      </c>
      <c r="M43" s="39" t="e">
        <v>#N/A</v>
      </c>
      <c r="N43" s="39" t="e">
        <v>#N/A</v>
      </c>
      <c r="O43" s="39" t="e">
        <v>#N/A</v>
      </c>
      <c r="P43" s="39" t="e">
        <v>#N/A</v>
      </c>
      <c r="Q43" s="39" t="e">
        <v>#N/A</v>
      </c>
      <c r="R43" s="39" t="e">
        <v>#N/A</v>
      </c>
      <c r="S43" s="39" t="e">
        <v>#N/A</v>
      </c>
      <c r="T43" s="39" t="e">
        <v>#N/A</v>
      </c>
      <c r="U43" s="39" t="e">
        <v>#N/A</v>
      </c>
      <c r="V43" s="39" t="e">
        <v>#N/A</v>
      </c>
      <c r="W43" s="39" t="e">
        <v>#N/A</v>
      </c>
      <c r="X43" s="39" t="e">
        <v>#N/A</v>
      </c>
      <c r="Y43" s="38" t="e">
        <v>#N/A</v>
      </c>
      <c r="Z43" s="48" t="e">
        <v>#N/A</v>
      </c>
      <c r="AA43" s="32" t="e">
        <f t="shared" si="1"/>
        <v>#N/A</v>
      </c>
    </row>
    <row r="44" spans="1:27" ht="13.5" customHeight="1" x14ac:dyDescent="0.2">
      <c r="A44" s="70">
        <f>A40+1</f>
        <v>2029.3</v>
      </c>
      <c r="B44" s="38" t="e">
        <v>#N/A</v>
      </c>
      <c r="C44" s="39" t="e">
        <v>#N/A</v>
      </c>
      <c r="D44" s="39" t="e">
        <v>#N/A</v>
      </c>
      <c r="E44" s="39" t="e">
        <v>#N/A</v>
      </c>
      <c r="F44" s="39" t="e">
        <v>#N/A</v>
      </c>
      <c r="G44" s="39" t="e">
        <v>#N/A</v>
      </c>
      <c r="H44" s="39" t="e">
        <v>#N/A</v>
      </c>
      <c r="I44" s="39" t="e">
        <v>#N/A</v>
      </c>
      <c r="J44" s="39" t="e">
        <v>#N/A</v>
      </c>
      <c r="K44" s="39" t="e">
        <v>#N/A</v>
      </c>
      <c r="L44" s="39" t="e">
        <v>#N/A</v>
      </c>
      <c r="M44" s="39" t="e">
        <v>#N/A</v>
      </c>
      <c r="N44" s="39" t="e">
        <v>#N/A</v>
      </c>
      <c r="O44" s="39" t="e">
        <v>#N/A</v>
      </c>
      <c r="P44" s="39" t="e">
        <v>#N/A</v>
      </c>
      <c r="Q44" s="39" t="e">
        <v>#N/A</v>
      </c>
      <c r="R44" s="39" t="e">
        <v>#N/A</v>
      </c>
      <c r="S44" s="39" t="e">
        <v>#N/A</v>
      </c>
      <c r="T44" s="39" t="e">
        <v>#N/A</v>
      </c>
      <c r="U44" s="39" t="e">
        <v>#N/A</v>
      </c>
      <c r="V44" s="39" t="e">
        <v>#N/A</v>
      </c>
      <c r="W44" s="39" t="e">
        <v>#N/A</v>
      </c>
      <c r="X44" s="39" t="e">
        <v>#N/A</v>
      </c>
      <c r="Y44" s="38" t="e">
        <v>#N/A</v>
      </c>
      <c r="Z44" s="48" t="e">
        <v>#N/A</v>
      </c>
      <c r="AA44" s="32" t="e">
        <f t="shared" si="1"/>
        <v>#N/A</v>
      </c>
    </row>
    <row r="45" spans="1:27" ht="13.5" customHeight="1" x14ac:dyDescent="0.2">
      <c r="A45" s="70">
        <f t="shared" si="2"/>
        <v>2029.4</v>
      </c>
      <c r="B45" s="38" t="e">
        <v>#N/A</v>
      </c>
      <c r="C45" s="39" t="e">
        <v>#N/A</v>
      </c>
      <c r="D45" s="39" t="e">
        <v>#N/A</v>
      </c>
      <c r="E45" s="39" t="e">
        <v>#N/A</v>
      </c>
      <c r="F45" s="39" t="e">
        <v>#N/A</v>
      </c>
      <c r="G45" s="39" t="e">
        <v>#N/A</v>
      </c>
      <c r="H45" s="39" t="e">
        <v>#N/A</v>
      </c>
      <c r="I45" s="39" t="e">
        <v>#N/A</v>
      </c>
      <c r="J45" s="39" t="e">
        <v>#N/A</v>
      </c>
      <c r="K45" s="39" t="e">
        <v>#N/A</v>
      </c>
      <c r="L45" s="39" t="e">
        <v>#N/A</v>
      </c>
      <c r="M45" s="39" t="e">
        <v>#N/A</v>
      </c>
      <c r="N45" s="39" t="e">
        <v>#N/A</v>
      </c>
      <c r="O45" s="39" t="e">
        <v>#N/A</v>
      </c>
      <c r="P45" s="39" t="e">
        <v>#N/A</v>
      </c>
      <c r="Q45" s="39" t="e">
        <v>#N/A</v>
      </c>
      <c r="R45" s="39" t="e">
        <v>#N/A</v>
      </c>
      <c r="S45" s="39" t="e">
        <v>#N/A</v>
      </c>
      <c r="T45" s="39" t="e">
        <v>#N/A</v>
      </c>
      <c r="U45" s="39" t="e">
        <v>#N/A</v>
      </c>
      <c r="V45" s="39" t="e">
        <v>#N/A</v>
      </c>
      <c r="W45" s="39" t="e">
        <v>#N/A</v>
      </c>
      <c r="X45" s="39" t="e">
        <v>#N/A</v>
      </c>
      <c r="Y45" s="38" t="e">
        <v>#N/A</v>
      </c>
      <c r="Z45" s="48" t="e">
        <v>#N/A</v>
      </c>
      <c r="AA45" s="32" t="e">
        <f t="shared" si="1"/>
        <v>#N/A</v>
      </c>
    </row>
    <row r="46" spans="1:27" ht="13.5" customHeight="1" x14ac:dyDescent="0.2">
      <c r="A46" s="70">
        <f t="shared" si="2"/>
        <v>2030.1</v>
      </c>
      <c r="B46" s="38" t="e">
        <v>#N/A</v>
      </c>
      <c r="C46" s="39" t="e">
        <v>#N/A</v>
      </c>
      <c r="D46" s="39" t="e">
        <v>#N/A</v>
      </c>
      <c r="E46" s="39" t="e">
        <v>#N/A</v>
      </c>
      <c r="F46" s="39" t="e">
        <v>#N/A</v>
      </c>
      <c r="G46" s="39" t="e">
        <v>#N/A</v>
      </c>
      <c r="H46" s="39" t="e">
        <v>#N/A</v>
      </c>
      <c r="I46" s="39" t="e">
        <v>#N/A</v>
      </c>
      <c r="J46" s="39" t="e">
        <v>#N/A</v>
      </c>
      <c r="K46" s="39" t="e">
        <v>#N/A</v>
      </c>
      <c r="L46" s="39" t="e">
        <v>#N/A</v>
      </c>
      <c r="M46" s="39" t="e">
        <v>#N/A</v>
      </c>
      <c r="N46" s="39" t="e">
        <v>#N/A</v>
      </c>
      <c r="O46" s="39" t="e">
        <v>#N/A</v>
      </c>
      <c r="P46" s="39" t="e">
        <v>#N/A</v>
      </c>
      <c r="Q46" s="39" t="e">
        <v>#N/A</v>
      </c>
      <c r="R46" s="39" t="e">
        <v>#N/A</v>
      </c>
      <c r="S46" s="39" t="e">
        <v>#N/A</v>
      </c>
      <c r="T46" s="39" t="e">
        <v>#N/A</v>
      </c>
      <c r="U46" s="39" t="e">
        <v>#N/A</v>
      </c>
      <c r="V46" s="39" t="e">
        <v>#N/A</v>
      </c>
      <c r="W46" s="39" t="e">
        <v>#N/A</v>
      </c>
      <c r="X46" s="39" t="e">
        <v>#N/A</v>
      </c>
      <c r="Y46" s="38" t="e">
        <v>#N/A</v>
      </c>
      <c r="Z46" s="48" t="e">
        <v>#N/A</v>
      </c>
      <c r="AA46" s="32" t="e">
        <f t="shared" si="1"/>
        <v>#N/A</v>
      </c>
    </row>
    <row r="47" spans="1:27" ht="13.5" customHeight="1" x14ac:dyDescent="0.2">
      <c r="A47" s="70">
        <f t="shared" si="2"/>
        <v>2030.2</v>
      </c>
      <c r="B47" s="38" t="e">
        <v>#N/A</v>
      </c>
      <c r="C47" s="39" t="e">
        <v>#N/A</v>
      </c>
      <c r="D47" s="39" t="e">
        <v>#N/A</v>
      </c>
      <c r="E47" s="39" t="e">
        <v>#N/A</v>
      </c>
      <c r="F47" s="39" t="e">
        <v>#N/A</v>
      </c>
      <c r="G47" s="39" t="e">
        <v>#N/A</v>
      </c>
      <c r="H47" s="39" t="e">
        <v>#N/A</v>
      </c>
      <c r="I47" s="39" t="e">
        <v>#N/A</v>
      </c>
      <c r="J47" s="39" t="e">
        <v>#N/A</v>
      </c>
      <c r="K47" s="39" t="e">
        <v>#N/A</v>
      </c>
      <c r="L47" s="39" t="e">
        <v>#N/A</v>
      </c>
      <c r="M47" s="39" t="e">
        <v>#N/A</v>
      </c>
      <c r="N47" s="39" t="e">
        <v>#N/A</v>
      </c>
      <c r="O47" s="39" t="e">
        <v>#N/A</v>
      </c>
      <c r="P47" s="39" t="e">
        <v>#N/A</v>
      </c>
      <c r="Q47" s="39" t="e">
        <v>#N/A</v>
      </c>
      <c r="R47" s="39" t="e">
        <v>#N/A</v>
      </c>
      <c r="S47" s="39" t="e">
        <v>#N/A</v>
      </c>
      <c r="T47" s="39" t="e">
        <v>#N/A</v>
      </c>
      <c r="U47" s="39" t="e">
        <v>#N/A</v>
      </c>
      <c r="V47" s="39" t="e">
        <v>#N/A</v>
      </c>
      <c r="W47" s="39" t="e">
        <v>#N/A</v>
      </c>
      <c r="X47" s="39" t="e">
        <v>#N/A</v>
      </c>
      <c r="Y47" s="38" t="e">
        <v>#N/A</v>
      </c>
      <c r="Z47" s="48" t="e">
        <v>#N/A</v>
      </c>
      <c r="AA47" s="32" t="e">
        <f t="shared" si="1"/>
        <v>#N/A</v>
      </c>
    </row>
    <row r="48" spans="1:27" ht="13.5" customHeight="1" x14ac:dyDescent="0.2">
      <c r="A48" s="70">
        <f t="shared" si="2"/>
        <v>2030.3</v>
      </c>
      <c r="B48" s="38" t="e">
        <v>#N/A</v>
      </c>
      <c r="C48" s="39" t="e">
        <v>#N/A</v>
      </c>
      <c r="D48" s="39" t="e">
        <v>#N/A</v>
      </c>
      <c r="E48" s="39" t="e">
        <v>#N/A</v>
      </c>
      <c r="F48" s="39" t="e">
        <v>#N/A</v>
      </c>
      <c r="G48" s="39" t="e">
        <v>#N/A</v>
      </c>
      <c r="H48" s="39" t="e">
        <v>#N/A</v>
      </c>
      <c r="I48" s="39" t="e">
        <v>#N/A</v>
      </c>
      <c r="J48" s="39" t="e">
        <v>#N/A</v>
      </c>
      <c r="K48" s="39" t="e">
        <v>#N/A</v>
      </c>
      <c r="L48" s="39" t="e">
        <v>#N/A</v>
      </c>
      <c r="M48" s="39" t="e">
        <v>#N/A</v>
      </c>
      <c r="N48" s="39" t="e">
        <v>#N/A</v>
      </c>
      <c r="O48" s="39" t="e">
        <v>#N/A</v>
      </c>
      <c r="P48" s="39" t="e">
        <v>#N/A</v>
      </c>
      <c r="Q48" s="39" t="e">
        <v>#N/A</v>
      </c>
      <c r="R48" s="39" t="e">
        <v>#N/A</v>
      </c>
      <c r="S48" s="39" t="e">
        <v>#N/A</v>
      </c>
      <c r="T48" s="39" t="e">
        <v>#N/A</v>
      </c>
      <c r="U48" s="39" t="e">
        <v>#N/A</v>
      </c>
      <c r="V48" s="39" t="e">
        <v>#N/A</v>
      </c>
      <c r="W48" s="39" t="e">
        <v>#N/A</v>
      </c>
      <c r="X48" s="39" t="e">
        <v>#N/A</v>
      </c>
      <c r="Y48" s="38" t="e">
        <v>#N/A</v>
      </c>
      <c r="Z48" s="48" t="e">
        <v>#N/A</v>
      </c>
      <c r="AA48" s="32" t="e">
        <f t="shared" si="1"/>
        <v>#N/A</v>
      </c>
    </row>
    <row r="49" spans="1:27" ht="13.5" customHeight="1" x14ac:dyDescent="0.2">
      <c r="A49" s="70">
        <f>A45+1</f>
        <v>2030.4</v>
      </c>
      <c r="B49" s="38" t="e">
        <v>#N/A</v>
      </c>
      <c r="C49" s="39" t="e">
        <v>#N/A</v>
      </c>
      <c r="D49" s="39" t="e">
        <v>#N/A</v>
      </c>
      <c r="E49" s="39" t="e">
        <v>#N/A</v>
      </c>
      <c r="F49" s="39" t="e">
        <v>#N/A</v>
      </c>
      <c r="G49" s="39" t="e">
        <v>#N/A</v>
      </c>
      <c r="H49" s="39" t="e">
        <v>#N/A</v>
      </c>
      <c r="I49" s="39" t="e">
        <v>#N/A</v>
      </c>
      <c r="J49" s="39" t="e">
        <v>#N/A</v>
      </c>
      <c r="K49" s="39" t="e">
        <v>#N/A</v>
      </c>
      <c r="L49" s="39" t="e">
        <v>#N/A</v>
      </c>
      <c r="M49" s="39" t="e">
        <v>#N/A</v>
      </c>
      <c r="N49" s="39" t="e">
        <v>#N/A</v>
      </c>
      <c r="O49" s="39" t="e">
        <v>#N/A</v>
      </c>
      <c r="P49" s="39" t="e">
        <v>#N/A</v>
      </c>
      <c r="Q49" s="39" t="e">
        <v>#N/A</v>
      </c>
      <c r="R49" s="39" t="e">
        <v>#N/A</v>
      </c>
      <c r="S49" s="39" t="e">
        <v>#N/A</v>
      </c>
      <c r="T49" s="39" t="e">
        <v>#N/A</v>
      </c>
      <c r="U49" s="39" t="e">
        <v>#N/A</v>
      </c>
      <c r="V49" s="39" t="e">
        <v>#N/A</v>
      </c>
      <c r="W49" s="39" t="e">
        <v>#N/A</v>
      </c>
      <c r="X49" s="39" t="e">
        <v>#N/A</v>
      </c>
      <c r="Y49" s="38" t="e">
        <v>#N/A</v>
      </c>
      <c r="Z49" s="48" t="e">
        <v>#N/A</v>
      </c>
      <c r="AA49" s="32" t="e">
        <f t="shared" si="1"/>
        <v>#N/A</v>
      </c>
    </row>
    <row r="50" spans="1:27" x14ac:dyDescent="0.2">
      <c r="A50" s="67"/>
    </row>
    <row r="51" spans="1:27" x14ac:dyDescent="0.2">
      <c r="A51" s="67"/>
    </row>
    <row r="52" spans="1:27" x14ac:dyDescent="0.2">
      <c r="A52" s="67"/>
    </row>
    <row r="53" spans="1:27" x14ac:dyDescent="0.2">
      <c r="A53" s="67"/>
    </row>
    <row r="54" spans="1:27" x14ac:dyDescent="0.2">
      <c r="A54" s="67"/>
    </row>
    <row r="55" spans="1:27" x14ac:dyDescent="0.2">
      <c r="A55" s="67"/>
    </row>
    <row r="56" spans="1:27" x14ac:dyDescent="0.2">
      <c r="A56" s="67"/>
    </row>
    <row r="57" spans="1:27" x14ac:dyDescent="0.2">
      <c r="A57" s="67"/>
    </row>
    <row r="58" spans="1:27" x14ac:dyDescent="0.2">
      <c r="A58" s="67"/>
    </row>
    <row r="59" spans="1:27" x14ac:dyDescent="0.2">
      <c r="A59" s="67"/>
    </row>
    <row r="60" spans="1:27" x14ac:dyDescent="0.2">
      <c r="A60" s="67"/>
    </row>
    <row r="61" spans="1:27" x14ac:dyDescent="0.2">
      <c r="A61" s="67"/>
    </row>
    <row r="62" spans="1:27" x14ac:dyDescent="0.2">
      <c r="A62" s="67"/>
    </row>
    <row r="63" spans="1:27" x14ac:dyDescent="0.2">
      <c r="A63" s="67"/>
    </row>
    <row r="64" spans="1:27" x14ac:dyDescent="0.2">
      <c r="A64" s="67"/>
    </row>
    <row r="65" spans="1:1" x14ac:dyDescent="0.2">
      <c r="A65" s="67"/>
    </row>
    <row r="66" spans="1:1" x14ac:dyDescent="0.2">
      <c r="A66" s="67"/>
    </row>
    <row r="67" spans="1:1" x14ac:dyDescent="0.2">
      <c r="A67" s="67"/>
    </row>
    <row r="68" spans="1:1" x14ac:dyDescent="0.2">
      <c r="A68" s="67"/>
    </row>
    <row r="69" spans="1:1" x14ac:dyDescent="0.2">
      <c r="A69" s="67"/>
    </row>
    <row r="70" spans="1:1" x14ac:dyDescent="0.2">
      <c r="A70" s="67"/>
    </row>
    <row r="71" spans="1:1" x14ac:dyDescent="0.2">
      <c r="A71" s="67"/>
    </row>
    <row r="72" spans="1:1" x14ac:dyDescent="0.2">
      <c r="A72" s="67"/>
    </row>
    <row r="73" spans="1:1" x14ac:dyDescent="0.2">
      <c r="A73" s="67"/>
    </row>
    <row r="74" spans="1:1" x14ac:dyDescent="0.2">
      <c r="A74" s="67"/>
    </row>
    <row r="75" spans="1:1" x14ac:dyDescent="0.2">
      <c r="A75" s="67"/>
    </row>
    <row r="76" spans="1:1" x14ac:dyDescent="0.2">
      <c r="A76" s="67"/>
    </row>
    <row r="77" spans="1:1" x14ac:dyDescent="0.2">
      <c r="A77" s="67"/>
    </row>
    <row r="78" spans="1:1" x14ac:dyDescent="0.2">
      <c r="A78" s="67"/>
    </row>
    <row r="79" spans="1:1" x14ac:dyDescent="0.2">
      <c r="A79" s="67"/>
    </row>
    <row r="80" spans="1:1" x14ac:dyDescent="0.2">
      <c r="A80" s="67"/>
    </row>
    <row r="81" spans="1:1" x14ac:dyDescent="0.2">
      <c r="A81" s="67"/>
    </row>
    <row r="82" spans="1:1" x14ac:dyDescent="0.2">
      <c r="A82" s="67"/>
    </row>
    <row r="83" spans="1:1" x14ac:dyDescent="0.2">
      <c r="A83" s="67"/>
    </row>
    <row r="84" spans="1:1" x14ac:dyDescent="0.2">
      <c r="A84" s="67"/>
    </row>
    <row r="85" spans="1:1" x14ac:dyDescent="0.2">
      <c r="A85" s="67"/>
    </row>
    <row r="86" spans="1:1" x14ac:dyDescent="0.2">
      <c r="A86" s="67"/>
    </row>
    <row r="87" spans="1:1" x14ac:dyDescent="0.2">
      <c r="A87" s="67"/>
    </row>
    <row r="88" spans="1:1" x14ac:dyDescent="0.2">
      <c r="A88" s="67"/>
    </row>
    <row r="89" spans="1:1" x14ac:dyDescent="0.2">
      <c r="A89" s="67"/>
    </row>
    <row r="90" spans="1:1" x14ac:dyDescent="0.2">
      <c r="A90" s="67"/>
    </row>
    <row r="91" spans="1:1" x14ac:dyDescent="0.2">
      <c r="A91" s="67"/>
    </row>
    <row r="92" spans="1:1" x14ac:dyDescent="0.2">
      <c r="A92" s="67"/>
    </row>
    <row r="93" spans="1:1" x14ac:dyDescent="0.2">
      <c r="A93" s="67"/>
    </row>
    <row r="94" spans="1:1" x14ac:dyDescent="0.2">
      <c r="A94" s="67"/>
    </row>
    <row r="95" spans="1:1" x14ac:dyDescent="0.2">
      <c r="A95" s="67"/>
    </row>
    <row r="96" spans="1:1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8"/>
    </row>
    <row r="184" spans="1:1" x14ac:dyDescent="0.2">
      <c r="A184" s="68"/>
    </row>
    <row r="185" spans="1:1" x14ac:dyDescent="0.2">
      <c r="A185" s="68"/>
    </row>
    <row r="186" spans="1:1" x14ac:dyDescent="0.2">
      <c r="A186" s="68"/>
    </row>
    <row r="187" spans="1:1" x14ac:dyDescent="0.2">
      <c r="A187" s="68"/>
    </row>
    <row r="188" spans="1:1" x14ac:dyDescent="0.2">
      <c r="A188" s="68"/>
    </row>
    <row r="189" spans="1:1" x14ac:dyDescent="0.2">
      <c r="A189" s="68"/>
    </row>
    <row r="190" spans="1:1" x14ac:dyDescent="0.2">
      <c r="A190" s="68"/>
    </row>
    <row r="191" spans="1:1" x14ac:dyDescent="0.2">
      <c r="A191" s="68"/>
    </row>
    <row r="192" spans="1:1" x14ac:dyDescent="0.2">
      <c r="A192" s="68"/>
    </row>
    <row r="193" spans="1:1" x14ac:dyDescent="0.2">
      <c r="A193" s="68"/>
    </row>
    <row r="194" spans="1:1" x14ac:dyDescent="0.2">
      <c r="A194" s="68"/>
    </row>
    <row r="195" spans="1:1" x14ac:dyDescent="0.2">
      <c r="A195" s="68"/>
    </row>
    <row r="196" spans="1:1" x14ac:dyDescent="0.2">
      <c r="A196" s="68"/>
    </row>
    <row r="197" spans="1:1" x14ac:dyDescent="0.2">
      <c r="A197" s="68"/>
    </row>
    <row r="198" spans="1:1" x14ac:dyDescent="0.2">
      <c r="A198" s="68"/>
    </row>
    <row r="199" spans="1:1" x14ac:dyDescent="0.2">
      <c r="A199" s="68"/>
    </row>
    <row r="200" spans="1:1" x14ac:dyDescent="0.2">
      <c r="A200" s="68"/>
    </row>
    <row r="201" spans="1:1" x14ac:dyDescent="0.2">
      <c r="A201" s="68"/>
    </row>
    <row r="202" spans="1:1" x14ac:dyDescent="0.2">
      <c r="A202" s="68"/>
    </row>
    <row r="203" spans="1:1" x14ac:dyDescent="0.2">
      <c r="A203" s="68"/>
    </row>
    <row r="204" spans="1:1" x14ac:dyDescent="0.2">
      <c r="A204" s="68"/>
    </row>
    <row r="205" spans="1:1" x14ac:dyDescent="0.2">
      <c r="A205" s="68"/>
    </row>
    <row r="206" spans="1:1" x14ac:dyDescent="0.2">
      <c r="A206" s="68"/>
    </row>
    <row r="207" spans="1:1" x14ac:dyDescent="0.2">
      <c r="A207" s="68"/>
    </row>
  </sheetData>
  <phoneticPr fontId="7" type="noConversion"/>
  <hyperlinks>
    <hyperlink ref="A5" location="INDICE!A14" display="VOLVER AL INDICE" xr:uid="{00000000-0004-0000-1000-000000000000}"/>
  </hyperlinks>
  <pageMargins left="0.75" right="0.75" top="1" bottom="1" header="0" footer="0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/>
  <dimension ref="A1:AC429"/>
  <sheetViews>
    <sheetView zoomScaleNormal="100" workbookViewId="0">
      <pane xSplit="1" ySplit="9" topLeftCell="B347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9.140625" defaultRowHeight="12.75" x14ac:dyDescent="0.2"/>
  <cols>
    <col min="1" max="1" width="9.7109375" style="69" bestFit="1" customWidth="1"/>
    <col min="2" max="27" width="14.7109375" style="1" customWidth="1"/>
    <col min="28" max="29" width="9.7109375" style="1" bestFit="1" customWidth="1"/>
    <col min="30" max="16384" width="9.140625" style="1"/>
  </cols>
  <sheetData>
    <row r="1" spans="1:29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22"/>
    </row>
    <row r="2" spans="1:29" s="40" customFormat="1" ht="26.25" customHeight="1" x14ac:dyDescent="0.2">
      <c r="A2" s="63" t="s">
        <v>65</v>
      </c>
      <c r="B2" s="26" t="s">
        <v>520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Recaudación del Impuesto al Valor Agregado (IVA)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6"/>
      <c r="AA2" s="27"/>
    </row>
    <row r="3" spans="1:29" s="40" customFormat="1" ht="12.75" customHeight="1" x14ac:dyDescent="0.2">
      <c r="A3" s="63" t="s">
        <v>67</v>
      </c>
      <c r="B3" s="17" t="s">
        <v>492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Agencia de Recaudación y Control Aduanero (ARCA)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23"/>
    </row>
    <row r="4" spans="1:29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4"/>
    </row>
    <row r="5" spans="1:29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35"/>
    </row>
    <row r="6" spans="1:29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24"/>
    </row>
    <row r="7" spans="1:29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6" t="s">
        <v>72</v>
      </c>
      <c r="AA7" s="37" t="s">
        <v>72</v>
      </c>
    </row>
    <row r="8" spans="1:29" s="40" customFormat="1" ht="11.25" x14ac:dyDescent="0.2">
      <c r="A8" s="65" t="s">
        <v>73</v>
      </c>
      <c r="B8" s="73" t="s">
        <v>521</v>
      </c>
      <c r="C8" s="74" t="s">
        <v>522</v>
      </c>
      <c r="D8" s="74" t="s">
        <v>523</v>
      </c>
      <c r="E8" s="74" t="s">
        <v>524</v>
      </c>
      <c r="F8" s="74" t="s">
        <v>525</v>
      </c>
      <c r="G8" s="74" t="s">
        <v>526</v>
      </c>
      <c r="H8" s="74" t="s">
        <v>527</v>
      </c>
      <c r="I8" s="74" t="s">
        <v>528</v>
      </c>
      <c r="J8" s="74" t="s">
        <v>529</v>
      </c>
      <c r="K8" s="74" t="s">
        <v>530</v>
      </c>
      <c r="L8" s="74" t="s">
        <v>531</v>
      </c>
      <c r="M8" s="74" t="s">
        <v>532</v>
      </c>
      <c r="N8" s="74" t="s">
        <v>533</v>
      </c>
      <c r="O8" s="74" t="s">
        <v>534</v>
      </c>
      <c r="P8" s="74" t="s">
        <v>535</v>
      </c>
      <c r="Q8" s="74" t="s">
        <v>536</v>
      </c>
      <c r="R8" s="74" t="s">
        <v>537</v>
      </c>
      <c r="S8" s="74" t="s">
        <v>538</v>
      </c>
      <c r="T8" s="74" t="s">
        <v>539</v>
      </c>
      <c r="U8" s="74" t="s">
        <v>540</v>
      </c>
      <c r="V8" s="74" t="s">
        <v>541</v>
      </c>
      <c r="W8" s="74" t="s">
        <v>542</v>
      </c>
      <c r="X8" s="74" t="s">
        <v>543</v>
      </c>
      <c r="Y8" s="74" t="s">
        <v>544</v>
      </c>
      <c r="Z8" s="73" t="s">
        <v>545</v>
      </c>
      <c r="AA8" s="77" t="s">
        <v>546</v>
      </c>
    </row>
    <row r="9" spans="1:29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0" t="s">
        <v>1691</v>
      </c>
      <c r="AA9" s="29" t="s">
        <v>124</v>
      </c>
    </row>
    <row r="10" spans="1:29" ht="13.7" customHeight="1" x14ac:dyDescent="0.2">
      <c r="A10" s="79">
        <v>1996.01</v>
      </c>
      <c r="B10" s="46">
        <v>836619.48753025162</v>
      </c>
      <c r="C10" s="46">
        <v>126566.79388703378</v>
      </c>
      <c r="D10" s="46">
        <v>1732.9296160079512</v>
      </c>
      <c r="E10" s="46">
        <v>64110.340130524659</v>
      </c>
      <c r="F10" s="46">
        <v>6695.0502229852182</v>
      </c>
      <c r="G10" s="46">
        <v>5325.2612763902771</v>
      </c>
      <c r="H10" s="46">
        <v>6112.888425442542</v>
      </c>
      <c r="I10" s="46">
        <v>17725.69795694188</v>
      </c>
      <c r="J10" s="46">
        <v>729.28141865531302</v>
      </c>
      <c r="K10" s="46">
        <v>2715.199783599141</v>
      </c>
      <c r="L10" s="46">
        <v>9383.5686805001969</v>
      </c>
      <c r="M10" s="46">
        <v>1973.6593681417917</v>
      </c>
      <c r="N10" s="46">
        <v>29633.134070404711</v>
      </c>
      <c r="O10" s="46">
        <v>6429.1293606676963</v>
      </c>
      <c r="P10" s="46">
        <v>8024.5967444986218</v>
      </c>
      <c r="Q10" s="46">
        <v>5852.2394027056725</v>
      </c>
      <c r="R10" s="46">
        <v>3572.8782420438715</v>
      </c>
      <c r="S10" s="46">
        <v>3175.4841849316231</v>
      </c>
      <c r="T10" s="46">
        <v>6466.5257365136667</v>
      </c>
      <c r="U10" s="46">
        <v>1648.6402907616305</v>
      </c>
      <c r="V10" s="46">
        <v>92442.506955294797</v>
      </c>
      <c r="W10" s="46">
        <v>2239.7094995631619</v>
      </c>
      <c r="X10" s="46">
        <v>7695.0958573472471</v>
      </c>
      <c r="Y10" s="46">
        <v>1092.9113587929905</v>
      </c>
      <c r="Z10" s="46">
        <v>433841.37300000002</v>
      </c>
      <c r="AA10" s="31">
        <f t="shared" ref="AA10:AA24" si="0">+SUM(B10:Z10)</f>
        <v>1681804.3830000004</v>
      </c>
      <c r="AB10" s="88"/>
      <c r="AC10" s="88"/>
    </row>
    <row r="11" spans="1:29" ht="13.5" customHeight="1" x14ac:dyDescent="0.2">
      <c r="A11" s="79">
        <v>1996.02</v>
      </c>
      <c r="B11" s="38">
        <v>822414.5797996223</v>
      </c>
      <c r="C11" s="39">
        <v>127789.415074035</v>
      </c>
      <c r="D11" s="39">
        <v>1606.3678628925338</v>
      </c>
      <c r="E11" s="39">
        <v>64368.843520947892</v>
      </c>
      <c r="F11" s="39">
        <v>5673.982799483455</v>
      </c>
      <c r="G11" s="39">
        <v>5659.8990184523809</v>
      </c>
      <c r="H11" s="39">
        <v>5685.2909367721004</v>
      </c>
      <c r="I11" s="39">
        <v>16182.789487583286</v>
      </c>
      <c r="J11" s="39">
        <v>799.00811133525372</v>
      </c>
      <c r="K11" s="39">
        <v>2943.2360705601559</v>
      </c>
      <c r="L11" s="39">
        <v>6960.6064047026202</v>
      </c>
      <c r="M11" s="39">
        <v>1834.6714968591764</v>
      </c>
      <c r="N11" s="39">
        <v>24974.819417455332</v>
      </c>
      <c r="O11" s="39">
        <v>6588.5316433866528</v>
      </c>
      <c r="P11" s="39">
        <v>6265.3937604145212</v>
      </c>
      <c r="Q11" s="39">
        <v>4802.2833143799544</v>
      </c>
      <c r="R11" s="39">
        <v>4160.2478864774166</v>
      </c>
      <c r="S11" s="39">
        <v>3913.9806347695417</v>
      </c>
      <c r="T11" s="39">
        <v>7144.5405298363694</v>
      </c>
      <c r="U11" s="39">
        <v>1362.7286594187617</v>
      </c>
      <c r="V11" s="39">
        <v>87390.448967887496</v>
      </c>
      <c r="W11" s="39">
        <v>1478.975283548262</v>
      </c>
      <c r="X11" s="39">
        <v>8520.4723859086316</v>
      </c>
      <c r="Y11" s="38">
        <v>1387.2213332709325</v>
      </c>
      <c r="Z11" s="48">
        <v>414977.85360000003</v>
      </c>
      <c r="AA11" s="32">
        <f t="shared" si="0"/>
        <v>1634886.1880000005</v>
      </c>
      <c r="AB11" s="88"/>
    </row>
    <row r="12" spans="1:29" ht="13.5" customHeight="1" x14ac:dyDescent="0.2">
      <c r="A12" s="79">
        <v>1996.03</v>
      </c>
      <c r="B12" s="38">
        <v>774326.33569060441</v>
      </c>
      <c r="C12" s="39">
        <v>143598.28555095213</v>
      </c>
      <c r="D12" s="39">
        <v>1905.227336031028</v>
      </c>
      <c r="E12" s="39">
        <v>80468.589943017854</v>
      </c>
      <c r="F12" s="39">
        <v>6148.3942356079688</v>
      </c>
      <c r="G12" s="39">
        <v>6064.6596721838469</v>
      </c>
      <c r="H12" s="39">
        <v>7228.5395639906401</v>
      </c>
      <c r="I12" s="39">
        <v>20187.431030415199</v>
      </c>
      <c r="J12" s="39">
        <v>1278.8651799768556</v>
      </c>
      <c r="K12" s="39">
        <v>4163.3745128308501</v>
      </c>
      <c r="L12" s="39">
        <v>7755.6125316368089</v>
      </c>
      <c r="M12" s="39">
        <v>1839.8739426471107</v>
      </c>
      <c r="N12" s="39">
        <v>29198.768594315992</v>
      </c>
      <c r="O12" s="39">
        <v>7927.0447878428668</v>
      </c>
      <c r="P12" s="39">
        <v>6658.4146452225059</v>
      </c>
      <c r="Q12" s="39">
        <v>6052.5257183405756</v>
      </c>
      <c r="R12" s="39">
        <v>4615.619111255095</v>
      </c>
      <c r="S12" s="39">
        <v>5046.1227957912688</v>
      </c>
      <c r="T12" s="39">
        <v>8513.0340396676602</v>
      </c>
      <c r="U12" s="39">
        <v>2710.0280062461475</v>
      </c>
      <c r="V12" s="39">
        <v>100106.60416868031</v>
      </c>
      <c r="W12" s="39">
        <v>2240.1447458221851</v>
      </c>
      <c r="X12" s="39">
        <v>8655.2958146344245</v>
      </c>
      <c r="Y12" s="38">
        <v>1512.4453822862586</v>
      </c>
      <c r="Z12" s="48">
        <v>466975.299</v>
      </c>
      <c r="AA12" s="32">
        <f t="shared" si="0"/>
        <v>1705176.5359999998</v>
      </c>
      <c r="AB12" s="88"/>
    </row>
    <row r="13" spans="1:29" ht="13.5" customHeight="1" x14ac:dyDescent="0.2">
      <c r="A13" s="79">
        <v>1996.04</v>
      </c>
      <c r="B13" s="38">
        <v>770333.73736460204</v>
      </c>
      <c r="C13" s="39">
        <v>104398.29660059267</v>
      </c>
      <c r="D13" s="39">
        <v>1335.5811723916454</v>
      </c>
      <c r="E13" s="39">
        <v>54515.667014723738</v>
      </c>
      <c r="F13" s="39">
        <v>5942.0857780924862</v>
      </c>
      <c r="G13" s="39">
        <v>4748.0686688059441</v>
      </c>
      <c r="H13" s="39">
        <v>4492.9781057298906</v>
      </c>
      <c r="I13" s="39">
        <v>13357.79346833329</v>
      </c>
      <c r="J13" s="39">
        <v>983.29986783560275</v>
      </c>
      <c r="K13" s="39">
        <v>2511.209119841104</v>
      </c>
      <c r="L13" s="39">
        <v>6021.9987490073472</v>
      </c>
      <c r="M13" s="39">
        <v>1387.4566289398276</v>
      </c>
      <c r="N13" s="39">
        <v>24042.470781476728</v>
      </c>
      <c r="O13" s="39">
        <v>6309.6608557394293</v>
      </c>
      <c r="P13" s="39">
        <v>4565.7335229538849</v>
      </c>
      <c r="Q13" s="39">
        <v>3828.8389940560355</v>
      </c>
      <c r="R13" s="39">
        <v>3110.1568448946264</v>
      </c>
      <c r="S13" s="39">
        <v>2668.7519244985724</v>
      </c>
      <c r="T13" s="39">
        <v>6979.314944729681</v>
      </c>
      <c r="U13" s="39">
        <v>1239.2922293250847</v>
      </c>
      <c r="V13" s="39">
        <v>76400.409875402882</v>
      </c>
      <c r="W13" s="39">
        <v>1199.6385557566273</v>
      </c>
      <c r="X13" s="39">
        <v>6346.1500077876726</v>
      </c>
      <c r="Y13" s="38">
        <v>1573.2602444832664</v>
      </c>
      <c r="Z13" s="48">
        <v>465486.47839999996</v>
      </c>
      <c r="AA13" s="32">
        <f t="shared" si="0"/>
        <v>1573778.32972</v>
      </c>
      <c r="AB13" s="88"/>
    </row>
    <row r="14" spans="1:29" ht="13.5" customHeight="1" x14ac:dyDescent="0.2">
      <c r="A14" s="79">
        <v>1996.05</v>
      </c>
      <c r="B14" s="38">
        <v>772078.81266541826</v>
      </c>
      <c r="C14" s="39">
        <v>120747.85117747731</v>
      </c>
      <c r="D14" s="39">
        <v>1647.2483217557419</v>
      </c>
      <c r="E14" s="39">
        <v>72844.881097731151</v>
      </c>
      <c r="F14" s="39">
        <v>7181.5630272144099</v>
      </c>
      <c r="G14" s="39">
        <v>6080.1681116635409</v>
      </c>
      <c r="H14" s="39">
        <v>4817.848330316413</v>
      </c>
      <c r="I14" s="39">
        <v>14527.549360312634</v>
      </c>
      <c r="J14" s="39">
        <v>1222.672114951969</v>
      </c>
      <c r="K14" s="39">
        <v>2827.6400020097581</v>
      </c>
      <c r="L14" s="39">
        <v>6629.4065056862928</v>
      </c>
      <c r="M14" s="39">
        <v>2576.6070420208398</v>
      </c>
      <c r="N14" s="39">
        <v>25333.30069611888</v>
      </c>
      <c r="O14" s="39">
        <v>7018.0183092199059</v>
      </c>
      <c r="P14" s="39">
        <v>4646.6833358540553</v>
      </c>
      <c r="Q14" s="39">
        <v>4533.1684788100656</v>
      </c>
      <c r="R14" s="39">
        <v>2742.7274587297788</v>
      </c>
      <c r="S14" s="39">
        <v>2761.2616971506072</v>
      </c>
      <c r="T14" s="39">
        <v>7961.9187840041241</v>
      </c>
      <c r="U14" s="39">
        <v>1007.2041949831737</v>
      </c>
      <c r="V14" s="39">
        <v>99173.510537193477</v>
      </c>
      <c r="W14" s="39">
        <v>1571.7792301021459</v>
      </c>
      <c r="X14" s="39">
        <v>8118.2352467579994</v>
      </c>
      <c r="Y14" s="38">
        <v>1715.6931245171634</v>
      </c>
      <c r="Z14" s="48">
        <v>505304.76314999996</v>
      </c>
      <c r="AA14" s="32">
        <f t="shared" si="0"/>
        <v>1685070.5119999996</v>
      </c>
      <c r="AB14" s="88"/>
    </row>
    <row r="15" spans="1:29" ht="13.5" customHeight="1" x14ac:dyDescent="0.2">
      <c r="A15" s="79">
        <v>1996.06</v>
      </c>
      <c r="B15" s="38">
        <v>768288.35898168839</v>
      </c>
      <c r="C15" s="39">
        <v>99174.457159027079</v>
      </c>
      <c r="D15" s="39">
        <v>1327.7737102772874</v>
      </c>
      <c r="E15" s="39">
        <v>62987.534525398805</v>
      </c>
      <c r="F15" s="39">
        <v>5214.1363251831444</v>
      </c>
      <c r="G15" s="39">
        <v>5129.489252798704</v>
      </c>
      <c r="H15" s="39">
        <v>3731.2703712549974</v>
      </c>
      <c r="I15" s="39">
        <v>13161.244399097519</v>
      </c>
      <c r="J15" s="39">
        <v>1038.5758829104007</v>
      </c>
      <c r="K15" s="39">
        <v>1359.2130515185474</v>
      </c>
      <c r="L15" s="39">
        <v>5803.5427940709424</v>
      </c>
      <c r="M15" s="39">
        <v>1768.8528810572088</v>
      </c>
      <c r="N15" s="39">
        <v>20893.892506175507</v>
      </c>
      <c r="O15" s="39">
        <v>6384.8293587733915</v>
      </c>
      <c r="P15" s="39">
        <v>3678.4923208319615</v>
      </c>
      <c r="Q15" s="39">
        <v>6412.5047971519161</v>
      </c>
      <c r="R15" s="39">
        <v>2084.8628345011803</v>
      </c>
      <c r="S15" s="39">
        <v>2606.1606340604912</v>
      </c>
      <c r="T15" s="39">
        <v>6310.4973460319698</v>
      </c>
      <c r="U15" s="39">
        <v>1571.8681529420605</v>
      </c>
      <c r="V15" s="39">
        <v>88592.521071340569</v>
      </c>
      <c r="W15" s="39">
        <v>1434.6635314300363</v>
      </c>
      <c r="X15" s="39">
        <v>6884.7580314512734</v>
      </c>
      <c r="Y15" s="38">
        <v>2129.5792510268302</v>
      </c>
      <c r="Z15" s="48">
        <v>484568.04599999997</v>
      </c>
      <c r="AA15" s="32">
        <f t="shared" si="0"/>
        <v>1602537.1251700004</v>
      </c>
      <c r="AB15" s="88"/>
    </row>
    <row r="16" spans="1:29" ht="13.5" customHeight="1" x14ac:dyDescent="0.2">
      <c r="A16" s="79">
        <v>1996.07</v>
      </c>
      <c r="B16" s="38">
        <v>795088.4114075012</v>
      </c>
      <c r="C16" s="39">
        <v>98344.702544661632</v>
      </c>
      <c r="D16" s="39">
        <v>1381.7194514162732</v>
      </c>
      <c r="E16" s="39">
        <v>58721.712590311348</v>
      </c>
      <c r="F16" s="39">
        <v>4908.9411687465845</v>
      </c>
      <c r="G16" s="39">
        <v>5174.4591841908896</v>
      </c>
      <c r="H16" s="39">
        <v>4159.3172066851657</v>
      </c>
      <c r="I16" s="39">
        <v>15406.680970573667</v>
      </c>
      <c r="J16" s="39">
        <v>979.11629211378818</v>
      </c>
      <c r="K16" s="39">
        <v>3508.9825403432592</v>
      </c>
      <c r="L16" s="39">
        <v>5524.1630139822455</v>
      </c>
      <c r="M16" s="39">
        <v>1468.436272712579</v>
      </c>
      <c r="N16" s="39">
        <v>18444.157747256675</v>
      </c>
      <c r="O16" s="39">
        <v>6218.9587894566994</v>
      </c>
      <c r="P16" s="39">
        <v>4065.4287444963229</v>
      </c>
      <c r="Q16" s="39">
        <v>3839.7197003404117</v>
      </c>
      <c r="R16" s="39">
        <v>2347.5604303493346</v>
      </c>
      <c r="S16" s="39">
        <v>3145.4844326016505</v>
      </c>
      <c r="T16" s="39">
        <v>5508.9900827668453</v>
      </c>
      <c r="U16" s="39">
        <v>1492.2549209599683</v>
      </c>
      <c r="V16" s="39">
        <v>80360.776777878928</v>
      </c>
      <c r="W16" s="39">
        <v>1612.6943863621896</v>
      </c>
      <c r="X16" s="39">
        <v>6690.831765566526</v>
      </c>
      <c r="Y16" s="38">
        <v>1682.1933787257883</v>
      </c>
      <c r="Z16" s="48">
        <v>570113.6222000001</v>
      </c>
      <c r="AA16" s="32">
        <f t="shared" si="0"/>
        <v>1700189.3159999999</v>
      </c>
      <c r="AB16" s="88"/>
    </row>
    <row r="17" spans="1:28" ht="13.5" customHeight="1" x14ac:dyDescent="0.2">
      <c r="A17" s="79">
        <v>1996.08</v>
      </c>
      <c r="B17" s="38">
        <v>800765.16497341031</v>
      </c>
      <c r="C17" s="39">
        <v>104932.51174857245</v>
      </c>
      <c r="D17" s="39">
        <v>1640.3358360797265</v>
      </c>
      <c r="E17" s="39">
        <v>70428.998567275557</v>
      </c>
      <c r="F17" s="39">
        <v>5204.6383536658013</v>
      </c>
      <c r="G17" s="39">
        <v>6079.9418616219955</v>
      </c>
      <c r="H17" s="39">
        <v>4133.7026799076075</v>
      </c>
      <c r="I17" s="39">
        <v>12700.090383014609</v>
      </c>
      <c r="J17" s="39">
        <v>1162.2213852083478</v>
      </c>
      <c r="K17" s="39">
        <v>1887.0383074525901</v>
      </c>
      <c r="L17" s="39">
        <v>5587.6217691137526</v>
      </c>
      <c r="M17" s="39">
        <v>1737.866854336688</v>
      </c>
      <c r="N17" s="39">
        <v>22551.017251011766</v>
      </c>
      <c r="O17" s="39">
        <v>7196.441739883925</v>
      </c>
      <c r="P17" s="39">
        <v>4711.2795073750176</v>
      </c>
      <c r="Q17" s="39">
        <v>4372.5802228139519</v>
      </c>
      <c r="R17" s="39">
        <v>3503.6900774916267</v>
      </c>
      <c r="S17" s="39">
        <v>3375.0033165607815</v>
      </c>
      <c r="T17" s="39">
        <v>7178.5248864433133</v>
      </c>
      <c r="U17" s="39">
        <v>1099.5213049566896</v>
      </c>
      <c r="V17" s="39">
        <v>86336.211892516483</v>
      </c>
      <c r="W17" s="39">
        <v>1746.3769690953477</v>
      </c>
      <c r="X17" s="39">
        <v>8405.2425143169039</v>
      </c>
      <c r="Y17" s="38">
        <v>2058.1553978747279</v>
      </c>
      <c r="Z17" s="48">
        <v>632099.81920000003</v>
      </c>
      <c r="AA17" s="32">
        <f t="shared" si="0"/>
        <v>1800893.997</v>
      </c>
      <c r="AB17" s="88"/>
    </row>
    <row r="18" spans="1:28" ht="13.5" customHeight="1" x14ac:dyDescent="0.2">
      <c r="A18" s="79">
        <v>1996.09</v>
      </c>
      <c r="B18" s="38">
        <v>758341.95658604265</v>
      </c>
      <c r="C18" s="39">
        <v>89693.197352950665</v>
      </c>
      <c r="D18" s="39">
        <v>1581.3174866324364</v>
      </c>
      <c r="E18" s="39">
        <v>56052.238877628995</v>
      </c>
      <c r="F18" s="39">
        <v>3971.0893630336254</v>
      </c>
      <c r="G18" s="39">
        <v>3555.1463399159452</v>
      </c>
      <c r="H18" s="39">
        <v>3385.1559939789595</v>
      </c>
      <c r="I18" s="39">
        <v>9998.3613810393272</v>
      </c>
      <c r="J18" s="39">
        <v>794.55188690316538</v>
      </c>
      <c r="K18" s="39">
        <v>1719.1916105412313</v>
      </c>
      <c r="L18" s="39">
        <v>4703.3971333108439</v>
      </c>
      <c r="M18" s="39">
        <v>1783.3030588187003</v>
      </c>
      <c r="N18" s="39">
        <v>19997.406659534714</v>
      </c>
      <c r="O18" s="39">
        <v>4934.4056768236987</v>
      </c>
      <c r="P18" s="39">
        <v>3495.040896377589</v>
      </c>
      <c r="Q18" s="39">
        <v>3042.1945955044002</v>
      </c>
      <c r="R18" s="39">
        <v>2949.7270160043236</v>
      </c>
      <c r="S18" s="39">
        <v>2747.677290781729</v>
      </c>
      <c r="T18" s="39">
        <v>6623.4584227972528</v>
      </c>
      <c r="U18" s="39">
        <v>1187.7032801892108</v>
      </c>
      <c r="V18" s="39">
        <v>70195.117046728963</v>
      </c>
      <c r="W18" s="39">
        <v>1347.6232752641606</v>
      </c>
      <c r="X18" s="39">
        <v>7409.1364736585892</v>
      </c>
      <c r="Y18" s="38">
        <v>1636.9893955386203</v>
      </c>
      <c r="Z18" s="48">
        <v>510301.77889999998</v>
      </c>
      <c r="AA18" s="32">
        <f t="shared" si="0"/>
        <v>1571447.1659999997</v>
      </c>
      <c r="AB18" s="88"/>
    </row>
    <row r="19" spans="1:28" ht="13.5" customHeight="1" x14ac:dyDescent="0.2">
      <c r="A19" s="79">
        <v>1996.1</v>
      </c>
      <c r="B19" s="38">
        <v>819144.10830016574</v>
      </c>
      <c r="C19" s="39">
        <v>109108.97643049587</v>
      </c>
      <c r="D19" s="39">
        <v>1606.7624778719191</v>
      </c>
      <c r="E19" s="39">
        <v>65738.129115943593</v>
      </c>
      <c r="F19" s="39">
        <v>4620.6002256387392</v>
      </c>
      <c r="G19" s="39">
        <v>4965.1433880647792</v>
      </c>
      <c r="H19" s="39">
        <v>4564.9207854433889</v>
      </c>
      <c r="I19" s="39">
        <v>12973.687794938483</v>
      </c>
      <c r="J19" s="39">
        <v>1029.0703442278777</v>
      </c>
      <c r="K19" s="39">
        <v>2160.1311011560119</v>
      </c>
      <c r="L19" s="39">
        <v>5708.9389086472484</v>
      </c>
      <c r="M19" s="39">
        <v>2710.1994977548929</v>
      </c>
      <c r="N19" s="39">
        <v>24405.656201819889</v>
      </c>
      <c r="O19" s="39">
        <v>6011.1778562941745</v>
      </c>
      <c r="P19" s="39">
        <v>4413.911839686918</v>
      </c>
      <c r="Q19" s="39">
        <v>4130.911742366894</v>
      </c>
      <c r="R19" s="39">
        <v>2882.2934722846408</v>
      </c>
      <c r="S19" s="39">
        <v>2800.3793427310761</v>
      </c>
      <c r="T19" s="39">
        <v>7896.1698792953166</v>
      </c>
      <c r="U19" s="39">
        <v>1227.514945661148</v>
      </c>
      <c r="V19" s="39">
        <v>83169.193089555483</v>
      </c>
      <c r="W19" s="39">
        <v>1507.8164566295986</v>
      </c>
      <c r="X19" s="39">
        <v>8020.6423985740621</v>
      </c>
      <c r="Y19" s="38">
        <v>2071.6766247523783</v>
      </c>
      <c r="Z19" s="48">
        <v>598621.46277999994</v>
      </c>
      <c r="AA19" s="32">
        <f t="shared" si="0"/>
        <v>1781489.4750000003</v>
      </c>
      <c r="AB19" s="88"/>
    </row>
    <row r="20" spans="1:28" ht="13.5" customHeight="1" x14ac:dyDescent="0.2">
      <c r="A20" s="79">
        <v>1996.11</v>
      </c>
      <c r="B20" s="38">
        <v>805299.48657589965</v>
      </c>
      <c r="C20" s="39">
        <v>102773.1590379822</v>
      </c>
      <c r="D20" s="39">
        <v>2027.9010134882958</v>
      </c>
      <c r="E20" s="39">
        <v>61715.6456819124</v>
      </c>
      <c r="F20" s="39">
        <v>4448.9051457773439</v>
      </c>
      <c r="G20" s="39">
        <v>3582.1540009359405</v>
      </c>
      <c r="H20" s="39">
        <v>4471.188080570977</v>
      </c>
      <c r="I20" s="39">
        <v>12788.283104849046</v>
      </c>
      <c r="J20" s="39">
        <v>884.03422518434286</v>
      </c>
      <c r="K20" s="39">
        <v>1886.0825019625481</v>
      </c>
      <c r="L20" s="39">
        <v>4264.6479065526128</v>
      </c>
      <c r="M20" s="39">
        <v>2655.7606851340042</v>
      </c>
      <c r="N20" s="39">
        <v>20764.397777173323</v>
      </c>
      <c r="O20" s="39">
        <v>5511.0348165031801</v>
      </c>
      <c r="P20" s="39">
        <v>3889.7086701956637</v>
      </c>
      <c r="Q20" s="39">
        <v>4112.8292763643176</v>
      </c>
      <c r="R20" s="39">
        <v>3329.2902151275116</v>
      </c>
      <c r="S20" s="39">
        <v>2742.54592702743</v>
      </c>
      <c r="T20" s="39">
        <v>7718.6009373634588</v>
      </c>
      <c r="U20" s="39">
        <v>1147.9068489462179</v>
      </c>
      <c r="V20" s="39">
        <v>76911.572410581284</v>
      </c>
      <c r="W20" s="39">
        <v>1875.6322196899382</v>
      </c>
      <c r="X20" s="39">
        <v>7086.3050992064182</v>
      </c>
      <c r="Y20" s="38">
        <v>2313.3668415717138</v>
      </c>
      <c r="Z20" s="48">
        <v>645308.81000000006</v>
      </c>
      <c r="AA20" s="32">
        <f t="shared" si="0"/>
        <v>1789509.2490000001</v>
      </c>
      <c r="AB20" s="88"/>
    </row>
    <row r="21" spans="1:28" ht="13.5" customHeight="1" x14ac:dyDescent="0.2">
      <c r="A21" s="79">
        <v>1996.12</v>
      </c>
      <c r="B21" s="38">
        <v>791433.89470964333</v>
      </c>
      <c r="C21" s="39">
        <v>94322.073332104395</v>
      </c>
      <c r="D21" s="39">
        <v>1659.0042538780599</v>
      </c>
      <c r="E21" s="39">
        <v>52979.964952943643</v>
      </c>
      <c r="F21" s="39">
        <v>3773.8344741136157</v>
      </c>
      <c r="G21" s="39">
        <v>3162.5104293256277</v>
      </c>
      <c r="H21" s="39">
        <v>4108.8780829471334</v>
      </c>
      <c r="I21" s="39">
        <v>10999.200517077112</v>
      </c>
      <c r="J21" s="39">
        <v>816.65052250821418</v>
      </c>
      <c r="K21" s="39">
        <v>1196.4871251011402</v>
      </c>
      <c r="L21" s="39">
        <v>4489.0108682117097</v>
      </c>
      <c r="M21" s="39">
        <v>1869.245726460131</v>
      </c>
      <c r="N21" s="39">
        <v>17563.96685710848</v>
      </c>
      <c r="O21" s="39">
        <v>5654.3604359334422</v>
      </c>
      <c r="P21" s="39">
        <v>4091.9259320750898</v>
      </c>
      <c r="Q21" s="39">
        <v>3804.0153861290696</v>
      </c>
      <c r="R21" s="39">
        <v>3053.157237873666</v>
      </c>
      <c r="S21" s="39">
        <v>3070.1998538370863</v>
      </c>
      <c r="T21" s="39">
        <v>7210.9287672363525</v>
      </c>
      <c r="U21" s="39">
        <v>749.88072011698421</v>
      </c>
      <c r="V21" s="39">
        <v>65868.398626546696</v>
      </c>
      <c r="W21" s="39">
        <v>1276.7015350050538</v>
      </c>
      <c r="X21" s="39">
        <v>6027.9994951360122</v>
      </c>
      <c r="Y21" s="38">
        <v>2161.5554586882131</v>
      </c>
      <c r="Z21" s="48">
        <v>533295.26969999995</v>
      </c>
      <c r="AA21" s="32">
        <f t="shared" si="0"/>
        <v>1624639.1150000002</v>
      </c>
      <c r="AB21" s="88"/>
    </row>
    <row r="22" spans="1:28" ht="13.5" customHeight="1" x14ac:dyDescent="0.2">
      <c r="A22" s="79">
        <v>1997.01</v>
      </c>
      <c r="B22" s="38">
        <v>902591.79136855865</v>
      </c>
      <c r="C22" s="39">
        <v>133470.75481215309</v>
      </c>
      <c r="D22" s="39">
        <v>2114.2655514517783</v>
      </c>
      <c r="E22" s="39">
        <v>71566.132302803861</v>
      </c>
      <c r="F22" s="39">
        <v>7483.2119372283742</v>
      </c>
      <c r="G22" s="39">
        <v>5717.5121478756328</v>
      </c>
      <c r="H22" s="39">
        <v>6531.0135163938612</v>
      </c>
      <c r="I22" s="39">
        <v>17645.249542928188</v>
      </c>
      <c r="J22" s="39">
        <v>1216.958053646938</v>
      </c>
      <c r="K22" s="39">
        <v>3199.136601217424</v>
      </c>
      <c r="L22" s="39">
        <v>9363.1775528430189</v>
      </c>
      <c r="M22" s="39">
        <v>2584.6379213187993</v>
      </c>
      <c r="N22" s="39">
        <v>28279.501136144539</v>
      </c>
      <c r="O22" s="39">
        <v>6101.2414328377927</v>
      </c>
      <c r="P22" s="39">
        <v>5776.009391905367</v>
      </c>
      <c r="Q22" s="39">
        <v>6236.2369914657265</v>
      </c>
      <c r="R22" s="39">
        <v>4563.217542425703</v>
      </c>
      <c r="S22" s="39">
        <v>3081.2452726390311</v>
      </c>
      <c r="T22" s="39">
        <v>8997.775520905032</v>
      </c>
      <c r="U22" s="39">
        <v>1526.4250317653698</v>
      </c>
      <c r="V22" s="39">
        <v>100054.61499338708</v>
      </c>
      <c r="W22" s="39">
        <v>2370.2265865434365</v>
      </c>
      <c r="X22" s="39">
        <v>10136.498855994709</v>
      </c>
      <c r="Y22" s="38">
        <v>2914.0757855665747</v>
      </c>
      <c r="Z22" s="48">
        <v>590953.18814999994</v>
      </c>
      <c r="AA22" s="32">
        <f t="shared" si="0"/>
        <v>1934474.0980000002</v>
      </c>
      <c r="AB22" s="88"/>
    </row>
    <row r="23" spans="1:28" ht="13.5" customHeight="1" x14ac:dyDescent="0.2">
      <c r="A23" s="79">
        <v>1997.02</v>
      </c>
      <c r="B23" s="38">
        <v>838904.67451781011</v>
      </c>
      <c r="C23" s="39">
        <v>111647.60624313554</v>
      </c>
      <c r="D23" s="39">
        <v>1806.7047228030033</v>
      </c>
      <c r="E23" s="39">
        <v>58688.130725387236</v>
      </c>
      <c r="F23" s="39">
        <v>6349.4532434835937</v>
      </c>
      <c r="G23" s="39">
        <v>5003.2393313879711</v>
      </c>
      <c r="H23" s="39">
        <v>5754.1909480318382</v>
      </c>
      <c r="I23" s="39">
        <v>13199.250853007361</v>
      </c>
      <c r="J23" s="39">
        <v>1273.5970409527415</v>
      </c>
      <c r="K23" s="39">
        <v>5434.250874481123</v>
      </c>
      <c r="L23" s="39">
        <v>6833.5295090912687</v>
      </c>
      <c r="M23" s="39">
        <v>1634.7101137941302</v>
      </c>
      <c r="N23" s="39">
        <v>21332.029699065639</v>
      </c>
      <c r="O23" s="39">
        <v>5784.0592202909493</v>
      </c>
      <c r="P23" s="39">
        <v>4803.6782737351878</v>
      </c>
      <c r="Q23" s="39">
        <v>4443.5864634402533</v>
      </c>
      <c r="R23" s="39">
        <v>4621.8783326146759</v>
      </c>
      <c r="S23" s="39">
        <v>3301.9317816019734</v>
      </c>
      <c r="T23" s="39">
        <v>7397.806639127386</v>
      </c>
      <c r="U23" s="39">
        <v>1224.2584591906048</v>
      </c>
      <c r="V23" s="39">
        <v>83294.936162635582</v>
      </c>
      <c r="W23" s="39">
        <v>1784.7357457046937</v>
      </c>
      <c r="X23" s="39">
        <v>7802.0671783733205</v>
      </c>
      <c r="Y23" s="38">
        <v>1555.8338108535111</v>
      </c>
      <c r="Z23" s="48">
        <v>498292.73110999999</v>
      </c>
      <c r="AA23" s="32">
        <f t="shared" si="0"/>
        <v>1702168.8709999996</v>
      </c>
      <c r="AB23" s="88"/>
    </row>
    <row r="24" spans="1:28" ht="13.5" customHeight="1" x14ac:dyDescent="0.2">
      <c r="A24" s="79">
        <v>1997.03</v>
      </c>
      <c r="B24" s="38">
        <v>770857.88105627499</v>
      </c>
      <c r="C24" s="39">
        <v>119310.01262148911</v>
      </c>
      <c r="D24" s="39">
        <v>1805.3917846260806</v>
      </c>
      <c r="E24" s="39">
        <v>64361.465754700941</v>
      </c>
      <c r="F24" s="39">
        <v>6262.559877114054</v>
      </c>
      <c r="G24" s="39">
        <v>5911.569543735287</v>
      </c>
      <c r="H24" s="39">
        <v>6106.8514633615196</v>
      </c>
      <c r="I24" s="39">
        <v>14053.559157657439</v>
      </c>
      <c r="J24" s="39">
        <v>1460.3943307414374</v>
      </c>
      <c r="K24" s="39">
        <v>5107.2656158643849</v>
      </c>
      <c r="L24" s="39">
        <v>7031.6439457497581</v>
      </c>
      <c r="M24" s="39">
        <v>1872.6326670092542</v>
      </c>
      <c r="N24" s="39">
        <v>24479.419891160043</v>
      </c>
      <c r="O24" s="39">
        <v>6182.0094151387839</v>
      </c>
      <c r="P24" s="39">
        <v>4847.3948108112845</v>
      </c>
      <c r="Q24" s="39">
        <v>4758.8788757476041</v>
      </c>
      <c r="R24" s="39">
        <v>4703.7784106222998</v>
      </c>
      <c r="S24" s="39">
        <v>3765.543258918402</v>
      </c>
      <c r="T24" s="39">
        <v>7795.9742344331135</v>
      </c>
      <c r="U24" s="39">
        <v>1261.4466224285145</v>
      </c>
      <c r="V24" s="39">
        <v>88229.606297174672</v>
      </c>
      <c r="W24" s="39">
        <v>1586.5747860273436</v>
      </c>
      <c r="X24" s="39">
        <v>7711.9574607087607</v>
      </c>
      <c r="Y24" s="38">
        <v>2065.8144385048754</v>
      </c>
      <c r="Z24" s="48">
        <v>538180.63968000002</v>
      </c>
      <c r="AA24" s="32">
        <f t="shared" si="0"/>
        <v>1699710.2660000001</v>
      </c>
      <c r="AB24" s="88"/>
    </row>
    <row r="25" spans="1:28" ht="13.5" customHeight="1" x14ac:dyDescent="0.2">
      <c r="A25" s="79">
        <v>1997.04</v>
      </c>
      <c r="B25" s="38">
        <v>822502.28643468267</v>
      </c>
      <c r="C25" s="39">
        <v>103537.75838363907</v>
      </c>
      <c r="D25" s="39">
        <v>1883.0516010738988</v>
      </c>
      <c r="E25" s="39">
        <v>54742.840879317038</v>
      </c>
      <c r="F25" s="39">
        <v>5781.2288130820843</v>
      </c>
      <c r="G25" s="39">
        <v>6160.0185276177672</v>
      </c>
      <c r="H25" s="39">
        <v>4641.0123319020795</v>
      </c>
      <c r="I25" s="39">
        <v>12506.366140132837</v>
      </c>
      <c r="J25" s="39">
        <v>1423.8435810206995</v>
      </c>
      <c r="K25" s="39">
        <v>1934.1921865511483</v>
      </c>
      <c r="L25" s="39">
        <v>5873.1176463100965</v>
      </c>
      <c r="M25" s="39">
        <v>1830.511951861133</v>
      </c>
      <c r="N25" s="39">
        <v>21868.226793121899</v>
      </c>
      <c r="O25" s="39">
        <v>6070.1173011373203</v>
      </c>
      <c r="P25" s="39">
        <v>3945.7179679840356</v>
      </c>
      <c r="Q25" s="39">
        <v>4895.9421473635475</v>
      </c>
      <c r="R25" s="39">
        <v>3642.8667115927192</v>
      </c>
      <c r="S25" s="39">
        <v>3179.5564693749166</v>
      </c>
      <c r="T25" s="39">
        <v>6945.5785395461871</v>
      </c>
      <c r="U25" s="39">
        <v>1034.5464764829039</v>
      </c>
      <c r="V25" s="39">
        <v>83143.086816911615</v>
      </c>
      <c r="W25" s="39">
        <v>1777.221427472379</v>
      </c>
      <c r="X25" s="39">
        <v>6586.6964936151207</v>
      </c>
      <c r="Y25" s="38">
        <v>2431.6697682069835</v>
      </c>
      <c r="Z25" s="48">
        <v>640655.36760999996</v>
      </c>
      <c r="AA25" s="32">
        <f>+SUM(B25:Z25)</f>
        <v>1808992.8229999999</v>
      </c>
      <c r="AB25" s="88"/>
    </row>
    <row r="26" spans="1:28" ht="13.5" customHeight="1" x14ac:dyDescent="0.2">
      <c r="A26" s="79">
        <v>1997.05</v>
      </c>
      <c r="B26" s="38">
        <v>832427.54867392045</v>
      </c>
      <c r="C26" s="39">
        <v>111134.97346085233</v>
      </c>
      <c r="D26" s="39">
        <v>2000.1800209735561</v>
      </c>
      <c r="E26" s="39">
        <v>70433.969565384003</v>
      </c>
      <c r="F26" s="39">
        <v>7622.9672556988598</v>
      </c>
      <c r="G26" s="39">
        <v>7253.8097134410718</v>
      </c>
      <c r="H26" s="39">
        <v>5029.1335874342385</v>
      </c>
      <c r="I26" s="39">
        <v>13799.192717865102</v>
      </c>
      <c r="J26" s="39">
        <v>1294.2051760941106</v>
      </c>
      <c r="K26" s="39">
        <v>1884.1088616084071</v>
      </c>
      <c r="L26" s="39">
        <v>6510.5541532034767</v>
      </c>
      <c r="M26" s="39">
        <v>2581.079053562049</v>
      </c>
      <c r="N26" s="39">
        <v>22191.370511674209</v>
      </c>
      <c r="O26" s="39">
        <v>7059.2016609937909</v>
      </c>
      <c r="P26" s="39">
        <v>4149.4645404200437</v>
      </c>
      <c r="Q26" s="39">
        <v>5291.6984543472508</v>
      </c>
      <c r="R26" s="39">
        <v>3711.7574777329487</v>
      </c>
      <c r="S26" s="39">
        <v>3951.5554714976324</v>
      </c>
      <c r="T26" s="39">
        <v>8190.4193491032202</v>
      </c>
      <c r="U26" s="39">
        <v>1148.3513089766245</v>
      </c>
      <c r="V26" s="39">
        <v>92596.317354727886</v>
      </c>
      <c r="W26" s="39">
        <v>1897.5199682645684</v>
      </c>
      <c r="X26" s="39">
        <v>7580.578107043907</v>
      </c>
      <c r="Y26" s="38">
        <v>2346.5576551802301</v>
      </c>
      <c r="Z26" s="48">
        <v>662536.75089999998</v>
      </c>
      <c r="AA26" s="32">
        <f t="shared" ref="AA26:AA48" si="1">+SUM(B26:Z26)</f>
        <v>1884623.2649999997</v>
      </c>
      <c r="AB26" s="88"/>
    </row>
    <row r="27" spans="1:28" ht="13.5" customHeight="1" x14ac:dyDescent="0.2">
      <c r="A27" s="79">
        <v>1997.06</v>
      </c>
      <c r="B27" s="38">
        <v>798792.20914052357</v>
      </c>
      <c r="C27" s="39">
        <v>112059.5885179418</v>
      </c>
      <c r="D27" s="39">
        <v>2203.7685613574336</v>
      </c>
      <c r="E27" s="39">
        <v>62634.337242162139</v>
      </c>
      <c r="F27" s="39">
        <v>5603.659102751898</v>
      </c>
      <c r="G27" s="39">
        <v>5948.8445180087538</v>
      </c>
      <c r="H27" s="39">
        <v>5289.4347631242872</v>
      </c>
      <c r="I27" s="39">
        <v>14149.853797924039</v>
      </c>
      <c r="J27" s="39">
        <v>1300.7759975792098</v>
      </c>
      <c r="K27" s="39">
        <v>2710.4759989664394</v>
      </c>
      <c r="L27" s="39">
        <v>7362.4495435651497</v>
      </c>
      <c r="M27" s="39">
        <v>3812.5641696366529</v>
      </c>
      <c r="N27" s="39">
        <v>21657.438947767954</v>
      </c>
      <c r="O27" s="39">
        <v>6497.7560310683593</v>
      </c>
      <c r="P27" s="39">
        <v>4251.2078999103032</v>
      </c>
      <c r="Q27" s="39">
        <v>4627.8814021243825</v>
      </c>
      <c r="R27" s="39">
        <v>3816.0472070677229</v>
      </c>
      <c r="S27" s="39">
        <v>3530.0091244569594</v>
      </c>
      <c r="T27" s="39">
        <v>7770.9328707258346</v>
      </c>
      <c r="U27" s="39">
        <v>1582.4599732459344</v>
      </c>
      <c r="V27" s="39">
        <v>83141.584989484749</v>
      </c>
      <c r="W27" s="39">
        <v>1955.0520306202677</v>
      </c>
      <c r="X27" s="39">
        <v>8006.890198329188</v>
      </c>
      <c r="Y27" s="38">
        <v>2409.2506316570862</v>
      </c>
      <c r="Z27" s="48">
        <v>603543.52734000003</v>
      </c>
      <c r="AA27" s="32">
        <f t="shared" si="1"/>
        <v>1774658</v>
      </c>
      <c r="AB27" s="88"/>
    </row>
    <row r="28" spans="1:28" ht="13.5" customHeight="1" x14ac:dyDescent="0.2">
      <c r="A28" s="79">
        <v>1997.07</v>
      </c>
      <c r="B28" s="38">
        <v>809323.4432821126</v>
      </c>
      <c r="C28" s="39">
        <v>92669.702522484396</v>
      </c>
      <c r="D28" s="39">
        <v>1589.0286122874513</v>
      </c>
      <c r="E28" s="39">
        <v>60324.431265407969</v>
      </c>
      <c r="F28" s="39">
        <v>5130.7478527862213</v>
      </c>
      <c r="G28" s="39">
        <v>6037.388988135257</v>
      </c>
      <c r="H28" s="39">
        <v>3909.6219601768412</v>
      </c>
      <c r="I28" s="39">
        <v>12901.65065923675</v>
      </c>
      <c r="J28" s="39">
        <v>1023.902828483357</v>
      </c>
      <c r="K28" s="39">
        <v>1837.7067257126669</v>
      </c>
      <c r="L28" s="39">
        <v>6373.9792283329271</v>
      </c>
      <c r="M28" s="39">
        <v>2012.8331103946202</v>
      </c>
      <c r="N28" s="39">
        <v>18233.559445643616</v>
      </c>
      <c r="O28" s="39">
        <v>5783.4715554625718</v>
      </c>
      <c r="P28" s="39">
        <v>4036.163283597245</v>
      </c>
      <c r="Q28" s="39">
        <v>4321.7198014111646</v>
      </c>
      <c r="R28" s="39">
        <v>3263.0690139067938</v>
      </c>
      <c r="S28" s="39">
        <v>3828.8423665251339</v>
      </c>
      <c r="T28" s="39">
        <v>5979.9881835677743</v>
      </c>
      <c r="U28" s="39">
        <v>1147.4423084134526</v>
      </c>
      <c r="V28" s="39">
        <v>77689.576499975825</v>
      </c>
      <c r="W28" s="39">
        <v>1777.1363878487925</v>
      </c>
      <c r="X28" s="39">
        <v>7826.6769145328126</v>
      </c>
      <c r="Y28" s="38">
        <v>2318.1803635636797</v>
      </c>
      <c r="Z28" s="48">
        <v>689775.25216000003</v>
      </c>
      <c r="AA28" s="32">
        <f t="shared" si="1"/>
        <v>1829115.5153199998</v>
      </c>
      <c r="AB28" s="88"/>
    </row>
    <row r="29" spans="1:28" ht="13.5" customHeight="1" x14ac:dyDescent="0.2">
      <c r="A29" s="79">
        <v>1997.08</v>
      </c>
      <c r="B29" s="38">
        <v>879846.69320070557</v>
      </c>
      <c r="C29" s="39">
        <v>106727.2932995858</v>
      </c>
      <c r="D29" s="39">
        <v>2060.0333326670534</v>
      </c>
      <c r="E29" s="39">
        <v>62886.158938384608</v>
      </c>
      <c r="F29" s="39">
        <v>5017.3091837347829</v>
      </c>
      <c r="G29" s="39">
        <v>5800.5589956610384</v>
      </c>
      <c r="H29" s="39">
        <v>4577.9639241187742</v>
      </c>
      <c r="I29" s="39">
        <v>13918.148330604547</v>
      </c>
      <c r="J29" s="39">
        <v>1439.4395706261937</v>
      </c>
      <c r="K29" s="39">
        <v>2423.4953859520838</v>
      </c>
      <c r="L29" s="39">
        <v>7458.7567544315343</v>
      </c>
      <c r="M29" s="39">
        <v>1683.2462573699281</v>
      </c>
      <c r="N29" s="39">
        <v>21350.00918022967</v>
      </c>
      <c r="O29" s="39">
        <v>6481.7207900007661</v>
      </c>
      <c r="P29" s="39">
        <v>5090.0214632245552</v>
      </c>
      <c r="Q29" s="39">
        <v>5743.6416370573234</v>
      </c>
      <c r="R29" s="39">
        <v>4040.8693911086639</v>
      </c>
      <c r="S29" s="39">
        <v>4533.7266623070509</v>
      </c>
      <c r="T29" s="39">
        <v>7314.8837696941282</v>
      </c>
      <c r="U29" s="39">
        <v>1585.173143366083</v>
      </c>
      <c r="V29" s="39">
        <v>90006.659898069629</v>
      </c>
      <c r="W29" s="39">
        <v>2063.3052594081523</v>
      </c>
      <c r="X29" s="39">
        <v>9145.7158877617749</v>
      </c>
      <c r="Y29" s="38">
        <v>2976.6412439304409</v>
      </c>
      <c r="Z29" s="48">
        <v>659820.65471999999</v>
      </c>
      <c r="AA29" s="32">
        <f t="shared" si="1"/>
        <v>1913992.1202200004</v>
      </c>
      <c r="AB29" s="88"/>
    </row>
    <row r="30" spans="1:28" ht="13.5" customHeight="1" x14ac:dyDescent="0.2">
      <c r="A30" s="79">
        <v>1997.09</v>
      </c>
      <c r="B30" s="38">
        <v>884659.08412133856</v>
      </c>
      <c r="C30" s="39">
        <v>102522.80176530866</v>
      </c>
      <c r="D30" s="39">
        <v>2079.7575971137439</v>
      </c>
      <c r="E30" s="39">
        <v>64441.862892167948</v>
      </c>
      <c r="F30" s="39">
        <v>5239.9461621345336</v>
      </c>
      <c r="G30" s="39">
        <v>5366.6523120009151</v>
      </c>
      <c r="H30" s="39">
        <v>4385.3953336181721</v>
      </c>
      <c r="I30" s="39">
        <v>12763.637530263306</v>
      </c>
      <c r="J30" s="39">
        <v>1372.7044218208105</v>
      </c>
      <c r="K30" s="39">
        <v>2201.307101655415</v>
      </c>
      <c r="L30" s="39">
        <v>6619.835464081013</v>
      </c>
      <c r="M30" s="39">
        <v>2493.0919196930713</v>
      </c>
      <c r="N30" s="39">
        <v>21801.871771349328</v>
      </c>
      <c r="O30" s="39">
        <v>6227.8257466847072</v>
      </c>
      <c r="P30" s="39">
        <v>4534.3720490687829</v>
      </c>
      <c r="Q30" s="39">
        <v>5169.0952478873378</v>
      </c>
      <c r="R30" s="39">
        <v>4534.6243917378561</v>
      </c>
      <c r="S30" s="39">
        <v>4382.3153056238843</v>
      </c>
      <c r="T30" s="39">
        <v>8107.5482342316272</v>
      </c>
      <c r="U30" s="39">
        <v>1389.6793460761903</v>
      </c>
      <c r="V30" s="39">
        <v>87943.99994226612</v>
      </c>
      <c r="W30" s="39">
        <v>1815.0093537418511</v>
      </c>
      <c r="X30" s="39">
        <v>8582.0018989075161</v>
      </c>
      <c r="Y30" s="38">
        <v>2043.9840912286368</v>
      </c>
      <c r="Z30" s="48">
        <v>785848.67192999995</v>
      </c>
      <c r="AA30" s="32">
        <f t="shared" si="1"/>
        <v>2036527.0759300003</v>
      </c>
      <c r="AB30" s="88"/>
    </row>
    <row r="31" spans="1:28" ht="13.5" customHeight="1" x14ac:dyDescent="0.2">
      <c r="A31" s="79">
        <v>1997.1</v>
      </c>
      <c r="B31" s="38">
        <v>891921.37858170527</v>
      </c>
      <c r="C31" s="39">
        <v>94808.59227402565</v>
      </c>
      <c r="D31" s="39">
        <v>1844.9836888314987</v>
      </c>
      <c r="E31" s="39">
        <v>62107.152673950448</v>
      </c>
      <c r="F31" s="39">
        <v>4778.7066348302578</v>
      </c>
      <c r="G31" s="39">
        <v>4525.829320282176</v>
      </c>
      <c r="H31" s="39">
        <v>4262.2080242625043</v>
      </c>
      <c r="I31" s="39">
        <v>12634.999214720527</v>
      </c>
      <c r="J31" s="39">
        <v>1298.4222738995227</v>
      </c>
      <c r="K31" s="39">
        <v>2045.3144036380534</v>
      </c>
      <c r="L31" s="39">
        <v>6069.2360860734834</v>
      </c>
      <c r="M31" s="39">
        <v>1762.1749838680107</v>
      </c>
      <c r="N31" s="39">
        <v>19593.291789295101</v>
      </c>
      <c r="O31" s="39">
        <v>5408.8056881349476</v>
      </c>
      <c r="P31" s="39">
        <v>4059.5853543909284</v>
      </c>
      <c r="Q31" s="39">
        <v>4207.8108971009879</v>
      </c>
      <c r="R31" s="39">
        <v>3517.7052205113055</v>
      </c>
      <c r="S31" s="39">
        <v>3802.0048179399864</v>
      </c>
      <c r="T31" s="39">
        <v>7234.9073459223473</v>
      </c>
      <c r="U31" s="39">
        <v>1363.0832944563458</v>
      </c>
      <c r="V31" s="39">
        <v>79438.776515631049</v>
      </c>
      <c r="W31" s="39">
        <v>1667.7392981740354</v>
      </c>
      <c r="X31" s="39">
        <v>7728.9530952165514</v>
      </c>
      <c r="Y31" s="38">
        <v>2074.1911831387329</v>
      </c>
      <c r="Z31" s="48">
        <v>745153.89821999986</v>
      </c>
      <c r="AA31" s="32">
        <f t="shared" si="1"/>
        <v>1973309.7508799993</v>
      </c>
      <c r="AB31" s="88"/>
    </row>
    <row r="32" spans="1:28" ht="13.5" customHeight="1" x14ac:dyDescent="0.2">
      <c r="A32" s="79">
        <v>1997.11</v>
      </c>
      <c r="B32" s="38">
        <v>883791.73074661102</v>
      </c>
      <c r="C32" s="39">
        <v>100278.66359406897</v>
      </c>
      <c r="D32" s="39">
        <v>1982.3594253813703</v>
      </c>
      <c r="E32" s="39">
        <v>65785.457026648277</v>
      </c>
      <c r="F32" s="39">
        <v>4970.9553684885304</v>
      </c>
      <c r="G32" s="39">
        <v>5209.8491327121928</v>
      </c>
      <c r="H32" s="39">
        <v>4342.7945538700433</v>
      </c>
      <c r="I32" s="39">
        <v>12623.740525076022</v>
      </c>
      <c r="J32" s="39">
        <v>1366.2634607421294</v>
      </c>
      <c r="K32" s="39">
        <v>2149.0782884558366</v>
      </c>
      <c r="L32" s="39">
        <v>5926.1224837353639</v>
      </c>
      <c r="M32" s="39">
        <v>2426.4689887164564</v>
      </c>
      <c r="N32" s="39">
        <v>21168.011721881343</v>
      </c>
      <c r="O32" s="39">
        <v>5643.4413384202689</v>
      </c>
      <c r="P32" s="39">
        <v>3963.408361835734</v>
      </c>
      <c r="Q32" s="39">
        <v>4127.3265566495456</v>
      </c>
      <c r="R32" s="39">
        <v>3693.4544546655461</v>
      </c>
      <c r="S32" s="39">
        <v>3201.877232161718</v>
      </c>
      <c r="T32" s="39">
        <v>7758.7325607343637</v>
      </c>
      <c r="U32" s="39">
        <v>1605.3280610625409</v>
      </c>
      <c r="V32" s="39">
        <v>82610.768334254259</v>
      </c>
      <c r="W32" s="39">
        <v>1622.4162153371283</v>
      </c>
      <c r="X32" s="39">
        <v>7319.2303227435896</v>
      </c>
      <c r="Y32" s="38">
        <v>1879.9345557471038</v>
      </c>
      <c r="Z32" s="48">
        <v>638422.50214</v>
      </c>
      <c r="AA32" s="32">
        <f t="shared" si="1"/>
        <v>1873869.915449999</v>
      </c>
      <c r="AB32" s="88"/>
    </row>
    <row r="33" spans="1:28" ht="13.5" customHeight="1" x14ac:dyDescent="0.2">
      <c r="A33" s="79">
        <v>1997.12</v>
      </c>
      <c r="B33" s="38">
        <v>921613.12026581273</v>
      </c>
      <c r="C33" s="39">
        <v>98972.721989176047</v>
      </c>
      <c r="D33" s="39">
        <v>1988.4522627476404</v>
      </c>
      <c r="E33" s="39">
        <v>61466.051359658079</v>
      </c>
      <c r="F33" s="39">
        <v>4416.973623069448</v>
      </c>
      <c r="G33" s="39">
        <v>4236.907145178594</v>
      </c>
      <c r="H33" s="39">
        <v>4369.7110725498842</v>
      </c>
      <c r="I33" s="39">
        <v>12321.584689660534</v>
      </c>
      <c r="J33" s="39">
        <v>1527.0177706074778</v>
      </c>
      <c r="K33" s="39">
        <v>2209.6959099666615</v>
      </c>
      <c r="L33" s="39">
        <v>6052.3960510854513</v>
      </c>
      <c r="M33" s="39">
        <v>2701.7507395942125</v>
      </c>
      <c r="N33" s="39">
        <v>21107.873491514685</v>
      </c>
      <c r="O33" s="39">
        <v>6767.3239646039383</v>
      </c>
      <c r="P33" s="39">
        <v>4350.7226312103985</v>
      </c>
      <c r="Q33" s="39">
        <v>5131.6117330748266</v>
      </c>
      <c r="R33" s="39">
        <v>3405.8372104138275</v>
      </c>
      <c r="S33" s="39">
        <v>4581.4593240813792</v>
      </c>
      <c r="T33" s="39">
        <v>7177.4040632859678</v>
      </c>
      <c r="U33" s="39">
        <v>1407.0298699708655</v>
      </c>
      <c r="V33" s="39">
        <v>74712.241863817762</v>
      </c>
      <c r="W33" s="39">
        <v>1337.6911674023791</v>
      </c>
      <c r="X33" s="39">
        <v>6723.919659382399</v>
      </c>
      <c r="Y33" s="38">
        <v>2148.9358121349037</v>
      </c>
      <c r="Z33" s="48">
        <v>644948.11093000008</v>
      </c>
      <c r="AA33" s="32">
        <f t="shared" si="1"/>
        <v>1905676.5446000006</v>
      </c>
      <c r="AB33" s="88"/>
    </row>
    <row r="34" spans="1:28" ht="13.5" customHeight="1" x14ac:dyDescent="0.2">
      <c r="A34" s="79">
        <v>1998.01</v>
      </c>
      <c r="B34" s="38">
        <v>949130</v>
      </c>
      <c r="C34" s="39">
        <v>130486</v>
      </c>
      <c r="D34" s="39">
        <v>1965</v>
      </c>
      <c r="E34" s="39">
        <v>79134</v>
      </c>
      <c r="F34" s="39">
        <v>7770</v>
      </c>
      <c r="G34" s="39">
        <v>6215</v>
      </c>
      <c r="H34" s="39">
        <v>5258</v>
      </c>
      <c r="I34" s="39">
        <v>16426</v>
      </c>
      <c r="J34" s="39">
        <v>1484</v>
      </c>
      <c r="K34" s="39">
        <v>2346</v>
      </c>
      <c r="L34" s="39">
        <v>9868</v>
      </c>
      <c r="M34" s="39">
        <v>2607</v>
      </c>
      <c r="N34" s="39">
        <v>24970</v>
      </c>
      <c r="O34" s="39">
        <v>5479</v>
      </c>
      <c r="P34" s="39">
        <v>5380</v>
      </c>
      <c r="Q34" s="39">
        <v>6384</v>
      </c>
      <c r="R34" s="39">
        <v>6347</v>
      </c>
      <c r="S34" s="39">
        <v>3529</v>
      </c>
      <c r="T34" s="39">
        <v>7759</v>
      </c>
      <c r="U34" s="39">
        <v>1868</v>
      </c>
      <c r="V34" s="39">
        <v>91117</v>
      </c>
      <c r="W34" s="39">
        <v>2219</v>
      </c>
      <c r="X34" s="39">
        <v>9857</v>
      </c>
      <c r="Y34" s="38">
        <v>2021</v>
      </c>
      <c r="Z34" s="48">
        <v>622030</v>
      </c>
      <c r="AA34" s="32">
        <f t="shared" si="1"/>
        <v>2001649</v>
      </c>
      <c r="AB34" s="88"/>
    </row>
    <row r="35" spans="1:28" ht="13.5" customHeight="1" x14ac:dyDescent="0.2">
      <c r="A35" s="79">
        <v>1998.02</v>
      </c>
      <c r="B35" s="38">
        <v>894203</v>
      </c>
      <c r="C35" s="39">
        <v>105161</v>
      </c>
      <c r="D35" s="39">
        <v>1786</v>
      </c>
      <c r="E35" s="39">
        <v>64780</v>
      </c>
      <c r="F35" s="39">
        <v>5259</v>
      </c>
      <c r="G35" s="39">
        <v>4733</v>
      </c>
      <c r="H35" s="39">
        <v>4816</v>
      </c>
      <c r="I35" s="39">
        <v>11656</v>
      </c>
      <c r="J35" s="39">
        <v>1318</v>
      </c>
      <c r="K35" s="39">
        <v>2572</v>
      </c>
      <c r="L35" s="39">
        <v>6085</v>
      </c>
      <c r="M35" s="39">
        <v>1793</v>
      </c>
      <c r="N35" s="39">
        <v>21177</v>
      </c>
      <c r="O35" s="39">
        <v>4914</v>
      </c>
      <c r="P35" s="39">
        <v>5421</v>
      </c>
      <c r="Q35" s="39">
        <v>5327</v>
      </c>
      <c r="R35" s="39">
        <v>4990</v>
      </c>
      <c r="S35" s="39">
        <v>3361</v>
      </c>
      <c r="T35" s="39">
        <v>6400</v>
      </c>
      <c r="U35" s="39">
        <v>1648</v>
      </c>
      <c r="V35" s="39">
        <v>71040</v>
      </c>
      <c r="W35" s="39">
        <v>1712</v>
      </c>
      <c r="X35" s="39">
        <v>8458</v>
      </c>
      <c r="Y35" s="38">
        <v>2134</v>
      </c>
      <c r="Z35" s="48">
        <v>551934</v>
      </c>
      <c r="AA35" s="32">
        <f t="shared" si="1"/>
        <v>1792678</v>
      </c>
      <c r="AB35" s="88"/>
    </row>
    <row r="36" spans="1:28" ht="13.5" customHeight="1" x14ac:dyDescent="0.2">
      <c r="A36" s="79">
        <v>1998.03</v>
      </c>
      <c r="B36" s="38">
        <v>810227</v>
      </c>
      <c r="C36" s="39">
        <v>108475</v>
      </c>
      <c r="D36" s="39">
        <v>1536</v>
      </c>
      <c r="E36" s="39">
        <v>74978</v>
      </c>
      <c r="F36" s="39">
        <v>5323</v>
      </c>
      <c r="G36" s="39">
        <v>6064</v>
      </c>
      <c r="H36" s="39">
        <v>4971</v>
      </c>
      <c r="I36" s="39">
        <v>12870</v>
      </c>
      <c r="J36" s="39">
        <v>1761</v>
      </c>
      <c r="K36" s="39">
        <v>3616</v>
      </c>
      <c r="L36" s="39">
        <v>6879</v>
      </c>
      <c r="M36" s="39">
        <v>1505</v>
      </c>
      <c r="N36" s="39">
        <v>21722</v>
      </c>
      <c r="O36" s="39">
        <v>6445</v>
      </c>
      <c r="P36" s="39">
        <v>5059</v>
      </c>
      <c r="Q36" s="39">
        <v>5478</v>
      </c>
      <c r="R36" s="39">
        <v>5027</v>
      </c>
      <c r="S36" s="39">
        <v>3248</v>
      </c>
      <c r="T36" s="39">
        <v>5852</v>
      </c>
      <c r="U36" s="39">
        <v>1604</v>
      </c>
      <c r="V36" s="39">
        <v>74686</v>
      </c>
      <c r="W36" s="39">
        <v>1777</v>
      </c>
      <c r="X36" s="39">
        <v>7287</v>
      </c>
      <c r="Y36" s="38">
        <v>2084</v>
      </c>
      <c r="Z36" s="48">
        <v>690657</v>
      </c>
      <c r="AA36" s="32">
        <f t="shared" si="1"/>
        <v>1869131</v>
      </c>
      <c r="AB36" s="88"/>
    </row>
    <row r="37" spans="1:28" ht="13.5" customHeight="1" x14ac:dyDescent="0.2">
      <c r="A37" s="79">
        <v>1998.04</v>
      </c>
      <c r="B37" s="38">
        <v>872599</v>
      </c>
      <c r="C37" s="39">
        <v>110138</v>
      </c>
      <c r="D37" s="39">
        <v>1289</v>
      </c>
      <c r="E37" s="39">
        <v>76778</v>
      </c>
      <c r="F37" s="39">
        <v>4343</v>
      </c>
      <c r="G37" s="39">
        <v>4701</v>
      </c>
      <c r="H37" s="39">
        <v>4447</v>
      </c>
      <c r="I37" s="39">
        <v>13864</v>
      </c>
      <c r="J37" s="39">
        <v>1491</v>
      </c>
      <c r="K37" s="39">
        <v>2903</v>
      </c>
      <c r="L37" s="39">
        <v>6980</v>
      </c>
      <c r="M37" s="39">
        <v>4161</v>
      </c>
      <c r="N37" s="39">
        <v>22662</v>
      </c>
      <c r="O37" s="39">
        <v>6705</v>
      </c>
      <c r="P37" s="39">
        <v>5349</v>
      </c>
      <c r="Q37" s="39">
        <v>5659</v>
      </c>
      <c r="R37" s="39">
        <v>2323</v>
      </c>
      <c r="S37" s="39">
        <v>3861</v>
      </c>
      <c r="T37" s="39">
        <v>6856</v>
      </c>
      <c r="U37" s="39">
        <v>1379</v>
      </c>
      <c r="V37" s="39">
        <v>77125</v>
      </c>
      <c r="W37" s="39">
        <v>1985</v>
      </c>
      <c r="X37" s="39">
        <v>6898</v>
      </c>
      <c r="Y37" s="38">
        <v>1880</v>
      </c>
      <c r="Z37" s="48">
        <v>667224</v>
      </c>
      <c r="AA37" s="32">
        <f t="shared" si="1"/>
        <v>1913600</v>
      </c>
      <c r="AB37" s="88"/>
    </row>
    <row r="38" spans="1:28" ht="13.5" customHeight="1" x14ac:dyDescent="0.2">
      <c r="A38" s="79">
        <v>1998.05</v>
      </c>
      <c r="B38" s="38">
        <v>837161</v>
      </c>
      <c r="C38" s="39">
        <v>104260</v>
      </c>
      <c r="D38" s="39">
        <v>1329</v>
      </c>
      <c r="E38" s="39">
        <v>67867</v>
      </c>
      <c r="F38" s="39">
        <v>2743</v>
      </c>
      <c r="G38" s="39">
        <v>4206</v>
      </c>
      <c r="H38" s="39">
        <v>3383</v>
      </c>
      <c r="I38" s="39">
        <v>12400</v>
      </c>
      <c r="J38" s="39">
        <v>1039</v>
      </c>
      <c r="K38" s="39">
        <v>1812</v>
      </c>
      <c r="L38" s="39">
        <v>6370</v>
      </c>
      <c r="M38" s="39">
        <v>3646</v>
      </c>
      <c r="N38" s="39">
        <v>21570</v>
      </c>
      <c r="O38" s="39">
        <v>4657</v>
      </c>
      <c r="P38" s="39">
        <v>4780</v>
      </c>
      <c r="Q38" s="39">
        <v>4648</v>
      </c>
      <c r="R38" s="39">
        <v>2240</v>
      </c>
      <c r="S38" s="39">
        <v>3347</v>
      </c>
      <c r="T38" s="39">
        <v>6069</v>
      </c>
      <c r="U38" s="39">
        <v>1464</v>
      </c>
      <c r="V38" s="39">
        <v>77454</v>
      </c>
      <c r="W38" s="39">
        <v>1951</v>
      </c>
      <c r="X38" s="39">
        <v>5986</v>
      </c>
      <c r="Y38" s="38">
        <v>2105</v>
      </c>
      <c r="Z38" s="48">
        <v>624694</v>
      </c>
      <c r="AA38" s="32">
        <f t="shared" si="1"/>
        <v>1807181</v>
      </c>
      <c r="AB38" s="88"/>
    </row>
    <row r="39" spans="1:28" ht="13.5" customHeight="1" x14ac:dyDescent="0.2">
      <c r="A39" s="79">
        <v>1998.06</v>
      </c>
      <c r="B39" s="38">
        <v>867934</v>
      </c>
      <c r="C39" s="39">
        <v>106461</v>
      </c>
      <c r="D39" s="39">
        <v>1564</v>
      </c>
      <c r="E39" s="39">
        <v>67731</v>
      </c>
      <c r="F39" s="39">
        <v>4893</v>
      </c>
      <c r="G39" s="39">
        <v>4881</v>
      </c>
      <c r="H39" s="39">
        <v>4450</v>
      </c>
      <c r="I39" s="39">
        <v>13072</v>
      </c>
      <c r="J39" s="39">
        <v>1396</v>
      </c>
      <c r="K39" s="39">
        <v>2649</v>
      </c>
      <c r="L39" s="39">
        <v>6983</v>
      </c>
      <c r="M39" s="39">
        <v>3587</v>
      </c>
      <c r="N39" s="39">
        <v>23219</v>
      </c>
      <c r="O39" s="39">
        <v>6065</v>
      </c>
      <c r="P39" s="39">
        <v>4236</v>
      </c>
      <c r="Q39" s="39">
        <v>4970</v>
      </c>
      <c r="R39" s="39">
        <v>1932</v>
      </c>
      <c r="S39" s="39">
        <v>3974</v>
      </c>
      <c r="T39" s="39">
        <v>6226</v>
      </c>
      <c r="U39" s="39">
        <v>1318</v>
      </c>
      <c r="V39" s="39">
        <v>86020</v>
      </c>
      <c r="W39" s="39">
        <v>1760</v>
      </c>
      <c r="X39" s="39">
        <v>6916</v>
      </c>
      <c r="Y39" s="38">
        <v>2682</v>
      </c>
      <c r="Z39" s="48">
        <v>687091</v>
      </c>
      <c r="AA39" s="32">
        <f t="shared" si="1"/>
        <v>1922010</v>
      </c>
      <c r="AB39" s="88"/>
    </row>
    <row r="40" spans="1:28" ht="13.5" customHeight="1" x14ac:dyDescent="0.2">
      <c r="A40" s="79">
        <v>1998.07</v>
      </c>
      <c r="B40" s="38">
        <v>908367</v>
      </c>
      <c r="C40" s="39">
        <v>106734</v>
      </c>
      <c r="D40" s="39">
        <v>1493</v>
      </c>
      <c r="E40" s="39">
        <v>75267</v>
      </c>
      <c r="F40" s="39">
        <v>7260</v>
      </c>
      <c r="G40" s="39">
        <v>5802</v>
      </c>
      <c r="H40" s="39">
        <v>5983</v>
      </c>
      <c r="I40" s="39">
        <v>14775</v>
      </c>
      <c r="J40" s="39">
        <v>1704</v>
      </c>
      <c r="K40" s="39">
        <v>2782</v>
      </c>
      <c r="L40" s="39">
        <v>7297</v>
      </c>
      <c r="M40" s="39">
        <v>3658</v>
      </c>
      <c r="N40" s="39">
        <v>20035</v>
      </c>
      <c r="O40" s="39">
        <v>5940</v>
      </c>
      <c r="P40" s="39">
        <v>5004</v>
      </c>
      <c r="Q40" s="39">
        <v>5117</v>
      </c>
      <c r="R40" s="39">
        <v>2453</v>
      </c>
      <c r="S40" s="39">
        <v>3585</v>
      </c>
      <c r="T40" s="39">
        <v>6206</v>
      </c>
      <c r="U40" s="39">
        <v>1688</v>
      </c>
      <c r="V40" s="39">
        <v>82110</v>
      </c>
      <c r="W40" s="39">
        <v>2122</v>
      </c>
      <c r="X40" s="39">
        <v>9002</v>
      </c>
      <c r="Y40" s="38">
        <v>1871</v>
      </c>
      <c r="Z40" s="48">
        <v>718992</v>
      </c>
      <c r="AA40" s="32">
        <f t="shared" si="1"/>
        <v>2005247</v>
      </c>
      <c r="AB40" s="88"/>
    </row>
    <row r="41" spans="1:28" ht="13.5" customHeight="1" x14ac:dyDescent="0.2">
      <c r="A41" s="79">
        <v>1998.08</v>
      </c>
      <c r="B41" s="38">
        <v>882105</v>
      </c>
      <c r="C41" s="39">
        <v>108216</v>
      </c>
      <c r="D41" s="39">
        <v>1671</v>
      </c>
      <c r="E41" s="39">
        <v>69206</v>
      </c>
      <c r="F41" s="39">
        <v>4203</v>
      </c>
      <c r="G41" s="39">
        <v>5350</v>
      </c>
      <c r="H41" s="39">
        <v>4894</v>
      </c>
      <c r="I41" s="39">
        <v>15744</v>
      </c>
      <c r="J41" s="39">
        <v>1370</v>
      </c>
      <c r="K41" s="39">
        <v>3000</v>
      </c>
      <c r="L41" s="39">
        <v>6185</v>
      </c>
      <c r="M41" s="39">
        <v>4026</v>
      </c>
      <c r="N41" s="39">
        <v>18433</v>
      </c>
      <c r="O41" s="39">
        <v>6285</v>
      </c>
      <c r="P41" s="39">
        <v>5358</v>
      </c>
      <c r="Q41" s="39">
        <v>5403</v>
      </c>
      <c r="R41" s="39">
        <v>2859</v>
      </c>
      <c r="S41" s="39">
        <v>3668</v>
      </c>
      <c r="T41" s="39">
        <v>6152</v>
      </c>
      <c r="U41" s="39">
        <v>1753</v>
      </c>
      <c r="V41" s="39">
        <v>78710</v>
      </c>
      <c r="W41" s="39">
        <v>2386</v>
      </c>
      <c r="X41" s="39">
        <v>9749</v>
      </c>
      <c r="Y41" s="38">
        <v>2149</v>
      </c>
      <c r="Z41" s="48">
        <v>659966</v>
      </c>
      <c r="AA41" s="32">
        <f t="shared" si="1"/>
        <v>1908841</v>
      </c>
      <c r="AB41" s="88"/>
    </row>
    <row r="42" spans="1:28" ht="13.5" customHeight="1" x14ac:dyDescent="0.2">
      <c r="A42" s="79">
        <v>1998.09</v>
      </c>
      <c r="B42" s="38">
        <v>899539</v>
      </c>
      <c r="C42" s="39">
        <v>105523</v>
      </c>
      <c r="D42" s="39">
        <v>1526</v>
      </c>
      <c r="E42" s="39">
        <v>67226</v>
      </c>
      <c r="F42" s="39">
        <v>4035</v>
      </c>
      <c r="G42" s="39">
        <v>5731</v>
      </c>
      <c r="H42" s="39">
        <v>4449</v>
      </c>
      <c r="I42" s="39">
        <v>13652</v>
      </c>
      <c r="J42" s="39">
        <v>1283</v>
      </c>
      <c r="K42" s="39">
        <v>1999</v>
      </c>
      <c r="L42" s="39">
        <v>6298</v>
      </c>
      <c r="M42" s="39">
        <v>3948</v>
      </c>
      <c r="N42" s="39">
        <v>21065</v>
      </c>
      <c r="O42" s="39">
        <v>5303</v>
      </c>
      <c r="P42" s="39">
        <v>4906</v>
      </c>
      <c r="Q42" s="39">
        <v>4571</v>
      </c>
      <c r="R42" s="39">
        <v>2786</v>
      </c>
      <c r="S42" s="39">
        <v>3614</v>
      </c>
      <c r="T42" s="39">
        <v>6376</v>
      </c>
      <c r="U42" s="39">
        <v>1657</v>
      </c>
      <c r="V42" s="39">
        <v>79892</v>
      </c>
      <c r="W42" s="39">
        <v>2481</v>
      </c>
      <c r="X42" s="39">
        <v>9137</v>
      </c>
      <c r="Y42" s="38">
        <v>1807</v>
      </c>
      <c r="Z42" s="48">
        <v>662775</v>
      </c>
      <c r="AA42" s="32">
        <f t="shared" si="1"/>
        <v>1921579</v>
      </c>
      <c r="AB42" s="88"/>
    </row>
    <row r="43" spans="1:28" ht="13.5" customHeight="1" x14ac:dyDescent="0.2">
      <c r="A43" s="79">
        <v>1998.1</v>
      </c>
      <c r="B43" s="38">
        <v>852445</v>
      </c>
      <c r="C43" s="39">
        <v>101531</v>
      </c>
      <c r="D43" s="39">
        <v>2172</v>
      </c>
      <c r="E43" s="39">
        <v>68900</v>
      </c>
      <c r="F43" s="39">
        <v>3841</v>
      </c>
      <c r="G43" s="39">
        <v>4500</v>
      </c>
      <c r="H43" s="39">
        <v>4893</v>
      </c>
      <c r="I43" s="39">
        <v>13237</v>
      </c>
      <c r="J43" s="39">
        <v>1265</v>
      </c>
      <c r="K43" s="39">
        <v>2266</v>
      </c>
      <c r="L43" s="39">
        <v>5823</v>
      </c>
      <c r="M43" s="39">
        <v>4296</v>
      </c>
      <c r="N43" s="39">
        <v>19489</v>
      </c>
      <c r="O43" s="39">
        <v>5160</v>
      </c>
      <c r="P43" s="39">
        <v>5577</v>
      </c>
      <c r="Q43" s="39">
        <v>4792</v>
      </c>
      <c r="R43" s="39">
        <v>2060</v>
      </c>
      <c r="S43" s="39">
        <v>3657</v>
      </c>
      <c r="T43" s="39">
        <v>7151</v>
      </c>
      <c r="U43" s="39">
        <v>1761</v>
      </c>
      <c r="V43" s="39">
        <v>74688</v>
      </c>
      <c r="W43" s="39">
        <v>2982</v>
      </c>
      <c r="X43" s="39">
        <v>7812</v>
      </c>
      <c r="Y43" s="38">
        <v>1736</v>
      </c>
      <c r="Z43" s="48">
        <v>644854</v>
      </c>
      <c r="AA43" s="32">
        <f t="shared" si="1"/>
        <v>1846888</v>
      </c>
      <c r="AB43" s="88"/>
    </row>
    <row r="44" spans="1:28" ht="13.5" customHeight="1" x14ac:dyDescent="0.2">
      <c r="A44" s="79">
        <v>1998.11</v>
      </c>
      <c r="B44" s="38">
        <v>887570</v>
      </c>
      <c r="C44" s="39">
        <v>103243</v>
      </c>
      <c r="D44" s="39">
        <v>2127</v>
      </c>
      <c r="E44" s="39">
        <v>63277</v>
      </c>
      <c r="F44" s="39">
        <v>3874</v>
      </c>
      <c r="G44" s="39">
        <v>4502</v>
      </c>
      <c r="H44" s="39">
        <v>4664</v>
      </c>
      <c r="I44" s="39">
        <v>12672</v>
      </c>
      <c r="J44" s="39">
        <v>1280</v>
      </c>
      <c r="K44" s="39">
        <v>2980</v>
      </c>
      <c r="L44" s="39">
        <v>5355</v>
      </c>
      <c r="M44" s="39">
        <v>4051</v>
      </c>
      <c r="N44" s="39">
        <v>19430</v>
      </c>
      <c r="O44" s="39">
        <v>5078</v>
      </c>
      <c r="P44" s="39">
        <v>5440</v>
      </c>
      <c r="Q44" s="39">
        <v>4226</v>
      </c>
      <c r="R44" s="39">
        <v>2270</v>
      </c>
      <c r="S44" s="39">
        <v>3957</v>
      </c>
      <c r="T44" s="39">
        <v>7305</v>
      </c>
      <c r="U44" s="39">
        <v>1389</v>
      </c>
      <c r="V44" s="39">
        <v>67172</v>
      </c>
      <c r="W44" s="39">
        <v>1933</v>
      </c>
      <c r="X44" s="39">
        <v>7913</v>
      </c>
      <c r="Y44" s="38">
        <v>1178</v>
      </c>
      <c r="Z44" s="48">
        <v>599752</v>
      </c>
      <c r="AA44" s="32">
        <f t="shared" si="1"/>
        <v>1822638</v>
      </c>
      <c r="AB44" s="88"/>
    </row>
    <row r="45" spans="1:28" ht="13.5" customHeight="1" x14ac:dyDescent="0.2">
      <c r="A45" s="79">
        <v>1998.12</v>
      </c>
      <c r="B45" s="38">
        <v>884856</v>
      </c>
      <c r="C45" s="39">
        <v>97466</v>
      </c>
      <c r="D45" s="39">
        <v>1839</v>
      </c>
      <c r="E45" s="39">
        <v>59605</v>
      </c>
      <c r="F45" s="39">
        <v>3574</v>
      </c>
      <c r="G45" s="39">
        <v>3676</v>
      </c>
      <c r="H45" s="39">
        <v>4567</v>
      </c>
      <c r="I45" s="39">
        <v>11886</v>
      </c>
      <c r="J45" s="39">
        <v>1418</v>
      </c>
      <c r="K45" s="39">
        <v>2157</v>
      </c>
      <c r="L45" s="39">
        <v>5957</v>
      </c>
      <c r="M45" s="39">
        <v>3844</v>
      </c>
      <c r="N45" s="39">
        <v>20466</v>
      </c>
      <c r="O45" s="39">
        <v>4436</v>
      </c>
      <c r="P45" s="39">
        <v>4242</v>
      </c>
      <c r="Q45" s="39">
        <v>4504</v>
      </c>
      <c r="R45" s="39">
        <v>2423</v>
      </c>
      <c r="S45" s="39">
        <v>4147</v>
      </c>
      <c r="T45" s="39">
        <v>8291</v>
      </c>
      <c r="U45" s="39">
        <v>1349</v>
      </c>
      <c r="V45" s="39">
        <v>70827</v>
      </c>
      <c r="W45" s="39">
        <v>1361</v>
      </c>
      <c r="X45" s="39">
        <v>8260</v>
      </c>
      <c r="Y45" s="38">
        <v>1688</v>
      </c>
      <c r="Z45" s="48">
        <v>565667</v>
      </c>
      <c r="AA45" s="32">
        <f t="shared" si="1"/>
        <v>1778506</v>
      </c>
      <c r="AB45" s="88"/>
    </row>
    <row r="46" spans="1:28" ht="13.5" customHeight="1" x14ac:dyDescent="0.2">
      <c r="A46" s="79">
        <v>1999.01</v>
      </c>
      <c r="B46" s="38">
        <v>972003</v>
      </c>
      <c r="C46" s="39">
        <v>123716</v>
      </c>
      <c r="D46" s="39">
        <v>2129</v>
      </c>
      <c r="E46" s="39">
        <v>76454</v>
      </c>
      <c r="F46" s="39">
        <v>5555</v>
      </c>
      <c r="G46" s="39">
        <v>5232</v>
      </c>
      <c r="H46" s="39">
        <v>5760</v>
      </c>
      <c r="I46" s="39">
        <v>16959</v>
      </c>
      <c r="J46" s="39">
        <v>1692</v>
      </c>
      <c r="K46" s="39">
        <v>3394</v>
      </c>
      <c r="L46" s="39">
        <v>9144</v>
      </c>
      <c r="M46" s="39">
        <v>5906</v>
      </c>
      <c r="N46" s="39">
        <v>24038</v>
      </c>
      <c r="O46" s="39">
        <v>6007</v>
      </c>
      <c r="P46" s="39">
        <v>5857</v>
      </c>
      <c r="Q46" s="39">
        <v>5923</v>
      </c>
      <c r="R46" s="39">
        <v>3095</v>
      </c>
      <c r="S46" s="39">
        <v>4590</v>
      </c>
      <c r="T46" s="39">
        <v>9099</v>
      </c>
      <c r="U46" s="39">
        <v>2466</v>
      </c>
      <c r="V46" s="39">
        <v>84864</v>
      </c>
      <c r="W46" s="39">
        <v>2384</v>
      </c>
      <c r="X46" s="39">
        <v>11107</v>
      </c>
      <c r="Y46" s="38">
        <v>1588</v>
      </c>
      <c r="Z46" s="48">
        <v>475177</v>
      </c>
      <c r="AA46" s="32">
        <f t="shared" si="1"/>
        <v>1864139</v>
      </c>
      <c r="AB46" s="88"/>
    </row>
    <row r="47" spans="1:28" ht="13.5" customHeight="1" x14ac:dyDescent="0.2">
      <c r="A47" s="79">
        <v>1999.02</v>
      </c>
      <c r="B47" s="38">
        <v>870601</v>
      </c>
      <c r="C47" s="39">
        <v>110219</v>
      </c>
      <c r="D47" s="39">
        <v>1700</v>
      </c>
      <c r="E47" s="39">
        <v>58132</v>
      </c>
      <c r="F47" s="39">
        <v>3925</v>
      </c>
      <c r="G47" s="39">
        <v>5037</v>
      </c>
      <c r="H47" s="39">
        <v>5443</v>
      </c>
      <c r="I47" s="39">
        <v>12809</v>
      </c>
      <c r="J47" s="39">
        <v>1339</v>
      </c>
      <c r="K47" s="39">
        <v>2397</v>
      </c>
      <c r="L47" s="39">
        <v>5189</v>
      </c>
      <c r="M47" s="39">
        <v>4784</v>
      </c>
      <c r="N47" s="39">
        <v>18566</v>
      </c>
      <c r="O47" s="39">
        <v>4891</v>
      </c>
      <c r="P47" s="39">
        <v>5524</v>
      </c>
      <c r="Q47" s="39">
        <v>5343</v>
      </c>
      <c r="R47" s="39">
        <v>2441</v>
      </c>
      <c r="S47" s="39">
        <v>3440</v>
      </c>
      <c r="T47" s="39">
        <v>5119</v>
      </c>
      <c r="U47" s="39">
        <v>1597</v>
      </c>
      <c r="V47" s="39">
        <v>73241</v>
      </c>
      <c r="W47" s="39">
        <v>1059</v>
      </c>
      <c r="X47" s="39">
        <v>7920</v>
      </c>
      <c r="Y47" s="38">
        <v>1297</v>
      </c>
      <c r="Z47" s="48">
        <v>438329</v>
      </c>
      <c r="AA47" s="32">
        <f t="shared" si="1"/>
        <v>1650342</v>
      </c>
      <c r="AB47" s="88"/>
    </row>
    <row r="48" spans="1:28" ht="13.5" customHeight="1" x14ac:dyDescent="0.2">
      <c r="A48" s="79">
        <v>1999.03</v>
      </c>
      <c r="B48" s="38">
        <v>839950</v>
      </c>
      <c r="C48" s="39">
        <v>121489</v>
      </c>
      <c r="D48" s="39">
        <v>2118</v>
      </c>
      <c r="E48" s="39">
        <v>60183</v>
      </c>
      <c r="F48" s="39">
        <v>3956</v>
      </c>
      <c r="G48" s="39">
        <v>5931</v>
      </c>
      <c r="H48" s="39">
        <v>5342</v>
      </c>
      <c r="I48" s="39">
        <v>13029</v>
      </c>
      <c r="J48" s="39">
        <v>1452</v>
      </c>
      <c r="K48" s="39">
        <v>2350</v>
      </c>
      <c r="L48" s="39">
        <v>5837</v>
      </c>
      <c r="M48" s="39">
        <v>4767</v>
      </c>
      <c r="N48" s="39">
        <v>23117</v>
      </c>
      <c r="O48" s="39">
        <v>5914</v>
      </c>
      <c r="P48" s="39">
        <v>5056</v>
      </c>
      <c r="Q48" s="39">
        <v>5579</v>
      </c>
      <c r="R48" s="39">
        <v>2845</v>
      </c>
      <c r="S48" s="39">
        <v>4171</v>
      </c>
      <c r="T48" s="39">
        <v>5664</v>
      </c>
      <c r="U48" s="39">
        <v>1605</v>
      </c>
      <c r="V48" s="39">
        <v>70836</v>
      </c>
      <c r="W48" s="39">
        <v>1549</v>
      </c>
      <c r="X48" s="39">
        <v>9022</v>
      </c>
      <c r="Y48" s="38">
        <v>1167</v>
      </c>
      <c r="Z48" s="48">
        <v>558923</v>
      </c>
      <c r="AA48" s="32">
        <f t="shared" si="1"/>
        <v>1761852</v>
      </c>
      <c r="AB48" s="88"/>
    </row>
    <row r="49" spans="1:28" ht="13.5" customHeight="1" x14ac:dyDescent="0.2">
      <c r="A49" s="79">
        <v>1999.04</v>
      </c>
      <c r="B49" s="38">
        <v>939078</v>
      </c>
      <c r="C49" s="39">
        <v>98674</v>
      </c>
      <c r="D49" s="39">
        <v>1608</v>
      </c>
      <c r="E49" s="39">
        <v>59095</v>
      </c>
      <c r="F49" s="39">
        <v>3043</v>
      </c>
      <c r="G49" s="39">
        <v>4953</v>
      </c>
      <c r="H49" s="39">
        <v>4310</v>
      </c>
      <c r="I49" s="39">
        <v>11592</v>
      </c>
      <c r="J49" s="39">
        <v>1370</v>
      </c>
      <c r="K49" s="39">
        <v>2230</v>
      </c>
      <c r="L49" s="39">
        <v>4504</v>
      </c>
      <c r="M49" s="39">
        <v>3931</v>
      </c>
      <c r="N49" s="39">
        <v>18257</v>
      </c>
      <c r="O49" s="39">
        <v>4589</v>
      </c>
      <c r="P49" s="39">
        <v>4811</v>
      </c>
      <c r="Q49" s="39">
        <v>4275</v>
      </c>
      <c r="R49" s="39">
        <v>2342</v>
      </c>
      <c r="S49" s="39">
        <v>3659</v>
      </c>
      <c r="T49" s="39">
        <v>5315</v>
      </c>
      <c r="U49" s="39">
        <v>1703</v>
      </c>
      <c r="V49" s="39">
        <v>61831</v>
      </c>
      <c r="W49" s="39">
        <v>1333</v>
      </c>
      <c r="X49" s="39">
        <v>7976</v>
      </c>
      <c r="Y49" s="38">
        <v>1444</v>
      </c>
      <c r="Z49" s="48">
        <v>528858</v>
      </c>
      <c r="AA49" s="32">
        <f>+SUM(B49:Z49)</f>
        <v>1780781</v>
      </c>
      <c r="AB49" s="88"/>
    </row>
    <row r="50" spans="1:28" x14ac:dyDescent="0.2">
      <c r="A50" s="79">
        <v>1999.05</v>
      </c>
      <c r="B50" s="38">
        <v>837652</v>
      </c>
      <c r="C50" s="39">
        <v>118024</v>
      </c>
      <c r="D50" s="39">
        <v>1833</v>
      </c>
      <c r="E50" s="39">
        <v>63621</v>
      </c>
      <c r="F50" s="39">
        <v>3897</v>
      </c>
      <c r="G50" s="39">
        <v>5806</v>
      </c>
      <c r="H50" s="39">
        <v>4372</v>
      </c>
      <c r="I50" s="39">
        <v>13632</v>
      </c>
      <c r="J50" s="39">
        <v>1275</v>
      </c>
      <c r="K50" s="39">
        <v>2970</v>
      </c>
      <c r="L50" s="39">
        <v>5686</v>
      </c>
      <c r="M50" s="39">
        <v>4072</v>
      </c>
      <c r="N50" s="39">
        <v>20990</v>
      </c>
      <c r="O50" s="39">
        <v>6062</v>
      </c>
      <c r="P50" s="39">
        <v>5871</v>
      </c>
      <c r="Q50" s="39">
        <v>5053</v>
      </c>
      <c r="R50" s="39">
        <v>2543</v>
      </c>
      <c r="S50" s="39">
        <v>4348</v>
      </c>
      <c r="T50" s="39">
        <v>6685</v>
      </c>
      <c r="U50" s="39">
        <v>1727</v>
      </c>
      <c r="V50" s="39">
        <v>70458</v>
      </c>
      <c r="W50" s="39">
        <v>1663</v>
      </c>
      <c r="X50" s="39">
        <v>8111</v>
      </c>
      <c r="Y50" s="38">
        <v>1784</v>
      </c>
      <c r="Z50" s="48">
        <v>439897</v>
      </c>
      <c r="AA50" s="32">
        <f t="shared" ref="AA50:AA113" si="2">+SUM(B50:Z50)</f>
        <v>1638032</v>
      </c>
      <c r="AB50" s="88"/>
    </row>
    <row r="51" spans="1:28" x14ac:dyDescent="0.2">
      <c r="A51" s="79">
        <v>1999.06</v>
      </c>
      <c r="B51" s="38">
        <v>809923</v>
      </c>
      <c r="C51" s="39">
        <v>100826</v>
      </c>
      <c r="D51" s="39">
        <v>1539</v>
      </c>
      <c r="E51" s="39">
        <v>61614</v>
      </c>
      <c r="F51" s="39">
        <v>3215</v>
      </c>
      <c r="G51" s="39">
        <v>5400</v>
      </c>
      <c r="H51" s="39">
        <v>3598</v>
      </c>
      <c r="I51" s="39">
        <v>12216</v>
      </c>
      <c r="J51" s="39">
        <v>1103</v>
      </c>
      <c r="K51" s="39">
        <v>2295</v>
      </c>
      <c r="L51" s="39">
        <v>5160</v>
      </c>
      <c r="M51" s="39">
        <v>1879</v>
      </c>
      <c r="N51" s="39">
        <v>20268</v>
      </c>
      <c r="O51" s="39">
        <v>4946</v>
      </c>
      <c r="P51" s="39">
        <v>4783</v>
      </c>
      <c r="Q51" s="39">
        <v>4363</v>
      </c>
      <c r="R51" s="39">
        <v>3936</v>
      </c>
      <c r="S51" s="39">
        <v>3759</v>
      </c>
      <c r="T51" s="39">
        <v>5593</v>
      </c>
      <c r="U51" s="39">
        <v>1876</v>
      </c>
      <c r="V51" s="39">
        <v>60314</v>
      </c>
      <c r="W51" s="39">
        <v>1881</v>
      </c>
      <c r="X51" s="39">
        <v>7781</v>
      </c>
      <c r="Y51" s="38">
        <v>1371</v>
      </c>
      <c r="Z51" s="48">
        <v>530456</v>
      </c>
      <c r="AA51" s="32">
        <f t="shared" si="2"/>
        <v>1660095</v>
      </c>
      <c r="AB51" s="88"/>
    </row>
    <row r="52" spans="1:28" x14ac:dyDescent="0.2">
      <c r="A52" s="79">
        <v>1999.07</v>
      </c>
      <c r="B52" s="38">
        <v>879233</v>
      </c>
      <c r="C52" s="39">
        <v>118612</v>
      </c>
      <c r="D52" s="39">
        <v>2033</v>
      </c>
      <c r="E52" s="39">
        <v>74532</v>
      </c>
      <c r="F52" s="39">
        <v>3651</v>
      </c>
      <c r="G52" s="39">
        <v>6469</v>
      </c>
      <c r="H52" s="39">
        <v>4597</v>
      </c>
      <c r="I52" s="39">
        <v>13474</v>
      </c>
      <c r="J52" s="39">
        <v>1186</v>
      </c>
      <c r="K52" s="39">
        <v>3016</v>
      </c>
      <c r="L52" s="39">
        <v>6115</v>
      </c>
      <c r="M52" s="39">
        <v>2592</v>
      </c>
      <c r="N52" s="39">
        <v>22813</v>
      </c>
      <c r="O52" s="39">
        <v>6631</v>
      </c>
      <c r="P52" s="39">
        <v>5799</v>
      </c>
      <c r="Q52" s="39">
        <v>4829</v>
      </c>
      <c r="R52" s="39">
        <v>5145</v>
      </c>
      <c r="S52" s="39">
        <v>4175</v>
      </c>
      <c r="T52" s="39">
        <v>6413</v>
      </c>
      <c r="U52" s="39">
        <v>1927</v>
      </c>
      <c r="V52" s="39">
        <v>72755</v>
      </c>
      <c r="W52" s="39">
        <v>2656</v>
      </c>
      <c r="X52" s="39">
        <v>9247</v>
      </c>
      <c r="Y52" s="38">
        <v>1899</v>
      </c>
      <c r="Z52" s="48">
        <v>462935</v>
      </c>
      <c r="AA52" s="32">
        <f t="shared" si="2"/>
        <v>1722734</v>
      </c>
      <c r="AB52" s="88"/>
    </row>
    <row r="53" spans="1:28" x14ac:dyDescent="0.2">
      <c r="A53" s="79">
        <v>1999.08</v>
      </c>
      <c r="B53" s="38">
        <v>836930</v>
      </c>
      <c r="C53" s="39">
        <v>100282</v>
      </c>
      <c r="D53" s="39">
        <v>1866</v>
      </c>
      <c r="E53" s="39">
        <v>63894</v>
      </c>
      <c r="F53" s="39">
        <v>3704</v>
      </c>
      <c r="G53" s="39">
        <v>4802</v>
      </c>
      <c r="H53" s="39">
        <v>3625</v>
      </c>
      <c r="I53" s="39">
        <v>12123</v>
      </c>
      <c r="J53" s="39">
        <v>991</v>
      </c>
      <c r="K53" s="39">
        <v>2500</v>
      </c>
      <c r="L53" s="39">
        <v>4712</v>
      </c>
      <c r="M53" s="39">
        <v>2003</v>
      </c>
      <c r="N53" s="39">
        <v>18013</v>
      </c>
      <c r="O53" s="39">
        <v>4621</v>
      </c>
      <c r="P53" s="39">
        <v>5985</v>
      </c>
      <c r="Q53" s="39">
        <v>4748</v>
      </c>
      <c r="R53" s="39">
        <v>4403</v>
      </c>
      <c r="S53" s="39">
        <v>3937</v>
      </c>
      <c r="T53" s="39">
        <v>5075</v>
      </c>
      <c r="U53" s="39">
        <v>1324</v>
      </c>
      <c r="V53" s="39">
        <v>63340</v>
      </c>
      <c r="W53" s="39">
        <v>2080</v>
      </c>
      <c r="X53" s="39">
        <v>8242</v>
      </c>
      <c r="Y53" s="38">
        <v>1415</v>
      </c>
      <c r="Z53" s="48">
        <v>555321</v>
      </c>
      <c r="AA53" s="32">
        <f t="shared" si="2"/>
        <v>1715936</v>
      </c>
      <c r="AB53" s="88"/>
    </row>
    <row r="54" spans="1:28" x14ac:dyDescent="0.2">
      <c r="A54" s="79">
        <v>1999.09</v>
      </c>
      <c r="B54" s="38">
        <v>875014</v>
      </c>
      <c r="C54" s="39">
        <v>93788</v>
      </c>
      <c r="D54" s="39">
        <v>1646</v>
      </c>
      <c r="E54" s="39">
        <v>57832</v>
      </c>
      <c r="F54" s="39">
        <v>2971</v>
      </c>
      <c r="G54" s="39">
        <v>4591</v>
      </c>
      <c r="H54" s="39">
        <v>3557</v>
      </c>
      <c r="I54" s="39">
        <v>9616</v>
      </c>
      <c r="J54" s="39">
        <v>1088</v>
      </c>
      <c r="K54" s="39">
        <v>2366</v>
      </c>
      <c r="L54" s="39">
        <v>4823</v>
      </c>
      <c r="M54" s="39">
        <v>1708</v>
      </c>
      <c r="N54" s="39">
        <v>17403</v>
      </c>
      <c r="O54" s="39">
        <v>4092</v>
      </c>
      <c r="P54" s="39">
        <v>6310</v>
      </c>
      <c r="Q54" s="39">
        <v>4968</v>
      </c>
      <c r="R54" s="39">
        <v>4190</v>
      </c>
      <c r="S54" s="39">
        <v>3769</v>
      </c>
      <c r="T54" s="39">
        <v>5103</v>
      </c>
      <c r="U54" s="39">
        <v>1496</v>
      </c>
      <c r="V54" s="39">
        <v>59703</v>
      </c>
      <c r="W54" s="39">
        <v>1889</v>
      </c>
      <c r="X54" s="39">
        <v>7710</v>
      </c>
      <c r="Y54" s="38">
        <v>1587</v>
      </c>
      <c r="Z54" s="48">
        <v>566452</v>
      </c>
      <c r="AA54" s="32">
        <f t="shared" si="2"/>
        <v>1743672</v>
      </c>
      <c r="AB54" s="88"/>
    </row>
    <row r="55" spans="1:28" x14ac:dyDescent="0.2">
      <c r="A55" s="79">
        <v>1999.1</v>
      </c>
      <c r="B55" s="38">
        <v>864813</v>
      </c>
      <c r="C55" s="39">
        <v>98905</v>
      </c>
      <c r="D55" s="39">
        <v>1545</v>
      </c>
      <c r="E55" s="39">
        <v>59800</v>
      </c>
      <c r="F55" s="39">
        <v>2604</v>
      </c>
      <c r="G55" s="39">
        <v>4805</v>
      </c>
      <c r="H55" s="39">
        <v>3702</v>
      </c>
      <c r="I55" s="39">
        <v>11219</v>
      </c>
      <c r="J55" s="39">
        <v>877</v>
      </c>
      <c r="K55" s="39">
        <v>3584</v>
      </c>
      <c r="L55" s="39">
        <v>4525</v>
      </c>
      <c r="M55" s="39">
        <v>1671</v>
      </c>
      <c r="N55" s="39">
        <v>19134</v>
      </c>
      <c r="O55" s="39">
        <v>4454</v>
      </c>
      <c r="P55" s="39">
        <v>4638</v>
      </c>
      <c r="Q55" s="39">
        <v>3830</v>
      </c>
      <c r="R55" s="39">
        <v>4252</v>
      </c>
      <c r="S55" s="39">
        <v>3688</v>
      </c>
      <c r="T55" s="39">
        <v>6381</v>
      </c>
      <c r="U55" s="39">
        <v>1288</v>
      </c>
      <c r="V55" s="39">
        <v>62265</v>
      </c>
      <c r="W55" s="39">
        <v>1755</v>
      </c>
      <c r="X55" s="39">
        <v>7548</v>
      </c>
      <c r="Y55" s="38">
        <v>1937</v>
      </c>
      <c r="Z55" s="48">
        <v>560390</v>
      </c>
      <c r="AA55" s="32">
        <f t="shared" si="2"/>
        <v>1739610</v>
      </c>
      <c r="AB55" s="88"/>
    </row>
    <row r="56" spans="1:28" x14ac:dyDescent="0.2">
      <c r="A56" s="79">
        <v>1999.11</v>
      </c>
      <c r="B56" s="38">
        <v>804109</v>
      </c>
      <c r="C56" s="39">
        <v>98297</v>
      </c>
      <c r="D56" s="39">
        <v>1662</v>
      </c>
      <c r="E56" s="39">
        <v>64100</v>
      </c>
      <c r="F56" s="39">
        <v>2516</v>
      </c>
      <c r="G56" s="39">
        <v>4250</v>
      </c>
      <c r="H56" s="39">
        <v>3916</v>
      </c>
      <c r="I56" s="39">
        <v>10807</v>
      </c>
      <c r="J56" s="39">
        <v>1458</v>
      </c>
      <c r="K56" s="39">
        <v>2849</v>
      </c>
      <c r="L56" s="39">
        <v>4257</v>
      </c>
      <c r="M56" s="39">
        <v>1876</v>
      </c>
      <c r="N56" s="39">
        <v>19710</v>
      </c>
      <c r="O56" s="39">
        <v>4010</v>
      </c>
      <c r="P56" s="39">
        <v>5392</v>
      </c>
      <c r="Q56" s="39">
        <v>3833</v>
      </c>
      <c r="R56" s="39">
        <v>4064</v>
      </c>
      <c r="S56" s="39">
        <v>3829</v>
      </c>
      <c r="T56" s="39">
        <v>5609</v>
      </c>
      <c r="U56" s="39">
        <v>1339</v>
      </c>
      <c r="V56" s="39">
        <v>62115</v>
      </c>
      <c r="W56" s="39">
        <v>2128</v>
      </c>
      <c r="X56" s="39">
        <v>7234</v>
      </c>
      <c r="Y56" s="38">
        <v>1791</v>
      </c>
      <c r="Z56" s="48">
        <v>587225</v>
      </c>
      <c r="AA56" s="32">
        <f t="shared" si="2"/>
        <v>1708376</v>
      </c>
      <c r="AB56" s="88"/>
    </row>
    <row r="57" spans="1:28" x14ac:dyDescent="0.2">
      <c r="A57" s="79">
        <v>1999.12</v>
      </c>
      <c r="B57" s="38">
        <v>881136</v>
      </c>
      <c r="C57" s="39">
        <v>99591</v>
      </c>
      <c r="D57" s="39">
        <v>1798</v>
      </c>
      <c r="E57" s="39">
        <v>53171</v>
      </c>
      <c r="F57" s="39">
        <v>2697</v>
      </c>
      <c r="G57" s="39">
        <v>3769</v>
      </c>
      <c r="H57" s="39">
        <v>3988</v>
      </c>
      <c r="I57" s="39">
        <v>10961</v>
      </c>
      <c r="J57" s="39">
        <v>896</v>
      </c>
      <c r="K57" s="39">
        <v>1905</v>
      </c>
      <c r="L57" s="39">
        <v>4474</v>
      </c>
      <c r="M57" s="39">
        <v>1228</v>
      </c>
      <c r="N57" s="39">
        <v>17571</v>
      </c>
      <c r="O57" s="39">
        <v>3985</v>
      </c>
      <c r="P57" s="39">
        <v>4979</v>
      </c>
      <c r="Q57" s="39">
        <v>4246</v>
      </c>
      <c r="R57" s="39">
        <v>2848</v>
      </c>
      <c r="S57" s="39">
        <v>3535</v>
      </c>
      <c r="T57" s="39">
        <v>4978</v>
      </c>
      <c r="U57" s="39">
        <v>1717</v>
      </c>
      <c r="V57" s="39">
        <v>64503</v>
      </c>
      <c r="W57" s="39">
        <v>1677</v>
      </c>
      <c r="X57" s="39">
        <v>6903</v>
      </c>
      <c r="Y57" s="38">
        <v>1922</v>
      </c>
      <c r="Z57" s="48">
        <v>568824</v>
      </c>
      <c r="AA57" s="32">
        <f t="shared" si="2"/>
        <v>1753302</v>
      </c>
      <c r="AB57" s="88"/>
    </row>
    <row r="58" spans="1:28" x14ac:dyDescent="0.2">
      <c r="A58" s="79">
        <v>2000.01</v>
      </c>
      <c r="B58" s="38">
        <v>951813</v>
      </c>
      <c r="C58" s="39">
        <v>112791</v>
      </c>
      <c r="D58" s="39">
        <v>1764</v>
      </c>
      <c r="E58" s="39">
        <v>64705</v>
      </c>
      <c r="F58" s="39">
        <v>3799</v>
      </c>
      <c r="G58" s="39">
        <v>4952</v>
      </c>
      <c r="H58" s="39">
        <v>4507</v>
      </c>
      <c r="I58" s="39">
        <v>12377</v>
      </c>
      <c r="J58" s="39">
        <v>1222</v>
      </c>
      <c r="K58" s="39">
        <v>2234</v>
      </c>
      <c r="L58" s="39">
        <v>6025</v>
      </c>
      <c r="M58" s="39">
        <v>1767</v>
      </c>
      <c r="N58" s="39">
        <v>21852</v>
      </c>
      <c r="O58" s="39">
        <v>3884</v>
      </c>
      <c r="P58" s="39">
        <v>5176</v>
      </c>
      <c r="Q58" s="39">
        <v>5336</v>
      </c>
      <c r="R58" s="39">
        <v>4273</v>
      </c>
      <c r="S58" s="39">
        <v>3716</v>
      </c>
      <c r="T58" s="39">
        <v>5968</v>
      </c>
      <c r="U58" s="39">
        <v>1703</v>
      </c>
      <c r="V58" s="39">
        <v>69888</v>
      </c>
      <c r="W58" s="39">
        <v>2132</v>
      </c>
      <c r="X58" s="39">
        <v>9245</v>
      </c>
      <c r="Y58" s="38">
        <v>1517</v>
      </c>
      <c r="Z58" s="48">
        <v>452916</v>
      </c>
      <c r="AA58" s="32">
        <f t="shared" si="2"/>
        <v>1755562</v>
      </c>
      <c r="AB58" s="88"/>
    </row>
    <row r="59" spans="1:28" x14ac:dyDescent="0.2">
      <c r="A59" s="79">
        <v>2000.02</v>
      </c>
      <c r="B59" s="38">
        <v>787278</v>
      </c>
      <c r="C59" s="39">
        <v>98567</v>
      </c>
      <c r="D59" s="39">
        <v>1984</v>
      </c>
      <c r="E59" s="39">
        <v>55270</v>
      </c>
      <c r="F59" s="39">
        <v>3024</v>
      </c>
      <c r="G59" s="39">
        <v>4562</v>
      </c>
      <c r="H59" s="39">
        <v>4076</v>
      </c>
      <c r="I59" s="39">
        <v>11428</v>
      </c>
      <c r="J59" s="39">
        <v>1154</v>
      </c>
      <c r="K59" s="39">
        <v>3382</v>
      </c>
      <c r="L59" s="39">
        <v>4457</v>
      </c>
      <c r="M59" s="39">
        <v>2635</v>
      </c>
      <c r="N59" s="39">
        <v>17562</v>
      </c>
      <c r="O59" s="39">
        <v>4577</v>
      </c>
      <c r="P59" s="39">
        <v>5021</v>
      </c>
      <c r="Q59" s="39">
        <v>5304</v>
      </c>
      <c r="R59" s="39">
        <v>3384</v>
      </c>
      <c r="S59" s="39">
        <v>3472</v>
      </c>
      <c r="T59" s="39">
        <v>4691</v>
      </c>
      <c r="U59" s="39">
        <v>1506</v>
      </c>
      <c r="V59" s="39">
        <v>66743</v>
      </c>
      <c r="W59" s="39">
        <v>2301</v>
      </c>
      <c r="X59" s="39">
        <v>7984</v>
      </c>
      <c r="Y59" s="38">
        <v>1216</v>
      </c>
      <c r="Z59" s="48">
        <v>448903</v>
      </c>
      <c r="AA59" s="32">
        <f t="shared" si="2"/>
        <v>1550481</v>
      </c>
      <c r="AB59" s="88"/>
    </row>
    <row r="60" spans="1:28" x14ac:dyDescent="0.2">
      <c r="A60" s="79">
        <v>2000.03</v>
      </c>
      <c r="B60" s="38">
        <v>839288</v>
      </c>
      <c r="C60" s="39">
        <v>120925</v>
      </c>
      <c r="D60" s="39">
        <v>1629</v>
      </c>
      <c r="E60" s="39">
        <v>63568</v>
      </c>
      <c r="F60" s="39">
        <v>3195</v>
      </c>
      <c r="G60" s="39">
        <v>5620</v>
      </c>
      <c r="H60" s="39">
        <v>4832</v>
      </c>
      <c r="I60" s="39">
        <v>12879</v>
      </c>
      <c r="J60" s="39">
        <v>1321</v>
      </c>
      <c r="K60" s="39">
        <v>3340</v>
      </c>
      <c r="L60" s="39">
        <v>5447</v>
      </c>
      <c r="M60" s="39">
        <v>1597</v>
      </c>
      <c r="N60" s="39">
        <v>19546</v>
      </c>
      <c r="O60" s="39">
        <v>5862</v>
      </c>
      <c r="P60" s="39">
        <v>5488</v>
      </c>
      <c r="Q60" s="39">
        <v>6082</v>
      </c>
      <c r="R60" s="39">
        <v>5286</v>
      </c>
      <c r="S60" s="39">
        <v>4151</v>
      </c>
      <c r="T60" s="39">
        <v>6715</v>
      </c>
      <c r="U60" s="39">
        <v>2209</v>
      </c>
      <c r="V60" s="39">
        <v>71062</v>
      </c>
      <c r="W60" s="39">
        <v>2425</v>
      </c>
      <c r="X60" s="39">
        <v>8080</v>
      </c>
      <c r="Y60" s="38">
        <v>1309</v>
      </c>
      <c r="Z60" s="48">
        <v>511859</v>
      </c>
      <c r="AA60" s="32">
        <f t="shared" si="2"/>
        <v>1713715</v>
      </c>
      <c r="AB60" s="88"/>
    </row>
    <row r="61" spans="1:28" x14ac:dyDescent="0.2">
      <c r="A61" s="79">
        <v>2000.04</v>
      </c>
      <c r="B61" s="38">
        <v>895670</v>
      </c>
      <c r="C61" s="39">
        <v>104362</v>
      </c>
      <c r="D61" s="39">
        <v>1561</v>
      </c>
      <c r="E61" s="39">
        <v>66839</v>
      </c>
      <c r="F61" s="39">
        <v>3267</v>
      </c>
      <c r="G61" s="39">
        <v>5290</v>
      </c>
      <c r="H61" s="39">
        <v>4464</v>
      </c>
      <c r="I61" s="39">
        <v>10952</v>
      </c>
      <c r="J61" s="39">
        <v>1047</v>
      </c>
      <c r="K61" s="39">
        <v>2177</v>
      </c>
      <c r="L61" s="39">
        <v>4688</v>
      </c>
      <c r="M61" s="39">
        <v>1756</v>
      </c>
      <c r="N61" s="39">
        <v>17592</v>
      </c>
      <c r="O61" s="39">
        <v>5027</v>
      </c>
      <c r="P61" s="39">
        <v>4611</v>
      </c>
      <c r="Q61" s="39">
        <v>5000</v>
      </c>
      <c r="R61" s="39">
        <v>3948</v>
      </c>
      <c r="S61" s="39">
        <v>3672</v>
      </c>
      <c r="T61" s="39">
        <v>6700</v>
      </c>
      <c r="U61" s="39">
        <v>2042</v>
      </c>
      <c r="V61" s="39">
        <v>65530</v>
      </c>
      <c r="W61" s="39">
        <v>1997</v>
      </c>
      <c r="X61" s="39">
        <v>6776</v>
      </c>
      <c r="Y61" s="38">
        <v>1713</v>
      </c>
      <c r="Z61" s="48">
        <v>453667</v>
      </c>
      <c r="AA61" s="32">
        <f t="shared" si="2"/>
        <v>1680348</v>
      </c>
      <c r="AB61" s="88"/>
    </row>
    <row r="62" spans="1:28" x14ac:dyDescent="0.2">
      <c r="A62" s="79">
        <v>2000.05</v>
      </c>
      <c r="B62" s="38">
        <v>834669</v>
      </c>
      <c r="C62" s="39">
        <v>98435</v>
      </c>
      <c r="D62" s="39">
        <v>1298</v>
      </c>
      <c r="E62" s="39">
        <v>58550</v>
      </c>
      <c r="F62" s="39">
        <v>2947</v>
      </c>
      <c r="G62" s="39">
        <v>5210</v>
      </c>
      <c r="H62" s="39">
        <v>4548</v>
      </c>
      <c r="I62" s="39">
        <v>15079</v>
      </c>
      <c r="J62" s="39">
        <v>1102</v>
      </c>
      <c r="K62" s="39">
        <v>2916</v>
      </c>
      <c r="L62" s="39">
        <v>4648</v>
      </c>
      <c r="M62" s="39">
        <v>2012</v>
      </c>
      <c r="N62" s="39">
        <v>17089</v>
      </c>
      <c r="O62" s="39">
        <v>4131</v>
      </c>
      <c r="P62" s="39">
        <v>5224</v>
      </c>
      <c r="Q62" s="39">
        <v>4347</v>
      </c>
      <c r="R62" s="39">
        <v>3533</v>
      </c>
      <c r="S62" s="39">
        <v>3797</v>
      </c>
      <c r="T62" s="39">
        <v>5656</v>
      </c>
      <c r="U62" s="39">
        <v>1770</v>
      </c>
      <c r="V62" s="39">
        <v>60721</v>
      </c>
      <c r="W62" s="39">
        <v>2020</v>
      </c>
      <c r="X62" s="39">
        <v>6912</v>
      </c>
      <c r="Y62" s="38">
        <v>1388</v>
      </c>
      <c r="Z62" s="48">
        <v>517491</v>
      </c>
      <c r="AA62" s="32">
        <f t="shared" si="2"/>
        <v>1665493</v>
      </c>
      <c r="AB62" s="88"/>
    </row>
    <row r="63" spans="1:28" x14ac:dyDescent="0.2">
      <c r="A63" s="79">
        <v>2000.06</v>
      </c>
      <c r="B63" s="38">
        <v>888816.755</v>
      </c>
      <c r="C63" s="39">
        <v>112739.50900000001</v>
      </c>
      <c r="D63" s="39">
        <v>1624.393</v>
      </c>
      <c r="E63" s="39">
        <v>71070.051000000007</v>
      </c>
      <c r="F63" s="39">
        <v>3391.5749999999998</v>
      </c>
      <c r="G63" s="39">
        <v>5923.7470000000003</v>
      </c>
      <c r="H63" s="39">
        <v>5096.625</v>
      </c>
      <c r="I63" s="39">
        <v>13262.955</v>
      </c>
      <c r="J63" s="39">
        <v>1306.5350000000001</v>
      </c>
      <c r="K63" s="39">
        <v>3818.681</v>
      </c>
      <c r="L63" s="39">
        <v>5301.8180000000002</v>
      </c>
      <c r="M63" s="39">
        <v>1284.152</v>
      </c>
      <c r="N63" s="39">
        <v>20373.393</v>
      </c>
      <c r="O63" s="39">
        <v>5977.5940000000001</v>
      </c>
      <c r="P63" s="39">
        <v>5591.3959999999997</v>
      </c>
      <c r="Q63" s="39">
        <v>4900.4650000000001</v>
      </c>
      <c r="R63" s="39">
        <v>4118.2619999999997</v>
      </c>
      <c r="S63" s="39">
        <v>4314.9170000000004</v>
      </c>
      <c r="T63" s="39">
        <v>6996.9250000000002</v>
      </c>
      <c r="U63" s="39">
        <v>2054.4319999999998</v>
      </c>
      <c r="V63" s="39">
        <v>76385.926000000007</v>
      </c>
      <c r="W63" s="39">
        <v>2278.018</v>
      </c>
      <c r="X63" s="39">
        <v>8915.8230000000003</v>
      </c>
      <c r="Y63" s="38">
        <v>1627.5640000000001</v>
      </c>
      <c r="Z63" s="48">
        <v>513957.28600000002</v>
      </c>
      <c r="AA63" s="32">
        <f t="shared" si="2"/>
        <v>1771128.7970000003</v>
      </c>
      <c r="AB63" s="88"/>
    </row>
    <row r="64" spans="1:28" x14ac:dyDescent="0.2">
      <c r="A64" s="79">
        <v>2000.07</v>
      </c>
      <c r="B64" s="38">
        <v>880538.89899999998</v>
      </c>
      <c r="C64" s="39">
        <v>109828.34</v>
      </c>
      <c r="D64" s="39">
        <v>1396.479</v>
      </c>
      <c r="E64" s="39">
        <v>62043.716999999997</v>
      </c>
      <c r="F64" s="39">
        <v>3500.74</v>
      </c>
      <c r="G64" s="39">
        <v>5002.2849999999999</v>
      </c>
      <c r="H64" s="39">
        <v>4399.0330000000004</v>
      </c>
      <c r="I64" s="39">
        <v>11537.715</v>
      </c>
      <c r="J64" s="39">
        <v>1153.241</v>
      </c>
      <c r="K64" s="39">
        <v>2420.1379999999999</v>
      </c>
      <c r="L64" s="39">
        <v>5160.9380000000001</v>
      </c>
      <c r="M64" s="39">
        <v>1825.76</v>
      </c>
      <c r="N64" s="39">
        <v>17185.665000000001</v>
      </c>
      <c r="O64" s="39">
        <v>4565.2449999999999</v>
      </c>
      <c r="P64" s="39">
        <v>5107.0720000000001</v>
      </c>
      <c r="Q64" s="39">
        <v>3772.8159999999998</v>
      </c>
      <c r="R64" s="39">
        <v>3745.732</v>
      </c>
      <c r="S64" s="39">
        <v>3678.1460000000002</v>
      </c>
      <c r="T64" s="39">
        <v>6066.9539999999997</v>
      </c>
      <c r="U64" s="39">
        <v>1879.2639999999999</v>
      </c>
      <c r="V64" s="39">
        <v>76501.849000000002</v>
      </c>
      <c r="W64" s="39">
        <v>2249.7919999999999</v>
      </c>
      <c r="X64" s="39">
        <v>7945.3670000000002</v>
      </c>
      <c r="Y64" s="38">
        <v>1713.7660000000001</v>
      </c>
      <c r="Z64" s="48">
        <v>528923.23699999996</v>
      </c>
      <c r="AA64" s="32">
        <f t="shared" si="2"/>
        <v>1752142.1900000002</v>
      </c>
      <c r="AB64" s="88"/>
    </row>
    <row r="65" spans="1:28" x14ac:dyDescent="0.2">
      <c r="A65" s="79">
        <v>2000.08</v>
      </c>
      <c r="B65" s="38">
        <v>887719.43700000003</v>
      </c>
      <c r="C65" s="39">
        <v>106798.49400000001</v>
      </c>
      <c r="D65" s="39">
        <v>1342.7149999999999</v>
      </c>
      <c r="E65" s="39">
        <v>70790.517000000007</v>
      </c>
      <c r="F65" s="39">
        <v>3408.7339999999999</v>
      </c>
      <c r="G65" s="39">
        <v>5030.1490000000003</v>
      </c>
      <c r="H65" s="39">
        <v>5042.1009999999997</v>
      </c>
      <c r="I65" s="39">
        <v>11970.528</v>
      </c>
      <c r="J65" s="39">
        <v>1132.9549999999999</v>
      </c>
      <c r="K65" s="39">
        <v>1981.0730000000001</v>
      </c>
      <c r="L65" s="39">
        <v>4782.3789999999999</v>
      </c>
      <c r="M65" s="39">
        <v>2073.73</v>
      </c>
      <c r="N65" s="39">
        <v>19856.392</v>
      </c>
      <c r="O65" s="39">
        <v>4963.7</v>
      </c>
      <c r="P65" s="39">
        <v>6496.1189999999997</v>
      </c>
      <c r="Q65" s="39">
        <v>4272.1289999999999</v>
      </c>
      <c r="R65" s="39">
        <v>3680.8270000000002</v>
      </c>
      <c r="S65" s="39">
        <v>3525.9119999999998</v>
      </c>
      <c r="T65" s="39">
        <v>6298.8360000000002</v>
      </c>
      <c r="U65" s="39">
        <v>2198.0970000000002</v>
      </c>
      <c r="V65" s="39">
        <v>77832.728000000003</v>
      </c>
      <c r="W65" s="39">
        <v>2775.3679999999999</v>
      </c>
      <c r="X65" s="39">
        <v>8487.375</v>
      </c>
      <c r="Y65" s="38">
        <v>1803.5809999999999</v>
      </c>
      <c r="Z65" s="48">
        <v>553845.06200000003</v>
      </c>
      <c r="AA65" s="32">
        <f t="shared" si="2"/>
        <v>1798108.9380000001</v>
      </c>
      <c r="AB65" s="88"/>
    </row>
    <row r="66" spans="1:28" x14ac:dyDescent="0.2">
      <c r="A66" s="79">
        <v>2000.09</v>
      </c>
      <c r="B66" s="38">
        <v>898644.549</v>
      </c>
      <c r="C66" s="39">
        <v>102161.004</v>
      </c>
      <c r="D66" s="39">
        <v>1513.117</v>
      </c>
      <c r="E66" s="39">
        <v>63054.163999999997</v>
      </c>
      <c r="F66" s="39">
        <v>2231.7510000000002</v>
      </c>
      <c r="G66" s="39">
        <v>4201.09</v>
      </c>
      <c r="H66" s="39">
        <v>5270.9110000000001</v>
      </c>
      <c r="I66" s="39">
        <v>10865.441999999999</v>
      </c>
      <c r="J66" s="39">
        <v>1020.402</v>
      </c>
      <c r="K66" s="39">
        <v>2026.8119999999999</v>
      </c>
      <c r="L66" s="39">
        <v>4482.0950000000003</v>
      </c>
      <c r="M66" s="39">
        <v>1588.0740000000001</v>
      </c>
      <c r="N66" s="39">
        <v>18781.076000000001</v>
      </c>
      <c r="O66" s="39">
        <v>4965.5450000000001</v>
      </c>
      <c r="P66" s="39">
        <v>6395.549</v>
      </c>
      <c r="Q66" s="39">
        <v>4488.2039999999997</v>
      </c>
      <c r="R66" s="39">
        <v>3708.0079999999998</v>
      </c>
      <c r="S66" s="39">
        <v>3612.3359999999998</v>
      </c>
      <c r="T66" s="39">
        <v>5836.6440000000002</v>
      </c>
      <c r="U66" s="39">
        <v>1732.992</v>
      </c>
      <c r="V66" s="39">
        <v>71112.695000000007</v>
      </c>
      <c r="W66" s="39">
        <v>2398.5540000000001</v>
      </c>
      <c r="X66" s="39">
        <v>7860.0789999999997</v>
      </c>
      <c r="Y66" s="38">
        <v>1993.873</v>
      </c>
      <c r="Z66" s="48">
        <v>497213.522</v>
      </c>
      <c r="AA66" s="32">
        <f t="shared" si="2"/>
        <v>1727158.4879999999</v>
      </c>
      <c r="AB66" s="88"/>
    </row>
    <row r="67" spans="1:28" x14ac:dyDescent="0.2">
      <c r="A67" s="79">
        <v>2000.1</v>
      </c>
      <c r="B67" s="38">
        <v>843800.12899999996</v>
      </c>
      <c r="C67" s="39">
        <v>99566.486999999994</v>
      </c>
      <c r="D67" s="39">
        <v>1241.548</v>
      </c>
      <c r="E67" s="39">
        <v>56608.428999999996</v>
      </c>
      <c r="F67" s="39">
        <v>2379.971</v>
      </c>
      <c r="G67" s="39">
        <v>4201.0209999999997</v>
      </c>
      <c r="H67" s="39">
        <v>4635.5600000000004</v>
      </c>
      <c r="I67" s="39">
        <v>10290.058999999999</v>
      </c>
      <c r="J67" s="39">
        <v>1108.9559999999999</v>
      </c>
      <c r="K67" s="39">
        <v>1485.1130000000001</v>
      </c>
      <c r="L67" s="39">
        <v>4539.5659999999998</v>
      </c>
      <c r="M67" s="39">
        <v>1687.0260000000001</v>
      </c>
      <c r="N67" s="39">
        <v>16617.403999999999</v>
      </c>
      <c r="O67" s="39">
        <v>4125.3280000000004</v>
      </c>
      <c r="P67" s="39">
        <v>5410.143</v>
      </c>
      <c r="Q67" s="39">
        <v>4201.87</v>
      </c>
      <c r="R67" s="39">
        <v>3443.4940000000001</v>
      </c>
      <c r="S67" s="39">
        <v>3534.422</v>
      </c>
      <c r="T67" s="39">
        <v>6092.5690000000004</v>
      </c>
      <c r="U67" s="39">
        <v>1560.143</v>
      </c>
      <c r="V67" s="39">
        <v>68664.298999999999</v>
      </c>
      <c r="W67" s="39">
        <v>2068.5569999999998</v>
      </c>
      <c r="X67" s="39">
        <v>7742.4260000000004</v>
      </c>
      <c r="Y67" s="38">
        <v>1599.143</v>
      </c>
      <c r="Z67" s="48">
        <v>544889.772</v>
      </c>
      <c r="AA67" s="32">
        <f t="shared" si="2"/>
        <v>1701493.4349999996</v>
      </c>
      <c r="AB67" s="88"/>
    </row>
    <row r="68" spans="1:28" x14ac:dyDescent="0.2">
      <c r="A68" s="79">
        <v>2000.11</v>
      </c>
      <c r="B68" s="38">
        <v>828073.67200000002</v>
      </c>
      <c r="C68" s="39">
        <v>86070.979000000007</v>
      </c>
      <c r="D68" s="39">
        <v>1294.597</v>
      </c>
      <c r="E68" s="39">
        <v>55399.957000000002</v>
      </c>
      <c r="F68" s="39">
        <v>2473.0129999999999</v>
      </c>
      <c r="G68" s="39">
        <v>3288.7510000000002</v>
      </c>
      <c r="H68" s="39">
        <v>3915.8939999999998</v>
      </c>
      <c r="I68" s="39">
        <v>10010.396000000001</v>
      </c>
      <c r="J68" s="39">
        <v>952.98400000000004</v>
      </c>
      <c r="K68" s="39">
        <v>1255.21</v>
      </c>
      <c r="L68" s="39">
        <v>4115.57</v>
      </c>
      <c r="M68" s="39">
        <v>1626.6780000000001</v>
      </c>
      <c r="N68" s="39">
        <v>15284.064</v>
      </c>
      <c r="O68" s="39">
        <v>4463.2139999999999</v>
      </c>
      <c r="P68" s="39">
        <v>5098.5559999999996</v>
      </c>
      <c r="Q68" s="39">
        <v>3677.34</v>
      </c>
      <c r="R68" s="39">
        <v>3335.7150000000001</v>
      </c>
      <c r="S68" s="39">
        <v>3202.1309999999999</v>
      </c>
      <c r="T68" s="39">
        <v>5936.8029999999999</v>
      </c>
      <c r="U68" s="39">
        <v>1487.82</v>
      </c>
      <c r="V68" s="39">
        <v>58323.599000000002</v>
      </c>
      <c r="W68" s="39">
        <v>1996.6610000000001</v>
      </c>
      <c r="X68" s="39">
        <v>7174.491</v>
      </c>
      <c r="Y68" s="38">
        <v>1574.7070000000001</v>
      </c>
      <c r="Z68" s="48">
        <v>531313.005</v>
      </c>
      <c r="AA68" s="32">
        <f t="shared" si="2"/>
        <v>1641345.807</v>
      </c>
      <c r="AB68" s="88"/>
    </row>
    <row r="69" spans="1:28" x14ac:dyDescent="0.2">
      <c r="A69" s="79">
        <v>2000.12</v>
      </c>
      <c r="B69" s="38">
        <v>912003.64599999995</v>
      </c>
      <c r="C69" s="39">
        <v>99345.134000000005</v>
      </c>
      <c r="D69" s="39">
        <v>1120.481</v>
      </c>
      <c r="E69" s="39">
        <v>55908.267999999996</v>
      </c>
      <c r="F69" s="39">
        <v>2091.2449999999999</v>
      </c>
      <c r="G69" s="39">
        <v>4230.2120000000004</v>
      </c>
      <c r="H69" s="39">
        <v>5007.098</v>
      </c>
      <c r="I69" s="39">
        <v>11073.245000000001</v>
      </c>
      <c r="J69" s="39">
        <v>1064.597</v>
      </c>
      <c r="K69" s="39">
        <v>1219.6199999999999</v>
      </c>
      <c r="L69" s="39">
        <v>4471.1049999999996</v>
      </c>
      <c r="M69" s="39">
        <v>1248.7059999999999</v>
      </c>
      <c r="N69" s="39">
        <v>16889.441999999999</v>
      </c>
      <c r="O69" s="39">
        <v>7038.3019999999997</v>
      </c>
      <c r="P69" s="39">
        <v>4724.5910000000003</v>
      </c>
      <c r="Q69" s="39">
        <v>4013.1990000000001</v>
      </c>
      <c r="R69" s="39">
        <v>3796.9589999999998</v>
      </c>
      <c r="S69" s="39">
        <v>3293.4169999999999</v>
      </c>
      <c r="T69" s="39">
        <v>5844.8140000000003</v>
      </c>
      <c r="U69" s="39">
        <v>1615.403</v>
      </c>
      <c r="V69" s="39">
        <v>62061.279000000002</v>
      </c>
      <c r="W69" s="39">
        <v>2320.3910000000001</v>
      </c>
      <c r="X69" s="39">
        <v>9224.5759999999991</v>
      </c>
      <c r="Y69" s="38">
        <v>1659.3409999999999</v>
      </c>
      <c r="Z69" s="48">
        <v>497041.92200000002</v>
      </c>
      <c r="AA69" s="32">
        <f t="shared" si="2"/>
        <v>1718306.9930000002</v>
      </c>
      <c r="AB69" s="88"/>
    </row>
    <row r="70" spans="1:28" x14ac:dyDescent="0.2">
      <c r="A70" s="79">
        <v>2001.01</v>
      </c>
      <c r="B70" s="38">
        <v>945649.277</v>
      </c>
      <c r="C70" s="39">
        <v>109175.28599999999</v>
      </c>
      <c r="D70" s="39">
        <v>1730.9559999999999</v>
      </c>
      <c r="E70" s="39">
        <v>66385.307000000001</v>
      </c>
      <c r="F70" s="39">
        <v>2818.48</v>
      </c>
      <c r="G70" s="39">
        <v>4389.4189999999999</v>
      </c>
      <c r="H70" s="39">
        <v>6062.94</v>
      </c>
      <c r="I70" s="39">
        <v>12660.444</v>
      </c>
      <c r="J70" s="39">
        <v>1067.357</v>
      </c>
      <c r="K70" s="39">
        <v>1017.466</v>
      </c>
      <c r="L70" s="39">
        <v>5523.049</v>
      </c>
      <c r="M70" s="39">
        <v>1643.337</v>
      </c>
      <c r="N70" s="39">
        <v>18369.452000000001</v>
      </c>
      <c r="O70" s="39">
        <v>4593.2129999999997</v>
      </c>
      <c r="P70" s="39">
        <v>7398.9759999999997</v>
      </c>
      <c r="Q70" s="39">
        <v>5236.9849999999997</v>
      </c>
      <c r="R70" s="39">
        <v>4357.4920000000002</v>
      </c>
      <c r="S70" s="39">
        <v>3706.84</v>
      </c>
      <c r="T70" s="39">
        <v>5070.7420000000002</v>
      </c>
      <c r="U70" s="39">
        <v>1952.2950000000001</v>
      </c>
      <c r="V70" s="39">
        <v>70943.884000000005</v>
      </c>
      <c r="W70" s="39">
        <v>2279.1210000000001</v>
      </c>
      <c r="X70" s="39">
        <v>8595.2029999999995</v>
      </c>
      <c r="Y70" s="38">
        <v>1761.8889999999999</v>
      </c>
      <c r="Z70" s="48">
        <v>460876.75300000003</v>
      </c>
      <c r="AA70" s="32">
        <f t="shared" si="2"/>
        <v>1753266.1630000006</v>
      </c>
      <c r="AB70" s="88"/>
    </row>
    <row r="71" spans="1:28" x14ac:dyDescent="0.2">
      <c r="A71" s="79">
        <v>2001.02</v>
      </c>
      <c r="B71" s="38">
        <v>808347.56599999999</v>
      </c>
      <c r="C71" s="39">
        <v>87388.093999999997</v>
      </c>
      <c r="D71" s="39">
        <v>903.60299999999995</v>
      </c>
      <c r="E71" s="39">
        <v>50481.086000000003</v>
      </c>
      <c r="F71" s="39">
        <v>2264.4259999999999</v>
      </c>
      <c r="G71" s="39">
        <v>4781.1490000000003</v>
      </c>
      <c r="H71" s="39">
        <v>5333.2510000000002</v>
      </c>
      <c r="I71" s="39">
        <v>10980.769</v>
      </c>
      <c r="J71" s="39">
        <v>997.53</v>
      </c>
      <c r="K71" s="39">
        <v>1317.384</v>
      </c>
      <c r="L71" s="39">
        <v>4247.0640000000003</v>
      </c>
      <c r="M71" s="39">
        <v>1076.6489999999999</v>
      </c>
      <c r="N71" s="39">
        <v>16803.401000000002</v>
      </c>
      <c r="O71" s="39">
        <v>3998.47</v>
      </c>
      <c r="P71" s="39">
        <v>4493.1030000000001</v>
      </c>
      <c r="Q71" s="39">
        <v>4598.17</v>
      </c>
      <c r="R71" s="39">
        <v>3543.8380000000002</v>
      </c>
      <c r="S71" s="39">
        <v>3282.0720000000001</v>
      </c>
      <c r="T71" s="39">
        <v>5267.1840000000002</v>
      </c>
      <c r="U71" s="39">
        <v>1508.4929999999999</v>
      </c>
      <c r="V71" s="39">
        <v>61198.245000000003</v>
      </c>
      <c r="W71" s="39">
        <v>2397.0410000000002</v>
      </c>
      <c r="X71" s="39">
        <v>7463.9489999999996</v>
      </c>
      <c r="Y71" s="38">
        <v>1872.126</v>
      </c>
      <c r="Z71" s="48">
        <v>397454.83199999999</v>
      </c>
      <c r="AA71" s="32">
        <f t="shared" si="2"/>
        <v>1491999.4949999999</v>
      </c>
      <c r="AB71" s="88"/>
    </row>
    <row r="72" spans="1:28" x14ac:dyDescent="0.2">
      <c r="A72" s="79">
        <v>2001.03</v>
      </c>
      <c r="B72" s="38">
        <v>778290.12800000003</v>
      </c>
      <c r="C72" s="39">
        <v>109659.329</v>
      </c>
      <c r="D72" s="39">
        <v>1149.713</v>
      </c>
      <c r="E72" s="39">
        <v>63321.493999999999</v>
      </c>
      <c r="F72" s="39">
        <v>2807.7060000000001</v>
      </c>
      <c r="G72" s="39">
        <v>5740.192</v>
      </c>
      <c r="H72" s="39">
        <v>5434.7380000000003</v>
      </c>
      <c r="I72" s="39">
        <v>12841.855</v>
      </c>
      <c r="J72" s="39">
        <v>1145.817</v>
      </c>
      <c r="K72" s="39">
        <v>1485.9970000000001</v>
      </c>
      <c r="L72" s="39">
        <v>4608.2579999999998</v>
      </c>
      <c r="M72" s="39">
        <v>2768.4119999999998</v>
      </c>
      <c r="N72" s="39">
        <v>18678.400000000001</v>
      </c>
      <c r="O72" s="39">
        <v>6905.0879999999997</v>
      </c>
      <c r="P72" s="39">
        <v>6564.2579999999998</v>
      </c>
      <c r="Q72" s="39">
        <v>6254.4920000000002</v>
      </c>
      <c r="R72" s="39">
        <v>4868.0829999999996</v>
      </c>
      <c r="S72" s="39">
        <v>3513.57</v>
      </c>
      <c r="T72" s="39">
        <v>6509.0820000000003</v>
      </c>
      <c r="U72" s="39">
        <v>2176.8870000000002</v>
      </c>
      <c r="V72" s="39">
        <v>69510.298999999999</v>
      </c>
      <c r="W72" s="39">
        <v>2475.5459999999998</v>
      </c>
      <c r="X72" s="39">
        <v>9662.7800000000007</v>
      </c>
      <c r="Y72" s="38">
        <v>1410.6510000000001</v>
      </c>
      <c r="Z72" s="48">
        <v>470022.29399999999</v>
      </c>
      <c r="AA72" s="32">
        <f t="shared" si="2"/>
        <v>1597805.0690000001</v>
      </c>
      <c r="AB72" s="88"/>
    </row>
    <row r="73" spans="1:28" x14ac:dyDescent="0.2">
      <c r="A73" s="79">
        <v>2001.04</v>
      </c>
      <c r="B73" s="38">
        <v>778487.76599999995</v>
      </c>
      <c r="C73" s="39">
        <v>91600.978000000003</v>
      </c>
      <c r="D73" s="39">
        <v>832.10599999999999</v>
      </c>
      <c r="E73" s="39">
        <v>57395.813999999998</v>
      </c>
      <c r="F73" s="39">
        <v>2687.0129999999999</v>
      </c>
      <c r="G73" s="39">
        <v>4844.3429999999998</v>
      </c>
      <c r="H73" s="39">
        <v>4457.4110000000001</v>
      </c>
      <c r="I73" s="39">
        <v>11398.553</v>
      </c>
      <c r="J73" s="39">
        <v>866.87800000000004</v>
      </c>
      <c r="K73" s="39">
        <v>1389.4290000000001</v>
      </c>
      <c r="L73" s="39">
        <v>4099.8450000000003</v>
      </c>
      <c r="M73" s="39">
        <v>1471.6120000000001</v>
      </c>
      <c r="N73" s="39">
        <v>15684.574000000001</v>
      </c>
      <c r="O73" s="39">
        <v>4596.2250000000004</v>
      </c>
      <c r="P73" s="39">
        <v>5183.5709999999999</v>
      </c>
      <c r="Q73" s="39">
        <v>4921.652</v>
      </c>
      <c r="R73" s="39">
        <v>3906.8220000000001</v>
      </c>
      <c r="S73" s="39">
        <v>3109.8429999999998</v>
      </c>
      <c r="T73" s="39">
        <v>5143.9639999999999</v>
      </c>
      <c r="U73" s="39">
        <v>1746.421</v>
      </c>
      <c r="V73" s="39">
        <v>58606.982000000004</v>
      </c>
      <c r="W73" s="39">
        <v>2399.087</v>
      </c>
      <c r="X73" s="39">
        <v>6675.018</v>
      </c>
      <c r="Y73" s="38">
        <v>1680.8119999999999</v>
      </c>
      <c r="Z73" s="48">
        <v>461569.37599999999</v>
      </c>
      <c r="AA73" s="32">
        <f t="shared" si="2"/>
        <v>1534756.0949999997</v>
      </c>
      <c r="AB73" s="88"/>
    </row>
    <row r="74" spans="1:28" x14ac:dyDescent="0.2">
      <c r="A74" s="79">
        <v>2001.05</v>
      </c>
      <c r="B74" s="38">
        <v>797851.76500000001</v>
      </c>
      <c r="C74" s="39">
        <v>93926.04</v>
      </c>
      <c r="D74" s="39">
        <v>842.39599999999996</v>
      </c>
      <c r="E74" s="39">
        <v>55016.47</v>
      </c>
      <c r="F74" s="39">
        <v>2884.0140000000001</v>
      </c>
      <c r="G74" s="39">
        <v>4844.8689999999997</v>
      </c>
      <c r="H74" s="39">
        <v>4261.0630000000001</v>
      </c>
      <c r="I74" s="39">
        <v>12069.06</v>
      </c>
      <c r="J74" s="39">
        <v>1185.0719999999999</v>
      </c>
      <c r="K74" s="39">
        <v>1013.289</v>
      </c>
      <c r="L74" s="39">
        <v>4447.0050000000001</v>
      </c>
      <c r="M74" s="39">
        <v>1654.903</v>
      </c>
      <c r="N74" s="39">
        <v>16260.512000000001</v>
      </c>
      <c r="O74" s="39">
        <v>5048.1019999999999</v>
      </c>
      <c r="P74" s="39">
        <v>5599.2139999999999</v>
      </c>
      <c r="Q74" s="39">
        <v>3833.04</v>
      </c>
      <c r="R74" s="39">
        <v>3148.1579999999999</v>
      </c>
      <c r="S74" s="39">
        <v>3095.2919999999999</v>
      </c>
      <c r="T74" s="39">
        <v>5520.0630000000001</v>
      </c>
      <c r="U74" s="39">
        <v>1703.3240000000001</v>
      </c>
      <c r="V74" s="39">
        <v>62165.805999999997</v>
      </c>
      <c r="W74" s="39">
        <v>2468.6860000000001</v>
      </c>
      <c r="X74" s="39">
        <v>7645.0609999999997</v>
      </c>
      <c r="Y74" s="38">
        <v>1510.451</v>
      </c>
      <c r="Z74" s="48">
        <v>471755.75300000003</v>
      </c>
      <c r="AA74" s="32">
        <f t="shared" si="2"/>
        <v>1569749.4080000001</v>
      </c>
      <c r="AB74" s="88"/>
    </row>
    <row r="75" spans="1:28" x14ac:dyDescent="0.2">
      <c r="A75" s="79">
        <v>2001.06</v>
      </c>
      <c r="B75" s="38">
        <v>790985.71699999995</v>
      </c>
      <c r="C75" s="39">
        <v>91908.04</v>
      </c>
      <c r="D75" s="39">
        <v>828.37199999999996</v>
      </c>
      <c r="E75" s="39">
        <v>53557.298000000003</v>
      </c>
      <c r="F75" s="39">
        <v>3855.085</v>
      </c>
      <c r="G75" s="39">
        <v>4958.4859999999999</v>
      </c>
      <c r="H75" s="39">
        <v>3859.3609999999999</v>
      </c>
      <c r="I75" s="39">
        <v>10909.044</v>
      </c>
      <c r="J75" s="39">
        <v>1074.79</v>
      </c>
      <c r="K75" s="39">
        <v>1274.537</v>
      </c>
      <c r="L75" s="39">
        <v>4662.9709999999995</v>
      </c>
      <c r="M75" s="39">
        <v>1397.6379999999999</v>
      </c>
      <c r="N75" s="39">
        <v>13463.735000000001</v>
      </c>
      <c r="O75" s="39">
        <v>5358.3209999999999</v>
      </c>
      <c r="P75" s="39">
        <v>4973.0929999999998</v>
      </c>
      <c r="Q75" s="39">
        <v>4300.5069999999996</v>
      </c>
      <c r="R75" s="39">
        <v>2635.3560000000002</v>
      </c>
      <c r="S75" s="39">
        <v>3431.1909999999998</v>
      </c>
      <c r="T75" s="39">
        <v>5015.558</v>
      </c>
      <c r="U75" s="39">
        <v>1460.941</v>
      </c>
      <c r="V75" s="39">
        <v>65290.398000000001</v>
      </c>
      <c r="W75" s="39">
        <v>2197.2150000000001</v>
      </c>
      <c r="X75" s="39">
        <v>7514.8360000000002</v>
      </c>
      <c r="Y75" s="38">
        <v>1422.7329999999999</v>
      </c>
      <c r="Z75" s="48">
        <v>419396.185</v>
      </c>
      <c r="AA75" s="32">
        <f t="shared" si="2"/>
        <v>1505731.4080000001</v>
      </c>
      <c r="AB75" s="88"/>
    </row>
    <row r="76" spans="1:28" x14ac:dyDescent="0.2">
      <c r="A76" s="79">
        <v>2001.07</v>
      </c>
      <c r="B76" s="38">
        <v>754417.93900000001</v>
      </c>
      <c r="C76" s="39">
        <v>85688.130999999994</v>
      </c>
      <c r="D76" s="39">
        <v>953.44600000000003</v>
      </c>
      <c r="E76" s="39">
        <v>51348.696000000004</v>
      </c>
      <c r="F76" s="39">
        <v>2715.529</v>
      </c>
      <c r="G76" s="39">
        <v>3153.5050000000001</v>
      </c>
      <c r="H76" s="39">
        <v>4377.5129999999999</v>
      </c>
      <c r="I76" s="39">
        <v>9601.8590000000004</v>
      </c>
      <c r="J76" s="39">
        <v>915.50699999999995</v>
      </c>
      <c r="K76" s="39">
        <v>2199.4870000000001</v>
      </c>
      <c r="L76" s="39">
        <v>4565.5110000000004</v>
      </c>
      <c r="M76" s="39">
        <v>1818.37</v>
      </c>
      <c r="N76" s="39">
        <v>13465.48</v>
      </c>
      <c r="O76" s="39">
        <v>4958.2259999999997</v>
      </c>
      <c r="P76" s="39">
        <v>4870.7389999999996</v>
      </c>
      <c r="Q76" s="39">
        <v>3920.7280000000001</v>
      </c>
      <c r="R76" s="39">
        <v>3144.337</v>
      </c>
      <c r="S76" s="39">
        <v>3140.7379999999998</v>
      </c>
      <c r="T76" s="39">
        <v>4411.0460000000003</v>
      </c>
      <c r="U76" s="39">
        <v>1506.152</v>
      </c>
      <c r="V76" s="39">
        <v>56129.709000000003</v>
      </c>
      <c r="W76" s="39">
        <v>2122.933</v>
      </c>
      <c r="X76" s="39">
        <v>6829.4809999999998</v>
      </c>
      <c r="Y76" s="38">
        <v>1375.3679999999999</v>
      </c>
      <c r="Z76" s="48">
        <v>421521.45199999999</v>
      </c>
      <c r="AA76" s="32">
        <f t="shared" si="2"/>
        <v>1449151.8820000002</v>
      </c>
      <c r="AB76" s="88"/>
    </row>
    <row r="77" spans="1:28" x14ac:dyDescent="0.2">
      <c r="A77" s="79">
        <v>2001.08</v>
      </c>
      <c r="B77" s="38">
        <v>782864.47699999996</v>
      </c>
      <c r="C77" s="39">
        <v>76663.078999999998</v>
      </c>
      <c r="D77" s="39">
        <v>957.87199999999996</v>
      </c>
      <c r="E77" s="39">
        <v>49180.703999999998</v>
      </c>
      <c r="F77" s="39">
        <v>2100.7350000000001</v>
      </c>
      <c r="G77" s="39">
        <v>4033.0369999999998</v>
      </c>
      <c r="H77" s="39">
        <v>3735.7139999999999</v>
      </c>
      <c r="I77" s="39">
        <v>9365.2669999999998</v>
      </c>
      <c r="J77" s="39">
        <v>737.61500000000001</v>
      </c>
      <c r="K77" s="39">
        <v>1201.7550000000001</v>
      </c>
      <c r="L77" s="39">
        <v>4460.0969999999998</v>
      </c>
      <c r="M77" s="39">
        <v>1855.3240000000001</v>
      </c>
      <c r="N77" s="39">
        <v>12220.529</v>
      </c>
      <c r="O77" s="39">
        <v>3682.5610000000001</v>
      </c>
      <c r="P77" s="39">
        <v>4916.6310000000003</v>
      </c>
      <c r="Q77" s="39">
        <v>3887.701</v>
      </c>
      <c r="R77" s="39">
        <v>3744.453</v>
      </c>
      <c r="S77" s="39">
        <v>3011.549</v>
      </c>
      <c r="T77" s="39">
        <v>3921.8519999999999</v>
      </c>
      <c r="U77" s="39">
        <v>1503.0640000000001</v>
      </c>
      <c r="V77" s="39">
        <v>54407.586000000003</v>
      </c>
      <c r="W77" s="39">
        <v>2156.1999999999998</v>
      </c>
      <c r="X77" s="39">
        <v>6023.4719999999998</v>
      </c>
      <c r="Y77" s="38">
        <v>1217.579</v>
      </c>
      <c r="Z77" s="48">
        <v>422530.68300000002</v>
      </c>
      <c r="AA77" s="32">
        <f t="shared" si="2"/>
        <v>1460379.5359999998</v>
      </c>
      <c r="AB77" s="88"/>
    </row>
    <row r="78" spans="1:28" x14ac:dyDescent="0.2">
      <c r="A78" s="79">
        <v>2001.09</v>
      </c>
      <c r="B78" s="38">
        <v>725309.43900000001</v>
      </c>
      <c r="C78" s="39">
        <v>75463.381999999998</v>
      </c>
      <c r="D78" s="39">
        <v>834.07799999999997</v>
      </c>
      <c r="E78" s="39">
        <v>47708.595999999998</v>
      </c>
      <c r="F78" s="39">
        <v>1809.01</v>
      </c>
      <c r="G78" s="39">
        <v>3305.837</v>
      </c>
      <c r="H78" s="39">
        <v>3250.5369999999998</v>
      </c>
      <c r="I78" s="39">
        <v>8572.5370000000003</v>
      </c>
      <c r="J78" s="39">
        <v>731.26300000000003</v>
      </c>
      <c r="K78" s="39">
        <v>849.78099999999995</v>
      </c>
      <c r="L78" s="39">
        <v>3634.86</v>
      </c>
      <c r="M78" s="39">
        <v>1630.8030000000001</v>
      </c>
      <c r="N78" s="39">
        <v>10711.602000000001</v>
      </c>
      <c r="O78" s="39">
        <v>3093.5680000000002</v>
      </c>
      <c r="P78" s="39">
        <v>4277.7700000000004</v>
      </c>
      <c r="Q78" s="39">
        <v>3618.5889999999999</v>
      </c>
      <c r="R78" s="39">
        <v>2787.732</v>
      </c>
      <c r="S78" s="39">
        <v>2385.8719999999998</v>
      </c>
      <c r="T78" s="39">
        <v>3741.8209999999999</v>
      </c>
      <c r="U78" s="39">
        <v>1288.6400000000001</v>
      </c>
      <c r="V78" s="39">
        <v>48067.95</v>
      </c>
      <c r="W78" s="39">
        <v>1843.931</v>
      </c>
      <c r="X78" s="39">
        <v>5684.6459999999997</v>
      </c>
      <c r="Y78" s="38">
        <v>1113.009</v>
      </c>
      <c r="Z78" s="48">
        <v>329915.96899999998</v>
      </c>
      <c r="AA78" s="32">
        <f t="shared" si="2"/>
        <v>1291631.2219999998</v>
      </c>
      <c r="AB78" s="88"/>
    </row>
    <row r="79" spans="1:28" x14ac:dyDescent="0.2">
      <c r="A79" s="79">
        <v>2001.1</v>
      </c>
      <c r="B79" s="38">
        <v>672520.40899999999</v>
      </c>
      <c r="C79" s="39">
        <v>73835.467000000004</v>
      </c>
      <c r="D79" s="39">
        <v>905.80100000000004</v>
      </c>
      <c r="E79" s="39">
        <v>48668.732000000004</v>
      </c>
      <c r="F79" s="39">
        <v>1887.6210000000001</v>
      </c>
      <c r="G79" s="39">
        <v>3310.373</v>
      </c>
      <c r="H79" s="39">
        <v>3413.3829999999998</v>
      </c>
      <c r="I79" s="39">
        <v>8295.6560000000009</v>
      </c>
      <c r="J79" s="39">
        <v>638.97500000000002</v>
      </c>
      <c r="K79" s="39">
        <v>1102.3409999999999</v>
      </c>
      <c r="L79" s="39">
        <v>3623.5140000000001</v>
      </c>
      <c r="M79" s="39">
        <v>2255.5859999999998</v>
      </c>
      <c r="N79" s="39">
        <v>11215.858</v>
      </c>
      <c r="O79" s="39">
        <v>2878.9780000000001</v>
      </c>
      <c r="P79" s="39">
        <v>4377.6469999999999</v>
      </c>
      <c r="Q79" s="39">
        <v>4381.1689999999999</v>
      </c>
      <c r="R79" s="39">
        <v>2675.7959999999998</v>
      </c>
      <c r="S79" s="39">
        <v>2538.87</v>
      </c>
      <c r="T79" s="39">
        <v>4861.8450000000003</v>
      </c>
      <c r="U79" s="39">
        <v>1546.654</v>
      </c>
      <c r="V79" s="39">
        <v>50836.838000000003</v>
      </c>
      <c r="W79" s="39">
        <v>2279.7979999999998</v>
      </c>
      <c r="X79" s="39">
        <v>6560.0529999999999</v>
      </c>
      <c r="Y79" s="38">
        <v>1665.873</v>
      </c>
      <c r="Z79" s="48">
        <v>351392.13699999999</v>
      </c>
      <c r="AA79" s="32">
        <f t="shared" si="2"/>
        <v>1267669.3739999998</v>
      </c>
      <c r="AB79" s="88"/>
    </row>
    <row r="80" spans="1:28" x14ac:dyDescent="0.2">
      <c r="A80" s="79">
        <v>2001.11</v>
      </c>
      <c r="B80" s="38">
        <v>698462.56499999994</v>
      </c>
      <c r="C80" s="39">
        <v>66568.157999999996</v>
      </c>
      <c r="D80" s="39">
        <v>848.66700000000003</v>
      </c>
      <c r="E80" s="39">
        <v>41223.985999999997</v>
      </c>
      <c r="F80" s="39">
        <v>1142.9480000000001</v>
      </c>
      <c r="G80" s="39">
        <v>2251.5639999999999</v>
      </c>
      <c r="H80" s="39">
        <v>3493.6860000000001</v>
      </c>
      <c r="I80" s="39">
        <v>7313.1279999999997</v>
      </c>
      <c r="J80" s="39">
        <v>403.41500000000002</v>
      </c>
      <c r="K80" s="39">
        <v>1069.914</v>
      </c>
      <c r="L80" s="39">
        <v>3413.2930000000001</v>
      </c>
      <c r="M80" s="39">
        <v>1916.4290000000001</v>
      </c>
      <c r="N80" s="39">
        <v>10303.061</v>
      </c>
      <c r="O80" s="39">
        <v>2122.1019999999999</v>
      </c>
      <c r="P80" s="39">
        <v>4094.37</v>
      </c>
      <c r="Q80" s="39">
        <v>2877.473</v>
      </c>
      <c r="R80" s="39">
        <v>2309.9430000000002</v>
      </c>
      <c r="S80" s="39">
        <v>2602.0970000000002</v>
      </c>
      <c r="T80" s="39">
        <v>3526.0360000000001</v>
      </c>
      <c r="U80" s="39">
        <v>1130.6469999999999</v>
      </c>
      <c r="V80" s="39">
        <v>47448.855000000003</v>
      </c>
      <c r="W80" s="39">
        <v>1941.472</v>
      </c>
      <c r="X80" s="39">
        <v>4725.9949999999999</v>
      </c>
      <c r="Y80" s="38">
        <v>965.19</v>
      </c>
      <c r="Z80" s="48">
        <v>317947.11900000001</v>
      </c>
      <c r="AA80" s="32">
        <f t="shared" si="2"/>
        <v>1230102.1129999997</v>
      </c>
      <c r="AB80" s="88"/>
    </row>
    <row r="81" spans="1:28" x14ac:dyDescent="0.2">
      <c r="A81" s="79">
        <v>2001.12</v>
      </c>
      <c r="B81" s="38">
        <v>659961.951</v>
      </c>
      <c r="C81" s="39">
        <v>34960.093999999997</v>
      </c>
      <c r="D81" s="39">
        <v>352.71800000000002</v>
      </c>
      <c r="E81" s="39">
        <v>18725.197</v>
      </c>
      <c r="F81" s="39">
        <v>419.976</v>
      </c>
      <c r="G81" s="39">
        <v>1046.548</v>
      </c>
      <c r="H81" s="39">
        <v>1588.0119999999999</v>
      </c>
      <c r="I81" s="39">
        <v>3619.009</v>
      </c>
      <c r="J81" s="39">
        <v>281.87299999999999</v>
      </c>
      <c r="K81" s="39">
        <v>417.18299999999999</v>
      </c>
      <c r="L81" s="39">
        <v>1445.134</v>
      </c>
      <c r="M81" s="39">
        <v>447.34399999999999</v>
      </c>
      <c r="N81" s="39">
        <v>6991.634</v>
      </c>
      <c r="O81" s="39">
        <v>1056.5229999999999</v>
      </c>
      <c r="P81" s="39">
        <v>2370.681</v>
      </c>
      <c r="Q81" s="39">
        <v>2390.5439999999999</v>
      </c>
      <c r="R81" s="39">
        <v>1357.1110000000001</v>
      </c>
      <c r="S81" s="39">
        <v>561.62</v>
      </c>
      <c r="T81" s="39">
        <v>1550.3589999999999</v>
      </c>
      <c r="U81" s="39">
        <v>589.09500000000003</v>
      </c>
      <c r="V81" s="39">
        <v>24154.411</v>
      </c>
      <c r="W81" s="39">
        <v>920.13800000000003</v>
      </c>
      <c r="X81" s="39">
        <v>2322.444</v>
      </c>
      <c r="Y81" s="38">
        <v>571.16700000000003</v>
      </c>
      <c r="Z81" s="48">
        <v>203771.11199999999</v>
      </c>
      <c r="AA81" s="32">
        <f t="shared" si="2"/>
        <v>971871.87800000003</v>
      </c>
      <c r="AB81" s="88"/>
    </row>
    <row r="82" spans="1:28" x14ac:dyDescent="0.2">
      <c r="A82" s="79">
        <v>2002.01</v>
      </c>
      <c r="B82" s="38">
        <v>656203.74699999997</v>
      </c>
      <c r="C82" s="39">
        <v>61440.404999999999</v>
      </c>
      <c r="D82" s="39">
        <v>821.81600000000003</v>
      </c>
      <c r="E82" s="39">
        <v>46712.197999999997</v>
      </c>
      <c r="F82" s="39">
        <v>1452.306</v>
      </c>
      <c r="G82" s="39">
        <v>2832.3919999999998</v>
      </c>
      <c r="H82" s="39">
        <v>2918.52</v>
      </c>
      <c r="I82" s="39">
        <v>8059.982</v>
      </c>
      <c r="J82" s="39">
        <v>803.54</v>
      </c>
      <c r="K82" s="39">
        <v>547.29600000000005</v>
      </c>
      <c r="L82" s="39">
        <v>3936.288</v>
      </c>
      <c r="M82" s="39">
        <v>2002.92</v>
      </c>
      <c r="N82" s="39">
        <v>9134.2469999999994</v>
      </c>
      <c r="O82" s="39">
        <v>3322.52</v>
      </c>
      <c r="P82" s="39">
        <v>3583.4160000000002</v>
      </c>
      <c r="Q82" s="39">
        <v>5205.0590000000002</v>
      </c>
      <c r="R82" s="39">
        <v>3214.482</v>
      </c>
      <c r="S82" s="39">
        <v>1468.9949999999999</v>
      </c>
      <c r="T82" s="39">
        <v>3632.4589999999998</v>
      </c>
      <c r="U82" s="39">
        <v>1196.9559999999999</v>
      </c>
      <c r="V82" s="39">
        <v>45317.245999999999</v>
      </c>
      <c r="W82" s="39">
        <v>1855.7629999999999</v>
      </c>
      <c r="X82" s="39">
        <v>5734.6220000000003</v>
      </c>
      <c r="Y82" s="38">
        <v>829.84100000000001</v>
      </c>
      <c r="Z82" s="48">
        <v>208793.13800000001</v>
      </c>
      <c r="AA82" s="32">
        <f t="shared" si="2"/>
        <v>1081020.1539999999</v>
      </c>
      <c r="AB82" s="88"/>
    </row>
    <row r="83" spans="1:28" x14ac:dyDescent="0.2">
      <c r="A83" s="79">
        <v>2002.02</v>
      </c>
      <c r="B83" s="38">
        <v>641853.55000000005</v>
      </c>
      <c r="C83" s="39">
        <v>67090.625</v>
      </c>
      <c r="D83" s="39">
        <v>736.178</v>
      </c>
      <c r="E83" s="39">
        <v>51567.728999999999</v>
      </c>
      <c r="F83" s="39">
        <v>1458.1479999999999</v>
      </c>
      <c r="G83" s="39">
        <v>2150.326</v>
      </c>
      <c r="H83" s="39">
        <v>2877.6350000000002</v>
      </c>
      <c r="I83" s="39">
        <v>8880.6020000000008</v>
      </c>
      <c r="J83" s="39">
        <v>605.32899999999995</v>
      </c>
      <c r="K83" s="39">
        <v>509.52100000000002</v>
      </c>
      <c r="L83" s="39">
        <v>3774.25</v>
      </c>
      <c r="M83" s="39">
        <v>2109.0100000000002</v>
      </c>
      <c r="N83" s="39">
        <v>12117.19</v>
      </c>
      <c r="O83" s="39">
        <v>3241.8440000000001</v>
      </c>
      <c r="P83" s="39">
        <v>4257.8980000000001</v>
      </c>
      <c r="Q83" s="39">
        <v>4007.9749999999999</v>
      </c>
      <c r="R83" s="39">
        <v>2635.7550000000001</v>
      </c>
      <c r="S83" s="39">
        <v>1606.615</v>
      </c>
      <c r="T83" s="39">
        <v>3242.0459999999998</v>
      </c>
      <c r="U83" s="39">
        <v>1948.424</v>
      </c>
      <c r="V83" s="39">
        <v>57593.883000000002</v>
      </c>
      <c r="W83" s="39">
        <v>2352.8249999999998</v>
      </c>
      <c r="X83" s="39">
        <v>5548.4390000000003</v>
      </c>
      <c r="Y83" s="38">
        <v>474.10399999999998</v>
      </c>
      <c r="Z83" s="48">
        <v>198379.182</v>
      </c>
      <c r="AA83" s="32">
        <f t="shared" si="2"/>
        <v>1081019.0830000001</v>
      </c>
      <c r="AB83" s="88"/>
    </row>
    <row r="84" spans="1:28" x14ac:dyDescent="0.2">
      <c r="A84" s="79">
        <v>2002.03</v>
      </c>
      <c r="B84" s="38">
        <v>617759.32999999996</v>
      </c>
      <c r="C84" s="39">
        <v>63699.868999999999</v>
      </c>
      <c r="D84" s="39">
        <v>449.12900000000002</v>
      </c>
      <c r="E84" s="39">
        <v>40533.059000000001</v>
      </c>
      <c r="F84" s="39">
        <v>1346.163</v>
      </c>
      <c r="G84" s="39">
        <v>4225.2120000000004</v>
      </c>
      <c r="H84" s="39">
        <v>3175.1930000000002</v>
      </c>
      <c r="I84" s="39">
        <v>8919.8230000000003</v>
      </c>
      <c r="J84" s="39">
        <v>734.37699999999995</v>
      </c>
      <c r="K84" s="39">
        <v>575.88599999999997</v>
      </c>
      <c r="L84" s="39">
        <v>2787.8470000000002</v>
      </c>
      <c r="M84" s="39">
        <v>3096.1109999999999</v>
      </c>
      <c r="N84" s="39">
        <v>9356.0499999999993</v>
      </c>
      <c r="O84" s="39">
        <v>6348.67</v>
      </c>
      <c r="P84" s="39">
        <v>3374.069</v>
      </c>
      <c r="Q84" s="39">
        <v>3934.3919999999998</v>
      </c>
      <c r="R84" s="39">
        <v>3146.0169999999998</v>
      </c>
      <c r="S84" s="39">
        <v>2048.9830000000002</v>
      </c>
      <c r="T84" s="39">
        <v>3138.1819999999998</v>
      </c>
      <c r="U84" s="39">
        <v>1483.7460000000001</v>
      </c>
      <c r="V84" s="39">
        <v>48866.641000000003</v>
      </c>
      <c r="W84" s="39">
        <v>1860.1559999999999</v>
      </c>
      <c r="X84" s="39">
        <v>6115.5209999999997</v>
      </c>
      <c r="Y84" s="38">
        <v>509.46699999999998</v>
      </c>
      <c r="Z84" s="48">
        <v>237493.86600000001</v>
      </c>
      <c r="AA84" s="32">
        <f t="shared" si="2"/>
        <v>1074977.7589999998</v>
      </c>
      <c r="AB84" s="88"/>
    </row>
    <row r="85" spans="1:28" x14ac:dyDescent="0.2">
      <c r="A85" s="79">
        <v>2002.04</v>
      </c>
      <c r="B85" s="38">
        <v>563660.13600000006</v>
      </c>
      <c r="C85" s="39">
        <v>53082.082999999999</v>
      </c>
      <c r="D85" s="39">
        <v>409.87400000000002</v>
      </c>
      <c r="E85" s="39">
        <v>27394.607</v>
      </c>
      <c r="F85" s="39">
        <v>1248.32</v>
      </c>
      <c r="G85" s="39">
        <v>3825.5770000000002</v>
      </c>
      <c r="H85" s="39">
        <v>2334.0880000000002</v>
      </c>
      <c r="I85" s="39">
        <v>8377.107</v>
      </c>
      <c r="J85" s="39">
        <v>529.42700000000002</v>
      </c>
      <c r="K85" s="39">
        <v>689.72500000000002</v>
      </c>
      <c r="L85" s="39">
        <v>1888.9480000000001</v>
      </c>
      <c r="M85" s="39">
        <v>1079.2570000000001</v>
      </c>
      <c r="N85" s="39">
        <v>9403.4570000000003</v>
      </c>
      <c r="O85" s="39">
        <v>4593.0479999999998</v>
      </c>
      <c r="P85" s="39">
        <v>2874.7869999999998</v>
      </c>
      <c r="Q85" s="39">
        <v>3170.857</v>
      </c>
      <c r="R85" s="39">
        <v>7181.4560000000001</v>
      </c>
      <c r="S85" s="39">
        <v>1450.047</v>
      </c>
      <c r="T85" s="39">
        <v>2912.145</v>
      </c>
      <c r="U85" s="39">
        <v>1439.9860000000001</v>
      </c>
      <c r="V85" s="39">
        <v>44121.593000000001</v>
      </c>
      <c r="W85" s="39">
        <v>490.38200000000001</v>
      </c>
      <c r="X85" s="39">
        <v>3176.6120000000001</v>
      </c>
      <c r="Y85" s="38">
        <v>510.29399999999998</v>
      </c>
      <c r="Z85" s="48">
        <v>295179.14500000002</v>
      </c>
      <c r="AA85" s="32">
        <f t="shared" si="2"/>
        <v>1041022.9579999999</v>
      </c>
      <c r="AB85" s="88"/>
    </row>
    <row r="86" spans="1:28" x14ac:dyDescent="0.2">
      <c r="A86" s="79">
        <v>2002.05</v>
      </c>
      <c r="B86" s="38">
        <v>829445.85199999996</v>
      </c>
      <c r="C86" s="39">
        <v>110889.18700000001</v>
      </c>
      <c r="D86" s="39">
        <v>1556.5450000000001</v>
      </c>
      <c r="E86" s="39">
        <v>76086.251000000004</v>
      </c>
      <c r="F86" s="39">
        <v>2277.607</v>
      </c>
      <c r="G86" s="39">
        <v>5740.6319999999996</v>
      </c>
      <c r="H86" s="39">
        <v>6372.1880000000001</v>
      </c>
      <c r="I86" s="39">
        <v>14365.960999999999</v>
      </c>
      <c r="J86" s="39">
        <v>1075.684</v>
      </c>
      <c r="K86" s="39">
        <v>1690.4469999999999</v>
      </c>
      <c r="L86" s="39">
        <v>7088.0460000000003</v>
      </c>
      <c r="M86" s="39">
        <v>6152.2179999999998</v>
      </c>
      <c r="N86" s="39">
        <v>18550.595000000001</v>
      </c>
      <c r="O86" s="39">
        <v>7652.93</v>
      </c>
      <c r="P86" s="39">
        <v>5840.6940000000004</v>
      </c>
      <c r="Q86" s="39">
        <v>7079.5320000000002</v>
      </c>
      <c r="R86" s="39">
        <v>5166.0969999999998</v>
      </c>
      <c r="S86" s="39">
        <v>3163.34</v>
      </c>
      <c r="T86" s="39">
        <v>6318.2250000000004</v>
      </c>
      <c r="U86" s="39">
        <v>2248.3029999999999</v>
      </c>
      <c r="V86" s="39">
        <v>83532.581000000006</v>
      </c>
      <c r="W86" s="39">
        <v>3774.3939999999998</v>
      </c>
      <c r="X86" s="39">
        <v>7428.3469999999998</v>
      </c>
      <c r="Y86" s="38">
        <v>1006.097</v>
      </c>
      <c r="Z86" s="48">
        <v>472871.29200000002</v>
      </c>
      <c r="AA86" s="32">
        <f t="shared" si="2"/>
        <v>1687373.0450000004</v>
      </c>
      <c r="AB86" s="88"/>
    </row>
    <row r="87" spans="1:28" x14ac:dyDescent="0.2">
      <c r="A87" s="79">
        <v>2002.06</v>
      </c>
      <c r="B87" s="38">
        <v>844457.75300000003</v>
      </c>
      <c r="C87" s="39">
        <v>87499.014999999999</v>
      </c>
      <c r="D87" s="39">
        <v>702.976</v>
      </c>
      <c r="E87" s="39">
        <v>53944.705000000002</v>
      </c>
      <c r="F87" s="39">
        <v>2508.328</v>
      </c>
      <c r="G87" s="39">
        <v>4252.3770000000004</v>
      </c>
      <c r="H87" s="39">
        <v>4719.2839999999997</v>
      </c>
      <c r="I87" s="39">
        <v>12321.907999999999</v>
      </c>
      <c r="J87" s="39">
        <v>761.19200000000001</v>
      </c>
      <c r="K87" s="39">
        <v>1514.9</v>
      </c>
      <c r="L87" s="39">
        <v>5451.6229999999996</v>
      </c>
      <c r="M87" s="39">
        <v>2737.0140000000001</v>
      </c>
      <c r="N87" s="39">
        <v>13642.8</v>
      </c>
      <c r="O87" s="39">
        <v>4689.5469999999996</v>
      </c>
      <c r="P87" s="39">
        <v>4951.6819999999998</v>
      </c>
      <c r="Q87" s="39">
        <v>4213.7030000000004</v>
      </c>
      <c r="R87" s="39">
        <v>4067.3760000000002</v>
      </c>
      <c r="S87" s="39">
        <v>3121.538</v>
      </c>
      <c r="T87" s="39">
        <v>5469.6059999999998</v>
      </c>
      <c r="U87" s="39">
        <v>1286.4860000000001</v>
      </c>
      <c r="V87" s="39">
        <v>71281.23</v>
      </c>
      <c r="W87" s="39">
        <v>2260.4760000000001</v>
      </c>
      <c r="X87" s="39">
        <v>8215.4639999999999</v>
      </c>
      <c r="Y87" s="38">
        <v>755.65200000000004</v>
      </c>
      <c r="Z87" s="48">
        <v>442316.054</v>
      </c>
      <c r="AA87" s="32">
        <f t="shared" si="2"/>
        <v>1587142.689</v>
      </c>
      <c r="AB87" s="88"/>
    </row>
    <row r="88" spans="1:28" x14ac:dyDescent="0.2">
      <c r="A88" s="79">
        <v>2002.07</v>
      </c>
      <c r="B88" s="38">
        <v>868645.05700000003</v>
      </c>
      <c r="C88" s="39">
        <v>117471.413</v>
      </c>
      <c r="D88" s="39">
        <v>1161.424</v>
      </c>
      <c r="E88" s="39">
        <v>75608.061000000002</v>
      </c>
      <c r="F88" s="39">
        <v>2158.942</v>
      </c>
      <c r="G88" s="39">
        <v>5368.1989999999996</v>
      </c>
      <c r="H88" s="39">
        <v>4718.683</v>
      </c>
      <c r="I88" s="39">
        <v>15951.695</v>
      </c>
      <c r="J88" s="39">
        <v>1345.9359999999999</v>
      </c>
      <c r="K88" s="39">
        <v>1883.471</v>
      </c>
      <c r="L88" s="39">
        <v>7925.8</v>
      </c>
      <c r="M88" s="39">
        <v>4582.473</v>
      </c>
      <c r="N88" s="39">
        <v>16250.174999999999</v>
      </c>
      <c r="O88" s="39">
        <v>5272.1509999999998</v>
      </c>
      <c r="P88" s="39">
        <v>5465.4560000000001</v>
      </c>
      <c r="Q88" s="39">
        <v>5028.7830000000004</v>
      </c>
      <c r="R88" s="39">
        <v>5500.7619999999997</v>
      </c>
      <c r="S88" s="39">
        <v>2933.2159999999999</v>
      </c>
      <c r="T88" s="39">
        <v>5964.1570000000002</v>
      </c>
      <c r="U88" s="39">
        <v>2274.7310000000002</v>
      </c>
      <c r="V88" s="39">
        <v>79546.97</v>
      </c>
      <c r="W88" s="39">
        <v>3034.29</v>
      </c>
      <c r="X88" s="39">
        <v>10944.069</v>
      </c>
      <c r="Y88" s="38">
        <v>1355.912</v>
      </c>
      <c r="Z88" s="48">
        <v>507760.06599999999</v>
      </c>
      <c r="AA88" s="32">
        <f t="shared" si="2"/>
        <v>1758151.892</v>
      </c>
      <c r="AB88" s="88"/>
    </row>
    <row r="89" spans="1:28" x14ac:dyDescent="0.2">
      <c r="A89" s="79">
        <v>2002.08</v>
      </c>
      <c r="B89" s="38">
        <v>947616.95299999998</v>
      </c>
      <c r="C89" s="39">
        <v>106666.414</v>
      </c>
      <c r="D89" s="39">
        <v>1199.364</v>
      </c>
      <c r="E89" s="39">
        <v>66702.797999999995</v>
      </c>
      <c r="F89" s="39">
        <v>2302.4279999999999</v>
      </c>
      <c r="G89" s="39">
        <v>4761.9979999999996</v>
      </c>
      <c r="H89" s="39">
        <v>4632.3220000000001</v>
      </c>
      <c r="I89" s="39">
        <v>14026.973</v>
      </c>
      <c r="J89" s="39">
        <v>861.52</v>
      </c>
      <c r="K89" s="39">
        <v>2074.9369999999999</v>
      </c>
      <c r="L89" s="39">
        <v>6570.1970000000001</v>
      </c>
      <c r="M89" s="39">
        <v>1933.049</v>
      </c>
      <c r="N89" s="39">
        <v>15523.727000000001</v>
      </c>
      <c r="O89" s="39">
        <v>6421.45</v>
      </c>
      <c r="P89" s="39">
        <v>7125.8090000000002</v>
      </c>
      <c r="Q89" s="39">
        <v>4614.7079999999996</v>
      </c>
      <c r="R89" s="39">
        <v>4086.2069999999999</v>
      </c>
      <c r="S89" s="39">
        <v>3475.5070000000001</v>
      </c>
      <c r="T89" s="39">
        <v>4643.5820000000003</v>
      </c>
      <c r="U89" s="39">
        <v>1875.5219999999999</v>
      </c>
      <c r="V89" s="39">
        <v>71058.316000000006</v>
      </c>
      <c r="W89" s="39">
        <v>2850.915</v>
      </c>
      <c r="X89" s="39">
        <v>9222.509</v>
      </c>
      <c r="Y89" s="38">
        <v>918.26900000000001</v>
      </c>
      <c r="Z89" s="48">
        <v>449094.3</v>
      </c>
      <c r="AA89" s="32">
        <f t="shared" si="2"/>
        <v>1740259.7740000002</v>
      </c>
      <c r="AB89" s="88"/>
    </row>
    <row r="90" spans="1:28" x14ac:dyDescent="0.2">
      <c r="A90" s="79">
        <v>2002.09</v>
      </c>
      <c r="B90" s="38">
        <v>945814.36499999999</v>
      </c>
      <c r="C90" s="39">
        <v>104463.106</v>
      </c>
      <c r="D90" s="39">
        <v>1226.0350000000001</v>
      </c>
      <c r="E90" s="39">
        <v>62219.716999999997</v>
      </c>
      <c r="F90" s="39">
        <v>2092.0549999999998</v>
      </c>
      <c r="G90" s="39">
        <v>3800.4560000000001</v>
      </c>
      <c r="H90" s="39">
        <v>3384.6320000000001</v>
      </c>
      <c r="I90" s="39">
        <v>12542.531999999999</v>
      </c>
      <c r="J90" s="39">
        <v>611.88499999999999</v>
      </c>
      <c r="K90" s="39">
        <v>2741.5149999999999</v>
      </c>
      <c r="L90" s="39">
        <v>5624.5119999999997</v>
      </c>
      <c r="M90" s="39">
        <v>2267.2170000000001</v>
      </c>
      <c r="N90" s="39">
        <v>16229.075000000001</v>
      </c>
      <c r="O90" s="39">
        <v>6440.8239999999996</v>
      </c>
      <c r="P90" s="39">
        <v>5611.8239999999996</v>
      </c>
      <c r="Q90" s="39">
        <v>5093.8490000000002</v>
      </c>
      <c r="R90" s="39">
        <v>4479.8130000000001</v>
      </c>
      <c r="S90" s="39">
        <v>2773.9389999999999</v>
      </c>
      <c r="T90" s="39">
        <v>5007.7849999999999</v>
      </c>
      <c r="U90" s="39">
        <v>1629.9449999999999</v>
      </c>
      <c r="V90" s="39">
        <v>85165.362999999998</v>
      </c>
      <c r="W90" s="39">
        <v>2349.5590000000002</v>
      </c>
      <c r="X90" s="39">
        <v>10395.796</v>
      </c>
      <c r="Y90" s="38">
        <v>656.74599999999998</v>
      </c>
      <c r="Z90" s="48">
        <v>462116.78499999997</v>
      </c>
      <c r="AA90" s="32">
        <f t="shared" si="2"/>
        <v>1754739.3299999994</v>
      </c>
      <c r="AB90" s="88"/>
    </row>
    <row r="91" spans="1:28" x14ac:dyDescent="0.2">
      <c r="A91" s="79">
        <v>2002.1</v>
      </c>
      <c r="B91" s="38">
        <v>914932.7</v>
      </c>
      <c r="C91" s="39">
        <v>112051.61199999999</v>
      </c>
      <c r="D91" s="39">
        <v>1303.557</v>
      </c>
      <c r="E91" s="39">
        <v>58383.955000000002</v>
      </c>
      <c r="F91" s="39">
        <v>1921.992</v>
      </c>
      <c r="G91" s="39">
        <v>4771.982</v>
      </c>
      <c r="H91" s="39">
        <v>4458.1350000000002</v>
      </c>
      <c r="I91" s="39">
        <v>11764.895</v>
      </c>
      <c r="J91" s="39">
        <v>698.72299999999996</v>
      </c>
      <c r="K91" s="39">
        <v>1076.607</v>
      </c>
      <c r="L91" s="39">
        <v>5238.0739999999996</v>
      </c>
      <c r="M91" s="39">
        <v>2983.2310000000002</v>
      </c>
      <c r="N91" s="39">
        <v>16201.987999999999</v>
      </c>
      <c r="O91" s="39">
        <v>7252.616</v>
      </c>
      <c r="P91" s="39">
        <v>6000.8969999999999</v>
      </c>
      <c r="Q91" s="39">
        <v>4123.7380000000003</v>
      </c>
      <c r="R91" s="39">
        <v>3750.7959999999998</v>
      </c>
      <c r="S91" s="39">
        <v>3818.0520000000001</v>
      </c>
      <c r="T91" s="39">
        <v>6644.2809999999999</v>
      </c>
      <c r="U91" s="39">
        <v>1767.2239999999999</v>
      </c>
      <c r="V91" s="39">
        <v>74005.45</v>
      </c>
      <c r="W91" s="39">
        <v>2277.9189999999999</v>
      </c>
      <c r="X91" s="39">
        <v>5578.9489999999996</v>
      </c>
      <c r="Y91" s="38">
        <v>1170.6990000000001</v>
      </c>
      <c r="Z91" s="48">
        <v>524793.98699999996</v>
      </c>
      <c r="AA91" s="32">
        <f t="shared" si="2"/>
        <v>1776972.0589999999</v>
      </c>
      <c r="AB91" s="88"/>
    </row>
    <row r="92" spans="1:28" x14ac:dyDescent="0.2">
      <c r="A92" s="79">
        <v>2002.11</v>
      </c>
      <c r="B92" s="38">
        <v>981593.495</v>
      </c>
      <c r="C92" s="39">
        <v>111750.666</v>
      </c>
      <c r="D92" s="39">
        <v>1347.6610000000001</v>
      </c>
      <c r="E92" s="39">
        <v>66896.37</v>
      </c>
      <c r="F92" s="39">
        <v>2253.6930000000002</v>
      </c>
      <c r="G92" s="39">
        <v>3736.0369999999998</v>
      </c>
      <c r="H92" s="39">
        <v>4216.5619999999999</v>
      </c>
      <c r="I92" s="39">
        <v>11796.039000000001</v>
      </c>
      <c r="J92" s="39">
        <v>765.62300000000005</v>
      </c>
      <c r="K92" s="39">
        <v>1414.4970000000001</v>
      </c>
      <c r="L92" s="39">
        <v>4265.6210000000001</v>
      </c>
      <c r="M92" s="39">
        <v>1722.943</v>
      </c>
      <c r="N92" s="39">
        <v>16816.922999999999</v>
      </c>
      <c r="O92" s="39">
        <v>6806.6130000000003</v>
      </c>
      <c r="P92" s="39">
        <v>4938.098</v>
      </c>
      <c r="Q92" s="39">
        <v>5303.8580000000002</v>
      </c>
      <c r="R92" s="39">
        <v>3881.9459999999999</v>
      </c>
      <c r="S92" s="39">
        <v>2683.2139999999999</v>
      </c>
      <c r="T92" s="39">
        <v>6421.8459999999995</v>
      </c>
      <c r="U92" s="39">
        <v>2056.3389999999999</v>
      </c>
      <c r="V92" s="39">
        <v>75149.376000000004</v>
      </c>
      <c r="W92" s="39">
        <v>2588.2930000000001</v>
      </c>
      <c r="X92" s="39">
        <v>6825.9340000000002</v>
      </c>
      <c r="Y92" s="38">
        <v>888.78599999999994</v>
      </c>
      <c r="Z92" s="48">
        <v>525069.68299999996</v>
      </c>
      <c r="AA92" s="32">
        <f t="shared" si="2"/>
        <v>1851190.1159999997</v>
      </c>
      <c r="AB92" s="88"/>
    </row>
    <row r="93" spans="1:28" x14ac:dyDescent="0.2">
      <c r="A93" s="79">
        <v>2002.12</v>
      </c>
      <c r="B93" s="38">
        <v>922456.84299999999</v>
      </c>
      <c r="C93" s="39">
        <v>110918.678</v>
      </c>
      <c r="D93" s="39">
        <v>1182.509</v>
      </c>
      <c r="E93" s="39">
        <v>56785.642</v>
      </c>
      <c r="F93" s="39">
        <v>1711.1120000000001</v>
      </c>
      <c r="G93" s="39">
        <v>4376.902</v>
      </c>
      <c r="H93" s="39">
        <v>4417.0510000000004</v>
      </c>
      <c r="I93" s="39">
        <v>8929.7389999999996</v>
      </c>
      <c r="J93" s="39">
        <v>887.97699999999998</v>
      </c>
      <c r="K93" s="39">
        <v>2004.335</v>
      </c>
      <c r="L93" s="39">
        <v>4820.2730000000001</v>
      </c>
      <c r="M93" s="39">
        <v>3509.018</v>
      </c>
      <c r="N93" s="39">
        <v>16820.563999999998</v>
      </c>
      <c r="O93" s="39">
        <v>7644.268</v>
      </c>
      <c r="P93" s="39">
        <v>6443.5169999999998</v>
      </c>
      <c r="Q93" s="39">
        <v>4372.8909999999996</v>
      </c>
      <c r="R93" s="39">
        <v>3313.9009999999998</v>
      </c>
      <c r="S93" s="39">
        <v>2902.0479999999998</v>
      </c>
      <c r="T93" s="39">
        <v>7809.0450000000001</v>
      </c>
      <c r="U93" s="39">
        <v>2358.37</v>
      </c>
      <c r="V93" s="39">
        <v>72195.347999999998</v>
      </c>
      <c r="W93" s="39">
        <v>2207.3809999999999</v>
      </c>
      <c r="X93" s="39">
        <v>6332.402</v>
      </c>
      <c r="Y93" s="38">
        <v>944.51700000000005</v>
      </c>
      <c r="Z93" s="48">
        <v>463103.03399999999</v>
      </c>
      <c r="AA93" s="32">
        <f t="shared" si="2"/>
        <v>1718447.365</v>
      </c>
      <c r="AB93" s="88"/>
    </row>
    <row r="94" spans="1:28" x14ac:dyDescent="0.2">
      <c r="A94" s="79">
        <v>2003.01</v>
      </c>
      <c r="B94" s="38">
        <v>994343.60499999998</v>
      </c>
      <c r="C94" s="39">
        <v>131369.88099999999</v>
      </c>
      <c r="D94" s="39">
        <v>1376.721</v>
      </c>
      <c r="E94" s="39">
        <v>71239.623999999996</v>
      </c>
      <c r="F94" s="39">
        <v>2781.3980000000001</v>
      </c>
      <c r="G94" s="39">
        <v>5372.6189999999997</v>
      </c>
      <c r="H94" s="39">
        <v>6095.3850000000002</v>
      </c>
      <c r="I94" s="39">
        <v>13418.83</v>
      </c>
      <c r="J94" s="39">
        <v>991.71699999999998</v>
      </c>
      <c r="K94" s="39">
        <v>2270.556</v>
      </c>
      <c r="L94" s="39">
        <v>7182.924</v>
      </c>
      <c r="M94" s="39">
        <v>1547.8810000000001</v>
      </c>
      <c r="N94" s="39">
        <v>21977.784</v>
      </c>
      <c r="O94" s="39">
        <v>6694.9059999999999</v>
      </c>
      <c r="P94" s="39">
        <v>6585.0439999999999</v>
      </c>
      <c r="Q94" s="39">
        <v>6110.7430000000004</v>
      </c>
      <c r="R94" s="39">
        <v>6484.0469999999996</v>
      </c>
      <c r="S94" s="39">
        <v>2784.328</v>
      </c>
      <c r="T94" s="39">
        <v>6381.0860000000002</v>
      </c>
      <c r="U94" s="39">
        <v>2616.0680000000002</v>
      </c>
      <c r="V94" s="39">
        <v>84996.67</v>
      </c>
      <c r="W94" s="39">
        <v>1798.586</v>
      </c>
      <c r="X94" s="39">
        <v>7417.2730000000001</v>
      </c>
      <c r="Y94" s="38">
        <v>925.65899999999999</v>
      </c>
      <c r="Z94" s="48">
        <v>567219.68299999996</v>
      </c>
      <c r="AA94" s="32">
        <f t="shared" si="2"/>
        <v>1959983.0179999999</v>
      </c>
      <c r="AB94" s="88"/>
    </row>
    <row r="95" spans="1:28" x14ac:dyDescent="0.2">
      <c r="A95" s="79">
        <v>2003.02</v>
      </c>
      <c r="B95" s="38">
        <v>882396.98600000003</v>
      </c>
      <c r="C95" s="39">
        <v>112364.68799999999</v>
      </c>
      <c r="D95" s="39">
        <v>1105.4880000000001</v>
      </c>
      <c r="E95" s="39">
        <v>59950.953000000001</v>
      </c>
      <c r="F95" s="39">
        <v>2074.8629999999998</v>
      </c>
      <c r="G95" s="39">
        <v>3722.9369999999999</v>
      </c>
      <c r="H95" s="39">
        <v>4839.5119999999997</v>
      </c>
      <c r="I95" s="39">
        <v>10444.778</v>
      </c>
      <c r="J95" s="39">
        <v>828.56200000000001</v>
      </c>
      <c r="K95" s="39">
        <v>1888.2439999999999</v>
      </c>
      <c r="L95" s="39">
        <v>4290.2759999999998</v>
      </c>
      <c r="M95" s="39">
        <v>2750.2649999999999</v>
      </c>
      <c r="N95" s="39">
        <v>16067.891</v>
      </c>
      <c r="O95" s="39">
        <v>6407.6440000000002</v>
      </c>
      <c r="P95" s="39">
        <v>6640.375</v>
      </c>
      <c r="Q95" s="39">
        <v>5076.2780000000002</v>
      </c>
      <c r="R95" s="39">
        <v>9406.6869999999999</v>
      </c>
      <c r="S95" s="39">
        <v>2714.2779999999998</v>
      </c>
      <c r="T95" s="39">
        <v>6822.625</v>
      </c>
      <c r="U95" s="39">
        <v>2465.3589999999999</v>
      </c>
      <c r="V95" s="39">
        <v>72146.081000000006</v>
      </c>
      <c r="W95" s="39">
        <v>1847.2460000000001</v>
      </c>
      <c r="X95" s="39">
        <v>6565.85</v>
      </c>
      <c r="Y95" s="38">
        <v>1001.097</v>
      </c>
      <c r="Z95" s="48">
        <v>479706.83600000001</v>
      </c>
      <c r="AA95" s="32">
        <f t="shared" si="2"/>
        <v>1703525.7989999996</v>
      </c>
      <c r="AB95" s="88"/>
    </row>
    <row r="96" spans="1:28" x14ac:dyDescent="0.2">
      <c r="A96" s="79">
        <v>2003.03</v>
      </c>
      <c r="B96" s="38">
        <v>895267.03500000003</v>
      </c>
      <c r="C96" s="39">
        <v>120178.38400000001</v>
      </c>
      <c r="D96" s="39">
        <v>1187.7650000000001</v>
      </c>
      <c r="E96" s="39">
        <v>62546.368999999999</v>
      </c>
      <c r="F96" s="39">
        <v>2683.924</v>
      </c>
      <c r="G96" s="39">
        <v>6087.2860000000001</v>
      </c>
      <c r="H96" s="39">
        <v>5437.924</v>
      </c>
      <c r="I96" s="39">
        <v>11649.669</v>
      </c>
      <c r="J96" s="39">
        <v>930.23900000000003</v>
      </c>
      <c r="K96" s="39">
        <v>3045.1350000000002</v>
      </c>
      <c r="L96" s="39">
        <v>6396.4589999999998</v>
      </c>
      <c r="M96" s="39">
        <v>4709.6419999999998</v>
      </c>
      <c r="N96" s="39">
        <v>18590.883000000002</v>
      </c>
      <c r="O96" s="39">
        <v>7225.0140000000001</v>
      </c>
      <c r="P96" s="39">
        <v>9911.0120000000006</v>
      </c>
      <c r="Q96" s="39">
        <v>7104.7150000000001</v>
      </c>
      <c r="R96" s="39">
        <v>8028.8040000000001</v>
      </c>
      <c r="S96" s="39">
        <v>2879.759</v>
      </c>
      <c r="T96" s="39">
        <v>7315.0079999999998</v>
      </c>
      <c r="U96" s="39">
        <v>2573.8000000000002</v>
      </c>
      <c r="V96" s="39">
        <v>78260.941999999995</v>
      </c>
      <c r="W96" s="39">
        <v>2018.77</v>
      </c>
      <c r="X96" s="39">
        <v>6592.0219999999999</v>
      </c>
      <c r="Y96" s="38">
        <v>962.50699999999995</v>
      </c>
      <c r="Z96" s="48">
        <v>526462.86100000003</v>
      </c>
      <c r="AA96" s="32">
        <f t="shared" si="2"/>
        <v>1798045.9280000008</v>
      </c>
      <c r="AB96" s="88"/>
    </row>
    <row r="97" spans="1:28" x14ac:dyDescent="0.2">
      <c r="A97" s="79">
        <v>2003.04</v>
      </c>
      <c r="B97" s="38">
        <v>995027.94</v>
      </c>
      <c r="C97" s="39">
        <v>129813.659</v>
      </c>
      <c r="D97" s="39">
        <v>1160.8820000000001</v>
      </c>
      <c r="E97" s="39">
        <v>68286.112999999998</v>
      </c>
      <c r="F97" s="39">
        <v>3458.3380000000002</v>
      </c>
      <c r="G97" s="39">
        <v>5139.098</v>
      </c>
      <c r="H97" s="39">
        <v>5642.8149999999996</v>
      </c>
      <c r="I97" s="39">
        <v>11885.825000000001</v>
      </c>
      <c r="J97" s="39">
        <v>950.95399999999995</v>
      </c>
      <c r="K97" s="39">
        <v>3188.806</v>
      </c>
      <c r="L97" s="39">
        <v>5279.4040000000005</v>
      </c>
      <c r="M97" s="39">
        <v>1821.462</v>
      </c>
      <c r="N97" s="39">
        <v>18364.36</v>
      </c>
      <c r="O97" s="39">
        <v>7221.0569999999998</v>
      </c>
      <c r="P97" s="39">
        <v>8661.6970000000001</v>
      </c>
      <c r="Q97" s="39">
        <v>8045.2169999999996</v>
      </c>
      <c r="R97" s="39">
        <v>5256.6379999999999</v>
      </c>
      <c r="S97" s="39">
        <v>2725.0219999999999</v>
      </c>
      <c r="T97" s="39">
        <v>7241.5290000000005</v>
      </c>
      <c r="U97" s="39">
        <v>3316.19</v>
      </c>
      <c r="V97" s="39">
        <v>66033.745999999999</v>
      </c>
      <c r="W97" s="39">
        <v>1944.306</v>
      </c>
      <c r="X97" s="39">
        <v>6182.96</v>
      </c>
      <c r="Y97" s="38">
        <v>1324.6320000000001</v>
      </c>
      <c r="Z97" s="48">
        <v>630759.28</v>
      </c>
      <c r="AA97" s="32">
        <f t="shared" si="2"/>
        <v>1998731.9300000002</v>
      </c>
      <c r="AB97" s="88"/>
    </row>
    <row r="98" spans="1:28" x14ac:dyDescent="0.2">
      <c r="A98" s="79">
        <v>2003.05</v>
      </c>
      <c r="B98" s="38">
        <v>929486.01500000001</v>
      </c>
      <c r="C98" s="39">
        <v>123973.306</v>
      </c>
      <c r="D98" s="39">
        <v>1023.115</v>
      </c>
      <c r="E98" s="39">
        <v>69497.650999999998</v>
      </c>
      <c r="F98" s="39">
        <v>3379.3809999999999</v>
      </c>
      <c r="G98" s="39">
        <v>4662.366</v>
      </c>
      <c r="H98" s="39">
        <v>5278.0770000000002</v>
      </c>
      <c r="I98" s="39">
        <v>12543.496999999999</v>
      </c>
      <c r="J98" s="39">
        <v>1101.3209999999999</v>
      </c>
      <c r="K98" s="39">
        <v>2650.7370000000001</v>
      </c>
      <c r="L98" s="39">
        <v>5225.1469999999999</v>
      </c>
      <c r="M98" s="39">
        <v>1467.9069999999999</v>
      </c>
      <c r="N98" s="39">
        <v>16832.324000000001</v>
      </c>
      <c r="O98" s="39">
        <v>6082.0129999999999</v>
      </c>
      <c r="P98" s="39">
        <v>5726.7960000000003</v>
      </c>
      <c r="Q98" s="39">
        <v>5231.0919999999996</v>
      </c>
      <c r="R98" s="39">
        <v>3479.0239999999999</v>
      </c>
      <c r="S98" s="39">
        <v>3420.2510000000002</v>
      </c>
      <c r="T98" s="39">
        <v>7649.8140000000003</v>
      </c>
      <c r="U98" s="39">
        <v>3712.625</v>
      </c>
      <c r="V98" s="39">
        <v>74814.323999999993</v>
      </c>
      <c r="W98" s="39">
        <v>2257.4859999999999</v>
      </c>
      <c r="X98" s="39">
        <v>6967.0460000000003</v>
      </c>
      <c r="Y98" s="38">
        <v>1187.846</v>
      </c>
      <c r="Z98" s="48">
        <v>593705.48499999999</v>
      </c>
      <c r="AA98" s="32">
        <f t="shared" si="2"/>
        <v>1891354.6460000002</v>
      </c>
      <c r="AB98" s="88"/>
    </row>
    <row r="99" spans="1:28" x14ac:dyDescent="0.2">
      <c r="A99" s="79">
        <v>2003.06</v>
      </c>
      <c r="B99" s="38">
        <v>982523.74800000002</v>
      </c>
      <c r="C99" s="39">
        <v>117242.603</v>
      </c>
      <c r="D99" s="39">
        <v>701.81299999999999</v>
      </c>
      <c r="E99" s="39">
        <v>62470.417000000001</v>
      </c>
      <c r="F99" s="39">
        <v>3017.643</v>
      </c>
      <c r="G99" s="39">
        <v>4398.643</v>
      </c>
      <c r="H99" s="39">
        <v>5072.0330000000004</v>
      </c>
      <c r="I99" s="39">
        <v>23466.673999999999</v>
      </c>
      <c r="J99" s="39">
        <v>936.84</v>
      </c>
      <c r="K99" s="39">
        <v>2181.62</v>
      </c>
      <c r="L99" s="39">
        <v>4674.6890000000003</v>
      </c>
      <c r="M99" s="39">
        <v>1530.229</v>
      </c>
      <c r="N99" s="39">
        <v>18164.673999999999</v>
      </c>
      <c r="O99" s="39">
        <v>6145.3890000000001</v>
      </c>
      <c r="P99" s="39">
        <v>6384.9120000000003</v>
      </c>
      <c r="Q99" s="39">
        <v>4365.8850000000002</v>
      </c>
      <c r="R99" s="39">
        <v>2994.348</v>
      </c>
      <c r="S99" s="39">
        <v>2887.7269999999999</v>
      </c>
      <c r="T99" s="39">
        <v>6596.4889999999996</v>
      </c>
      <c r="U99" s="39">
        <v>2482.047</v>
      </c>
      <c r="V99" s="39">
        <v>65043.860999999997</v>
      </c>
      <c r="W99" s="39">
        <v>2511.4299999999998</v>
      </c>
      <c r="X99" s="39">
        <v>7188.78</v>
      </c>
      <c r="Y99" s="38">
        <v>1064.7149999999999</v>
      </c>
      <c r="Z99" s="48">
        <v>649123.696</v>
      </c>
      <c r="AA99" s="32">
        <f t="shared" si="2"/>
        <v>1983170.9050000003</v>
      </c>
      <c r="AB99" s="88"/>
    </row>
    <row r="100" spans="1:28" x14ac:dyDescent="0.2">
      <c r="A100" s="79">
        <v>2003.07</v>
      </c>
      <c r="B100" s="38">
        <v>1060786.888</v>
      </c>
      <c r="C100" s="39">
        <v>133560.68599999999</v>
      </c>
      <c r="D100" s="39">
        <v>967.92100000000005</v>
      </c>
      <c r="E100" s="39">
        <v>73892.025999999998</v>
      </c>
      <c r="F100" s="39">
        <v>3873.1239999999998</v>
      </c>
      <c r="G100" s="39">
        <v>3744.732</v>
      </c>
      <c r="H100" s="39">
        <v>5132.07</v>
      </c>
      <c r="I100" s="39">
        <v>15937.684999999999</v>
      </c>
      <c r="J100" s="39">
        <v>1094.7650000000001</v>
      </c>
      <c r="K100" s="39">
        <v>2162.0169999999998</v>
      </c>
      <c r="L100" s="39">
        <v>5842.9089999999997</v>
      </c>
      <c r="M100" s="39">
        <v>1619.75</v>
      </c>
      <c r="N100" s="39">
        <v>22374.396000000001</v>
      </c>
      <c r="O100" s="39">
        <v>6699.0360000000001</v>
      </c>
      <c r="P100" s="39">
        <v>6571.2280000000001</v>
      </c>
      <c r="Q100" s="39">
        <v>4925.2870000000003</v>
      </c>
      <c r="R100" s="39">
        <v>3703.6930000000002</v>
      </c>
      <c r="S100" s="39">
        <v>2737.3069999999998</v>
      </c>
      <c r="T100" s="39">
        <v>8257.4840000000004</v>
      </c>
      <c r="U100" s="39">
        <v>2488.087</v>
      </c>
      <c r="V100" s="39">
        <v>82447.740000000005</v>
      </c>
      <c r="W100" s="39">
        <v>4008.8429999999998</v>
      </c>
      <c r="X100" s="39">
        <v>7178.5709999999999</v>
      </c>
      <c r="Y100" s="38">
        <v>1232.8710000000001</v>
      </c>
      <c r="Z100" s="48">
        <v>719553.43400000001</v>
      </c>
      <c r="AA100" s="32">
        <f t="shared" si="2"/>
        <v>2180792.5500000003</v>
      </c>
      <c r="AB100" s="88"/>
    </row>
    <row r="101" spans="1:28" x14ac:dyDescent="0.2">
      <c r="A101" s="79">
        <v>2003.08</v>
      </c>
      <c r="B101" s="38">
        <v>1068726.4029999999</v>
      </c>
      <c r="C101" s="39">
        <v>149562.72700000001</v>
      </c>
      <c r="D101" s="39">
        <v>1588.1890000000001</v>
      </c>
      <c r="E101" s="39">
        <v>78723.66</v>
      </c>
      <c r="F101" s="39">
        <v>4709.6099999999997</v>
      </c>
      <c r="G101" s="39">
        <v>6579.63</v>
      </c>
      <c r="H101" s="39">
        <v>5813.2830000000004</v>
      </c>
      <c r="I101" s="39">
        <v>18145.050999999999</v>
      </c>
      <c r="J101" s="39">
        <v>1181.2339999999999</v>
      </c>
      <c r="K101" s="39">
        <v>2902.201</v>
      </c>
      <c r="L101" s="39">
        <v>6001.0770000000002</v>
      </c>
      <c r="M101" s="39">
        <v>2392.884</v>
      </c>
      <c r="N101" s="39">
        <v>18866.805</v>
      </c>
      <c r="O101" s="39">
        <v>7778.5370000000003</v>
      </c>
      <c r="P101" s="39">
        <v>9406.85</v>
      </c>
      <c r="Q101" s="39">
        <v>6785.0969999999998</v>
      </c>
      <c r="R101" s="39">
        <v>3712.8510000000001</v>
      </c>
      <c r="S101" s="39">
        <v>3412.777</v>
      </c>
      <c r="T101" s="39">
        <v>8229.9760000000006</v>
      </c>
      <c r="U101" s="39">
        <v>2410.681</v>
      </c>
      <c r="V101" s="39">
        <v>88420.088000000003</v>
      </c>
      <c r="W101" s="39">
        <v>3110.2930000000001</v>
      </c>
      <c r="X101" s="39">
        <v>10198.823</v>
      </c>
      <c r="Y101" s="38">
        <v>1772.3810000000001</v>
      </c>
      <c r="Z101" s="48">
        <v>655126.85</v>
      </c>
      <c r="AA101" s="32">
        <f t="shared" si="2"/>
        <v>2165557.9580000001</v>
      </c>
      <c r="AB101" s="88"/>
    </row>
    <row r="102" spans="1:28" x14ac:dyDescent="0.2">
      <c r="A102" s="79">
        <v>2003.09</v>
      </c>
      <c r="B102" s="38">
        <v>1018502.666</v>
      </c>
      <c r="C102" s="39">
        <v>128348.04399999999</v>
      </c>
      <c r="D102" s="39">
        <v>984.14</v>
      </c>
      <c r="E102" s="39">
        <v>72593.767000000007</v>
      </c>
      <c r="F102" s="39">
        <v>2974.0450000000001</v>
      </c>
      <c r="G102" s="39">
        <v>3841.28</v>
      </c>
      <c r="H102" s="39">
        <v>4745.9719999999998</v>
      </c>
      <c r="I102" s="39">
        <v>14216.535</v>
      </c>
      <c r="J102" s="39">
        <v>1111.8589999999999</v>
      </c>
      <c r="K102" s="39">
        <v>1673.183</v>
      </c>
      <c r="L102" s="39">
        <v>4775.7790000000005</v>
      </c>
      <c r="M102" s="39">
        <v>3299.6840000000002</v>
      </c>
      <c r="N102" s="39">
        <v>16635.038</v>
      </c>
      <c r="O102" s="39">
        <v>7045.3270000000002</v>
      </c>
      <c r="P102" s="39">
        <v>7422.4989999999998</v>
      </c>
      <c r="Q102" s="39">
        <v>5379.1570000000002</v>
      </c>
      <c r="R102" s="39">
        <v>5059.4189999999999</v>
      </c>
      <c r="S102" s="39">
        <v>4550.9250000000002</v>
      </c>
      <c r="T102" s="39">
        <v>7136.3739999999998</v>
      </c>
      <c r="U102" s="39">
        <v>2117.9470000000001</v>
      </c>
      <c r="V102" s="39">
        <v>69575.392999999996</v>
      </c>
      <c r="W102" s="39">
        <v>2460.4920000000002</v>
      </c>
      <c r="X102" s="39">
        <v>10685.588</v>
      </c>
      <c r="Y102" s="38">
        <v>1365.376</v>
      </c>
      <c r="Z102" s="48">
        <v>1004016.4840000001</v>
      </c>
      <c r="AA102" s="32">
        <f t="shared" si="2"/>
        <v>2400516.9729999998</v>
      </c>
      <c r="AB102" s="88"/>
    </row>
    <row r="103" spans="1:28" x14ac:dyDescent="0.2">
      <c r="A103" s="79">
        <v>2003.1</v>
      </c>
      <c r="B103" s="38">
        <v>1032096.929</v>
      </c>
      <c r="C103" s="39">
        <v>131987.63399999999</v>
      </c>
      <c r="D103" s="39">
        <v>1631.9970000000001</v>
      </c>
      <c r="E103" s="39">
        <v>71552.160000000003</v>
      </c>
      <c r="F103" s="39">
        <v>3542.3220000000001</v>
      </c>
      <c r="G103" s="39">
        <v>3992.7240000000002</v>
      </c>
      <c r="H103" s="39">
        <v>4642.26</v>
      </c>
      <c r="I103" s="39">
        <v>13855.736999999999</v>
      </c>
      <c r="J103" s="39">
        <v>1214.241</v>
      </c>
      <c r="K103" s="39">
        <v>1850.93</v>
      </c>
      <c r="L103" s="39">
        <v>4338.6480000000001</v>
      </c>
      <c r="M103" s="39">
        <v>5004.53</v>
      </c>
      <c r="N103" s="39">
        <v>17555.671999999999</v>
      </c>
      <c r="O103" s="39">
        <v>6711.4830000000002</v>
      </c>
      <c r="P103" s="39">
        <v>7924.46</v>
      </c>
      <c r="Q103" s="39">
        <v>5306.5320000000002</v>
      </c>
      <c r="R103" s="39">
        <v>4492.049</v>
      </c>
      <c r="S103" s="39">
        <v>4126.2529999999997</v>
      </c>
      <c r="T103" s="39">
        <v>8798.61</v>
      </c>
      <c r="U103" s="39">
        <v>2678.7689999999998</v>
      </c>
      <c r="V103" s="39">
        <v>76432.356</v>
      </c>
      <c r="W103" s="39">
        <v>2168.4189999999999</v>
      </c>
      <c r="X103" s="39">
        <v>11728.795</v>
      </c>
      <c r="Y103" s="38">
        <v>1436.1089999999999</v>
      </c>
      <c r="Z103" s="48">
        <v>988418.58600000001</v>
      </c>
      <c r="AA103" s="32">
        <f t="shared" si="2"/>
        <v>2413488.2049999996</v>
      </c>
      <c r="AB103" s="88"/>
    </row>
    <row r="104" spans="1:28" x14ac:dyDescent="0.2">
      <c r="A104" s="79">
        <v>2003.11</v>
      </c>
      <c r="B104" s="38">
        <v>1054842.9509999999</v>
      </c>
      <c r="C104" s="39">
        <v>137118.39300000001</v>
      </c>
      <c r="D104" s="39">
        <v>1603.145</v>
      </c>
      <c r="E104" s="39">
        <v>68049.964000000007</v>
      </c>
      <c r="F104" s="39">
        <v>4259.0590000000002</v>
      </c>
      <c r="G104" s="39">
        <v>4046.261</v>
      </c>
      <c r="H104" s="39">
        <v>4437.2839999999997</v>
      </c>
      <c r="I104" s="39">
        <v>15109.620999999999</v>
      </c>
      <c r="J104" s="39">
        <v>1197.9559999999999</v>
      </c>
      <c r="K104" s="39">
        <v>2209.3870000000002</v>
      </c>
      <c r="L104" s="39">
        <v>4906.817</v>
      </c>
      <c r="M104" s="39">
        <v>3780.8890000000001</v>
      </c>
      <c r="N104" s="39">
        <v>19960.383999999998</v>
      </c>
      <c r="O104" s="39">
        <v>6537.8680000000004</v>
      </c>
      <c r="P104" s="39">
        <v>8181.0479999999998</v>
      </c>
      <c r="Q104" s="39">
        <v>5597.3379999999997</v>
      </c>
      <c r="R104" s="39">
        <v>3786.87</v>
      </c>
      <c r="S104" s="39">
        <v>3758.6950000000002</v>
      </c>
      <c r="T104" s="39">
        <v>8535.3970000000008</v>
      </c>
      <c r="U104" s="39">
        <v>2744.5920000000001</v>
      </c>
      <c r="V104" s="39">
        <v>81328.652000000002</v>
      </c>
      <c r="W104" s="39">
        <v>2236.9850000000001</v>
      </c>
      <c r="X104" s="39">
        <v>12327.096</v>
      </c>
      <c r="Y104" s="38">
        <v>2114.0540000000001</v>
      </c>
      <c r="Z104" s="48">
        <v>904505.58799999999</v>
      </c>
      <c r="AA104" s="32">
        <f t="shared" si="2"/>
        <v>2363176.2939999998</v>
      </c>
      <c r="AB104" s="88"/>
    </row>
    <row r="105" spans="1:28" x14ac:dyDescent="0.2">
      <c r="A105" s="79">
        <v>2003.12</v>
      </c>
      <c r="B105" s="38">
        <v>1105169.7930000001</v>
      </c>
      <c r="C105" s="39">
        <v>120700.075</v>
      </c>
      <c r="D105" s="39">
        <v>2624.6390000000001</v>
      </c>
      <c r="E105" s="39">
        <v>66934.985000000001</v>
      </c>
      <c r="F105" s="39">
        <v>2550.3029999999999</v>
      </c>
      <c r="G105" s="39">
        <v>4035.913</v>
      </c>
      <c r="H105" s="39">
        <v>6189.46</v>
      </c>
      <c r="I105" s="39">
        <v>13124.257</v>
      </c>
      <c r="J105" s="39">
        <v>996.48900000000003</v>
      </c>
      <c r="K105" s="39">
        <v>2218.8739999999998</v>
      </c>
      <c r="L105" s="39">
        <v>4159.0810000000001</v>
      </c>
      <c r="M105" s="39">
        <v>2956.51</v>
      </c>
      <c r="N105" s="39">
        <v>21310.212</v>
      </c>
      <c r="O105" s="39">
        <v>8602.6579999999994</v>
      </c>
      <c r="P105" s="39">
        <v>6096.6139999999996</v>
      </c>
      <c r="Q105" s="39">
        <v>5100.5439999999999</v>
      </c>
      <c r="R105" s="39">
        <v>6981.7139999999999</v>
      </c>
      <c r="S105" s="39">
        <v>4987.8729999999996</v>
      </c>
      <c r="T105" s="39">
        <v>9059.5910000000003</v>
      </c>
      <c r="U105" s="39">
        <v>2733.712</v>
      </c>
      <c r="V105" s="39">
        <v>80980.114000000001</v>
      </c>
      <c r="W105" s="39">
        <v>2304.1089999999999</v>
      </c>
      <c r="X105" s="39">
        <v>12440.447</v>
      </c>
      <c r="Y105" s="38">
        <v>1535.8979999999999</v>
      </c>
      <c r="Z105" s="48">
        <v>935537.86499999999</v>
      </c>
      <c r="AA105" s="32">
        <f t="shared" si="2"/>
        <v>2429331.7300000004</v>
      </c>
      <c r="AB105" s="88"/>
    </row>
    <row r="106" spans="1:28" x14ac:dyDescent="0.2">
      <c r="A106" s="79">
        <v>2004.01</v>
      </c>
      <c r="B106" s="38">
        <v>1321200.6059999999</v>
      </c>
      <c r="C106" s="39">
        <v>177159.94</v>
      </c>
      <c r="D106" s="39">
        <v>2315.8220000000001</v>
      </c>
      <c r="E106" s="39">
        <v>97485.907000000007</v>
      </c>
      <c r="F106" s="39">
        <v>4652.143</v>
      </c>
      <c r="G106" s="39">
        <v>5538.9809999999998</v>
      </c>
      <c r="H106" s="39">
        <v>9452.0720000000001</v>
      </c>
      <c r="I106" s="39">
        <v>19379.554</v>
      </c>
      <c r="J106" s="39">
        <v>1613.345</v>
      </c>
      <c r="K106" s="39">
        <v>2861.0810000000001</v>
      </c>
      <c r="L106" s="39">
        <v>9031.4750000000004</v>
      </c>
      <c r="M106" s="39">
        <v>3276.5010000000002</v>
      </c>
      <c r="N106" s="39">
        <v>27331.811000000002</v>
      </c>
      <c r="O106" s="39">
        <v>7820.2439999999997</v>
      </c>
      <c r="P106" s="39">
        <v>8683.3610000000008</v>
      </c>
      <c r="Q106" s="39">
        <v>8535.6759999999995</v>
      </c>
      <c r="R106" s="39">
        <v>5645.616</v>
      </c>
      <c r="S106" s="39">
        <v>4151.5169999999998</v>
      </c>
      <c r="T106" s="39">
        <v>11873.29</v>
      </c>
      <c r="U106" s="39">
        <v>3663.306</v>
      </c>
      <c r="V106" s="39">
        <v>116174.08</v>
      </c>
      <c r="W106" s="39">
        <v>2974.384</v>
      </c>
      <c r="X106" s="39">
        <v>16642.420999999998</v>
      </c>
      <c r="Y106" s="38">
        <v>1830.4169999999999</v>
      </c>
      <c r="Z106" s="48">
        <v>837188.8</v>
      </c>
      <c r="AA106" s="32">
        <f t="shared" si="2"/>
        <v>2706482.3499999996</v>
      </c>
      <c r="AB106" s="88"/>
    </row>
    <row r="107" spans="1:28" x14ac:dyDescent="0.2">
      <c r="A107" s="79">
        <v>2004.02</v>
      </c>
      <c r="B107" s="38">
        <v>1127741.6299999999</v>
      </c>
      <c r="C107" s="39">
        <v>154154.128</v>
      </c>
      <c r="D107" s="39">
        <v>1304.9390000000001</v>
      </c>
      <c r="E107" s="39">
        <v>67092.587</v>
      </c>
      <c r="F107" s="39">
        <v>3929.9870000000001</v>
      </c>
      <c r="G107" s="39">
        <v>5183.9610000000002</v>
      </c>
      <c r="H107" s="39">
        <v>6586.2439999999997</v>
      </c>
      <c r="I107" s="39">
        <v>15628.861999999999</v>
      </c>
      <c r="J107" s="39">
        <v>1378.461</v>
      </c>
      <c r="K107" s="39">
        <v>3319.73</v>
      </c>
      <c r="L107" s="39">
        <v>5489.5649999999996</v>
      </c>
      <c r="M107" s="39">
        <v>2056.4090000000001</v>
      </c>
      <c r="N107" s="39">
        <v>24448.736000000001</v>
      </c>
      <c r="O107" s="39">
        <v>7532.335</v>
      </c>
      <c r="P107" s="39">
        <v>7609.28</v>
      </c>
      <c r="Q107" s="39">
        <v>7091.6220000000003</v>
      </c>
      <c r="R107" s="39">
        <v>7461.3729999999996</v>
      </c>
      <c r="S107" s="39">
        <v>3864.143</v>
      </c>
      <c r="T107" s="39">
        <v>9964.42</v>
      </c>
      <c r="U107" s="39">
        <v>3506.8939999999998</v>
      </c>
      <c r="V107" s="39">
        <v>95753.668000000005</v>
      </c>
      <c r="W107" s="39">
        <v>2562.3249999999998</v>
      </c>
      <c r="X107" s="39">
        <v>10468.314</v>
      </c>
      <c r="Y107" s="38">
        <v>1411.259</v>
      </c>
      <c r="Z107" s="48">
        <v>774708.84600000002</v>
      </c>
      <c r="AA107" s="32">
        <f t="shared" si="2"/>
        <v>2350249.7179999994</v>
      </c>
      <c r="AB107" s="88"/>
    </row>
    <row r="108" spans="1:28" x14ac:dyDescent="0.2">
      <c r="A108" s="79">
        <v>2004.03</v>
      </c>
      <c r="B108" s="38">
        <v>1112979.257</v>
      </c>
      <c r="C108" s="39">
        <v>139800.62400000001</v>
      </c>
      <c r="D108" s="39">
        <v>1807.162</v>
      </c>
      <c r="E108" s="39">
        <v>60685.375</v>
      </c>
      <c r="F108" s="39">
        <v>4429.45</v>
      </c>
      <c r="G108" s="39">
        <v>5392.0640000000003</v>
      </c>
      <c r="H108" s="39">
        <v>6168.3590000000004</v>
      </c>
      <c r="I108" s="39">
        <v>14096.217000000001</v>
      </c>
      <c r="J108" s="39">
        <v>1287.3689999999999</v>
      </c>
      <c r="K108" s="39">
        <v>2923.5830000000001</v>
      </c>
      <c r="L108" s="39">
        <v>4955.3739999999998</v>
      </c>
      <c r="M108" s="39">
        <v>3393.8339999999998</v>
      </c>
      <c r="N108" s="39">
        <v>25388.656999999999</v>
      </c>
      <c r="O108" s="39">
        <v>7693.7160000000003</v>
      </c>
      <c r="P108" s="39">
        <v>7101.04</v>
      </c>
      <c r="Q108" s="39">
        <v>6107.5420000000004</v>
      </c>
      <c r="R108" s="39">
        <v>7013.009</v>
      </c>
      <c r="S108" s="39">
        <v>4123.63</v>
      </c>
      <c r="T108" s="39">
        <v>8504.7000000000007</v>
      </c>
      <c r="U108" s="39">
        <v>3350.7860000000001</v>
      </c>
      <c r="V108" s="39">
        <v>83286.915999999997</v>
      </c>
      <c r="W108" s="39">
        <v>2248.0390000000002</v>
      </c>
      <c r="X108" s="39">
        <v>10341.608</v>
      </c>
      <c r="Y108" s="38">
        <v>1262.299</v>
      </c>
      <c r="Z108" s="48">
        <v>964322.13</v>
      </c>
      <c r="AA108" s="32">
        <f t="shared" si="2"/>
        <v>2488662.7400000002</v>
      </c>
      <c r="AB108" s="88"/>
    </row>
    <row r="109" spans="1:28" x14ac:dyDescent="0.2">
      <c r="A109" s="79">
        <v>2004.04</v>
      </c>
      <c r="B109" s="38">
        <v>1107521.8770000001</v>
      </c>
      <c r="C109" s="39">
        <v>154261.769</v>
      </c>
      <c r="D109" s="39">
        <v>1741.4739999999999</v>
      </c>
      <c r="E109" s="39">
        <v>75822.769</v>
      </c>
      <c r="F109" s="39">
        <v>5723.5529999999999</v>
      </c>
      <c r="G109" s="39">
        <v>5711.8720000000003</v>
      </c>
      <c r="H109" s="39">
        <v>5629.576</v>
      </c>
      <c r="I109" s="39">
        <v>14562.448</v>
      </c>
      <c r="J109" s="39">
        <v>1211.104</v>
      </c>
      <c r="K109" s="39">
        <v>11433.406999999999</v>
      </c>
      <c r="L109" s="39">
        <v>5006.3909999999996</v>
      </c>
      <c r="M109" s="39">
        <v>2375.4250000000002</v>
      </c>
      <c r="N109" s="39">
        <v>25214.393</v>
      </c>
      <c r="O109" s="39">
        <v>8970.4050000000007</v>
      </c>
      <c r="P109" s="39">
        <v>7810.7839999999997</v>
      </c>
      <c r="Q109" s="39">
        <v>6635.9179999999997</v>
      </c>
      <c r="R109" s="39">
        <v>6356.3779999999997</v>
      </c>
      <c r="S109" s="39">
        <v>3592.145</v>
      </c>
      <c r="T109" s="39">
        <v>9059.1229999999996</v>
      </c>
      <c r="U109" s="39">
        <v>3201.299</v>
      </c>
      <c r="V109" s="39">
        <v>95793.668999999994</v>
      </c>
      <c r="W109" s="39">
        <v>2768.7150000000001</v>
      </c>
      <c r="X109" s="39">
        <v>14248.4</v>
      </c>
      <c r="Y109" s="38">
        <v>1625.817</v>
      </c>
      <c r="Z109" s="48">
        <v>916515.67099999997</v>
      </c>
      <c r="AA109" s="32">
        <f t="shared" si="2"/>
        <v>2492794.3820000002</v>
      </c>
      <c r="AB109" s="88"/>
    </row>
    <row r="110" spans="1:28" x14ac:dyDescent="0.2">
      <c r="A110" s="79">
        <v>2004.05</v>
      </c>
      <c r="B110" s="38">
        <v>1145026.773</v>
      </c>
      <c r="C110" s="39">
        <v>143358.35399999999</v>
      </c>
      <c r="D110" s="39">
        <v>1593.6880000000001</v>
      </c>
      <c r="E110" s="39">
        <v>66517.721000000005</v>
      </c>
      <c r="F110" s="39">
        <v>3871.7890000000002</v>
      </c>
      <c r="G110" s="39">
        <v>5120.1139999999996</v>
      </c>
      <c r="H110" s="39">
        <v>5146.6880000000001</v>
      </c>
      <c r="I110" s="39">
        <v>14724.813</v>
      </c>
      <c r="J110" s="39">
        <v>1159.8430000000001</v>
      </c>
      <c r="K110" s="39">
        <v>3189.384</v>
      </c>
      <c r="L110" s="39">
        <v>4739.3050000000003</v>
      </c>
      <c r="M110" s="39">
        <v>2145.3449999999998</v>
      </c>
      <c r="N110" s="39">
        <v>23707.539000000001</v>
      </c>
      <c r="O110" s="39">
        <v>7386.1660000000002</v>
      </c>
      <c r="P110" s="39">
        <v>6398.3249999999998</v>
      </c>
      <c r="Q110" s="39">
        <v>5165.3459999999995</v>
      </c>
      <c r="R110" s="39">
        <v>4322.3980000000001</v>
      </c>
      <c r="S110" s="39">
        <v>3779.8029999999999</v>
      </c>
      <c r="T110" s="39">
        <v>9478.17</v>
      </c>
      <c r="U110" s="39">
        <v>2920.8510000000001</v>
      </c>
      <c r="V110" s="39">
        <v>103491.36199999999</v>
      </c>
      <c r="W110" s="39">
        <v>2039.4490000000001</v>
      </c>
      <c r="X110" s="39">
        <v>10914.575999999999</v>
      </c>
      <c r="Y110" s="38">
        <v>1835.1189999999999</v>
      </c>
      <c r="Z110" s="48">
        <v>1089214.98</v>
      </c>
      <c r="AA110" s="32">
        <f t="shared" si="2"/>
        <v>2667247.9010000005</v>
      </c>
      <c r="AB110" s="88"/>
    </row>
    <row r="111" spans="1:28" x14ac:dyDescent="0.2">
      <c r="A111" s="79">
        <v>2004.06</v>
      </c>
      <c r="B111" s="38">
        <v>1261239.51</v>
      </c>
      <c r="C111" s="39">
        <v>164050.76300000001</v>
      </c>
      <c r="D111" s="39">
        <v>1304.4590000000001</v>
      </c>
      <c r="E111" s="39">
        <v>87732.728000000003</v>
      </c>
      <c r="F111" s="39">
        <v>6577.6970000000001</v>
      </c>
      <c r="G111" s="39">
        <v>5689.2309999999998</v>
      </c>
      <c r="H111" s="39">
        <v>5926.625</v>
      </c>
      <c r="I111" s="39">
        <v>18102.842000000001</v>
      </c>
      <c r="J111" s="39">
        <v>1240.845</v>
      </c>
      <c r="K111" s="39">
        <v>3873.7260000000001</v>
      </c>
      <c r="L111" s="39">
        <v>5786.5619999999999</v>
      </c>
      <c r="M111" s="39">
        <v>2959.65</v>
      </c>
      <c r="N111" s="39">
        <v>27544.249</v>
      </c>
      <c r="O111" s="39">
        <v>9419.3250000000007</v>
      </c>
      <c r="P111" s="39">
        <v>8572.4359999999997</v>
      </c>
      <c r="Q111" s="39">
        <v>5346.8130000000001</v>
      </c>
      <c r="R111" s="39">
        <v>4037.9830000000002</v>
      </c>
      <c r="S111" s="39">
        <v>5110.6469999999999</v>
      </c>
      <c r="T111" s="39">
        <v>11706.54</v>
      </c>
      <c r="U111" s="39">
        <v>2652.4690000000001</v>
      </c>
      <c r="V111" s="39">
        <v>107494.236</v>
      </c>
      <c r="W111" s="39">
        <v>2797.3829999999998</v>
      </c>
      <c r="X111" s="39">
        <v>15300.646000000001</v>
      </c>
      <c r="Y111" s="38">
        <v>2383.87</v>
      </c>
      <c r="Z111" s="48">
        <v>1227742.8940000001</v>
      </c>
      <c r="AA111" s="32">
        <f t="shared" si="2"/>
        <v>2994594.1289999997</v>
      </c>
      <c r="AB111" s="88"/>
    </row>
    <row r="112" spans="1:28" x14ac:dyDescent="0.2">
      <c r="A112" s="79">
        <v>2004.07</v>
      </c>
      <c r="B112" s="38">
        <v>1222851.675</v>
      </c>
      <c r="C112" s="39">
        <v>169615.94200000001</v>
      </c>
      <c r="D112" s="39">
        <v>1423.67</v>
      </c>
      <c r="E112" s="39">
        <v>86052.278000000006</v>
      </c>
      <c r="F112" s="39">
        <v>6756.0389999999998</v>
      </c>
      <c r="G112" s="39">
        <v>4622.076</v>
      </c>
      <c r="H112" s="39">
        <v>6062.4319999999998</v>
      </c>
      <c r="I112" s="39">
        <v>16471.644</v>
      </c>
      <c r="J112" s="39">
        <v>1235.2429999999999</v>
      </c>
      <c r="K112" s="39">
        <v>3598.2820000000002</v>
      </c>
      <c r="L112" s="39">
        <v>6226.3959999999997</v>
      </c>
      <c r="M112" s="39">
        <v>3822.6669999999999</v>
      </c>
      <c r="N112" s="39">
        <v>22068.683000000001</v>
      </c>
      <c r="O112" s="39">
        <v>7818.3130000000001</v>
      </c>
      <c r="P112" s="39">
        <v>8321.1769999999997</v>
      </c>
      <c r="Q112" s="39">
        <v>5801.3940000000002</v>
      </c>
      <c r="R112" s="39">
        <v>4070.9760000000001</v>
      </c>
      <c r="S112" s="39">
        <v>4442.0140000000001</v>
      </c>
      <c r="T112" s="39">
        <v>9852.8430000000008</v>
      </c>
      <c r="U112" s="39">
        <v>2759.7370000000001</v>
      </c>
      <c r="V112" s="39">
        <v>106827.31</v>
      </c>
      <c r="W112" s="39">
        <v>2496.4650000000001</v>
      </c>
      <c r="X112" s="39">
        <v>12846.200999999999</v>
      </c>
      <c r="Y112" s="38">
        <v>1736.9770000000001</v>
      </c>
      <c r="Z112" s="48">
        <v>1188725.477</v>
      </c>
      <c r="AA112" s="32">
        <f t="shared" si="2"/>
        <v>2906505.9109999998</v>
      </c>
      <c r="AB112" s="88"/>
    </row>
    <row r="113" spans="1:28" x14ac:dyDescent="0.2">
      <c r="A113" s="79">
        <v>2004.08</v>
      </c>
      <c r="B113" s="38">
        <v>1292170.3400000001</v>
      </c>
      <c r="C113" s="39">
        <v>174153.93400000001</v>
      </c>
      <c r="D113" s="39">
        <v>2109.0790000000002</v>
      </c>
      <c r="E113" s="39">
        <v>86364.790999999997</v>
      </c>
      <c r="F113" s="39">
        <v>7818.8890000000001</v>
      </c>
      <c r="G113" s="39">
        <v>5002.1109999999999</v>
      </c>
      <c r="H113" s="39">
        <v>6524.4359999999997</v>
      </c>
      <c r="I113" s="39">
        <v>16778.995999999999</v>
      </c>
      <c r="J113" s="39">
        <v>1243.7470000000001</v>
      </c>
      <c r="K113" s="39">
        <v>2957.0050000000001</v>
      </c>
      <c r="L113" s="39">
        <v>5809.3220000000001</v>
      </c>
      <c r="M113" s="39">
        <v>5550.2070000000003</v>
      </c>
      <c r="N113" s="39">
        <v>23421.544000000002</v>
      </c>
      <c r="O113" s="39">
        <v>10537.958000000001</v>
      </c>
      <c r="P113" s="39">
        <v>9335.8670000000002</v>
      </c>
      <c r="Q113" s="39">
        <v>6610.1459999999997</v>
      </c>
      <c r="R113" s="39">
        <v>4658.7759999999998</v>
      </c>
      <c r="S113" s="39">
        <v>4290.3680000000004</v>
      </c>
      <c r="T113" s="39">
        <v>8999.1970000000001</v>
      </c>
      <c r="U113" s="39">
        <v>3342.587</v>
      </c>
      <c r="V113" s="39">
        <v>100006.193</v>
      </c>
      <c r="W113" s="39">
        <v>2742.3760000000002</v>
      </c>
      <c r="X113" s="39">
        <v>14070.155000000001</v>
      </c>
      <c r="Y113" s="38">
        <v>2146.9749999999999</v>
      </c>
      <c r="Z113" s="48">
        <v>1202280.0859999999</v>
      </c>
      <c r="AA113" s="32">
        <f t="shared" si="2"/>
        <v>2998925.085</v>
      </c>
      <c r="AB113" s="88"/>
    </row>
    <row r="114" spans="1:28" x14ac:dyDescent="0.2">
      <c r="A114" s="79">
        <v>2004.09</v>
      </c>
      <c r="B114" s="38">
        <v>1225737.098</v>
      </c>
      <c r="C114" s="39">
        <v>191657.63399999999</v>
      </c>
      <c r="D114" s="39">
        <v>2219.8679999999999</v>
      </c>
      <c r="E114" s="39">
        <v>85511.065000000002</v>
      </c>
      <c r="F114" s="39">
        <v>4424.5460000000003</v>
      </c>
      <c r="G114" s="39">
        <v>5501.6580000000004</v>
      </c>
      <c r="H114" s="39">
        <v>6404.0169999999998</v>
      </c>
      <c r="I114" s="39">
        <v>16670.138999999999</v>
      </c>
      <c r="J114" s="39">
        <v>1325.9280000000001</v>
      </c>
      <c r="K114" s="39">
        <v>3082.5619999999999</v>
      </c>
      <c r="L114" s="39">
        <v>6063.4809999999998</v>
      </c>
      <c r="M114" s="39">
        <v>4319.0810000000001</v>
      </c>
      <c r="N114" s="39">
        <v>26697.025000000001</v>
      </c>
      <c r="O114" s="39">
        <v>12045.209000000001</v>
      </c>
      <c r="P114" s="39">
        <v>9841.8439999999991</v>
      </c>
      <c r="Q114" s="39">
        <v>7994.6909999999998</v>
      </c>
      <c r="R114" s="39">
        <v>5251.2889999999998</v>
      </c>
      <c r="S114" s="39">
        <v>4396.8580000000002</v>
      </c>
      <c r="T114" s="39">
        <v>9814.3359999999993</v>
      </c>
      <c r="U114" s="39">
        <v>3253.6120000000001</v>
      </c>
      <c r="V114" s="39">
        <v>105173.299</v>
      </c>
      <c r="W114" s="39">
        <v>2637.5250000000001</v>
      </c>
      <c r="X114" s="39">
        <v>15142.272000000001</v>
      </c>
      <c r="Y114" s="38">
        <v>2740.4029999999998</v>
      </c>
      <c r="Z114" s="48">
        <v>1152282.331</v>
      </c>
      <c r="AA114" s="32">
        <f t="shared" ref="AA114:AA177" si="3">+SUM(B114:Z114)</f>
        <v>2910187.7710000002</v>
      </c>
      <c r="AB114" s="88"/>
    </row>
    <row r="115" spans="1:28" x14ac:dyDescent="0.2">
      <c r="A115" s="79">
        <v>2004.1</v>
      </c>
      <c r="B115" s="38">
        <v>1183158.7180000001</v>
      </c>
      <c r="C115" s="39">
        <v>171993.31400000001</v>
      </c>
      <c r="D115" s="39">
        <v>1550.944</v>
      </c>
      <c r="E115" s="39">
        <v>73975.360000000001</v>
      </c>
      <c r="F115" s="39">
        <v>2781.6709999999998</v>
      </c>
      <c r="G115" s="39">
        <v>4015.674</v>
      </c>
      <c r="H115" s="39">
        <v>6331.5249999999996</v>
      </c>
      <c r="I115" s="39">
        <v>14469.54</v>
      </c>
      <c r="J115" s="39">
        <v>1363.248</v>
      </c>
      <c r="K115" s="39">
        <v>1562.954</v>
      </c>
      <c r="L115" s="39">
        <v>4994.6620000000003</v>
      </c>
      <c r="M115" s="39">
        <v>6759.0389999999998</v>
      </c>
      <c r="N115" s="39">
        <v>24436.028999999999</v>
      </c>
      <c r="O115" s="39">
        <v>9151.2360000000008</v>
      </c>
      <c r="P115" s="39">
        <v>7739.0280000000002</v>
      </c>
      <c r="Q115" s="39">
        <v>6479.299</v>
      </c>
      <c r="R115" s="39">
        <v>4769.3159999999998</v>
      </c>
      <c r="S115" s="39">
        <v>11858.326999999999</v>
      </c>
      <c r="T115" s="39">
        <v>9930.9789999999994</v>
      </c>
      <c r="U115" s="39">
        <v>2889.9160000000002</v>
      </c>
      <c r="V115" s="39">
        <v>88176.171000000002</v>
      </c>
      <c r="W115" s="39">
        <v>2455.1329999999998</v>
      </c>
      <c r="X115" s="39">
        <v>17005.740000000002</v>
      </c>
      <c r="Y115" s="38">
        <v>2351.7649999999999</v>
      </c>
      <c r="Z115" s="48">
        <v>1108745.673</v>
      </c>
      <c r="AA115" s="32">
        <f t="shared" si="3"/>
        <v>2768945.2610000004</v>
      </c>
      <c r="AB115" s="88"/>
    </row>
    <row r="116" spans="1:28" x14ac:dyDescent="0.2">
      <c r="A116" s="79">
        <v>2004.11</v>
      </c>
      <c r="B116" s="38">
        <v>1211166.044</v>
      </c>
      <c r="C116" s="39">
        <v>165968.46799999999</v>
      </c>
      <c r="D116" s="39">
        <v>1509.9690000000001</v>
      </c>
      <c r="E116" s="39">
        <v>75917.39</v>
      </c>
      <c r="F116" s="39">
        <v>3262.02</v>
      </c>
      <c r="G116" s="39">
        <v>4783.7759999999998</v>
      </c>
      <c r="H116" s="39">
        <v>7007.1859999999997</v>
      </c>
      <c r="I116" s="39">
        <v>14965.486999999999</v>
      </c>
      <c r="J116" s="39">
        <v>1129.549</v>
      </c>
      <c r="K116" s="39">
        <v>2170.049</v>
      </c>
      <c r="L116" s="39">
        <v>5206.1559999999999</v>
      </c>
      <c r="M116" s="39">
        <v>5411.9110000000001</v>
      </c>
      <c r="N116" s="39">
        <v>22953.839</v>
      </c>
      <c r="O116" s="39">
        <v>9629.9120000000003</v>
      </c>
      <c r="P116" s="39">
        <v>7556.1880000000001</v>
      </c>
      <c r="Q116" s="39">
        <v>5527.9679999999998</v>
      </c>
      <c r="R116" s="39">
        <v>4697.348</v>
      </c>
      <c r="S116" s="39">
        <v>3950.86</v>
      </c>
      <c r="T116" s="39">
        <v>8781.3469999999998</v>
      </c>
      <c r="U116" s="39">
        <v>2646.8539999999998</v>
      </c>
      <c r="V116" s="39">
        <v>91634.456000000006</v>
      </c>
      <c r="W116" s="39">
        <v>2181.857</v>
      </c>
      <c r="X116" s="39">
        <v>11538.4</v>
      </c>
      <c r="Y116" s="38">
        <v>1941.9069999999999</v>
      </c>
      <c r="Z116" s="48">
        <v>1280521.9609999999</v>
      </c>
      <c r="AA116" s="32">
        <f t="shared" si="3"/>
        <v>2952060.9020000007</v>
      </c>
      <c r="AB116" s="88"/>
    </row>
    <row r="117" spans="1:28" x14ac:dyDescent="0.2">
      <c r="A117" s="79">
        <v>2004.12</v>
      </c>
      <c r="B117" s="38">
        <v>1302555.173</v>
      </c>
      <c r="C117" s="39">
        <v>159048.484</v>
      </c>
      <c r="D117" s="39">
        <v>1723.15</v>
      </c>
      <c r="E117" s="39">
        <v>77237.702000000005</v>
      </c>
      <c r="F117" s="39">
        <v>4391.6409999999996</v>
      </c>
      <c r="G117" s="39">
        <v>5872.5879999999997</v>
      </c>
      <c r="H117" s="39">
        <v>8194.2309999999998</v>
      </c>
      <c r="I117" s="39">
        <v>14790.925999999999</v>
      </c>
      <c r="J117" s="39">
        <v>1243.0640000000001</v>
      </c>
      <c r="K117" s="39">
        <v>1773.5309999999999</v>
      </c>
      <c r="L117" s="39">
        <v>5795.0129999999999</v>
      </c>
      <c r="M117" s="39">
        <v>2972.0740000000001</v>
      </c>
      <c r="N117" s="39">
        <v>24503.218000000001</v>
      </c>
      <c r="O117" s="39">
        <v>10618.9</v>
      </c>
      <c r="P117" s="39">
        <v>7838.3429999999998</v>
      </c>
      <c r="Q117" s="39">
        <v>6738.4579999999996</v>
      </c>
      <c r="R117" s="39">
        <v>6085.43</v>
      </c>
      <c r="S117" s="39">
        <v>4658.1670000000004</v>
      </c>
      <c r="T117" s="39">
        <v>9090.0619999999999</v>
      </c>
      <c r="U117" s="39">
        <v>12988.728999999999</v>
      </c>
      <c r="V117" s="39">
        <v>88854.014999999999</v>
      </c>
      <c r="W117" s="39">
        <v>2512.0149999999999</v>
      </c>
      <c r="X117" s="39">
        <v>10796.581</v>
      </c>
      <c r="Y117" s="38">
        <v>3094.6559999999999</v>
      </c>
      <c r="Z117" s="48">
        <v>1237163.976</v>
      </c>
      <c r="AA117" s="32">
        <f t="shared" si="3"/>
        <v>3010540.1269999994</v>
      </c>
      <c r="AB117" s="88"/>
    </row>
    <row r="118" spans="1:28" x14ac:dyDescent="0.2">
      <c r="A118" s="79">
        <v>2005.01</v>
      </c>
      <c r="B118" s="38">
        <v>1508909.82</v>
      </c>
      <c r="C118" s="39">
        <v>204193.424</v>
      </c>
      <c r="D118" s="39">
        <v>2029.9570000000001</v>
      </c>
      <c r="E118" s="39">
        <v>97685.438999999998</v>
      </c>
      <c r="F118" s="39">
        <v>5590.5510000000004</v>
      </c>
      <c r="G118" s="39">
        <v>8283.2919999999995</v>
      </c>
      <c r="H118" s="39">
        <v>9921.69</v>
      </c>
      <c r="I118" s="39">
        <v>19678.03</v>
      </c>
      <c r="J118" s="39">
        <v>1801.692</v>
      </c>
      <c r="K118" s="39">
        <v>1959.921</v>
      </c>
      <c r="L118" s="39">
        <v>8857.6090000000004</v>
      </c>
      <c r="M118" s="39">
        <v>2906.2289999999998</v>
      </c>
      <c r="N118" s="39">
        <v>29856.686000000002</v>
      </c>
      <c r="O118" s="39">
        <v>11191.906999999999</v>
      </c>
      <c r="P118" s="39">
        <v>11412.05</v>
      </c>
      <c r="Q118" s="39">
        <v>8931.9509999999991</v>
      </c>
      <c r="R118" s="39">
        <v>7519.7290000000003</v>
      </c>
      <c r="S118" s="39">
        <v>5514.8360000000002</v>
      </c>
      <c r="T118" s="39">
        <v>12166.127</v>
      </c>
      <c r="U118" s="39">
        <v>3732.8270000000002</v>
      </c>
      <c r="V118" s="39">
        <v>122565.317</v>
      </c>
      <c r="W118" s="39">
        <v>2478.2109999999998</v>
      </c>
      <c r="X118" s="39">
        <v>13711.365</v>
      </c>
      <c r="Y118" s="38">
        <v>2502.8919999999998</v>
      </c>
      <c r="Z118" s="48">
        <v>1084112.6040000001</v>
      </c>
      <c r="AA118" s="32">
        <f t="shared" si="3"/>
        <v>3187514.1559999995</v>
      </c>
      <c r="AB118" s="88"/>
    </row>
    <row r="119" spans="1:28" x14ac:dyDescent="0.2">
      <c r="A119" s="79">
        <v>2005.02</v>
      </c>
      <c r="B119" s="38">
        <v>1229991.3189999999</v>
      </c>
      <c r="C119" s="39">
        <v>165297.46299999999</v>
      </c>
      <c r="D119" s="39">
        <v>1302.326</v>
      </c>
      <c r="E119" s="39">
        <v>67107.53</v>
      </c>
      <c r="F119" s="39">
        <v>4241.6170000000002</v>
      </c>
      <c r="G119" s="39">
        <v>5640.3230000000003</v>
      </c>
      <c r="H119" s="39">
        <v>8140.1530000000002</v>
      </c>
      <c r="I119" s="39">
        <v>13798.034</v>
      </c>
      <c r="J119" s="39">
        <v>1560.7529999999999</v>
      </c>
      <c r="K119" s="39">
        <v>1984.0809999999999</v>
      </c>
      <c r="L119" s="39">
        <v>5370.509</v>
      </c>
      <c r="M119" s="39">
        <v>2490.654</v>
      </c>
      <c r="N119" s="39">
        <v>21888.553</v>
      </c>
      <c r="O119" s="39">
        <v>9833.2980000000007</v>
      </c>
      <c r="P119" s="39">
        <v>9191.3019999999997</v>
      </c>
      <c r="Q119" s="39">
        <v>7605.7879999999996</v>
      </c>
      <c r="R119" s="39">
        <v>6696.5910000000003</v>
      </c>
      <c r="S119" s="39">
        <v>4231.5370000000003</v>
      </c>
      <c r="T119" s="39">
        <v>12059.538</v>
      </c>
      <c r="U119" s="39">
        <v>3492.3589999999999</v>
      </c>
      <c r="V119" s="39">
        <v>89844.645999999993</v>
      </c>
      <c r="W119" s="39">
        <v>2556.4209999999998</v>
      </c>
      <c r="X119" s="39">
        <v>10494.061</v>
      </c>
      <c r="Y119" s="38">
        <v>1778.47</v>
      </c>
      <c r="Z119" s="48">
        <v>1055862.7339999999</v>
      </c>
      <c r="AA119" s="32">
        <f t="shared" si="3"/>
        <v>2742460.0599999996</v>
      </c>
      <c r="AB119" s="88"/>
    </row>
    <row r="120" spans="1:28" x14ac:dyDescent="0.2">
      <c r="A120" s="79">
        <v>2005.03</v>
      </c>
      <c r="B120" s="38">
        <v>1230796.5160000001</v>
      </c>
      <c r="C120" s="39">
        <v>182741.652</v>
      </c>
      <c r="D120" s="39">
        <v>2146.5079999999998</v>
      </c>
      <c r="E120" s="39">
        <v>75917.034</v>
      </c>
      <c r="F120" s="39">
        <v>5871.0590000000002</v>
      </c>
      <c r="G120" s="39">
        <v>6623.2610000000004</v>
      </c>
      <c r="H120" s="39">
        <v>7376.152</v>
      </c>
      <c r="I120" s="39">
        <v>15738.337</v>
      </c>
      <c r="J120" s="39">
        <v>1635.7159999999999</v>
      </c>
      <c r="K120" s="39">
        <v>5423.2340000000004</v>
      </c>
      <c r="L120" s="39">
        <v>5225.0990000000002</v>
      </c>
      <c r="M120" s="39">
        <v>3862.6849999999999</v>
      </c>
      <c r="N120" s="39">
        <v>24700.178</v>
      </c>
      <c r="O120" s="39">
        <v>9461.3539999999994</v>
      </c>
      <c r="P120" s="39">
        <v>11101.25</v>
      </c>
      <c r="Q120" s="39">
        <v>8319.23</v>
      </c>
      <c r="R120" s="39">
        <v>6079.4530000000004</v>
      </c>
      <c r="S120" s="39">
        <v>5348.53</v>
      </c>
      <c r="T120" s="39">
        <v>9891.4889999999996</v>
      </c>
      <c r="U120" s="39">
        <v>3888.288</v>
      </c>
      <c r="V120" s="39">
        <v>89424.712</v>
      </c>
      <c r="W120" s="39">
        <v>3325.1950000000002</v>
      </c>
      <c r="X120" s="39">
        <v>11788.223</v>
      </c>
      <c r="Y120" s="38">
        <v>1525.8030000000001</v>
      </c>
      <c r="Z120" s="48">
        <v>1199362.118</v>
      </c>
      <c r="AA120" s="32">
        <f t="shared" si="3"/>
        <v>2927573.0760000004</v>
      </c>
      <c r="AB120" s="88"/>
    </row>
    <row r="121" spans="1:28" x14ac:dyDescent="0.2">
      <c r="A121" s="79">
        <v>2005.04</v>
      </c>
      <c r="B121" s="38">
        <v>1392700.568</v>
      </c>
      <c r="C121" s="39">
        <v>196271.41399999999</v>
      </c>
      <c r="D121" s="39">
        <v>1851.633</v>
      </c>
      <c r="E121" s="39">
        <v>88368.327999999994</v>
      </c>
      <c r="F121" s="39">
        <v>6484.6989999999996</v>
      </c>
      <c r="G121" s="39">
        <v>6812.5839999999998</v>
      </c>
      <c r="H121" s="39">
        <v>7612.3320000000003</v>
      </c>
      <c r="I121" s="39">
        <v>17332.017</v>
      </c>
      <c r="J121" s="39">
        <v>1673.307</v>
      </c>
      <c r="K121" s="39">
        <v>4050.2869999999998</v>
      </c>
      <c r="L121" s="39">
        <v>5851.9309999999996</v>
      </c>
      <c r="M121" s="39">
        <v>3501.846</v>
      </c>
      <c r="N121" s="39">
        <v>26564.642</v>
      </c>
      <c r="O121" s="39">
        <v>11584.28</v>
      </c>
      <c r="P121" s="39">
        <v>9700.2080000000005</v>
      </c>
      <c r="Q121" s="39">
        <v>9509.9030000000002</v>
      </c>
      <c r="R121" s="39">
        <v>8524.6409999999996</v>
      </c>
      <c r="S121" s="39">
        <v>5444.4849999999997</v>
      </c>
      <c r="T121" s="39">
        <v>11433.231</v>
      </c>
      <c r="U121" s="39">
        <v>4332.1890000000003</v>
      </c>
      <c r="V121" s="39">
        <v>108043.992</v>
      </c>
      <c r="W121" s="39">
        <v>2911.6210000000001</v>
      </c>
      <c r="X121" s="39">
        <v>12483.106</v>
      </c>
      <c r="Y121" s="38">
        <v>2606.5590000000002</v>
      </c>
      <c r="Z121" s="48">
        <v>1285492.9720000001</v>
      </c>
      <c r="AA121" s="32">
        <f t="shared" si="3"/>
        <v>3231142.7749999999</v>
      </c>
      <c r="AB121" s="88"/>
    </row>
    <row r="122" spans="1:28" x14ac:dyDescent="0.2">
      <c r="A122" s="79">
        <v>2005.05</v>
      </c>
      <c r="B122" s="38">
        <v>1311912.8400000001</v>
      </c>
      <c r="C122" s="39">
        <v>229586.57</v>
      </c>
      <c r="D122" s="39">
        <v>2341.471</v>
      </c>
      <c r="E122" s="39">
        <v>103816.48299999999</v>
      </c>
      <c r="F122" s="39">
        <v>7268.7560000000003</v>
      </c>
      <c r="G122" s="39">
        <v>6791.4560000000001</v>
      </c>
      <c r="H122" s="39">
        <v>8757.8670000000002</v>
      </c>
      <c r="I122" s="39">
        <v>20956.325000000001</v>
      </c>
      <c r="J122" s="39">
        <v>1611.59</v>
      </c>
      <c r="K122" s="39">
        <v>2801.7069999999999</v>
      </c>
      <c r="L122" s="39">
        <v>7599.8050000000003</v>
      </c>
      <c r="M122" s="39">
        <v>2725.7130000000002</v>
      </c>
      <c r="N122" s="39">
        <v>33301.836000000003</v>
      </c>
      <c r="O122" s="39">
        <v>13618.325999999999</v>
      </c>
      <c r="P122" s="39">
        <v>12199.064</v>
      </c>
      <c r="Q122" s="39">
        <v>8881.1939999999995</v>
      </c>
      <c r="R122" s="39">
        <v>6089.1170000000002</v>
      </c>
      <c r="S122" s="39">
        <v>6752.9939999999997</v>
      </c>
      <c r="T122" s="39">
        <v>14817.576999999999</v>
      </c>
      <c r="U122" s="39">
        <v>5320.9759999999997</v>
      </c>
      <c r="V122" s="39">
        <v>121493.329</v>
      </c>
      <c r="W122" s="39">
        <v>3319.1889999999999</v>
      </c>
      <c r="X122" s="39">
        <v>15705.388999999999</v>
      </c>
      <c r="Y122" s="38">
        <v>3880.21</v>
      </c>
      <c r="Z122" s="48">
        <v>1419120.764</v>
      </c>
      <c r="AA122" s="32">
        <f t="shared" si="3"/>
        <v>3370670.5479999995</v>
      </c>
      <c r="AB122" s="88"/>
    </row>
    <row r="123" spans="1:28" x14ac:dyDescent="0.2">
      <c r="A123" s="79">
        <v>2005.06</v>
      </c>
      <c r="B123" s="38">
        <v>1309828.585</v>
      </c>
      <c r="C123" s="39">
        <v>177484.948</v>
      </c>
      <c r="D123" s="39">
        <v>1674.172</v>
      </c>
      <c r="E123" s="39">
        <v>81801.313999999998</v>
      </c>
      <c r="F123" s="39">
        <v>6666.8389999999999</v>
      </c>
      <c r="G123" s="39">
        <v>5157.4809999999998</v>
      </c>
      <c r="H123" s="39">
        <v>7047.8919999999998</v>
      </c>
      <c r="I123" s="39">
        <v>18041.723000000002</v>
      </c>
      <c r="J123" s="39">
        <v>1739.078</v>
      </c>
      <c r="K123" s="39">
        <v>2397.65</v>
      </c>
      <c r="L123" s="39">
        <v>7176.3559999999998</v>
      </c>
      <c r="M123" s="39">
        <v>2463.6089999999999</v>
      </c>
      <c r="N123" s="39">
        <v>29712.337</v>
      </c>
      <c r="O123" s="39">
        <v>10411.36</v>
      </c>
      <c r="P123" s="39">
        <v>9751.009</v>
      </c>
      <c r="Q123" s="39">
        <v>6403.2160000000003</v>
      </c>
      <c r="R123" s="39">
        <v>4889.7479999999996</v>
      </c>
      <c r="S123" s="39">
        <v>5460.2250000000004</v>
      </c>
      <c r="T123" s="39">
        <v>9861.2389999999996</v>
      </c>
      <c r="U123" s="39">
        <v>3656.2739999999999</v>
      </c>
      <c r="V123" s="39">
        <v>106948.376</v>
      </c>
      <c r="W123" s="39">
        <v>3110.308</v>
      </c>
      <c r="X123" s="39">
        <v>17140.308000000001</v>
      </c>
      <c r="Y123" s="38">
        <v>3436.6680000000001</v>
      </c>
      <c r="Z123" s="48">
        <v>1468659.3870000001</v>
      </c>
      <c r="AA123" s="32">
        <f t="shared" si="3"/>
        <v>3300920.102</v>
      </c>
      <c r="AB123" s="88"/>
    </row>
    <row r="124" spans="1:28" x14ac:dyDescent="0.2">
      <c r="A124" s="79">
        <v>2005.07</v>
      </c>
      <c r="B124" s="38">
        <v>1349149.929</v>
      </c>
      <c r="C124" s="39">
        <v>195649.288</v>
      </c>
      <c r="D124" s="39">
        <v>1705.759</v>
      </c>
      <c r="E124" s="39">
        <v>87432.31</v>
      </c>
      <c r="F124" s="39">
        <v>6338.4459999999999</v>
      </c>
      <c r="G124" s="39">
        <v>5706.2740000000003</v>
      </c>
      <c r="H124" s="39">
        <v>7180.1639999999998</v>
      </c>
      <c r="I124" s="39">
        <v>18238.482</v>
      </c>
      <c r="J124" s="39">
        <v>1585.2439999999999</v>
      </c>
      <c r="K124" s="39">
        <v>2350.0059999999999</v>
      </c>
      <c r="L124" s="39">
        <v>6468.8360000000002</v>
      </c>
      <c r="M124" s="39">
        <v>2133.712</v>
      </c>
      <c r="N124" s="39">
        <v>23862.316999999999</v>
      </c>
      <c r="O124" s="39">
        <v>11234.811</v>
      </c>
      <c r="P124" s="39">
        <v>10525.114</v>
      </c>
      <c r="Q124" s="39">
        <v>7232.1059999999998</v>
      </c>
      <c r="R124" s="39">
        <v>5090.38</v>
      </c>
      <c r="S124" s="39">
        <v>7893.7380000000003</v>
      </c>
      <c r="T124" s="39">
        <v>10237.775</v>
      </c>
      <c r="U124" s="39">
        <v>3782.1909999999998</v>
      </c>
      <c r="V124" s="39">
        <v>105927.893</v>
      </c>
      <c r="W124" s="39">
        <v>3078.9250000000002</v>
      </c>
      <c r="X124" s="39">
        <v>12678.936</v>
      </c>
      <c r="Y124" s="38">
        <v>2754.7249999999999</v>
      </c>
      <c r="Z124" s="48">
        <v>1322180.5390000001</v>
      </c>
      <c r="AA124" s="32">
        <f t="shared" si="3"/>
        <v>3210417.9000000004</v>
      </c>
      <c r="AB124" s="88"/>
    </row>
    <row r="125" spans="1:28" x14ac:dyDescent="0.2">
      <c r="A125" s="79">
        <v>2005.08</v>
      </c>
      <c r="B125" s="38">
        <v>1391312.726</v>
      </c>
      <c r="C125" s="39">
        <v>213815.068</v>
      </c>
      <c r="D125" s="39">
        <v>1988.412</v>
      </c>
      <c r="E125" s="39">
        <v>97150.703999999998</v>
      </c>
      <c r="F125" s="39">
        <v>8974.5290000000005</v>
      </c>
      <c r="G125" s="39">
        <v>6542.2610000000004</v>
      </c>
      <c r="H125" s="39">
        <v>8413.7060000000001</v>
      </c>
      <c r="I125" s="39">
        <v>20078.89</v>
      </c>
      <c r="J125" s="39">
        <v>1814.3789999999999</v>
      </c>
      <c r="K125" s="39">
        <v>2602.3420000000001</v>
      </c>
      <c r="L125" s="39">
        <v>7287.5429999999997</v>
      </c>
      <c r="M125" s="39">
        <v>2371.8119999999999</v>
      </c>
      <c r="N125" s="39">
        <v>33292.786</v>
      </c>
      <c r="O125" s="39">
        <v>11550.745000000001</v>
      </c>
      <c r="P125" s="39">
        <v>12170.573</v>
      </c>
      <c r="Q125" s="39">
        <v>8697.5560000000005</v>
      </c>
      <c r="R125" s="39">
        <v>6413.3230000000003</v>
      </c>
      <c r="S125" s="39">
        <v>7458.9639999999999</v>
      </c>
      <c r="T125" s="39">
        <v>11512.33</v>
      </c>
      <c r="U125" s="39">
        <v>3960.8</v>
      </c>
      <c r="V125" s="39">
        <v>118546.113</v>
      </c>
      <c r="W125" s="39">
        <v>3846.2750000000001</v>
      </c>
      <c r="X125" s="39">
        <v>13656.83</v>
      </c>
      <c r="Y125" s="38">
        <v>2508.627</v>
      </c>
      <c r="Z125" s="48">
        <v>1491196.44</v>
      </c>
      <c r="AA125" s="32">
        <f t="shared" si="3"/>
        <v>3487163.7340000002</v>
      </c>
      <c r="AB125" s="88"/>
    </row>
    <row r="126" spans="1:28" x14ac:dyDescent="0.2">
      <c r="A126" s="79">
        <v>2005.09</v>
      </c>
      <c r="B126" s="38">
        <v>1582560.2150000001</v>
      </c>
      <c r="C126" s="39">
        <v>211281.07199999999</v>
      </c>
      <c r="D126" s="39">
        <v>2496.7370000000001</v>
      </c>
      <c r="E126" s="39">
        <v>102847.09600000001</v>
      </c>
      <c r="F126" s="39">
        <v>6777.7849999999999</v>
      </c>
      <c r="G126" s="39">
        <v>5586.0529999999999</v>
      </c>
      <c r="H126" s="39">
        <v>8123.8069999999998</v>
      </c>
      <c r="I126" s="39">
        <v>21037.585999999999</v>
      </c>
      <c r="J126" s="39">
        <v>1779.6179999999999</v>
      </c>
      <c r="K126" s="39">
        <v>3669.6709999999998</v>
      </c>
      <c r="L126" s="39">
        <v>7017.3190000000004</v>
      </c>
      <c r="M126" s="39">
        <v>4520.0519999999997</v>
      </c>
      <c r="N126" s="39">
        <v>30511.331999999999</v>
      </c>
      <c r="O126" s="39">
        <v>13032.777</v>
      </c>
      <c r="P126" s="39">
        <v>13663.938</v>
      </c>
      <c r="Q126" s="39">
        <v>8390.9189999999999</v>
      </c>
      <c r="R126" s="39">
        <v>6588.2690000000002</v>
      </c>
      <c r="S126" s="39">
        <v>6982.3130000000001</v>
      </c>
      <c r="T126" s="39">
        <v>10359.573</v>
      </c>
      <c r="U126" s="39">
        <v>3809.527</v>
      </c>
      <c r="V126" s="39">
        <v>138865.01300000001</v>
      </c>
      <c r="W126" s="39">
        <v>3303.931</v>
      </c>
      <c r="X126" s="39">
        <v>17407.423999999999</v>
      </c>
      <c r="Y126" s="38">
        <v>4744.9570000000003</v>
      </c>
      <c r="Z126" s="48">
        <v>1387450.3149999999</v>
      </c>
      <c r="AA126" s="32">
        <f t="shared" si="3"/>
        <v>3602807.2989999996</v>
      </c>
      <c r="AB126" s="88"/>
    </row>
    <row r="127" spans="1:28" x14ac:dyDescent="0.2">
      <c r="A127" s="79">
        <v>2005.1</v>
      </c>
      <c r="B127" s="38">
        <v>1393589.514</v>
      </c>
      <c r="C127" s="39">
        <v>195755.33100000001</v>
      </c>
      <c r="D127" s="39">
        <v>1842.1590000000001</v>
      </c>
      <c r="E127" s="39">
        <v>84589.337</v>
      </c>
      <c r="F127" s="39">
        <v>5366.3710000000001</v>
      </c>
      <c r="G127" s="39">
        <v>5007.4030000000002</v>
      </c>
      <c r="H127" s="39">
        <v>6728.326</v>
      </c>
      <c r="I127" s="39">
        <v>17041.874</v>
      </c>
      <c r="J127" s="39">
        <v>1825.4469999999999</v>
      </c>
      <c r="K127" s="39">
        <v>2664.31</v>
      </c>
      <c r="L127" s="39">
        <v>6197.6670000000004</v>
      </c>
      <c r="M127" s="39">
        <v>3837.3009999999999</v>
      </c>
      <c r="N127" s="39">
        <v>26789.795999999998</v>
      </c>
      <c r="O127" s="39">
        <v>10212.352000000001</v>
      </c>
      <c r="P127" s="39">
        <v>12429.05</v>
      </c>
      <c r="Q127" s="39">
        <v>7463.2430000000004</v>
      </c>
      <c r="R127" s="39">
        <v>5197.665</v>
      </c>
      <c r="S127" s="39">
        <v>6258.9579999999996</v>
      </c>
      <c r="T127" s="39">
        <v>14970.108</v>
      </c>
      <c r="U127" s="39">
        <v>3812.8919999999998</v>
      </c>
      <c r="V127" s="39">
        <v>98074.982000000004</v>
      </c>
      <c r="W127" s="39">
        <v>3487.8789999999999</v>
      </c>
      <c r="X127" s="39">
        <v>13583.425999999999</v>
      </c>
      <c r="Y127" s="38">
        <v>2882.1579999999999</v>
      </c>
      <c r="Z127" s="48">
        <v>1398618.047</v>
      </c>
      <c r="AA127" s="32">
        <f t="shared" si="3"/>
        <v>3328225.5959999999</v>
      </c>
      <c r="AB127" s="88"/>
    </row>
    <row r="128" spans="1:28" x14ac:dyDescent="0.2">
      <c r="A128" s="79">
        <v>2005.11</v>
      </c>
      <c r="B128" s="38">
        <v>1488970.585</v>
      </c>
      <c r="C128" s="39">
        <v>201007.467</v>
      </c>
      <c r="D128" s="39">
        <v>2100.7649999999999</v>
      </c>
      <c r="E128" s="39">
        <v>92303.967999999993</v>
      </c>
      <c r="F128" s="39">
        <v>5715.1149999999998</v>
      </c>
      <c r="G128" s="39">
        <v>5332.3760000000002</v>
      </c>
      <c r="H128" s="39">
        <v>9967.9419999999991</v>
      </c>
      <c r="I128" s="39">
        <v>17359.883999999998</v>
      </c>
      <c r="J128" s="39">
        <v>1979.902</v>
      </c>
      <c r="K128" s="39">
        <v>2744.9029999999998</v>
      </c>
      <c r="L128" s="39">
        <v>6508.4650000000001</v>
      </c>
      <c r="M128" s="39">
        <v>5350.8860000000004</v>
      </c>
      <c r="N128" s="39">
        <v>31093.769</v>
      </c>
      <c r="O128" s="39">
        <v>10014.287</v>
      </c>
      <c r="P128" s="39">
        <v>11094.803</v>
      </c>
      <c r="Q128" s="39">
        <v>7544.6719999999996</v>
      </c>
      <c r="R128" s="39">
        <v>6304.9459999999999</v>
      </c>
      <c r="S128" s="39">
        <v>6154.78</v>
      </c>
      <c r="T128" s="39">
        <v>13978.984</v>
      </c>
      <c r="U128" s="39">
        <v>3241.3209999999999</v>
      </c>
      <c r="V128" s="39">
        <v>108832.814</v>
      </c>
      <c r="W128" s="39">
        <v>3167.0160000000001</v>
      </c>
      <c r="X128" s="39">
        <v>13406.718000000001</v>
      </c>
      <c r="Y128" s="38">
        <v>3075.0880000000002</v>
      </c>
      <c r="Z128" s="48">
        <v>1534296.0490000001</v>
      </c>
      <c r="AA128" s="32">
        <f t="shared" si="3"/>
        <v>3591547.5049999999</v>
      </c>
      <c r="AB128" s="88"/>
    </row>
    <row r="129" spans="1:28" x14ac:dyDescent="0.2">
      <c r="A129" s="79">
        <v>2005.12</v>
      </c>
      <c r="B129" s="38">
        <v>1596867.473</v>
      </c>
      <c r="C129" s="39">
        <v>215276.02499999999</v>
      </c>
      <c r="D129" s="39">
        <v>2077.2489999999998</v>
      </c>
      <c r="E129" s="39">
        <v>93283.107999999993</v>
      </c>
      <c r="F129" s="39">
        <v>6309.0659999999998</v>
      </c>
      <c r="G129" s="39">
        <v>5599.9849999999997</v>
      </c>
      <c r="H129" s="39">
        <v>7959.433</v>
      </c>
      <c r="I129" s="39">
        <v>17747.785</v>
      </c>
      <c r="J129" s="39">
        <v>1951.8989999999999</v>
      </c>
      <c r="K129" s="39">
        <v>2268.1089999999999</v>
      </c>
      <c r="L129" s="39">
        <v>7036.7809999999999</v>
      </c>
      <c r="M129" s="39">
        <v>5380.5450000000001</v>
      </c>
      <c r="N129" s="39">
        <v>32642.664000000001</v>
      </c>
      <c r="O129" s="39">
        <v>12135.617</v>
      </c>
      <c r="P129" s="39">
        <v>10982.446</v>
      </c>
      <c r="Q129" s="39">
        <v>7264.8140000000003</v>
      </c>
      <c r="R129" s="39">
        <v>6800.2719999999999</v>
      </c>
      <c r="S129" s="39">
        <v>7300.4380000000001</v>
      </c>
      <c r="T129" s="39">
        <v>18726.48</v>
      </c>
      <c r="U129" s="39">
        <v>4677.223</v>
      </c>
      <c r="V129" s="39">
        <v>127697.758</v>
      </c>
      <c r="W129" s="39">
        <v>3357.4450000000002</v>
      </c>
      <c r="X129" s="39">
        <v>12242.181</v>
      </c>
      <c r="Y129" s="38">
        <v>2929.0749999999998</v>
      </c>
      <c r="Z129" s="48">
        <v>1465988.831</v>
      </c>
      <c r="AA129" s="32">
        <f t="shared" si="3"/>
        <v>3674502.7020000005</v>
      </c>
      <c r="AB129" s="88"/>
    </row>
    <row r="130" spans="1:28" x14ac:dyDescent="0.2">
      <c r="A130" s="79">
        <v>2006.01</v>
      </c>
      <c r="B130" s="38">
        <v>1705168.9040000001</v>
      </c>
      <c r="C130" s="39">
        <v>259349.61300000001</v>
      </c>
      <c r="D130" s="39">
        <v>2927.5369999999998</v>
      </c>
      <c r="E130" s="39">
        <v>117397.344</v>
      </c>
      <c r="F130" s="39">
        <v>6994.4610000000002</v>
      </c>
      <c r="G130" s="39">
        <v>6244.1360000000004</v>
      </c>
      <c r="H130" s="39">
        <v>11525.412</v>
      </c>
      <c r="I130" s="39">
        <v>23895.794000000002</v>
      </c>
      <c r="J130" s="39">
        <v>1768.914</v>
      </c>
      <c r="K130" s="39">
        <v>3126.8820000000001</v>
      </c>
      <c r="L130" s="39">
        <v>12055.021000000001</v>
      </c>
      <c r="M130" s="39">
        <v>5901.2460000000001</v>
      </c>
      <c r="N130" s="39">
        <v>36018.877</v>
      </c>
      <c r="O130" s="39">
        <v>12706.857</v>
      </c>
      <c r="P130" s="39">
        <v>15878.002</v>
      </c>
      <c r="Q130" s="39">
        <v>10991.51</v>
      </c>
      <c r="R130" s="39">
        <v>8308.7459999999992</v>
      </c>
      <c r="S130" s="39">
        <v>6541.8029999999999</v>
      </c>
      <c r="T130" s="39">
        <v>15277.57</v>
      </c>
      <c r="U130" s="39">
        <v>4903.8050000000003</v>
      </c>
      <c r="V130" s="39">
        <v>141392.69899999999</v>
      </c>
      <c r="W130" s="39">
        <v>3860.299</v>
      </c>
      <c r="X130" s="39">
        <v>17100.057000000001</v>
      </c>
      <c r="Y130" s="38">
        <v>2570.15</v>
      </c>
      <c r="Z130" s="48">
        <v>1441987.497</v>
      </c>
      <c r="AA130" s="32">
        <f t="shared" si="3"/>
        <v>3873893.1359999995</v>
      </c>
      <c r="AB130" s="88"/>
    </row>
    <row r="131" spans="1:28" x14ac:dyDescent="0.2">
      <c r="A131" s="79">
        <v>2006.02</v>
      </c>
      <c r="B131" s="38">
        <v>1525108.9539999999</v>
      </c>
      <c r="C131" s="39">
        <v>212787.02100000001</v>
      </c>
      <c r="D131" s="39">
        <v>2099.875</v>
      </c>
      <c r="E131" s="39">
        <v>91367.377999999997</v>
      </c>
      <c r="F131" s="39">
        <v>4535.5959999999995</v>
      </c>
      <c r="G131" s="39">
        <v>5453.0969999999998</v>
      </c>
      <c r="H131" s="39">
        <v>10948.227000000001</v>
      </c>
      <c r="I131" s="39">
        <v>18191.724999999999</v>
      </c>
      <c r="J131" s="39">
        <v>1990.615</v>
      </c>
      <c r="K131" s="39">
        <v>2287.9110000000001</v>
      </c>
      <c r="L131" s="39">
        <v>9571.4279999999999</v>
      </c>
      <c r="M131" s="39">
        <v>2488.5329999999999</v>
      </c>
      <c r="N131" s="39">
        <v>29580.223999999998</v>
      </c>
      <c r="O131" s="39">
        <v>11421.589</v>
      </c>
      <c r="P131" s="39">
        <v>13506.651</v>
      </c>
      <c r="Q131" s="39">
        <v>9451.4549999999999</v>
      </c>
      <c r="R131" s="39">
        <v>7698.2209999999995</v>
      </c>
      <c r="S131" s="39">
        <v>5508.9269999999997</v>
      </c>
      <c r="T131" s="39">
        <v>13413.98</v>
      </c>
      <c r="U131" s="39">
        <v>5220.902</v>
      </c>
      <c r="V131" s="39">
        <v>138860.902</v>
      </c>
      <c r="W131" s="39">
        <v>3140.3040000000001</v>
      </c>
      <c r="X131" s="39">
        <v>16141.254999999999</v>
      </c>
      <c r="Y131" s="38">
        <v>2924.6970000000001</v>
      </c>
      <c r="Z131" s="48">
        <v>1381182.8089999999</v>
      </c>
      <c r="AA131" s="32">
        <f t="shared" si="3"/>
        <v>3524882.2760000001</v>
      </c>
      <c r="AB131" s="88"/>
    </row>
    <row r="132" spans="1:28" x14ac:dyDescent="0.2">
      <c r="A132" s="79">
        <v>2006.03</v>
      </c>
      <c r="B132" s="38">
        <v>1573374.483</v>
      </c>
      <c r="C132" s="39">
        <v>217326.497</v>
      </c>
      <c r="D132" s="39">
        <v>2070.2669999999998</v>
      </c>
      <c r="E132" s="39">
        <v>98686.482000000004</v>
      </c>
      <c r="F132" s="39">
        <v>5021.7860000000001</v>
      </c>
      <c r="G132" s="39">
        <v>6463.1620000000003</v>
      </c>
      <c r="H132" s="39">
        <v>9420.5480000000007</v>
      </c>
      <c r="I132" s="39">
        <v>18276.59</v>
      </c>
      <c r="J132" s="39">
        <v>2279.192</v>
      </c>
      <c r="K132" s="39">
        <v>5281.9930000000004</v>
      </c>
      <c r="L132" s="39">
        <v>8387.2790000000005</v>
      </c>
      <c r="M132" s="39">
        <v>2431.9940000000001</v>
      </c>
      <c r="N132" s="39">
        <v>31669.964</v>
      </c>
      <c r="O132" s="39">
        <v>12501.562</v>
      </c>
      <c r="P132" s="39">
        <v>14330.606</v>
      </c>
      <c r="Q132" s="39">
        <v>10011.57</v>
      </c>
      <c r="R132" s="39">
        <v>9504.8639999999996</v>
      </c>
      <c r="S132" s="39">
        <v>8196.6830000000009</v>
      </c>
      <c r="T132" s="39">
        <v>14459.939</v>
      </c>
      <c r="U132" s="39">
        <v>4574.7910000000002</v>
      </c>
      <c r="V132" s="39">
        <v>112870.27</v>
      </c>
      <c r="W132" s="39">
        <v>3109.7959999999998</v>
      </c>
      <c r="X132" s="39">
        <v>14413.144</v>
      </c>
      <c r="Y132" s="38">
        <v>2746.4470000000001</v>
      </c>
      <c r="Z132" s="48">
        <v>1615080.112</v>
      </c>
      <c r="AA132" s="32">
        <f t="shared" si="3"/>
        <v>3802490.0209999997</v>
      </c>
      <c r="AB132" s="88"/>
    </row>
    <row r="133" spans="1:28" x14ac:dyDescent="0.2">
      <c r="A133" s="79">
        <v>2006.04</v>
      </c>
      <c r="B133" s="38">
        <v>1602892.5379999999</v>
      </c>
      <c r="C133" s="39">
        <v>264351.36499999999</v>
      </c>
      <c r="D133" s="39">
        <v>1933.864</v>
      </c>
      <c r="E133" s="39">
        <v>124123.219</v>
      </c>
      <c r="F133" s="39">
        <v>8659.652</v>
      </c>
      <c r="G133" s="39">
        <v>10200.897999999999</v>
      </c>
      <c r="H133" s="39">
        <v>10995.732</v>
      </c>
      <c r="I133" s="39">
        <v>22416.909</v>
      </c>
      <c r="J133" s="39">
        <v>2230.6880000000001</v>
      </c>
      <c r="K133" s="39">
        <v>5272.9250000000002</v>
      </c>
      <c r="L133" s="39">
        <v>9484.0390000000007</v>
      </c>
      <c r="M133" s="39">
        <v>2984.2049999999999</v>
      </c>
      <c r="N133" s="39">
        <v>40045.606</v>
      </c>
      <c r="O133" s="39">
        <v>14727.981</v>
      </c>
      <c r="P133" s="39">
        <v>14853.63</v>
      </c>
      <c r="Q133" s="39">
        <v>10955.953</v>
      </c>
      <c r="R133" s="39">
        <v>7413.5919999999996</v>
      </c>
      <c r="S133" s="39">
        <v>7766.9679999999998</v>
      </c>
      <c r="T133" s="39">
        <v>20646.485000000001</v>
      </c>
      <c r="U133" s="39">
        <v>6247.4750000000004</v>
      </c>
      <c r="V133" s="39">
        <v>136261.83199999999</v>
      </c>
      <c r="W133" s="39">
        <v>4637.277</v>
      </c>
      <c r="X133" s="39">
        <v>17220.042000000001</v>
      </c>
      <c r="Y133" s="38">
        <v>4517.8429999999998</v>
      </c>
      <c r="Z133" s="48">
        <v>1488283.1140000001</v>
      </c>
      <c r="AA133" s="32">
        <f t="shared" si="3"/>
        <v>3839123.8320000004</v>
      </c>
      <c r="AB133" s="88"/>
    </row>
    <row r="134" spans="1:28" x14ac:dyDescent="0.2">
      <c r="A134" s="79">
        <v>2006.05</v>
      </c>
      <c r="B134" s="38">
        <v>1653064.5959999999</v>
      </c>
      <c r="C134" s="39">
        <v>235492.84</v>
      </c>
      <c r="D134" s="39">
        <v>1977.0709999999999</v>
      </c>
      <c r="E134" s="39">
        <v>110154.32</v>
      </c>
      <c r="F134" s="39">
        <v>7227.3580000000002</v>
      </c>
      <c r="G134" s="39">
        <v>9898.5740000000005</v>
      </c>
      <c r="H134" s="39">
        <v>9729.06</v>
      </c>
      <c r="I134" s="39">
        <v>20742.47</v>
      </c>
      <c r="J134" s="39">
        <v>2169.9760000000001</v>
      </c>
      <c r="K134" s="39">
        <v>2577.5189999999998</v>
      </c>
      <c r="L134" s="39">
        <v>9043.3420000000006</v>
      </c>
      <c r="M134" s="39">
        <v>2895.578</v>
      </c>
      <c r="N134" s="39">
        <v>37370.591</v>
      </c>
      <c r="O134" s="39">
        <v>13695.231</v>
      </c>
      <c r="P134" s="39">
        <v>14373.798000000001</v>
      </c>
      <c r="Q134" s="39">
        <v>8450.6239999999998</v>
      </c>
      <c r="R134" s="39">
        <v>8334.1640000000007</v>
      </c>
      <c r="S134" s="39">
        <v>6802.2650000000003</v>
      </c>
      <c r="T134" s="39">
        <v>15218.221</v>
      </c>
      <c r="U134" s="39">
        <v>5294.8609999999999</v>
      </c>
      <c r="V134" s="39">
        <v>131472.45800000001</v>
      </c>
      <c r="W134" s="39">
        <v>3477.7159999999999</v>
      </c>
      <c r="X134" s="39">
        <v>15397.683999999999</v>
      </c>
      <c r="Y134" s="38">
        <v>3523.6909999999998</v>
      </c>
      <c r="Z134" s="48">
        <v>1690642.74</v>
      </c>
      <c r="AA134" s="32">
        <f t="shared" si="3"/>
        <v>4019026.7479999997</v>
      </c>
      <c r="AB134" s="88"/>
    </row>
    <row r="135" spans="1:28" x14ac:dyDescent="0.2">
      <c r="A135" s="79">
        <v>2006.06</v>
      </c>
      <c r="B135" s="38">
        <v>1683311.0530000001</v>
      </c>
      <c r="C135" s="39">
        <v>236735.15</v>
      </c>
      <c r="D135" s="39">
        <v>1947.15</v>
      </c>
      <c r="E135" s="39">
        <v>114088.091</v>
      </c>
      <c r="F135" s="39">
        <v>7437.5290000000005</v>
      </c>
      <c r="G135" s="39">
        <v>8678.5889999999999</v>
      </c>
      <c r="H135" s="39">
        <v>10040.255999999999</v>
      </c>
      <c r="I135" s="39">
        <v>21522.498</v>
      </c>
      <c r="J135" s="39">
        <v>2166.9110000000001</v>
      </c>
      <c r="K135" s="39">
        <v>2768.453</v>
      </c>
      <c r="L135" s="39">
        <v>8374.1180000000004</v>
      </c>
      <c r="M135" s="39">
        <v>4365.9260000000004</v>
      </c>
      <c r="N135" s="39">
        <v>31715.929</v>
      </c>
      <c r="O135" s="39">
        <v>13981.692999999999</v>
      </c>
      <c r="P135" s="39">
        <v>13598.088</v>
      </c>
      <c r="Q135" s="39">
        <v>9111.9390000000003</v>
      </c>
      <c r="R135" s="39">
        <v>6731.6350000000002</v>
      </c>
      <c r="S135" s="39">
        <v>7607.0469999999996</v>
      </c>
      <c r="T135" s="39">
        <v>15578.949000000001</v>
      </c>
      <c r="U135" s="39">
        <v>5385.5290000000005</v>
      </c>
      <c r="V135" s="39">
        <v>127661.95</v>
      </c>
      <c r="W135" s="39">
        <v>3756.2260000000001</v>
      </c>
      <c r="X135" s="39">
        <v>15947.766</v>
      </c>
      <c r="Y135" s="38">
        <v>5225.634</v>
      </c>
      <c r="Z135" s="48">
        <v>1686647.7309999999</v>
      </c>
      <c r="AA135" s="32">
        <f t="shared" si="3"/>
        <v>4044385.8399999989</v>
      </c>
      <c r="AB135" s="88"/>
    </row>
    <row r="136" spans="1:28" x14ac:dyDescent="0.2">
      <c r="A136" s="79">
        <v>2006.07</v>
      </c>
      <c r="B136" s="38">
        <v>1696454.527</v>
      </c>
      <c r="C136" s="39">
        <v>233892.351</v>
      </c>
      <c r="D136" s="39">
        <v>1950.874</v>
      </c>
      <c r="E136" s="39">
        <v>99121.638999999996</v>
      </c>
      <c r="F136" s="39">
        <v>6416.9780000000001</v>
      </c>
      <c r="G136" s="39">
        <v>8511.6080000000002</v>
      </c>
      <c r="H136" s="39">
        <v>11129.957</v>
      </c>
      <c r="I136" s="39">
        <v>21378.348999999998</v>
      </c>
      <c r="J136" s="39">
        <v>2061.2350000000001</v>
      </c>
      <c r="K136" s="39">
        <v>2211.277</v>
      </c>
      <c r="L136" s="39">
        <v>9073.2849999999999</v>
      </c>
      <c r="M136" s="39">
        <v>3994.681</v>
      </c>
      <c r="N136" s="39">
        <v>35520.504000000001</v>
      </c>
      <c r="O136" s="39">
        <v>12134.527</v>
      </c>
      <c r="P136" s="39">
        <v>13236.835999999999</v>
      </c>
      <c r="Q136" s="39">
        <v>9181.2119999999995</v>
      </c>
      <c r="R136" s="39">
        <v>6688.47</v>
      </c>
      <c r="S136" s="39">
        <v>6917.6620000000003</v>
      </c>
      <c r="T136" s="39">
        <v>14691.778</v>
      </c>
      <c r="U136" s="39">
        <v>3717.5050000000001</v>
      </c>
      <c r="V136" s="39">
        <v>143069.519</v>
      </c>
      <c r="W136" s="39">
        <v>3733.585</v>
      </c>
      <c r="X136" s="39">
        <v>17670.735000000001</v>
      </c>
      <c r="Y136" s="38">
        <v>2870.962</v>
      </c>
      <c r="Z136" s="48">
        <v>1666916.6969999999</v>
      </c>
      <c r="AA136" s="32">
        <f t="shared" si="3"/>
        <v>4032546.7529999996</v>
      </c>
      <c r="AB136" s="88"/>
    </row>
    <row r="137" spans="1:28" x14ac:dyDescent="0.2">
      <c r="A137" s="79">
        <v>2006.08</v>
      </c>
      <c r="B137" s="38">
        <v>1815636.5049999999</v>
      </c>
      <c r="C137" s="39">
        <v>270502.27799999999</v>
      </c>
      <c r="D137" s="39">
        <v>2397.8110000000001</v>
      </c>
      <c r="E137" s="39">
        <v>130659.356</v>
      </c>
      <c r="F137" s="39">
        <v>9112.5769999999993</v>
      </c>
      <c r="G137" s="39">
        <v>10544.31</v>
      </c>
      <c r="H137" s="39">
        <v>11474.7</v>
      </c>
      <c r="I137" s="39">
        <v>24813.817999999999</v>
      </c>
      <c r="J137" s="39">
        <v>2822.17</v>
      </c>
      <c r="K137" s="39">
        <v>4496.0720000000001</v>
      </c>
      <c r="L137" s="39">
        <v>9945.6659999999993</v>
      </c>
      <c r="M137" s="39">
        <v>4967.0290000000005</v>
      </c>
      <c r="N137" s="39">
        <v>40627.288</v>
      </c>
      <c r="O137" s="39">
        <v>17587.996999999999</v>
      </c>
      <c r="P137" s="39">
        <v>15227.266</v>
      </c>
      <c r="Q137" s="39">
        <v>11237.866</v>
      </c>
      <c r="R137" s="39">
        <v>9119.9660000000003</v>
      </c>
      <c r="S137" s="39">
        <v>8391.4310000000005</v>
      </c>
      <c r="T137" s="39">
        <v>17774.973000000002</v>
      </c>
      <c r="U137" s="39">
        <v>5218.2430000000004</v>
      </c>
      <c r="V137" s="39">
        <v>145272.64300000001</v>
      </c>
      <c r="W137" s="39">
        <v>4730.05</v>
      </c>
      <c r="X137" s="39">
        <v>21392.954000000002</v>
      </c>
      <c r="Y137" s="38">
        <v>2468.1280000000002</v>
      </c>
      <c r="Z137" s="48">
        <v>1879417.1569999999</v>
      </c>
      <c r="AA137" s="32">
        <f t="shared" si="3"/>
        <v>4475838.2539999997</v>
      </c>
      <c r="AB137" s="88"/>
    </row>
    <row r="138" spans="1:28" x14ac:dyDescent="0.2">
      <c r="A138" s="79">
        <v>2006.09</v>
      </c>
      <c r="B138" s="38">
        <v>1834757.3430000001</v>
      </c>
      <c r="C138" s="39">
        <v>252590.64300000001</v>
      </c>
      <c r="D138" s="39">
        <v>2245.4079999999999</v>
      </c>
      <c r="E138" s="39">
        <v>124437.781</v>
      </c>
      <c r="F138" s="39">
        <v>6609.723</v>
      </c>
      <c r="G138" s="39">
        <v>7313.8270000000002</v>
      </c>
      <c r="H138" s="39">
        <v>10735.606</v>
      </c>
      <c r="I138" s="39">
        <v>20419.955000000002</v>
      </c>
      <c r="J138" s="39">
        <v>2311.1419999999998</v>
      </c>
      <c r="K138" s="39">
        <v>2918.7660000000001</v>
      </c>
      <c r="L138" s="39">
        <v>9307.1170000000002</v>
      </c>
      <c r="M138" s="39">
        <v>3860.26</v>
      </c>
      <c r="N138" s="39">
        <v>34533.548999999999</v>
      </c>
      <c r="O138" s="39">
        <v>15598.47</v>
      </c>
      <c r="P138" s="39">
        <v>15197.891</v>
      </c>
      <c r="Q138" s="39">
        <v>10634.165000000001</v>
      </c>
      <c r="R138" s="39">
        <v>8212.5480000000007</v>
      </c>
      <c r="S138" s="39">
        <v>7154.8249999999998</v>
      </c>
      <c r="T138" s="39">
        <v>17475.058000000001</v>
      </c>
      <c r="U138" s="39">
        <v>5367.3050000000003</v>
      </c>
      <c r="V138" s="39">
        <v>144895.30300000001</v>
      </c>
      <c r="W138" s="39">
        <v>5017.7039999999997</v>
      </c>
      <c r="X138" s="39">
        <v>20164.749</v>
      </c>
      <c r="Y138" s="38">
        <v>3857.4769999999999</v>
      </c>
      <c r="Z138" s="48">
        <v>1885625.4350000001</v>
      </c>
      <c r="AA138" s="32">
        <f t="shared" si="3"/>
        <v>4451242.0500000007</v>
      </c>
      <c r="AB138" s="88"/>
    </row>
    <row r="139" spans="1:28" x14ac:dyDescent="0.2">
      <c r="A139" s="79">
        <v>2006.1</v>
      </c>
      <c r="B139" s="38">
        <v>1900410.02</v>
      </c>
      <c r="C139" s="39">
        <v>270499.92300000001</v>
      </c>
      <c r="D139" s="39">
        <v>2592.7620000000002</v>
      </c>
      <c r="E139" s="39">
        <v>124737.74099999999</v>
      </c>
      <c r="F139" s="39">
        <v>6865.6869999999999</v>
      </c>
      <c r="G139" s="39">
        <v>7715.8289999999997</v>
      </c>
      <c r="H139" s="39">
        <v>10329.528</v>
      </c>
      <c r="I139" s="39">
        <v>20891.456999999999</v>
      </c>
      <c r="J139" s="39">
        <v>2520.337</v>
      </c>
      <c r="K139" s="39">
        <v>2345.5639999999999</v>
      </c>
      <c r="L139" s="39">
        <v>9769.36</v>
      </c>
      <c r="M139" s="39">
        <v>4436.7740000000003</v>
      </c>
      <c r="N139" s="39">
        <v>39230.25</v>
      </c>
      <c r="O139" s="39">
        <v>13948.287</v>
      </c>
      <c r="P139" s="39">
        <v>15676.944</v>
      </c>
      <c r="Q139" s="39">
        <v>11873.8</v>
      </c>
      <c r="R139" s="39">
        <v>8986.9689999999991</v>
      </c>
      <c r="S139" s="39">
        <v>8876.0650000000005</v>
      </c>
      <c r="T139" s="39">
        <v>19981.554</v>
      </c>
      <c r="U139" s="39">
        <v>6182.3789999999999</v>
      </c>
      <c r="V139" s="39">
        <v>136087.209</v>
      </c>
      <c r="W139" s="39">
        <v>4015.2570000000001</v>
      </c>
      <c r="X139" s="39">
        <v>19010.163</v>
      </c>
      <c r="Y139" s="38">
        <v>4766.6350000000002</v>
      </c>
      <c r="Z139" s="48">
        <v>1945963.6310000001</v>
      </c>
      <c r="AA139" s="32">
        <f t="shared" si="3"/>
        <v>4597714.125</v>
      </c>
      <c r="AB139" s="88"/>
    </row>
    <row r="140" spans="1:28" x14ac:dyDescent="0.2">
      <c r="A140" s="79">
        <v>2006.11</v>
      </c>
      <c r="B140" s="38">
        <v>1913351.33</v>
      </c>
      <c r="C140" s="39">
        <v>295568.11300000001</v>
      </c>
      <c r="D140" s="39">
        <v>2611.087</v>
      </c>
      <c r="E140" s="39">
        <v>132658.06899999999</v>
      </c>
      <c r="F140" s="39">
        <v>6425.3879999999999</v>
      </c>
      <c r="G140" s="39">
        <v>8390.1880000000001</v>
      </c>
      <c r="H140" s="39">
        <v>11941.624</v>
      </c>
      <c r="I140" s="39">
        <v>24263.975999999999</v>
      </c>
      <c r="J140" s="39">
        <v>2494.636</v>
      </c>
      <c r="K140" s="39">
        <v>3788.61</v>
      </c>
      <c r="L140" s="39">
        <v>9166.9850000000006</v>
      </c>
      <c r="M140" s="39">
        <v>4574.5690000000004</v>
      </c>
      <c r="N140" s="39">
        <v>37466.855000000003</v>
      </c>
      <c r="O140" s="39">
        <v>14748.326999999999</v>
      </c>
      <c r="P140" s="39">
        <v>17505.169000000002</v>
      </c>
      <c r="Q140" s="39">
        <v>10290.135</v>
      </c>
      <c r="R140" s="39">
        <v>7850.665</v>
      </c>
      <c r="S140" s="39">
        <v>7823.1909999999998</v>
      </c>
      <c r="T140" s="39">
        <v>19466.146000000001</v>
      </c>
      <c r="U140" s="39">
        <v>6302.4279999999999</v>
      </c>
      <c r="V140" s="39">
        <v>160480.69399999999</v>
      </c>
      <c r="W140" s="39">
        <v>4549.4430000000002</v>
      </c>
      <c r="X140" s="39">
        <v>21054.726999999999</v>
      </c>
      <c r="Y140" s="38">
        <v>5155.0219999999999</v>
      </c>
      <c r="Z140" s="48">
        <v>1964392.7919999999</v>
      </c>
      <c r="AA140" s="32">
        <f t="shared" si="3"/>
        <v>4692320.1689999998</v>
      </c>
      <c r="AB140" s="88"/>
    </row>
    <row r="141" spans="1:28" x14ac:dyDescent="0.2">
      <c r="A141" s="79">
        <v>2006.12</v>
      </c>
      <c r="B141" s="38">
        <v>2197786.6830000002</v>
      </c>
      <c r="C141" s="39">
        <v>416198.69400000002</v>
      </c>
      <c r="D141" s="39">
        <v>3775.9270000000001</v>
      </c>
      <c r="E141" s="39">
        <v>186218.03899999999</v>
      </c>
      <c r="F141" s="39">
        <v>10264.795</v>
      </c>
      <c r="G141" s="39">
        <v>11837.841</v>
      </c>
      <c r="H141" s="39">
        <v>16219.607</v>
      </c>
      <c r="I141" s="39">
        <v>33940.976000000002</v>
      </c>
      <c r="J141" s="39">
        <v>4655.393</v>
      </c>
      <c r="K141" s="39">
        <v>4167.2240000000002</v>
      </c>
      <c r="L141" s="39">
        <v>14182.401</v>
      </c>
      <c r="M141" s="39">
        <v>5049.5810000000001</v>
      </c>
      <c r="N141" s="39">
        <v>60212.008000000002</v>
      </c>
      <c r="O141" s="39">
        <v>23303.100999999999</v>
      </c>
      <c r="P141" s="39">
        <v>23699.887999999999</v>
      </c>
      <c r="Q141" s="39">
        <v>13461.072</v>
      </c>
      <c r="R141" s="39">
        <v>10581.105</v>
      </c>
      <c r="S141" s="39">
        <v>11356.414000000001</v>
      </c>
      <c r="T141" s="39">
        <v>25455.887999999999</v>
      </c>
      <c r="U141" s="39">
        <v>9428.3289999999997</v>
      </c>
      <c r="V141" s="39">
        <v>240419.15</v>
      </c>
      <c r="W141" s="39">
        <v>6356.5860000000002</v>
      </c>
      <c r="X141" s="39">
        <v>32363.546999999999</v>
      </c>
      <c r="Y141" s="38">
        <v>6841.3519999999999</v>
      </c>
      <c r="Z141" s="48">
        <v>1646249.952</v>
      </c>
      <c r="AA141" s="32">
        <f t="shared" si="3"/>
        <v>5014025.5529999994</v>
      </c>
      <c r="AB141" s="88"/>
    </row>
    <row r="142" spans="1:28" x14ac:dyDescent="0.2">
      <c r="A142" s="79">
        <v>2007.01</v>
      </c>
      <c r="B142" s="38">
        <v>2363124.1290000002</v>
      </c>
      <c r="C142" s="39">
        <v>305732.58600000001</v>
      </c>
      <c r="D142" s="39">
        <v>3437.8429999999998</v>
      </c>
      <c r="E142" s="39">
        <v>147441.09299999999</v>
      </c>
      <c r="F142" s="39">
        <v>7450.5339999999997</v>
      </c>
      <c r="G142" s="39">
        <v>10734.978999999999</v>
      </c>
      <c r="H142" s="39">
        <v>15721.877</v>
      </c>
      <c r="I142" s="39">
        <v>29369.483</v>
      </c>
      <c r="J142" s="39">
        <v>3186.7130000000002</v>
      </c>
      <c r="K142" s="39">
        <v>3399.8580000000002</v>
      </c>
      <c r="L142" s="39">
        <v>12841.928</v>
      </c>
      <c r="M142" s="39">
        <v>5126.5069999999996</v>
      </c>
      <c r="N142" s="39">
        <v>46757.326999999997</v>
      </c>
      <c r="O142" s="39">
        <v>15518.065000000001</v>
      </c>
      <c r="P142" s="39">
        <v>18028.758999999998</v>
      </c>
      <c r="Q142" s="39">
        <v>13149.282999999999</v>
      </c>
      <c r="R142" s="39">
        <v>10237.253000000001</v>
      </c>
      <c r="S142" s="39">
        <v>9894.7939999999999</v>
      </c>
      <c r="T142" s="39">
        <v>20482.044999999998</v>
      </c>
      <c r="U142" s="39">
        <v>7751.2120000000004</v>
      </c>
      <c r="V142" s="39">
        <v>165747.712</v>
      </c>
      <c r="W142" s="39">
        <v>6124.0709999999999</v>
      </c>
      <c r="X142" s="39">
        <v>21814.775000000001</v>
      </c>
      <c r="Y142" s="38">
        <v>3585.5529999999999</v>
      </c>
      <c r="Z142" s="48">
        <v>1825914.327</v>
      </c>
      <c r="AA142" s="32">
        <f t="shared" si="3"/>
        <v>5072572.7059999993</v>
      </c>
      <c r="AB142" s="88"/>
    </row>
    <row r="143" spans="1:28" x14ac:dyDescent="0.2">
      <c r="A143" s="79">
        <v>2007.02</v>
      </c>
      <c r="B143" s="38">
        <v>2078487.05</v>
      </c>
      <c r="C143" s="39">
        <v>288122.44199999998</v>
      </c>
      <c r="D143" s="39">
        <v>2912.3530000000001</v>
      </c>
      <c r="E143" s="39">
        <v>129073.43399999999</v>
      </c>
      <c r="F143" s="39">
        <v>8567.57</v>
      </c>
      <c r="G143" s="39">
        <v>13332.224</v>
      </c>
      <c r="H143" s="39">
        <v>16665.108</v>
      </c>
      <c r="I143" s="39">
        <v>26751.54</v>
      </c>
      <c r="J143" s="39">
        <v>3610.2080000000001</v>
      </c>
      <c r="K143" s="39">
        <v>3615.59</v>
      </c>
      <c r="L143" s="39">
        <v>9023.4969999999994</v>
      </c>
      <c r="M143" s="39">
        <v>3644.0160000000001</v>
      </c>
      <c r="N143" s="39">
        <v>41590</v>
      </c>
      <c r="O143" s="39">
        <v>15564.498</v>
      </c>
      <c r="P143" s="39">
        <v>20972.207999999999</v>
      </c>
      <c r="Q143" s="39">
        <v>14676.073</v>
      </c>
      <c r="R143" s="39">
        <v>10918.473</v>
      </c>
      <c r="S143" s="39">
        <v>8444.259</v>
      </c>
      <c r="T143" s="39">
        <v>17178.651999999998</v>
      </c>
      <c r="U143" s="39">
        <v>7141.2290000000003</v>
      </c>
      <c r="V143" s="39">
        <v>163902.527</v>
      </c>
      <c r="W143" s="39">
        <v>5145.8130000000001</v>
      </c>
      <c r="X143" s="39">
        <v>19831.986000000001</v>
      </c>
      <c r="Y143" s="38">
        <v>3382.7809999999999</v>
      </c>
      <c r="Z143" s="48">
        <v>1706543.429</v>
      </c>
      <c r="AA143" s="32">
        <f t="shared" si="3"/>
        <v>4619096.959999999</v>
      </c>
      <c r="AB143" s="88"/>
    </row>
    <row r="144" spans="1:28" x14ac:dyDescent="0.2">
      <c r="A144" s="79">
        <v>2007.03</v>
      </c>
      <c r="B144" s="38">
        <v>2026758.42</v>
      </c>
      <c r="C144" s="39">
        <v>289245.63699999999</v>
      </c>
      <c r="D144" s="39">
        <v>2922.634</v>
      </c>
      <c r="E144" s="39">
        <v>129511.15</v>
      </c>
      <c r="F144" s="39">
        <v>6782.808</v>
      </c>
      <c r="G144" s="39">
        <v>14374.544</v>
      </c>
      <c r="H144" s="39">
        <v>14282.168</v>
      </c>
      <c r="I144" s="39">
        <v>26015.786</v>
      </c>
      <c r="J144" s="39">
        <v>3882.57</v>
      </c>
      <c r="K144" s="39">
        <v>3931.8380000000002</v>
      </c>
      <c r="L144" s="39">
        <v>9438.4699999999993</v>
      </c>
      <c r="M144" s="39">
        <v>3754.895</v>
      </c>
      <c r="N144" s="39">
        <v>43899.41</v>
      </c>
      <c r="O144" s="39">
        <v>17714.141</v>
      </c>
      <c r="P144" s="39">
        <v>19385.677</v>
      </c>
      <c r="Q144" s="39">
        <v>13650.959000000001</v>
      </c>
      <c r="R144" s="39">
        <v>15299.898999999999</v>
      </c>
      <c r="S144" s="39">
        <v>8914.6839999999993</v>
      </c>
      <c r="T144" s="39">
        <v>19818.996999999999</v>
      </c>
      <c r="U144" s="39">
        <v>9192.5679999999993</v>
      </c>
      <c r="V144" s="39">
        <v>161050.23499999999</v>
      </c>
      <c r="W144" s="39">
        <v>4880.085</v>
      </c>
      <c r="X144" s="39">
        <v>19676.081999999999</v>
      </c>
      <c r="Y144" s="38">
        <v>3582.953</v>
      </c>
      <c r="Z144" s="48">
        <v>2037162.5020000001</v>
      </c>
      <c r="AA144" s="32">
        <f t="shared" si="3"/>
        <v>4905129.1120000007</v>
      </c>
      <c r="AB144" s="88"/>
    </row>
    <row r="145" spans="1:28" x14ac:dyDescent="0.2">
      <c r="A145" s="79">
        <v>2007.04</v>
      </c>
      <c r="B145" s="38">
        <v>2087000.4979999999</v>
      </c>
      <c r="C145" s="39">
        <v>295246.83399999997</v>
      </c>
      <c r="D145" s="39">
        <v>3123.7359999999999</v>
      </c>
      <c r="E145" s="39">
        <v>138761.098</v>
      </c>
      <c r="F145" s="39">
        <v>6640.8010000000004</v>
      </c>
      <c r="G145" s="39">
        <v>14597.484</v>
      </c>
      <c r="H145" s="39">
        <v>13413.505999999999</v>
      </c>
      <c r="I145" s="39">
        <v>27833.715</v>
      </c>
      <c r="J145" s="39">
        <v>2889.3020000000001</v>
      </c>
      <c r="K145" s="39">
        <v>3814.6419999999998</v>
      </c>
      <c r="L145" s="39">
        <v>8856.0419999999995</v>
      </c>
      <c r="M145" s="39">
        <v>3039.6889999999999</v>
      </c>
      <c r="N145" s="39">
        <v>41553.737000000001</v>
      </c>
      <c r="O145" s="39">
        <v>17492.46</v>
      </c>
      <c r="P145" s="39">
        <v>19769.332999999999</v>
      </c>
      <c r="Q145" s="39">
        <v>12392.966</v>
      </c>
      <c r="R145" s="39">
        <v>12781.541999999999</v>
      </c>
      <c r="S145" s="39">
        <v>9026.4060000000009</v>
      </c>
      <c r="T145" s="39">
        <v>21224.502</v>
      </c>
      <c r="U145" s="39">
        <v>8456.9449999999997</v>
      </c>
      <c r="V145" s="39">
        <v>153167.14499999999</v>
      </c>
      <c r="W145" s="39">
        <v>3788.0230000000001</v>
      </c>
      <c r="X145" s="39">
        <v>21662.293000000001</v>
      </c>
      <c r="Y145" s="38">
        <v>3739.8629999999998</v>
      </c>
      <c r="Z145" s="48">
        <v>1788561.324</v>
      </c>
      <c r="AA145" s="32">
        <f t="shared" si="3"/>
        <v>4718833.8859999999</v>
      </c>
      <c r="AB145" s="88"/>
    </row>
    <row r="146" spans="1:28" x14ac:dyDescent="0.2">
      <c r="A146" s="79">
        <v>2007.05</v>
      </c>
      <c r="B146" s="38">
        <v>2240784.64</v>
      </c>
      <c r="C146" s="39">
        <v>295287.92099999997</v>
      </c>
      <c r="D146" s="39">
        <v>3320.3249999999998</v>
      </c>
      <c r="E146" s="39">
        <v>170215.17300000001</v>
      </c>
      <c r="F146" s="39">
        <v>9730.4549999999999</v>
      </c>
      <c r="G146" s="39">
        <v>17110.362000000001</v>
      </c>
      <c r="H146" s="39">
        <v>14271.267</v>
      </c>
      <c r="I146" s="39">
        <v>28476.62</v>
      </c>
      <c r="J146" s="39">
        <v>3805.7820000000002</v>
      </c>
      <c r="K146" s="39">
        <v>3402.6080000000002</v>
      </c>
      <c r="L146" s="39">
        <v>9655.9850000000006</v>
      </c>
      <c r="M146" s="39">
        <v>4174.6679999999997</v>
      </c>
      <c r="N146" s="39">
        <v>49749.485999999997</v>
      </c>
      <c r="O146" s="39">
        <v>18244.445</v>
      </c>
      <c r="P146" s="39">
        <v>17255.795999999998</v>
      </c>
      <c r="Q146" s="39">
        <v>12527.995000000001</v>
      </c>
      <c r="R146" s="39">
        <v>10339.043</v>
      </c>
      <c r="S146" s="39">
        <v>8308.9670000000006</v>
      </c>
      <c r="T146" s="39">
        <v>21387.249</v>
      </c>
      <c r="U146" s="39">
        <v>9245.143</v>
      </c>
      <c r="V146" s="39">
        <v>186920.93100000001</v>
      </c>
      <c r="W146" s="39">
        <v>5278.03</v>
      </c>
      <c r="X146" s="39">
        <v>20141.366000000002</v>
      </c>
      <c r="Y146" s="38">
        <v>3697.3069999999998</v>
      </c>
      <c r="Z146" s="48">
        <v>2108803.5499999998</v>
      </c>
      <c r="AA146" s="32">
        <f t="shared" si="3"/>
        <v>5272135.1140000001</v>
      </c>
      <c r="AB146" s="88"/>
    </row>
    <row r="147" spans="1:28" x14ac:dyDescent="0.2">
      <c r="A147" s="79">
        <v>2007.06</v>
      </c>
      <c r="B147" s="38">
        <v>2282806.6409999998</v>
      </c>
      <c r="C147" s="39">
        <v>316460.413</v>
      </c>
      <c r="D147" s="39">
        <v>2988.7559999999999</v>
      </c>
      <c r="E147" s="39">
        <v>163521.889</v>
      </c>
      <c r="F147" s="39">
        <v>7105.4830000000002</v>
      </c>
      <c r="G147" s="39">
        <v>12382.753000000001</v>
      </c>
      <c r="H147" s="39">
        <v>13727.195</v>
      </c>
      <c r="I147" s="39">
        <v>30107.598000000002</v>
      </c>
      <c r="J147" s="39">
        <v>3366.88</v>
      </c>
      <c r="K147" s="39">
        <v>6981.9830000000002</v>
      </c>
      <c r="L147" s="39">
        <v>11050.977000000001</v>
      </c>
      <c r="M147" s="39">
        <v>3759.7919999999999</v>
      </c>
      <c r="N147" s="39">
        <v>47166.423000000003</v>
      </c>
      <c r="O147" s="39">
        <v>17908.91</v>
      </c>
      <c r="P147" s="39">
        <v>21954.183000000001</v>
      </c>
      <c r="Q147" s="39">
        <v>12767.772000000001</v>
      </c>
      <c r="R147" s="39">
        <v>9112.125</v>
      </c>
      <c r="S147" s="39">
        <v>8880.0550000000003</v>
      </c>
      <c r="T147" s="39">
        <v>23387.056</v>
      </c>
      <c r="U147" s="39">
        <v>8240.48</v>
      </c>
      <c r="V147" s="39">
        <v>192051.79500000001</v>
      </c>
      <c r="W147" s="39">
        <v>5194.4709999999995</v>
      </c>
      <c r="X147" s="39">
        <v>22707.29</v>
      </c>
      <c r="Y147" s="38">
        <v>4800.8940000000002</v>
      </c>
      <c r="Z147" s="48">
        <v>2107414.014</v>
      </c>
      <c r="AA147" s="32">
        <f t="shared" si="3"/>
        <v>5335845.8279999997</v>
      </c>
      <c r="AB147" s="88"/>
    </row>
    <row r="148" spans="1:28" x14ac:dyDescent="0.2">
      <c r="A148" s="79">
        <v>2007.07</v>
      </c>
      <c r="B148" s="38">
        <v>2401788.8330000001</v>
      </c>
      <c r="C148" s="39">
        <v>332646.73100000003</v>
      </c>
      <c r="D148" s="39">
        <v>3666.1559999999999</v>
      </c>
      <c r="E148" s="39">
        <v>157233.07999999999</v>
      </c>
      <c r="F148" s="39">
        <v>6719.442</v>
      </c>
      <c r="G148" s="39">
        <v>12349.337</v>
      </c>
      <c r="H148" s="39">
        <v>15909.752</v>
      </c>
      <c r="I148" s="39">
        <v>33361.921999999999</v>
      </c>
      <c r="J148" s="39">
        <v>3146.0079999999998</v>
      </c>
      <c r="K148" s="39">
        <v>4841.6899999999996</v>
      </c>
      <c r="L148" s="39">
        <v>13022.357</v>
      </c>
      <c r="M148" s="39">
        <v>4129.5720000000001</v>
      </c>
      <c r="N148" s="39">
        <v>46042.78</v>
      </c>
      <c r="O148" s="39">
        <v>20309.646000000001</v>
      </c>
      <c r="P148" s="39">
        <v>21002.684000000001</v>
      </c>
      <c r="Q148" s="39">
        <v>13013.407999999999</v>
      </c>
      <c r="R148" s="39">
        <v>10228.764999999999</v>
      </c>
      <c r="S148" s="39">
        <v>9203.2360000000008</v>
      </c>
      <c r="T148" s="39">
        <v>22614.883999999998</v>
      </c>
      <c r="U148" s="39">
        <v>7138.8280000000004</v>
      </c>
      <c r="V148" s="39">
        <v>209335.11499999999</v>
      </c>
      <c r="W148" s="39">
        <v>5977.35</v>
      </c>
      <c r="X148" s="39">
        <v>22499.08</v>
      </c>
      <c r="Y148" s="38">
        <v>4548.2719999999999</v>
      </c>
      <c r="Z148" s="48">
        <v>2524742.3730000001</v>
      </c>
      <c r="AA148" s="32">
        <f t="shared" si="3"/>
        <v>5905471.301</v>
      </c>
      <c r="AB148" s="88"/>
    </row>
    <row r="149" spans="1:28" x14ac:dyDescent="0.2">
      <c r="A149" s="79">
        <v>2007.08</v>
      </c>
      <c r="B149" s="38">
        <v>2437877.5529999998</v>
      </c>
      <c r="C149" s="39">
        <v>345645.75199999998</v>
      </c>
      <c r="D149" s="39">
        <v>4355.3530000000001</v>
      </c>
      <c r="E149" s="39">
        <v>169530.52600000001</v>
      </c>
      <c r="F149" s="39">
        <v>7845.59</v>
      </c>
      <c r="G149" s="39">
        <v>12445.273999999999</v>
      </c>
      <c r="H149" s="39">
        <v>18084.82</v>
      </c>
      <c r="I149" s="39">
        <v>35981.692999999999</v>
      </c>
      <c r="J149" s="39">
        <v>3508.7809999999999</v>
      </c>
      <c r="K149" s="39">
        <v>4114.2479999999996</v>
      </c>
      <c r="L149" s="39">
        <v>14853.3</v>
      </c>
      <c r="M149" s="39">
        <v>5092.6970000000001</v>
      </c>
      <c r="N149" s="39">
        <v>55878.629000000001</v>
      </c>
      <c r="O149" s="39">
        <v>20195.001</v>
      </c>
      <c r="P149" s="39">
        <v>21883.146000000001</v>
      </c>
      <c r="Q149" s="39">
        <v>15016.994000000001</v>
      </c>
      <c r="R149" s="39">
        <v>13768.553</v>
      </c>
      <c r="S149" s="39">
        <v>9911.74</v>
      </c>
      <c r="T149" s="39">
        <v>23652.698</v>
      </c>
      <c r="U149" s="39">
        <v>8005.4189999999999</v>
      </c>
      <c r="V149" s="39">
        <v>209864.361</v>
      </c>
      <c r="W149" s="39">
        <v>5429.2939999999999</v>
      </c>
      <c r="X149" s="39">
        <v>29452.151000000002</v>
      </c>
      <c r="Y149" s="38">
        <v>6622.3119999999999</v>
      </c>
      <c r="Z149" s="48">
        <v>2785891.2390000001</v>
      </c>
      <c r="AA149" s="32">
        <f t="shared" si="3"/>
        <v>6264907.1240000008</v>
      </c>
      <c r="AB149" s="88"/>
    </row>
    <row r="150" spans="1:28" x14ac:dyDescent="0.2">
      <c r="A150" s="79">
        <v>2007.09</v>
      </c>
      <c r="B150" s="38">
        <v>2262969.0720000002</v>
      </c>
      <c r="C150" s="39">
        <v>258264.50700000001</v>
      </c>
      <c r="D150" s="39">
        <v>2853.53</v>
      </c>
      <c r="E150" s="39">
        <v>129442.02099999999</v>
      </c>
      <c r="F150" s="39">
        <v>6263.1229999999996</v>
      </c>
      <c r="G150" s="39">
        <v>6876.576</v>
      </c>
      <c r="H150" s="39">
        <v>11604.718000000001</v>
      </c>
      <c r="I150" s="39">
        <v>25294.762999999999</v>
      </c>
      <c r="J150" s="39">
        <v>2382.355</v>
      </c>
      <c r="K150" s="39">
        <v>4098.34</v>
      </c>
      <c r="L150" s="39">
        <v>10235.192999999999</v>
      </c>
      <c r="M150" s="39">
        <v>4066.9650000000001</v>
      </c>
      <c r="N150" s="39">
        <v>35316.148000000001</v>
      </c>
      <c r="O150" s="39">
        <v>15938.67</v>
      </c>
      <c r="P150" s="39">
        <v>17709.881000000001</v>
      </c>
      <c r="Q150" s="39">
        <v>9973.0329999999994</v>
      </c>
      <c r="R150" s="39">
        <v>7166.5429999999997</v>
      </c>
      <c r="S150" s="39">
        <v>7172.0860000000002</v>
      </c>
      <c r="T150" s="39">
        <v>15432.5</v>
      </c>
      <c r="U150" s="39">
        <v>5869.3419999999996</v>
      </c>
      <c r="V150" s="39">
        <v>152642.117</v>
      </c>
      <c r="W150" s="39">
        <v>4455.8739999999998</v>
      </c>
      <c r="X150" s="39">
        <v>19545.113000000001</v>
      </c>
      <c r="Y150" s="38">
        <v>6764.5379999999996</v>
      </c>
      <c r="Z150" s="48">
        <v>2381352.7850000001</v>
      </c>
      <c r="AA150" s="32">
        <f t="shared" si="3"/>
        <v>5403689.7929999996</v>
      </c>
      <c r="AB150" s="88"/>
    </row>
    <row r="151" spans="1:28" x14ac:dyDescent="0.2">
      <c r="A151" s="79">
        <v>2007.1</v>
      </c>
      <c r="B151" s="38">
        <v>2350756.2349999999</v>
      </c>
      <c r="C151" s="39">
        <v>303329.875</v>
      </c>
      <c r="D151" s="39">
        <v>3330.5859999999998</v>
      </c>
      <c r="E151" s="39">
        <v>149678.6</v>
      </c>
      <c r="F151" s="39">
        <v>8482.8449999999993</v>
      </c>
      <c r="G151" s="39">
        <v>9318.491</v>
      </c>
      <c r="H151" s="39">
        <v>14236.974</v>
      </c>
      <c r="I151" s="39">
        <v>28443.385999999999</v>
      </c>
      <c r="J151" s="39">
        <v>2850.067</v>
      </c>
      <c r="K151" s="39">
        <v>3707.5320000000002</v>
      </c>
      <c r="L151" s="39">
        <v>11381.561</v>
      </c>
      <c r="M151" s="39">
        <v>3010.855</v>
      </c>
      <c r="N151" s="39">
        <v>45263.506000000001</v>
      </c>
      <c r="O151" s="39">
        <v>17136.424999999999</v>
      </c>
      <c r="P151" s="39">
        <v>18603.600999999999</v>
      </c>
      <c r="Q151" s="39">
        <v>11246.299000000001</v>
      </c>
      <c r="R151" s="39">
        <v>10524.011</v>
      </c>
      <c r="S151" s="39">
        <v>9397.5220000000008</v>
      </c>
      <c r="T151" s="39">
        <v>20962.026999999998</v>
      </c>
      <c r="U151" s="39">
        <v>7569.3149999999996</v>
      </c>
      <c r="V151" s="39">
        <v>177383.80100000001</v>
      </c>
      <c r="W151" s="39">
        <v>5790.6180000000004</v>
      </c>
      <c r="X151" s="39">
        <v>21433.618999999999</v>
      </c>
      <c r="Y151" s="38">
        <v>4116.1840000000002</v>
      </c>
      <c r="Z151" s="48">
        <v>2910784.5630000001</v>
      </c>
      <c r="AA151" s="32">
        <f t="shared" si="3"/>
        <v>6148738.4979999997</v>
      </c>
      <c r="AB151" s="88"/>
    </row>
    <row r="152" spans="1:28" x14ac:dyDescent="0.2">
      <c r="A152" s="79">
        <v>2007.11</v>
      </c>
      <c r="B152" s="38">
        <v>2628594.6</v>
      </c>
      <c r="C152" s="39">
        <v>347933.82900000003</v>
      </c>
      <c r="D152" s="39">
        <v>3605.3620000000001</v>
      </c>
      <c r="E152" s="39">
        <v>160586.04500000001</v>
      </c>
      <c r="F152" s="39">
        <v>7809.9250000000002</v>
      </c>
      <c r="G152" s="39">
        <v>12403.092000000001</v>
      </c>
      <c r="H152" s="39">
        <v>20059.767</v>
      </c>
      <c r="I152" s="39">
        <v>32070.994999999999</v>
      </c>
      <c r="J152" s="39">
        <v>2978.0309999999999</v>
      </c>
      <c r="K152" s="39">
        <v>4757.7110000000002</v>
      </c>
      <c r="L152" s="39">
        <v>12703.218999999999</v>
      </c>
      <c r="M152" s="39">
        <v>4934.6769999999997</v>
      </c>
      <c r="N152" s="39">
        <v>48787.040000000001</v>
      </c>
      <c r="O152" s="39">
        <v>15873.814</v>
      </c>
      <c r="P152" s="39">
        <v>17937.812999999998</v>
      </c>
      <c r="Q152" s="39">
        <v>13121.857</v>
      </c>
      <c r="R152" s="39">
        <v>11772.677</v>
      </c>
      <c r="S152" s="39">
        <v>10181.142</v>
      </c>
      <c r="T152" s="39">
        <v>23304.403999999999</v>
      </c>
      <c r="U152" s="39">
        <v>9419.0930000000008</v>
      </c>
      <c r="V152" s="39">
        <v>212996.571</v>
      </c>
      <c r="W152" s="39">
        <v>6245.3810000000003</v>
      </c>
      <c r="X152" s="39">
        <v>26587.166000000001</v>
      </c>
      <c r="Y152" s="38">
        <v>6011.2370000000001</v>
      </c>
      <c r="Z152" s="48">
        <v>2833527.5729999999</v>
      </c>
      <c r="AA152" s="32">
        <f t="shared" si="3"/>
        <v>6474203.0210000006</v>
      </c>
      <c r="AB152" s="88"/>
    </row>
    <row r="153" spans="1:28" x14ac:dyDescent="0.2">
      <c r="A153" s="79">
        <v>2007.12</v>
      </c>
      <c r="B153" s="38">
        <v>2790905.0690000001</v>
      </c>
      <c r="C153" s="39">
        <v>460493.18099999998</v>
      </c>
      <c r="D153" s="39">
        <v>4536.527</v>
      </c>
      <c r="E153" s="39">
        <v>214485.96299999999</v>
      </c>
      <c r="F153" s="39">
        <v>10033.239</v>
      </c>
      <c r="G153" s="39">
        <v>13835.838</v>
      </c>
      <c r="H153" s="39">
        <v>20034.09</v>
      </c>
      <c r="I153" s="39">
        <v>42136.745999999999</v>
      </c>
      <c r="J153" s="39">
        <v>3949.6990000000001</v>
      </c>
      <c r="K153" s="39">
        <v>5128.558</v>
      </c>
      <c r="L153" s="39">
        <v>17974.046999999999</v>
      </c>
      <c r="M153" s="39">
        <v>5998.1440000000002</v>
      </c>
      <c r="N153" s="39">
        <v>65139.504999999997</v>
      </c>
      <c r="O153" s="39">
        <v>23757.618999999999</v>
      </c>
      <c r="P153" s="39">
        <v>25248.074000000001</v>
      </c>
      <c r="Q153" s="39">
        <v>15981.558999999999</v>
      </c>
      <c r="R153" s="39">
        <v>17741.337</v>
      </c>
      <c r="S153" s="39">
        <v>12864.012000000001</v>
      </c>
      <c r="T153" s="39">
        <v>37088.527999999998</v>
      </c>
      <c r="U153" s="39">
        <v>9429.8379999999997</v>
      </c>
      <c r="V153" s="39">
        <v>305217.76899999997</v>
      </c>
      <c r="W153" s="39">
        <v>6735.6409999999996</v>
      </c>
      <c r="X153" s="39">
        <v>32634.825000000001</v>
      </c>
      <c r="Y153" s="38">
        <v>8901.9920000000002</v>
      </c>
      <c r="Z153" s="48">
        <v>2388137.6129999999</v>
      </c>
      <c r="AA153" s="32">
        <f t="shared" si="3"/>
        <v>6538389.4129999988</v>
      </c>
      <c r="AB153" s="88"/>
    </row>
    <row r="154" spans="1:28" x14ac:dyDescent="0.2">
      <c r="A154" s="79">
        <v>2008.01</v>
      </c>
      <c r="B154" s="38">
        <v>3041801.2590000001</v>
      </c>
      <c r="C154" s="39">
        <v>411623.36</v>
      </c>
      <c r="D154" s="39">
        <v>4980.0259999999998</v>
      </c>
      <c r="E154" s="39">
        <v>193874.524</v>
      </c>
      <c r="F154" s="39">
        <v>10839.671</v>
      </c>
      <c r="G154" s="39">
        <v>14839.945</v>
      </c>
      <c r="H154" s="39">
        <v>20167.084999999999</v>
      </c>
      <c r="I154" s="39">
        <v>41933.779000000002</v>
      </c>
      <c r="J154" s="39">
        <v>5199.2150000000001</v>
      </c>
      <c r="K154" s="39">
        <v>3975.64</v>
      </c>
      <c r="L154" s="39">
        <v>20095.517</v>
      </c>
      <c r="M154" s="39">
        <v>4257.6120000000001</v>
      </c>
      <c r="N154" s="39">
        <v>55318.605000000003</v>
      </c>
      <c r="O154" s="39">
        <v>18804.564999999999</v>
      </c>
      <c r="P154" s="39">
        <v>25736.9</v>
      </c>
      <c r="Q154" s="39">
        <v>19933.616999999998</v>
      </c>
      <c r="R154" s="39">
        <v>18486.972000000002</v>
      </c>
      <c r="S154" s="39">
        <v>13364.316999999999</v>
      </c>
      <c r="T154" s="39">
        <v>22003.363000000001</v>
      </c>
      <c r="U154" s="39">
        <v>11316.793</v>
      </c>
      <c r="V154" s="39">
        <v>268662.68</v>
      </c>
      <c r="W154" s="39">
        <v>7877.0690000000004</v>
      </c>
      <c r="X154" s="39">
        <v>29623.481</v>
      </c>
      <c r="Y154" s="38">
        <v>5404.6570000000002</v>
      </c>
      <c r="Z154" s="48">
        <v>2808230.45</v>
      </c>
      <c r="AA154" s="32">
        <f t="shared" si="3"/>
        <v>7078351.102</v>
      </c>
      <c r="AB154" s="88"/>
    </row>
    <row r="155" spans="1:28" x14ac:dyDescent="0.2">
      <c r="A155" s="79">
        <v>2008.02</v>
      </c>
      <c r="B155" s="38">
        <v>2762726.4109999998</v>
      </c>
      <c r="C155" s="39">
        <v>357511.93</v>
      </c>
      <c r="D155" s="39">
        <v>3038.346</v>
      </c>
      <c r="E155" s="39">
        <v>166787.399</v>
      </c>
      <c r="F155" s="39">
        <v>10015.514999999999</v>
      </c>
      <c r="G155" s="39">
        <v>14408.376</v>
      </c>
      <c r="H155" s="39">
        <v>18628.811000000002</v>
      </c>
      <c r="I155" s="39">
        <v>35774.633999999998</v>
      </c>
      <c r="J155" s="39">
        <v>4543.8010000000004</v>
      </c>
      <c r="K155" s="39">
        <v>4128.3639999999996</v>
      </c>
      <c r="L155" s="39">
        <v>14293.401</v>
      </c>
      <c r="M155" s="39">
        <v>5609.7179999999998</v>
      </c>
      <c r="N155" s="39">
        <v>50211.930999999997</v>
      </c>
      <c r="O155" s="39">
        <v>19498.517</v>
      </c>
      <c r="P155" s="39">
        <v>22200.537</v>
      </c>
      <c r="Q155" s="39">
        <v>12947.084000000001</v>
      </c>
      <c r="R155" s="39">
        <v>14359.812</v>
      </c>
      <c r="S155" s="39">
        <v>10383.01</v>
      </c>
      <c r="T155" s="39">
        <v>22490.873</v>
      </c>
      <c r="U155" s="39">
        <v>11876.187</v>
      </c>
      <c r="V155" s="39">
        <v>235309.48</v>
      </c>
      <c r="W155" s="39">
        <v>7252.0820000000003</v>
      </c>
      <c r="X155" s="39">
        <v>23971.858</v>
      </c>
      <c r="Y155" s="38">
        <v>4658.8689999999997</v>
      </c>
      <c r="Z155" s="48">
        <v>2533578.7429999998</v>
      </c>
      <c r="AA155" s="32">
        <f t="shared" si="3"/>
        <v>6366205.6889999993</v>
      </c>
      <c r="AB155" s="88"/>
    </row>
    <row r="156" spans="1:28" x14ac:dyDescent="0.2">
      <c r="A156" s="79">
        <v>2008.03</v>
      </c>
      <c r="B156" s="38">
        <v>2568342.21</v>
      </c>
      <c r="C156" s="39">
        <v>397593.25</v>
      </c>
      <c r="D156" s="39">
        <v>5221.9350000000004</v>
      </c>
      <c r="E156" s="39">
        <v>204817.655</v>
      </c>
      <c r="F156" s="39">
        <v>8947.0840000000007</v>
      </c>
      <c r="G156" s="39">
        <v>18829.274000000001</v>
      </c>
      <c r="H156" s="39">
        <v>18525.973999999998</v>
      </c>
      <c r="I156" s="39">
        <v>35694.097000000002</v>
      </c>
      <c r="J156" s="39">
        <v>3982.6060000000002</v>
      </c>
      <c r="K156" s="39">
        <v>6303.9979999999996</v>
      </c>
      <c r="L156" s="39">
        <v>15791.663</v>
      </c>
      <c r="M156" s="39">
        <v>4799.7820000000002</v>
      </c>
      <c r="N156" s="39">
        <v>47776.542000000001</v>
      </c>
      <c r="O156" s="39">
        <v>21796.025000000001</v>
      </c>
      <c r="P156" s="39">
        <v>26783.809000000001</v>
      </c>
      <c r="Q156" s="39">
        <v>18739.641</v>
      </c>
      <c r="R156" s="39">
        <v>21587.481</v>
      </c>
      <c r="S156" s="39">
        <v>11162.269</v>
      </c>
      <c r="T156" s="39">
        <v>26498.582999999999</v>
      </c>
      <c r="U156" s="39">
        <v>9297.7260000000006</v>
      </c>
      <c r="V156" s="39">
        <v>255120.334</v>
      </c>
      <c r="W156" s="39">
        <v>8608.5990000000002</v>
      </c>
      <c r="X156" s="39">
        <v>27335.037</v>
      </c>
      <c r="Y156" s="38">
        <v>5191.1379999999999</v>
      </c>
      <c r="Z156" s="48">
        <v>2462049.0010000002</v>
      </c>
      <c r="AA156" s="32">
        <f t="shared" si="3"/>
        <v>6230795.7129999995</v>
      </c>
      <c r="AB156" s="88"/>
    </row>
    <row r="157" spans="1:28" x14ac:dyDescent="0.2">
      <c r="A157" s="79">
        <v>2008.04</v>
      </c>
      <c r="B157" s="38">
        <v>2965834.003</v>
      </c>
      <c r="C157" s="39">
        <v>376404.31099999999</v>
      </c>
      <c r="D157" s="39">
        <v>4489.9589999999998</v>
      </c>
      <c r="E157" s="39">
        <v>180454.34899999999</v>
      </c>
      <c r="F157" s="39">
        <v>10008.064</v>
      </c>
      <c r="G157" s="39">
        <v>14905.448</v>
      </c>
      <c r="H157" s="39">
        <v>16780.766</v>
      </c>
      <c r="I157" s="39">
        <v>37328.574999999997</v>
      </c>
      <c r="J157" s="39">
        <v>4527.79</v>
      </c>
      <c r="K157" s="39">
        <v>15443.415000000001</v>
      </c>
      <c r="L157" s="39">
        <v>14886.897999999999</v>
      </c>
      <c r="M157" s="39">
        <v>4296.4350000000004</v>
      </c>
      <c r="N157" s="39">
        <v>52271.158000000003</v>
      </c>
      <c r="O157" s="39">
        <v>20942.853999999999</v>
      </c>
      <c r="P157" s="39">
        <v>22509.458999999999</v>
      </c>
      <c r="Q157" s="39">
        <v>15164.290999999999</v>
      </c>
      <c r="R157" s="39">
        <v>12337.465</v>
      </c>
      <c r="S157" s="39">
        <v>12504.499</v>
      </c>
      <c r="T157" s="39">
        <v>23043.061000000002</v>
      </c>
      <c r="U157" s="39">
        <v>8822.3379999999997</v>
      </c>
      <c r="V157" s="39">
        <v>227162.06599999999</v>
      </c>
      <c r="W157" s="39">
        <v>9728.2579999999998</v>
      </c>
      <c r="X157" s="39">
        <v>24582.866999999998</v>
      </c>
      <c r="Y157" s="38">
        <v>5407.018</v>
      </c>
      <c r="Z157" s="48">
        <v>2976453.6269999999</v>
      </c>
      <c r="AA157" s="32">
        <f t="shared" si="3"/>
        <v>7056288.9739999995</v>
      </c>
      <c r="AB157" s="88"/>
    </row>
    <row r="158" spans="1:28" x14ac:dyDescent="0.2">
      <c r="A158" s="79">
        <v>2008.05</v>
      </c>
      <c r="B158" s="38">
        <v>2930919.8769999999</v>
      </c>
      <c r="C158" s="39">
        <v>411325.83</v>
      </c>
      <c r="D158" s="39">
        <v>5295.4859999999999</v>
      </c>
      <c r="E158" s="39">
        <v>208642.06899999999</v>
      </c>
      <c r="F158" s="39">
        <v>11262.710999999999</v>
      </c>
      <c r="G158" s="39">
        <v>15515.184999999999</v>
      </c>
      <c r="H158" s="39">
        <v>18408.003000000001</v>
      </c>
      <c r="I158" s="39">
        <v>40481.298000000003</v>
      </c>
      <c r="J158" s="39">
        <v>3817.078</v>
      </c>
      <c r="K158" s="39">
        <v>6531.3209999999999</v>
      </c>
      <c r="L158" s="39">
        <v>16528.368999999999</v>
      </c>
      <c r="M158" s="39">
        <v>4791.3320000000003</v>
      </c>
      <c r="N158" s="39">
        <v>51650.779000000002</v>
      </c>
      <c r="O158" s="39">
        <v>23622.741999999998</v>
      </c>
      <c r="P158" s="39">
        <v>20213.101999999999</v>
      </c>
      <c r="Q158" s="39">
        <v>15529.405000000001</v>
      </c>
      <c r="R158" s="39">
        <v>12269.882</v>
      </c>
      <c r="S158" s="39">
        <v>11513.061</v>
      </c>
      <c r="T158" s="39">
        <v>29810.623</v>
      </c>
      <c r="U158" s="39">
        <v>7702.8289999999997</v>
      </c>
      <c r="V158" s="39">
        <v>259374.503</v>
      </c>
      <c r="W158" s="39">
        <v>7367.2860000000001</v>
      </c>
      <c r="X158" s="39">
        <v>29465.79</v>
      </c>
      <c r="Y158" s="38">
        <v>6940.1229999999996</v>
      </c>
      <c r="Z158" s="48">
        <v>3162342.0129999998</v>
      </c>
      <c r="AA158" s="32">
        <f t="shared" si="3"/>
        <v>7311320.6970000006</v>
      </c>
      <c r="AB158" s="88"/>
    </row>
    <row r="159" spans="1:28" x14ac:dyDescent="0.2">
      <c r="A159" s="79">
        <v>2008.06</v>
      </c>
      <c r="B159" s="38">
        <v>2832305.6609999998</v>
      </c>
      <c r="C159" s="39">
        <v>400636.304</v>
      </c>
      <c r="D159" s="39">
        <v>3634.0010000000002</v>
      </c>
      <c r="E159" s="39">
        <v>196301.391</v>
      </c>
      <c r="F159" s="39">
        <v>9096.6919999999991</v>
      </c>
      <c r="G159" s="39">
        <v>14290.679</v>
      </c>
      <c r="H159" s="39">
        <v>16253.287</v>
      </c>
      <c r="I159" s="39">
        <v>41592.241999999998</v>
      </c>
      <c r="J159" s="39">
        <v>4032.627</v>
      </c>
      <c r="K159" s="39">
        <v>3158.6460000000002</v>
      </c>
      <c r="L159" s="39">
        <v>17348.018</v>
      </c>
      <c r="M159" s="39">
        <v>5449.7529999999997</v>
      </c>
      <c r="N159" s="39">
        <v>51515.546999999999</v>
      </c>
      <c r="O159" s="39">
        <v>20732.651999999998</v>
      </c>
      <c r="P159" s="39">
        <v>24085.983</v>
      </c>
      <c r="Q159" s="39">
        <v>13871.227000000001</v>
      </c>
      <c r="R159" s="39">
        <v>11979.578</v>
      </c>
      <c r="S159" s="39">
        <v>13472.228999999999</v>
      </c>
      <c r="T159" s="39">
        <v>27973.762999999999</v>
      </c>
      <c r="U159" s="39">
        <v>8211.0869999999995</v>
      </c>
      <c r="V159" s="39">
        <v>264937.09000000003</v>
      </c>
      <c r="W159" s="39">
        <v>10569.209000000001</v>
      </c>
      <c r="X159" s="39">
        <v>32248.442999999999</v>
      </c>
      <c r="Y159" s="38">
        <v>6191.3819999999996</v>
      </c>
      <c r="Z159" s="48">
        <v>3199673.6919999998</v>
      </c>
      <c r="AA159" s="32">
        <f t="shared" si="3"/>
        <v>7229561.1829999983</v>
      </c>
      <c r="AB159" s="88"/>
    </row>
    <row r="160" spans="1:28" x14ac:dyDescent="0.2">
      <c r="A160" s="79">
        <v>2008.07</v>
      </c>
      <c r="B160" s="38">
        <v>2851302.432</v>
      </c>
      <c r="C160" s="39">
        <v>365034.73499999999</v>
      </c>
      <c r="D160" s="39">
        <v>4475.3549999999996</v>
      </c>
      <c r="E160" s="39">
        <v>185775.46299999999</v>
      </c>
      <c r="F160" s="39">
        <v>9355.0339999999997</v>
      </c>
      <c r="G160" s="39">
        <v>17243.723999999998</v>
      </c>
      <c r="H160" s="39">
        <v>14648.047</v>
      </c>
      <c r="I160" s="39">
        <v>41020.413</v>
      </c>
      <c r="J160" s="39">
        <v>3079.4259999999999</v>
      </c>
      <c r="K160" s="39">
        <v>3032.6979999999999</v>
      </c>
      <c r="L160" s="39">
        <v>17698.769</v>
      </c>
      <c r="M160" s="39">
        <v>6237.7849999999999</v>
      </c>
      <c r="N160" s="39">
        <v>50886.493999999999</v>
      </c>
      <c r="O160" s="39">
        <v>16851.23</v>
      </c>
      <c r="P160" s="39">
        <v>21075.298999999999</v>
      </c>
      <c r="Q160" s="39">
        <v>13378.857</v>
      </c>
      <c r="R160" s="39">
        <v>9760.0910000000003</v>
      </c>
      <c r="S160" s="39">
        <v>10979.903</v>
      </c>
      <c r="T160" s="39">
        <v>25994.508999999998</v>
      </c>
      <c r="U160" s="39">
        <v>6248.2539999999999</v>
      </c>
      <c r="V160" s="39">
        <v>229211.98699999999</v>
      </c>
      <c r="W160" s="39">
        <v>7490.0140000000001</v>
      </c>
      <c r="X160" s="39">
        <v>30658.416000000001</v>
      </c>
      <c r="Y160" s="38">
        <v>5797.6970000000001</v>
      </c>
      <c r="Z160" s="48">
        <v>3490578.59</v>
      </c>
      <c r="AA160" s="32">
        <f t="shared" si="3"/>
        <v>7437815.2220000001</v>
      </c>
      <c r="AB160" s="88"/>
    </row>
    <row r="161" spans="1:28" x14ac:dyDescent="0.2">
      <c r="A161" s="79">
        <v>2008.08</v>
      </c>
      <c r="B161" s="38">
        <v>3118372.3319999999</v>
      </c>
      <c r="C161" s="39">
        <v>426773.74300000002</v>
      </c>
      <c r="D161" s="39">
        <v>4505.2449999999999</v>
      </c>
      <c r="E161" s="39">
        <v>222095.44</v>
      </c>
      <c r="F161" s="39">
        <v>8636.4390000000003</v>
      </c>
      <c r="G161" s="39">
        <v>14455.635</v>
      </c>
      <c r="H161" s="39">
        <v>15669.57</v>
      </c>
      <c r="I161" s="39">
        <v>42835.928999999996</v>
      </c>
      <c r="J161" s="39">
        <v>4786.9660000000003</v>
      </c>
      <c r="K161" s="39">
        <v>3866.0639999999999</v>
      </c>
      <c r="L161" s="39">
        <v>18947.97</v>
      </c>
      <c r="M161" s="39">
        <v>7326.308</v>
      </c>
      <c r="N161" s="39">
        <v>52555.612000000001</v>
      </c>
      <c r="O161" s="39">
        <v>20515.449000000001</v>
      </c>
      <c r="P161" s="39">
        <v>25462.776000000002</v>
      </c>
      <c r="Q161" s="39">
        <v>14463.612999999999</v>
      </c>
      <c r="R161" s="39">
        <v>13174.123</v>
      </c>
      <c r="S161" s="39">
        <v>13813.618</v>
      </c>
      <c r="T161" s="39">
        <v>28344.162</v>
      </c>
      <c r="U161" s="39">
        <v>8444.0229999999992</v>
      </c>
      <c r="V161" s="39">
        <v>288439.815</v>
      </c>
      <c r="W161" s="39">
        <v>12600.191000000001</v>
      </c>
      <c r="X161" s="39">
        <v>33226.091</v>
      </c>
      <c r="Y161" s="38">
        <v>8209.9140000000007</v>
      </c>
      <c r="Z161" s="48">
        <v>3179944.682</v>
      </c>
      <c r="AA161" s="32">
        <f t="shared" si="3"/>
        <v>7587465.71</v>
      </c>
      <c r="AB161" s="88"/>
    </row>
    <row r="162" spans="1:28" x14ac:dyDescent="0.2">
      <c r="A162" s="79">
        <v>2008.09</v>
      </c>
      <c r="B162" s="38">
        <v>3040268.8141760645</v>
      </c>
      <c r="C162" s="39">
        <v>446440.28863015759</v>
      </c>
      <c r="D162" s="39">
        <v>5390.4070833542546</v>
      </c>
      <c r="E162" s="39">
        <v>223308.23183231452</v>
      </c>
      <c r="F162" s="39">
        <v>8574.1215851246889</v>
      </c>
      <c r="G162" s="39">
        <v>13978.09030914317</v>
      </c>
      <c r="H162" s="39">
        <v>17970.036574187387</v>
      </c>
      <c r="I162" s="39">
        <v>41191.321403087873</v>
      </c>
      <c r="J162" s="39">
        <v>4477.7094322245375</v>
      </c>
      <c r="K162" s="39">
        <v>4640.4667537199766</v>
      </c>
      <c r="L162" s="39">
        <v>13488.047001836941</v>
      </c>
      <c r="M162" s="39">
        <v>6645.0567124113904</v>
      </c>
      <c r="N162" s="39">
        <v>56596.339894081648</v>
      </c>
      <c r="O162" s="39">
        <v>20796.357240966747</v>
      </c>
      <c r="P162" s="39">
        <v>23738.874946609321</v>
      </c>
      <c r="Q162" s="39">
        <v>15701.935673766699</v>
      </c>
      <c r="R162" s="39">
        <v>14098.202173011772</v>
      </c>
      <c r="S162" s="39">
        <v>12554.370627726126</v>
      </c>
      <c r="T162" s="39">
        <v>31440.359348685546</v>
      </c>
      <c r="U162" s="39">
        <v>9924.5096936926748</v>
      </c>
      <c r="V162" s="39">
        <v>271895.55626039952</v>
      </c>
      <c r="W162" s="39">
        <v>13203.890153427841</v>
      </c>
      <c r="X162" s="39">
        <v>33440.791750160868</v>
      </c>
      <c r="Y162" s="38">
        <v>7631.2805338442377</v>
      </c>
      <c r="Z162" s="48">
        <v>3358548.0101700001</v>
      </c>
      <c r="AA162" s="32">
        <f t="shared" si="3"/>
        <v>7695943.06996</v>
      </c>
      <c r="AB162" s="88"/>
    </row>
    <row r="163" spans="1:28" x14ac:dyDescent="0.2">
      <c r="A163" s="79">
        <v>2008.1</v>
      </c>
      <c r="B163" s="38">
        <v>3050663.4494478619</v>
      </c>
      <c r="C163" s="39">
        <v>423654.07754626358</v>
      </c>
      <c r="D163" s="39">
        <v>4898.7923025086375</v>
      </c>
      <c r="E163" s="39">
        <v>212973.67633891228</v>
      </c>
      <c r="F163" s="39">
        <v>10423.35820676504</v>
      </c>
      <c r="G163" s="39">
        <v>13167.603707239619</v>
      </c>
      <c r="H163" s="39">
        <v>19663.385014840253</v>
      </c>
      <c r="I163" s="39">
        <v>40855.218925886933</v>
      </c>
      <c r="J163" s="39">
        <v>5513.0934501656538</v>
      </c>
      <c r="K163" s="39">
        <v>4922.2528817942757</v>
      </c>
      <c r="L163" s="39">
        <v>13446.254087396757</v>
      </c>
      <c r="M163" s="39">
        <v>5628.983828732572</v>
      </c>
      <c r="N163" s="39">
        <v>55357.707532333188</v>
      </c>
      <c r="O163" s="39">
        <v>19311.743915874638</v>
      </c>
      <c r="P163" s="39">
        <v>23189.187093150998</v>
      </c>
      <c r="Q163" s="39">
        <v>17026.232286662191</v>
      </c>
      <c r="R163" s="39">
        <v>13992.848275974364</v>
      </c>
      <c r="S163" s="39">
        <v>11403.182295444589</v>
      </c>
      <c r="T163" s="39">
        <v>30943.793281724746</v>
      </c>
      <c r="U163" s="39">
        <v>9320.3113307958938</v>
      </c>
      <c r="V163" s="39">
        <v>296266.59208741988</v>
      </c>
      <c r="W163" s="39">
        <v>8694.0578911776374</v>
      </c>
      <c r="X163" s="39">
        <v>34350.49839528904</v>
      </c>
      <c r="Y163" s="38">
        <v>5421.9263457841698</v>
      </c>
      <c r="Z163" s="48">
        <v>3328298.4548400003</v>
      </c>
      <c r="AA163" s="32">
        <f t="shared" si="3"/>
        <v>7659386.6813099999</v>
      </c>
      <c r="AB163" s="88"/>
    </row>
    <row r="164" spans="1:28" x14ac:dyDescent="0.2">
      <c r="A164" s="79">
        <v>2008.11</v>
      </c>
      <c r="B164" s="38">
        <v>3236698.1036717328</v>
      </c>
      <c r="C164" s="39">
        <v>433002.39092798304</v>
      </c>
      <c r="D164" s="39">
        <v>4989.5368272084788</v>
      </c>
      <c r="E164" s="39">
        <v>223013.52361315262</v>
      </c>
      <c r="F164" s="39">
        <v>11208.208671970067</v>
      </c>
      <c r="G164" s="39">
        <v>13538.990530205649</v>
      </c>
      <c r="H164" s="39">
        <v>21040.775593520393</v>
      </c>
      <c r="I164" s="39">
        <v>44950.276139590722</v>
      </c>
      <c r="J164" s="39">
        <v>5484.6355211941564</v>
      </c>
      <c r="K164" s="39">
        <v>4127.6741621733227</v>
      </c>
      <c r="L164" s="39">
        <v>17622.164186994316</v>
      </c>
      <c r="M164" s="39">
        <v>5304.8919096919326</v>
      </c>
      <c r="N164" s="39">
        <v>58833.651232505232</v>
      </c>
      <c r="O164" s="39">
        <v>18369.460634852396</v>
      </c>
      <c r="P164" s="39">
        <v>24807.482771198105</v>
      </c>
      <c r="Q164" s="39">
        <v>17227.921098585168</v>
      </c>
      <c r="R164" s="39">
        <v>15643.825133296301</v>
      </c>
      <c r="S164" s="39">
        <v>18539.662241086855</v>
      </c>
      <c r="T164" s="39">
        <v>26545.738410815004</v>
      </c>
      <c r="U164" s="39">
        <v>10308.373957539114</v>
      </c>
      <c r="V164" s="39">
        <v>270966.64164470765</v>
      </c>
      <c r="W164" s="39">
        <v>9532.8396621949141</v>
      </c>
      <c r="X164" s="39">
        <v>33963.458195658801</v>
      </c>
      <c r="Y164" s="38">
        <v>5420.9022421438685</v>
      </c>
      <c r="Z164" s="48">
        <v>2773174.1273000003</v>
      </c>
      <c r="AA164" s="32">
        <f t="shared" si="3"/>
        <v>7304315.2562800013</v>
      </c>
      <c r="AB164" s="88"/>
    </row>
    <row r="165" spans="1:28" x14ac:dyDescent="0.2">
      <c r="A165" s="79">
        <v>2008.12</v>
      </c>
      <c r="B165" s="38">
        <v>3309674.1512860153</v>
      </c>
      <c r="C165" s="39">
        <v>490310.61353196774</v>
      </c>
      <c r="D165" s="39">
        <v>4878.9312611874975</v>
      </c>
      <c r="E165" s="39">
        <v>227608.12047159133</v>
      </c>
      <c r="F165" s="39">
        <v>10472.385049001754</v>
      </c>
      <c r="G165" s="39">
        <v>16567.153596355118</v>
      </c>
      <c r="H165" s="39">
        <v>21562.760825005611</v>
      </c>
      <c r="I165" s="39">
        <v>49678.841925623128</v>
      </c>
      <c r="J165" s="39">
        <v>6024.56231663997</v>
      </c>
      <c r="K165" s="39">
        <v>4793.5061160678351</v>
      </c>
      <c r="L165" s="39">
        <v>14256.088336856184</v>
      </c>
      <c r="M165" s="39">
        <v>5847.7318397926219</v>
      </c>
      <c r="N165" s="39">
        <v>66960.729564351466</v>
      </c>
      <c r="O165" s="39">
        <v>22950.129561949369</v>
      </c>
      <c r="P165" s="39">
        <v>28453.74161210797</v>
      </c>
      <c r="Q165" s="39">
        <v>14856.570455500532</v>
      </c>
      <c r="R165" s="39">
        <v>16246.407297569174</v>
      </c>
      <c r="S165" s="39">
        <v>17796.9163890827</v>
      </c>
      <c r="T165" s="39">
        <v>30086.276039521254</v>
      </c>
      <c r="U165" s="39">
        <v>11660.44841777203</v>
      </c>
      <c r="V165" s="39">
        <v>285622.49603268894</v>
      </c>
      <c r="W165" s="39">
        <v>10352.26162889154</v>
      </c>
      <c r="X165" s="39">
        <v>34500.895365027958</v>
      </c>
      <c r="Y165" s="38">
        <v>7184.7544794337246</v>
      </c>
      <c r="Z165" s="48">
        <v>2449214.29574</v>
      </c>
      <c r="AA165" s="32">
        <f t="shared" si="3"/>
        <v>7157560.7691400005</v>
      </c>
      <c r="AB165" s="88"/>
    </row>
    <row r="166" spans="1:28" x14ac:dyDescent="0.2">
      <c r="A166" s="79">
        <v>2009.01</v>
      </c>
      <c r="B166" s="38">
        <v>3707543.568</v>
      </c>
      <c r="C166" s="39">
        <v>516723.06</v>
      </c>
      <c r="D166" s="39">
        <v>5496.335</v>
      </c>
      <c r="E166" s="39">
        <v>223494.89799999999</v>
      </c>
      <c r="F166" s="39">
        <v>13674.975</v>
      </c>
      <c r="G166" s="39">
        <v>18552.911</v>
      </c>
      <c r="H166" s="39">
        <v>21540.166000000001</v>
      </c>
      <c r="I166" s="39">
        <v>52729.599000000002</v>
      </c>
      <c r="J166" s="39">
        <v>6563.2470000000003</v>
      </c>
      <c r="K166" s="39">
        <v>6168.4279999999999</v>
      </c>
      <c r="L166" s="39">
        <v>18546.941999999999</v>
      </c>
      <c r="M166" s="39">
        <v>5653.69</v>
      </c>
      <c r="N166" s="39">
        <v>73451.634999999995</v>
      </c>
      <c r="O166" s="39">
        <v>18389.651000000002</v>
      </c>
      <c r="P166" s="39">
        <v>30276.723000000002</v>
      </c>
      <c r="Q166" s="39">
        <v>19262.984</v>
      </c>
      <c r="R166" s="39">
        <v>17212.771000000001</v>
      </c>
      <c r="S166" s="39">
        <v>14574.574000000001</v>
      </c>
      <c r="T166" s="39">
        <v>27253.274000000001</v>
      </c>
      <c r="U166" s="39">
        <v>10773.89</v>
      </c>
      <c r="V166" s="39">
        <v>305077.89299999998</v>
      </c>
      <c r="W166" s="39">
        <v>11923.232</v>
      </c>
      <c r="X166" s="39">
        <v>41443.754999999997</v>
      </c>
      <c r="Y166" s="38">
        <v>6007.3829999999998</v>
      </c>
      <c r="Z166" s="48">
        <v>2083863.7990000001</v>
      </c>
      <c r="AA166" s="32">
        <f t="shared" si="3"/>
        <v>7256199.3830000013</v>
      </c>
      <c r="AB166" s="88"/>
    </row>
    <row r="167" spans="1:28" x14ac:dyDescent="0.2">
      <c r="A167" s="79">
        <v>2009.02</v>
      </c>
      <c r="B167" s="38">
        <v>3425962.77</v>
      </c>
      <c r="C167" s="39">
        <v>511143.64500000002</v>
      </c>
      <c r="D167" s="39">
        <v>3667.0410000000002</v>
      </c>
      <c r="E167" s="39">
        <v>251093.33</v>
      </c>
      <c r="F167" s="39">
        <v>10185.982</v>
      </c>
      <c r="G167" s="39">
        <v>21407.753000000001</v>
      </c>
      <c r="H167" s="39">
        <v>22524.191999999999</v>
      </c>
      <c r="I167" s="39">
        <v>52577.54</v>
      </c>
      <c r="J167" s="39">
        <v>7813.0259999999998</v>
      </c>
      <c r="K167" s="39">
        <v>3850.319</v>
      </c>
      <c r="L167" s="39">
        <v>17105.003000000001</v>
      </c>
      <c r="M167" s="39">
        <v>5846.1379999999999</v>
      </c>
      <c r="N167" s="39">
        <v>64468.256999999998</v>
      </c>
      <c r="O167" s="39">
        <v>20783.832999999999</v>
      </c>
      <c r="P167" s="39">
        <v>27530.683000000001</v>
      </c>
      <c r="Q167" s="39">
        <v>20320.097000000002</v>
      </c>
      <c r="R167" s="39">
        <v>24535.071</v>
      </c>
      <c r="S167" s="39">
        <v>15150.282999999999</v>
      </c>
      <c r="T167" s="39">
        <v>32282.272000000001</v>
      </c>
      <c r="U167" s="39">
        <v>13719.694</v>
      </c>
      <c r="V167" s="39">
        <v>319765.40399999998</v>
      </c>
      <c r="W167" s="39">
        <v>10462.878000000001</v>
      </c>
      <c r="X167" s="39">
        <v>33769.711000000003</v>
      </c>
      <c r="Y167" s="38">
        <v>4474.1589999999997</v>
      </c>
      <c r="Z167" s="48">
        <v>1934674.3540000001</v>
      </c>
      <c r="AA167" s="32">
        <f t="shared" si="3"/>
        <v>6855113.4349999996</v>
      </c>
      <c r="AB167" s="88"/>
    </row>
    <row r="168" spans="1:28" x14ac:dyDescent="0.2">
      <c r="A168" s="79">
        <v>2009.03</v>
      </c>
      <c r="B168" s="38">
        <v>3237253.9649999999</v>
      </c>
      <c r="C168" s="39">
        <v>494497.37</v>
      </c>
      <c r="D168" s="39">
        <v>4704.8900000000003</v>
      </c>
      <c r="E168" s="39">
        <v>258630.75200000001</v>
      </c>
      <c r="F168" s="39">
        <v>11802.864</v>
      </c>
      <c r="G168" s="39">
        <v>18739.766</v>
      </c>
      <c r="H168" s="39">
        <v>21681.053</v>
      </c>
      <c r="I168" s="39">
        <v>50737.457000000002</v>
      </c>
      <c r="J168" s="39">
        <v>4998.2380000000003</v>
      </c>
      <c r="K168" s="39">
        <v>4802.3069999999998</v>
      </c>
      <c r="L168" s="39">
        <v>17180.144</v>
      </c>
      <c r="M168" s="39">
        <v>7774.1719999999996</v>
      </c>
      <c r="N168" s="39">
        <v>61114.483999999997</v>
      </c>
      <c r="O168" s="39">
        <v>20581.031999999999</v>
      </c>
      <c r="P168" s="39">
        <v>25690.579000000002</v>
      </c>
      <c r="Q168" s="39">
        <v>20683.844000000001</v>
      </c>
      <c r="R168" s="39">
        <v>27391.534</v>
      </c>
      <c r="S168" s="39">
        <v>13132.637000000001</v>
      </c>
      <c r="T168" s="39">
        <v>33485.326000000001</v>
      </c>
      <c r="U168" s="39">
        <v>13293.945</v>
      </c>
      <c r="V168" s="39">
        <v>294141.06</v>
      </c>
      <c r="W168" s="39">
        <v>11076.95</v>
      </c>
      <c r="X168" s="39">
        <v>32374.580999999998</v>
      </c>
      <c r="Y168" s="38">
        <v>6628.85</v>
      </c>
      <c r="Z168" s="48">
        <v>2125675.5869999998</v>
      </c>
      <c r="AA168" s="32">
        <f t="shared" si="3"/>
        <v>6818073.3869999982</v>
      </c>
      <c r="AB168" s="88"/>
    </row>
    <row r="169" spans="1:28" x14ac:dyDescent="0.2">
      <c r="A169" s="79">
        <v>2009.04</v>
      </c>
      <c r="B169" s="38">
        <v>3381136.2</v>
      </c>
      <c r="C169" s="39">
        <v>514907.88</v>
      </c>
      <c r="D169" s="39">
        <v>4804.8519999999999</v>
      </c>
      <c r="E169" s="39">
        <v>264383.28999999998</v>
      </c>
      <c r="F169" s="39">
        <v>10327.518</v>
      </c>
      <c r="G169" s="39">
        <v>18361.524000000001</v>
      </c>
      <c r="H169" s="39">
        <v>20283.96</v>
      </c>
      <c r="I169" s="39">
        <v>50819.118000000002</v>
      </c>
      <c r="J169" s="39">
        <v>5736.4660000000003</v>
      </c>
      <c r="K169" s="39">
        <v>5255.5349999999999</v>
      </c>
      <c r="L169" s="39">
        <v>18064.71</v>
      </c>
      <c r="M169" s="39">
        <v>8011.6819999999998</v>
      </c>
      <c r="N169" s="39">
        <v>68929.816999999995</v>
      </c>
      <c r="O169" s="39">
        <v>22535.696</v>
      </c>
      <c r="P169" s="39">
        <v>23655.976999999999</v>
      </c>
      <c r="Q169" s="39">
        <v>20559.008000000002</v>
      </c>
      <c r="R169" s="39">
        <v>29602.973999999998</v>
      </c>
      <c r="S169" s="39">
        <v>13676.700999999999</v>
      </c>
      <c r="T169" s="39">
        <v>39579.292000000001</v>
      </c>
      <c r="U169" s="39">
        <v>9439.7360000000008</v>
      </c>
      <c r="V169" s="39">
        <v>306680.46600000001</v>
      </c>
      <c r="W169" s="39">
        <v>11510.352999999999</v>
      </c>
      <c r="X169" s="39">
        <v>29833.242999999999</v>
      </c>
      <c r="Y169" s="38">
        <v>6022.4129999999996</v>
      </c>
      <c r="Z169" s="48">
        <v>2154005.6850000001</v>
      </c>
      <c r="AA169" s="32">
        <f t="shared" si="3"/>
        <v>7038124.0960000008</v>
      </c>
      <c r="AB169" s="88"/>
    </row>
    <row r="170" spans="1:28" x14ac:dyDescent="0.2">
      <c r="A170" s="79">
        <v>2009.05</v>
      </c>
      <c r="B170" s="38">
        <v>3421977.446</v>
      </c>
      <c r="C170" s="39">
        <v>530192.20900000003</v>
      </c>
      <c r="D170" s="39">
        <v>3198.0520000000001</v>
      </c>
      <c r="E170" s="39">
        <v>251739.617</v>
      </c>
      <c r="F170" s="39">
        <v>12522.1</v>
      </c>
      <c r="G170" s="39">
        <v>20947.245999999999</v>
      </c>
      <c r="H170" s="39">
        <v>22968.32</v>
      </c>
      <c r="I170" s="39">
        <v>53675.644999999997</v>
      </c>
      <c r="J170" s="39">
        <v>6280.607</v>
      </c>
      <c r="K170" s="39">
        <v>5974.0929999999998</v>
      </c>
      <c r="L170" s="39">
        <v>19417.773000000001</v>
      </c>
      <c r="M170" s="39">
        <v>6143.6030000000001</v>
      </c>
      <c r="N170" s="39">
        <v>61520.082999999999</v>
      </c>
      <c r="O170" s="39">
        <v>24954.931</v>
      </c>
      <c r="P170" s="39">
        <v>25531.453000000001</v>
      </c>
      <c r="Q170" s="39">
        <v>18037.774000000001</v>
      </c>
      <c r="R170" s="39">
        <v>29059.859</v>
      </c>
      <c r="S170" s="39">
        <v>14205.136</v>
      </c>
      <c r="T170" s="39">
        <v>41453.686000000002</v>
      </c>
      <c r="U170" s="39">
        <v>10997.755999999999</v>
      </c>
      <c r="V170" s="39">
        <v>352403.32799999998</v>
      </c>
      <c r="W170" s="39">
        <v>14100.224</v>
      </c>
      <c r="X170" s="39">
        <v>32604.731</v>
      </c>
      <c r="Y170" s="38">
        <v>6666.33</v>
      </c>
      <c r="Z170" s="48">
        <v>2114430.5950000002</v>
      </c>
      <c r="AA170" s="32">
        <f t="shared" si="3"/>
        <v>7101002.5969999991</v>
      </c>
      <c r="AB170" s="88"/>
    </row>
    <row r="171" spans="1:28" x14ac:dyDescent="0.2">
      <c r="A171" s="79">
        <v>2009.06</v>
      </c>
      <c r="B171" s="38">
        <v>3440289.891166362</v>
      </c>
      <c r="C171" s="39">
        <v>534581.42533359048</v>
      </c>
      <c r="D171" s="39">
        <v>3579.9027863437459</v>
      </c>
      <c r="E171" s="39">
        <v>279289.66072723386</v>
      </c>
      <c r="F171" s="39">
        <v>10750.5604754137</v>
      </c>
      <c r="G171" s="39">
        <v>22806.432829306315</v>
      </c>
      <c r="H171" s="39">
        <v>24308.999554024125</v>
      </c>
      <c r="I171" s="39">
        <v>55064.89976915811</v>
      </c>
      <c r="J171" s="39">
        <v>5951.9213871477587</v>
      </c>
      <c r="K171" s="39">
        <v>5632.5460229507917</v>
      </c>
      <c r="L171" s="39">
        <v>20676.923007684694</v>
      </c>
      <c r="M171" s="39">
        <v>8384.7173959864522</v>
      </c>
      <c r="N171" s="39">
        <v>64336.956013503972</v>
      </c>
      <c r="O171" s="39">
        <v>24204.17216135433</v>
      </c>
      <c r="P171" s="39">
        <v>23787.50002376351</v>
      </c>
      <c r="Q171" s="39">
        <v>16640.434713116647</v>
      </c>
      <c r="R171" s="39">
        <v>18940.257942162109</v>
      </c>
      <c r="S171" s="39">
        <v>15718.145546088515</v>
      </c>
      <c r="T171" s="39">
        <v>45080.385916630701</v>
      </c>
      <c r="U171" s="39">
        <v>15761.221070402631</v>
      </c>
      <c r="V171" s="39">
        <v>366208.14261525025</v>
      </c>
      <c r="W171" s="39">
        <v>15289.536760468327</v>
      </c>
      <c r="X171" s="39">
        <v>37924.806326504033</v>
      </c>
      <c r="Y171" s="38">
        <v>4842.8138955543109</v>
      </c>
      <c r="Z171" s="48">
        <v>2690075.3241300001</v>
      </c>
      <c r="AA171" s="32">
        <f t="shared" si="3"/>
        <v>7750127.5775700025</v>
      </c>
      <c r="AB171" s="88"/>
    </row>
    <row r="172" spans="1:28" x14ac:dyDescent="0.2">
      <c r="A172" s="79">
        <v>2009.07</v>
      </c>
      <c r="B172" s="38">
        <v>3652916.8625135235</v>
      </c>
      <c r="C172" s="39">
        <v>549860.61448890134</v>
      </c>
      <c r="D172" s="39">
        <v>5861.6243652200692</v>
      </c>
      <c r="E172" s="39">
        <v>276984.59676685353</v>
      </c>
      <c r="F172" s="39">
        <v>11170.878404190231</v>
      </c>
      <c r="G172" s="39">
        <v>19615.204289726986</v>
      </c>
      <c r="H172" s="39">
        <v>21807.631090978142</v>
      </c>
      <c r="I172" s="39">
        <v>57309.946945916236</v>
      </c>
      <c r="J172" s="39">
        <v>5817.5217189748928</v>
      </c>
      <c r="K172" s="39">
        <v>5364.0976662253443</v>
      </c>
      <c r="L172" s="39">
        <v>18875.766561427379</v>
      </c>
      <c r="M172" s="39">
        <v>8971.0336335083193</v>
      </c>
      <c r="N172" s="39">
        <v>69434.339426637511</v>
      </c>
      <c r="O172" s="39">
        <v>29192.826363818371</v>
      </c>
      <c r="P172" s="39">
        <v>29902.406876332865</v>
      </c>
      <c r="Q172" s="39">
        <v>15997.566586349472</v>
      </c>
      <c r="R172" s="39">
        <v>17820.28651562778</v>
      </c>
      <c r="S172" s="39">
        <v>17917.024879903984</v>
      </c>
      <c r="T172" s="39">
        <v>45214.319639569097</v>
      </c>
      <c r="U172" s="39">
        <v>13273.187822908585</v>
      </c>
      <c r="V172" s="39">
        <v>353321.01469838823</v>
      </c>
      <c r="W172" s="39">
        <v>16280.674789490582</v>
      </c>
      <c r="X172" s="39">
        <v>33927.650011398488</v>
      </c>
      <c r="Y172" s="38">
        <v>6421.3965741304291</v>
      </c>
      <c r="Z172" s="48">
        <v>2862535.3714399999</v>
      </c>
      <c r="AA172" s="32">
        <f t="shared" si="3"/>
        <v>8145793.8440700006</v>
      </c>
      <c r="AB172" s="88"/>
    </row>
    <row r="173" spans="1:28" x14ac:dyDescent="0.2">
      <c r="A173" s="79">
        <v>2009.08</v>
      </c>
      <c r="B173" s="38">
        <v>3757297.3937734012</v>
      </c>
      <c r="C173" s="39">
        <v>497413.06688858935</v>
      </c>
      <c r="D173" s="39">
        <v>4842.9806716507119</v>
      </c>
      <c r="E173" s="39">
        <v>253706.81694496929</v>
      </c>
      <c r="F173" s="39">
        <v>9970.237101446568</v>
      </c>
      <c r="G173" s="39">
        <v>23256.884953502311</v>
      </c>
      <c r="H173" s="39">
        <v>19339.443671901936</v>
      </c>
      <c r="I173" s="39">
        <v>50311.323056319619</v>
      </c>
      <c r="J173" s="39">
        <v>5424.2108486852931</v>
      </c>
      <c r="K173" s="39">
        <v>4378.9256145104118</v>
      </c>
      <c r="L173" s="39">
        <v>18267.211066923923</v>
      </c>
      <c r="M173" s="39">
        <v>7099.9506572246182</v>
      </c>
      <c r="N173" s="39">
        <v>62659.639932147307</v>
      </c>
      <c r="O173" s="39">
        <v>26062.300737503752</v>
      </c>
      <c r="P173" s="39">
        <v>23274.315427667625</v>
      </c>
      <c r="Q173" s="39">
        <v>17239.788881109776</v>
      </c>
      <c r="R173" s="39">
        <v>17863.171331028923</v>
      </c>
      <c r="S173" s="39">
        <v>14238.606961420022</v>
      </c>
      <c r="T173" s="39">
        <v>36307.681069873004</v>
      </c>
      <c r="U173" s="39">
        <v>11854.788724650685</v>
      </c>
      <c r="V173" s="39">
        <v>305720.09827233508</v>
      </c>
      <c r="W173" s="39">
        <v>12021.792128605124</v>
      </c>
      <c r="X173" s="39">
        <v>35553.803279053216</v>
      </c>
      <c r="Y173" s="38">
        <v>6930.4959254813311</v>
      </c>
      <c r="Z173" s="48">
        <v>2569113.9449</v>
      </c>
      <c r="AA173" s="32">
        <f t="shared" si="3"/>
        <v>7790148.8728200011</v>
      </c>
      <c r="AB173" s="88"/>
    </row>
    <row r="174" spans="1:28" x14ac:dyDescent="0.2">
      <c r="A174" s="79">
        <v>2009.09</v>
      </c>
      <c r="B174" s="38">
        <v>3642793.6778677218</v>
      </c>
      <c r="C174" s="39">
        <v>567919.86324520933</v>
      </c>
      <c r="D174" s="39">
        <v>5502.7910187651214</v>
      </c>
      <c r="E174" s="39">
        <v>274759.99851288676</v>
      </c>
      <c r="F174" s="39">
        <v>13859.189482340767</v>
      </c>
      <c r="G174" s="39">
        <v>22849.821565131919</v>
      </c>
      <c r="H174" s="39">
        <v>21791.281088936525</v>
      </c>
      <c r="I174" s="39">
        <v>53296.813389314484</v>
      </c>
      <c r="J174" s="39">
        <v>6321.4063610979019</v>
      </c>
      <c r="K174" s="39">
        <v>5177.4169273662528</v>
      </c>
      <c r="L174" s="39">
        <v>18987.242803709632</v>
      </c>
      <c r="M174" s="39">
        <v>7733.3846663116492</v>
      </c>
      <c r="N174" s="39">
        <v>75095.238468982396</v>
      </c>
      <c r="O174" s="39">
        <v>29156.868454138377</v>
      </c>
      <c r="P174" s="39">
        <v>26912.747897438421</v>
      </c>
      <c r="Q174" s="39">
        <v>17067.306622809119</v>
      </c>
      <c r="R174" s="39">
        <v>25100.597324837159</v>
      </c>
      <c r="S174" s="39">
        <v>18106.207656967385</v>
      </c>
      <c r="T174" s="39">
        <v>44079.907685604863</v>
      </c>
      <c r="U174" s="39">
        <v>11229.020083865946</v>
      </c>
      <c r="V174" s="39">
        <v>328260.15532465768</v>
      </c>
      <c r="W174" s="39">
        <v>14760.678557073395</v>
      </c>
      <c r="X174" s="39">
        <v>41377.291140800997</v>
      </c>
      <c r="Y174" s="38">
        <v>8075.0617340320614</v>
      </c>
      <c r="Z174" s="48">
        <v>2923321.7828000002</v>
      </c>
      <c r="AA174" s="32">
        <f t="shared" si="3"/>
        <v>8203535.7506799996</v>
      </c>
      <c r="AB174" s="88"/>
    </row>
    <row r="175" spans="1:28" x14ac:dyDescent="0.2">
      <c r="A175" s="79">
        <v>2009.1</v>
      </c>
      <c r="B175" s="38">
        <v>3591665.3615842424</v>
      </c>
      <c r="C175" s="39">
        <v>580289.38988206687</v>
      </c>
      <c r="D175" s="39">
        <v>5240.5910217378087</v>
      </c>
      <c r="E175" s="39">
        <v>285667.94905389566</v>
      </c>
      <c r="F175" s="39">
        <v>12006.715888256034</v>
      </c>
      <c r="G175" s="39">
        <v>17977.206117301113</v>
      </c>
      <c r="H175" s="39">
        <v>23217.455516940299</v>
      </c>
      <c r="I175" s="39">
        <v>53842.816342534185</v>
      </c>
      <c r="J175" s="39">
        <v>7778.2622960116423</v>
      </c>
      <c r="K175" s="39">
        <v>5073.9638373896742</v>
      </c>
      <c r="L175" s="39">
        <v>19622.257551321622</v>
      </c>
      <c r="M175" s="39">
        <v>8211.0178754345034</v>
      </c>
      <c r="N175" s="39">
        <v>77817.925200027792</v>
      </c>
      <c r="O175" s="39">
        <v>27842.947016724629</v>
      </c>
      <c r="P175" s="39">
        <v>25470.364515119145</v>
      </c>
      <c r="Q175" s="39">
        <v>20476.733104754574</v>
      </c>
      <c r="R175" s="39">
        <v>22038.245902215291</v>
      </c>
      <c r="S175" s="39">
        <v>15628.258949783813</v>
      </c>
      <c r="T175" s="39">
        <v>43315.334139602513</v>
      </c>
      <c r="U175" s="39">
        <v>11547.196278592401</v>
      </c>
      <c r="V175" s="39">
        <v>348777.86854087346</v>
      </c>
      <c r="W175" s="39">
        <v>14644.806571388732</v>
      </c>
      <c r="X175" s="39">
        <v>31197.871613072366</v>
      </c>
      <c r="Y175" s="38">
        <v>5843.5246107134353</v>
      </c>
      <c r="Z175" s="48">
        <v>2778384.0113000004</v>
      </c>
      <c r="AA175" s="32">
        <f t="shared" si="3"/>
        <v>8033578.0747100003</v>
      </c>
      <c r="AB175" s="88"/>
    </row>
    <row r="176" spans="1:28" x14ac:dyDescent="0.2">
      <c r="A176" s="79">
        <v>2009.11</v>
      </c>
      <c r="B176" s="38">
        <v>3618955.3267140905</v>
      </c>
      <c r="C176" s="39">
        <v>492963.117892323</v>
      </c>
      <c r="D176" s="39">
        <v>5585.2182619788855</v>
      </c>
      <c r="E176" s="39">
        <v>257367.9547971607</v>
      </c>
      <c r="F176" s="39">
        <v>10232.243748628236</v>
      </c>
      <c r="G176" s="39">
        <v>19979.300827712952</v>
      </c>
      <c r="H176" s="39">
        <v>19927.066843895376</v>
      </c>
      <c r="I176" s="39">
        <v>45059.036781238683</v>
      </c>
      <c r="J176" s="39">
        <v>7778.1438140644877</v>
      </c>
      <c r="K176" s="39">
        <v>5006.3777350909058</v>
      </c>
      <c r="L176" s="39">
        <v>15593.474777766725</v>
      </c>
      <c r="M176" s="39">
        <v>9116.2403623614409</v>
      </c>
      <c r="N176" s="39">
        <v>61266.056293403599</v>
      </c>
      <c r="O176" s="39">
        <v>20697.130765660761</v>
      </c>
      <c r="P176" s="39">
        <v>22199.744825181624</v>
      </c>
      <c r="Q176" s="39">
        <v>14395.475194564899</v>
      </c>
      <c r="R176" s="39">
        <v>25366.788807196812</v>
      </c>
      <c r="S176" s="39">
        <v>14748.032835242995</v>
      </c>
      <c r="T176" s="39">
        <v>34609.832881734408</v>
      </c>
      <c r="U176" s="39">
        <v>10354.566472322264</v>
      </c>
      <c r="V176" s="39">
        <v>269288.42029942095</v>
      </c>
      <c r="W176" s="39">
        <v>9758.9437410344217</v>
      </c>
      <c r="X176" s="39">
        <v>28490.798986449587</v>
      </c>
      <c r="Y176" s="38">
        <v>5660.2941714772451</v>
      </c>
      <c r="Z176" s="48">
        <v>2762721.4579699999</v>
      </c>
      <c r="AA176" s="32">
        <f t="shared" si="3"/>
        <v>7787121.0458000023</v>
      </c>
      <c r="AB176" s="88"/>
    </row>
    <row r="177" spans="1:28" x14ac:dyDescent="0.2">
      <c r="A177" s="79">
        <v>2009.12</v>
      </c>
      <c r="B177" s="38" t="e">
        <v>#N/A</v>
      </c>
      <c r="C177" s="39" t="e">
        <v>#N/A</v>
      </c>
      <c r="D177" s="39" t="e">
        <v>#N/A</v>
      </c>
      <c r="E177" s="39" t="e">
        <v>#N/A</v>
      </c>
      <c r="F177" s="39" t="e">
        <v>#N/A</v>
      </c>
      <c r="G177" s="39" t="e">
        <v>#N/A</v>
      </c>
      <c r="H177" s="39" t="e">
        <v>#N/A</v>
      </c>
      <c r="I177" s="39" t="e">
        <v>#N/A</v>
      </c>
      <c r="J177" s="39" t="e">
        <v>#N/A</v>
      </c>
      <c r="K177" s="39" t="e">
        <v>#N/A</v>
      </c>
      <c r="L177" s="39" t="e">
        <v>#N/A</v>
      </c>
      <c r="M177" s="39" t="e">
        <v>#N/A</v>
      </c>
      <c r="N177" s="39" t="e">
        <v>#N/A</v>
      </c>
      <c r="O177" s="39" t="e">
        <v>#N/A</v>
      </c>
      <c r="P177" s="39" t="e">
        <v>#N/A</v>
      </c>
      <c r="Q177" s="39" t="e">
        <v>#N/A</v>
      </c>
      <c r="R177" s="39" t="e">
        <v>#N/A</v>
      </c>
      <c r="S177" s="39" t="e">
        <v>#N/A</v>
      </c>
      <c r="T177" s="39" t="e">
        <v>#N/A</v>
      </c>
      <c r="U177" s="39" t="e">
        <v>#N/A</v>
      </c>
      <c r="V177" s="39">
        <v>320033</v>
      </c>
      <c r="W177" s="39" t="e">
        <v>#N/A</v>
      </c>
      <c r="X177" s="39" t="e">
        <v>#N/A</v>
      </c>
      <c r="Y177" s="38" t="e">
        <v>#N/A</v>
      </c>
      <c r="Z177" s="48" t="e">
        <v>#N/A</v>
      </c>
      <c r="AA177" s="32" t="e">
        <f t="shared" si="3"/>
        <v>#N/A</v>
      </c>
      <c r="AB177" s="88"/>
    </row>
    <row r="178" spans="1:28" x14ac:dyDescent="0.2">
      <c r="A178" s="79">
        <v>2010.01</v>
      </c>
      <c r="B178" s="38">
        <v>4360236.3201401085</v>
      </c>
      <c r="C178" s="39">
        <v>583232.13528774062</v>
      </c>
      <c r="D178" s="39">
        <v>5337.8220299473478</v>
      </c>
      <c r="E178" s="39">
        <v>287727.62310873537</v>
      </c>
      <c r="F178" s="39">
        <v>15678.884048381693</v>
      </c>
      <c r="G178" s="39">
        <v>33145.430768367944</v>
      </c>
      <c r="H178" s="39">
        <v>24762.952353820456</v>
      </c>
      <c r="I178" s="39">
        <v>61701.824673516014</v>
      </c>
      <c r="J178" s="39">
        <v>10118.868903860797</v>
      </c>
      <c r="K178" s="39">
        <v>6050.4600648352925</v>
      </c>
      <c r="L178" s="39">
        <v>22939.14319128474</v>
      </c>
      <c r="M178" s="39">
        <v>12853.561929281164</v>
      </c>
      <c r="N178" s="39">
        <v>81362.476033283281</v>
      </c>
      <c r="O178" s="39">
        <v>30331.899252444349</v>
      </c>
      <c r="P178" s="39">
        <v>34257.815069233184</v>
      </c>
      <c r="Q178" s="39">
        <v>21364.282614062755</v>
      </c>
      <c r="R178" s="39">
        <v>31191.001499295689</v>
      </c>
      <c r="S178" s="39">
        <v>24869.093297195497</v>
      </c>
      <c r="T178" s="39">
        <v>49780.087757252069</v>
      </c>
      <c r="U178" s="39">
        <v>12271.346269651722</v>
      </c>
      <c r="V178" s="39">
        <v>353617.08670340932</v>
      </c>
      <c r="W178" s="39">
        <v>14581.211655181614</v>
      </c>
      <c r="X178" s="39">
        <v>47037.784132954032</v>
      </c>
      <c r="Y178" s="38">
        <v>7518.5105461577541</v>
      </c>
      <c r="Z178" s="48">
        <v>2540353.8558599995</v>
      </c>
      <c r="AA178" s="32">
        <f t="shared" ref="AA178:AA241" si="4">+SUM(B178:Z178)</f>
        <v>8672321.4771899991</v>
      </c>
      <c r="AB178" s="88"/>
    </row>
    <row r="179" spans="1:28" x14ac:dyDescent="0.2">
      <c r="A179" s="79">
        <v>2010.02</v>
      </c>
      <c r="B179" s="38">
        <v>4111888.3515988723</v>
      </c>
      <c r="C179" s="39">
        <v>620476.38289393275</v>
      </c>
      <c r="D179" s="39">
        <v>3988.6320240288283</v>
      </c>
      <c r="E179" s="39">
        <v>282659.40863444953</v>
      </c>
      <c r="F179" s="39">
        <v>15521.369911824015</v>
      </c>
      <c r="G179" s="39">
        <v>27197.231050382816</v>
      </c>
      <c r="H179" s="39">
        <v>23393.396501719621</v>
      </c>
      <c r="I179" s="39">
        <v>63250.685455518382</v>
      </c>
      <c r="J179" s="39">
        <v>7345.5176887898806</v>
      </c>
      <c r="K179" s="39">
        <v>21337.199089595415</v>
      </c>
      <c r="L179" s="39">
        <v>21007.662303982546</v>
      </c>
      <c r="M179" s="39">
        <v>10899.832339190303</v>
      </c>
      <c r="N179" s="39">
        <v>75399.454428350655</v>
      </c>
      <c r="O179" s="39">
        <v>26532.510569014266</v>
      </c>
      <c r="P179" s="39">
        <v>28467.364402055391</v>
      </c>
      <c r="Q179" s="39">
        <v>21782.03277668525</v>
      </c>
      <c r="R179" s="39">
        <v>29874.737310502991</v>
      </c>
      <c r="S179" s="39">
        <v>20179.288441237593</v>
      </c>
      <c r="T179" s="39">
        <v>39957.888157675028</v>
      </c>
      <c r="U179" s="39">
        <v>13330.807878036672</v>
      </c>
      <c r="V179" s="39">
        <v>356407.36543735384</v>
      </c>
      <c r="W179" s="39">
        <v>15143.01446994825</v>
      </c>
      <c r="X179" s="39">
        <v>43975.878810663577</v>
      </c>
      <c r="Y179" s="38">
        <v>6107.2128761895337</v>
      </c>
      <c r="Z179" s="48">
        <v>2553443.3873999999</v>
      </c>
      <c r="AA179" s="32">
        <f t="shared" si="4"/>
        <v>8439566.6124500018</v>
      </c>
      <c r="AB179" s="88"/>
    </row>
    <row r="180" spans="1:28" x14ac:dyDescent="0.2">
      <c r="A180" s="79">
        <v>2010.03</v>
      </c>
      <c r="B180" s="38">
        <v>3917051.0158485021</v>
      </c>
      <c r="C180" s="39">
        <v>547217.93821323593</v>
      </c>
      <c r="D180" s="39">
        <v>5905.7616541707548</v>
      </c>
      <c r="E180" s="39">
        <v>272121.51229914447</v>
      </c>
      <c r="F180" s="39">
        <v>14422.79900116713</v>
      </c>
      <c r="G180" s="39">
        <v>22752.399452249261</v>
      </c>
      <c r="H180" s="39">
        <v>23520.93556484006</v>
      </c>
      <c r="I180" s="39">
        <v>52985.831244179695</v>
      </c>
      <c r="J180" s="39">
        <v>5985.5875125223092</v>
      </c>
      <c r="K180" s="39">
        <v>8705.6071932475297</v>
      </c>
      <c r="L180" s="39">
        <v>19026.049124023531</v>
      </c>
      <c r="M180" s="39">
        <v>8469.6650580772875</v>
      </c>
      <c r="N180" s="39">
        <v>73049.629883308749</v>
      </c>
      <c r="O180" s="39">
        <v>27005.786410153294</v>
      </c>
      <c r="P180" s="39">
        <v>27657.26061722435</v>
      </c>
      <c r="Q180" s="39">
        <v>23180.745300352504</v>
      </c>
      <c r="R180" s="39">
        <v>38456.926314053897</v>
      </c>
      <c r="S180" s="39">
        <v>16844.858875196442</v>
      </c>
      <c r="T180" s="39">
        <v>45690.642542919311</v>
      </c>
      <c r="U180" s="39">
        <v>13883.738391937226</v>
      </c>
      <c r="V180" s="39">
        <v>304702.47214297287</v>
      </c>
      <c r="W180" s="39">
        <v>13619.348555213193</v>
      </c>
      <c r="X180" s="39">
        <v>32548.125406267551</v>
      </c>
      <c r="Y180" s="38">
        <v>9887.3705850411607</v>
      </c>
      <c r="Z180" s="48">
        <v>3274568.9629000002</v>
      </c>
      <c r="AA180" s="32">
        <f t="shared" si="4"/>
        <v>8799260.9700900018</v>
      </c>
      <c r="AB180" s="88"/>
    </row>
    <row r="181" spans="1:28" x14ac:dyDescent="0.2">
      <c r="A181" s="79">
        <v>2010.04</v>
      </c>
      <c r="B181" s="38">
        <v>4186709.0438692207</v>
      </c>
      <c r="C181" s="39">
        <v>636733.26451957668</v>
      </c>
      <c r="D181" s="39">
        <v>5982.1761838417951</v>
      </c>
      <c r="E181" s="39">
        <v>325007.96149155049</v>
      </c>
      <c r="F181" s="39">
        <v>17370.202910272543</v>
      </c>
      <c r="G181" s="39">
        <v>24112.437450137171</v>
      </c>
      <c r="H181" s="39">
        <v>26250.720685365461</v>
      </c>
      <c r="I181" s="39">
        <v>65455.759098400296</v>
      </c>
      <c r="J181" s="39">
        <v>7204.8709776981568</v>
      </c>
      <c r="K181" s="39">
        <v>10407.192285092748</v>
      </c>
      <c r="L181" s="39">
        <v>21991.660848204232</v>
      </c>
      <c r="M181" s="39">
        <v>10017.002743159217</v>
      </c>
      <c r="N181" s="39">
        <v>81074.218612500845</v>
      </c>
      <c r="O181" s="39">
        <v>36036.909043328662</v>
      </c>
      <c r="P181" s="39">
        <v>27829.19110329805</v>
      </c>
      <c r="Q181" s="39">
        <v>23756.440939053875</v>
      </c>
      <c r="R181" s="39">
        <v>38152.284048109112</v>
      </c>
      <c r="S181" s="39">
        <v>20082.456808775503</v>
      </c>
      <c r="T181" s="39">
        <v>50763.375968054243</v>
      </c>
      <c r="U181" s="39">
        <v>12327.62546476866</v>
      </c>
      <c r="V181" s="39">
        <v>378178.80230368045</v>
      </c>
      <c r="W181" s="39">
        <v>14367.316459643293</v>
      </c>
      <c r="X181" s="39">
        <v>41375.632322808997</v>
      </c>
      <c r="Y181" s="38">
        <v>11800.439883457984</v>
      </c>
      <c r="Z181" s="48">
        <v>3029484.7115300004</v>
      </c>
      <c r="AA181" s="32">
        <f t="shared" si="4"/>
        <v>9102471.6975500006</v>
      </c>
      <c r="AB181" s="88"/>
    </row>
    <row r="182" spans="1:28" x14ac:dyDescent="0.2">
      <c r="A182" s="79">
        <v>2010.05</v>
      </c>
      <c r="B182" s="38">
        <v>4043021.2728083944</v>
      </c>
      <c r="C182" s="39">
        <v>589564.14528586518</v>
      </c>
      <c r="D182" s="39">
        <v>4678.3258208579327</v>
      </c>
      <c r="E182" s="39">
        <v>271962.04163466953</v>
      </c>
      <c r="F182" s="39">
        <v>13068.310932509983</v>
      </c>
      <c r="G182" s="39">
        <v>21845.931472876244</v>
      </c>
      <c r="H182" s="39">
        <v>19448.099093050005</v>
      </c>
      <c r="I182" s="39">
        <v>60699.446756517507</v>
      </c>
      <c r="J182" s="39">
        <v>7672.2687528741026</v>
      </c>
      <c r="K182" s="39">
        <v>12337.720007082571</v>
      </c>
      <c r="L182" s="39">
        <v>20149.305067059871</v>
      </c>
      <c r="M182" s="39">
        <v>10815.320794776568</v>
      </c>
      <c r="N182" s="39">
        <v>70628.463698269814</v>
      </c>
      <c r="O182" s="39">
        <v>28107.574641809289</v>
      </c>
      <c r="P182" s="39">
        <v>28458.1060008354</v>
      </c>
      <c r="Q182" s="39">
        <v>33847.510349444972</v>
      </c>
      <c r="R182" s="39">
        <v>28444.662783039963</v>
      </c>
      <c r="S182" s="39">
        <v>20718.628755326798</v>
      </c>
      <c r="T182" s="39">
        <v>51111.536208474237</v>
      </c>
      <c r="U182" s="39">
        <v>11146.93764361685</v>
      </c>
      <c r="V182" s="39">
        <v>348029.39651321527</v>
      </c>
      <c r="W182" s="39">
        <v>15453.715589371963</v>
      </c>
      <c r="X182" s="39">
        <v>39204.992472440208</v>
      </c>
      <c r="Y182" s="38">
        <v>11100.936607621403</v>
      </c>
      <c r="Z182" s="48">
        <v>3511721.5885299998</v>
      </c>
      <c r="AA182" s="32">
        <f t="shared" si="4"/>
        <v>9273236.2382199969</v>
      </c>
      <c r="AB182" s="88"/>
    </row>
    <row r="183" spans="1:28" x14ac:dyDescent="0.2">
      <c r="A183" s="79">
        <v>2010.06</v>
      </c>
      <c r="B183" s="38">
        <v>4313609.3404400861</v>
      </c>
      <c r="C183" s="39">
        <v>639506.66358108271</v>
      </c>
      <c r="D183" s="39">
        <v>6061.1498946876009</v>
      </c>
      <c r="E183" s="39">
        <v>319215.80717943766</v>
      </c>
      <c r="F183" s="39">
        <v>16365.343476063459</v>
      </c>
      <c r="G183" s="39">
        <v>21867.618068756452</v>
      </c>
      <c r="H183" s="39">
        <v>25168.655673428762</v>
      </c>
      <c r="I183" s="39">
        <v>67041.668264523993</v>
      </c>
      <c r="J183" s="39">
        <v>8567.1218743754871</v>
      </c>
      <c r="K183" s="39">
        <v>5702.0184212673912</v>
      </c>
      <c r="L183" s="39">
        <v>21090.396029940814</v>
      </c>
      <c r="M183" s="39">
        <v>9910.2981579700554</v>
      </c>
      <c r="N183" s="39">
        <v>82263.09352431279</v>
      </c>
      <c r="O183" s="39">
        <v>34160.031715200093</v>
      </c>
      <c r="P183" s="39">
        <v>27640.356494199132</v>
      </c>
      <c r="Q183" s="39">
        <v>24665.124367576718</v>
      </c>
      <c r="R183" s="39">
        <v>24432.030376518418</v>
      </c>
      <c r="S183" s="39">
        <v>24966.019400230307</v>
      </c>
      <c r="T183" s="39">
        <v>55233.971349020787</v>
      </c>
      <c r="U183" s="39">
        <v>13451.001618655218</v>
      </c>
      <c r="V183" s="39">
        <v>398819.19938639342</v>
      </c>
      <c r="W183" s="39">
        <v>17198.757211143668</v>
      </c>
      <c r="X183" s="39">
        <v>44701.869939223667</v>
      </c>
      <c r="Y183" s="38">
        <v>10897.825655905028</v>
      </c>
      <c r="Z183" s="48">
        <v>3940479.99021</v>
      </c>
      <c r="AA183" s="32">
        <f t="shared" si="4"/>
        <v>10153015.35231</v>
      </c>
      <c r="AB183" s="88"/>
    </row>
    <row r="184" spans="1:28" x14ac:dyDescent="0.2">
      <c r="A184" s="79">
        <v>2010.07</v>
      </c>
      <c r="B184" s="38">
        <v>4251646.3885420021</v>
      </c>
      <c r="C184" s="39">
        <v>716442.97474694834</v>
      </c>
      <c r="D184" s="39">
        <v>6729.342071416525</v>
      </c>
      <c r="E184" s="39">
        <v>361072.1306328341</v>
      </c>
      <c r="F184" s="39">
        <v>17079.280412693908</v>
      </c>
      <c r="G184" s="39">
        <v>29854.460698969997</v>
      </c>
      <c r="H184" s="39">
        <v>26420.298621999478</v>
      </c>
      <c r="I184" s="39">
        <v>73402.359172386903</v>
      </c>
      <c r="J184" s="39">
        <v>8087.4853349462646</v>
      </c>
      <c r="K184" s="39">
        <v>5613.8378080023977</v>
      </c>
      <c r="L184" s="39">
        <v>22281.659291575961</v>
      </c>
      <c r="M184" s="39">
        <v>9996.6043961028063</v>
      </c>
      <c r="N184" s="39">
        <v>101001.28134748607</v>
      </c>
      <c r="O184" s="39">
        <v>32015.634016636974</v>
      </c>
      <c r="P184" s="39">
        <v>30869.134797923671</v>
      </c>
      <c r="Q184" s="39">
        <v>34548.103701581073</v>
      </c>
      <c r="R184" s="39">
        <v>33721.847900704852</v>
      </c>
      <c r="S184" s="39">
        <v>27492.332862199248</v>
      </c>
      <c r="T184" s="39">
        <v>54132.001499204984</v>
      </c>
      <c r="U184" s="39">
        <v>12503.143530057676</v>
      </c>
      <c r="V184" s="39">
        <v>456325.34790554637</v>
      </c>
      <c r="W184" s="39">
        <v>19506.019834675015</v>
      </c>
      <c r="X184" s="39">
        <v>51448.526367810482</v>
      </c>
      <c r="Y184" s="38">
        <v>11106.294766297793</v>
      </c>
      <c r="Z184" s="48">
        <v>4087471.1490500001</v>
      </c>
      <c r="AA184" s="32">
        <f t="shared" si="4"/>
        <v>10480767.639310002</v>
      </c>
      <c r="AB184" s="88"/>
    </row>
    <row r="185" spans="1:28" x14ac:dyDescent="0.2">
      <c r="A185" s="79">
        <v>2010.08</v>
      </c>
      <c r="B185" s="38">
        <v>4464215.9133446673</v>
      </c>
      <c r="C185" s="39">
        <v>718247.97542921605</v>
      </c>
      <c r="D185" s="39">
        <v>5626.0923127426022</v>
      </c>
      <c r="E185" s="39">
        <v>362166.78799623426</v>
      </c>
      <c r="F185" s="39">
        <v>20758.653384235597</v>
      </c>
      <c r="G185" s="39">
        <v>27201.597249020793</v>
      </c>
      <c r="H185" s="39">
        <v>25955.982862189663</v>
      </c>
      <c r="I185" s="39">
        <v>73250.576616222024</v>
      </c>
      <c r="J185" s="39">
        <v>9398.5183679277179</v>
      </c>
      <c r="K185" s="39">
        <v>8361.5554121475561</v>
      </c>
      <c r="L185" s="39">
        <v>23856.037799965983</v>
      </c>
      <c r="M185" s="39">
        <v>10460.626199742021</v>
      </c>
      <c r="N185" s="39">
        <v>103214.75213039602</v>
      </c>
      <c r="O185" s="39">
        <v>37220.330125842753</v>
      </c>
      <c r="P185" s="39">
        <v>32781.5098895642</v>
      </c>
      <c r="Q185" s="39">
        <v>35383.129643701075</v>
      </c>
      <c r="R185" s="39">
        <v>33791.405084730039</v>
      </c>
      <c r="S185" s="39">
        <v>21608.905179304078</v>
      </c>
      <c r="T185" s="39">
        <v>53466.980663341965</v>
      </c>
      <c r="U185" s="39">
        <v>15031.731493333335</v>
      </c>
      <c r="V185" s="39">
        <v>415599.31247855071</v>
      </c>
      <c r="W185" s="39">
        <v>18899.988418991063</v>
      </c>
      <c r="X185" s="39">
        <v>55097.393764919354</v>
      </c>
      <c r="Y185" s="38">
        <v>10282.882683013686</v>
      </c>
      <c r="Z185" s="48">
        <v>4005903.3704200001</v>
      </c>
      <c r="AA185" s="32">
        <f t="shared" si="4"/>
        <v>10587782.008950001</v>
      </c>
      <c r="AB185" s="88"/>
    </row>
    <row r="186" spans="1:28" x14ac:dyDescent="0.2">
      <c r="A186" s="79">
        <v>2010.09</v>
      </c>
      <c r="B186" s="38">
        <v>4646505.0625297707</v>
      </c>
      <c r="C186" s="39">
        <v>740210.38470320776</v>
      </c>
      <c r="D186" s="39">
        <v>8137.8975732661575</v>
      </c>
      <c r="E186" s="39">
        <v>364989.28655271785</v>
      </c>
      <c r="F186" s="39">
        <v>21567.279459894817</v>
      </c>
      <c r="G186" s="39">
        <v>30129.761369244261</v>
      </c>
      <c r="H186" s="39">
        <v>30473.453247638117</v>
      </c>
      <c r="I186" s="39">
        <v>77781.474904814007</v>
      </c>
      <c r="J186" s="39">
        <v>11231.006895427034</v>
      </c>
      <c r="K186" s="39">
        <v>7585.9862670327593</v>
      </c>
      <c r="L186" s="39">
        <v>25266.644829514749</v>
      </c>
      <c r="M186" s="39">
        <v>13623.034008702365</v>
      </c>
      <c r="N186" s="39">
        <v>96993.228865711149</v>
      </c>
      <c r="O186" s="39">
        <v>38510.574016366569</v>
      </c>
      <c r="P186" s="39">
        <v>31273.054061140618</v>
      </c>
      <c r="Q186" s="39">
        <v>30605.408975354901</v>
      </c>
      <c r="R186" s="39">
        <v>35196.757190802622</v>
      </c>
      <c r="S186" s="39">
        <v>26479.77286106769</v>
      </c>
      <c r="T186" s="39">
        <v>58646.878898531388</v>
      </c>
      <c r="U186" s="39">
        <v>13204.606601943278</v>
      </c>
      <c r="V186" s="39">
        <v>516808.07456059934</v>
      </c>
      <c r="W186" s="39">
        <v>19603.347682777148</v>
      </c>
      <c r="X186" s="39">
        <v>55755.732860116805</v>
      </c>
      <c r="Y186" s="38">
        <v>10638.547884360949</v>
      </c>
      <c r="Z186" s="48">
        <v>4111834.4569600001</v>
      </c>
      <c r="AA186" s="32">
        <f t="shared" si="4"/>
        <v>11023051.713760003</v>
      </c>
      <c r="AB186" s="88"/>
    </row>
    <row r="187" spans="1:28" x14ac:dyDescent="0.2">
      <c r="A187" s="79">
        <v>2010.1</v>
      </c>
      <c r="B187" s="38">
        <v>4627510.6115839463</v>
      </c>
      <c r="C187" s="39">
        <v>743725.39105895604</v>
      </c>
      <c r="D187" s="39">
        <v>6990.2298335780315</v>
      </c>
      <c r="E187" s="39">
        <v>337073.5488385394</v>
      </c>
      <c r="F187" s="39">
        <v>26292.922664271191</v>
      </c>
      <c r="G187" s="39">
        <v>28704.140867709561</v>
      </c>
      <c r="H187" s="39">
        <v>28238.544120454862</v>
      </c>
      <c r="I187" s="39">
        <v>74243.324787851132</v>
      </c>
      <c r="J187" s="39">
        <v>10162.376599628309</v>
      </c>
      <c r="K187" s="39">
        <v>6842.6799208786542</v>
      </c>
      <c r="L187" s="39">
        <v>24335.191346199321</v>
      </c>
      <c r="M187" s="39">
        <v>12749.684569887662</v>
      </c>
      <c r="N187" s="39">
        <v>96158.910388623233</v>
      </c>
      <c r="O187" s="39">
        <v>38069.394381230937</v>
      </c>
      <c r="P187" s="39">
        <v>34305.826815997709</v>
      </c>
      <c r="Q187" s="39">
        <v>25334.088355159143</v>
      </c>
      <c r="R187" s="39">
        <v>29538.200087603429</v>
      </c>
      <c r="S187" s="39">
        <v>20755.689396486938</v>
      </c>
      <c r="T187" s="39">
        <v>58797.99876997</v>
      </c>
      <c r="U187" s="39">
        <v>13612.391098733136</v>
      </c>
      <c r="V187" s="39">
        <v>425214.16445190943</v>
      </c>
      <c r="W187" s="39">
        <v>19865.41146644219</v>
      </c>
      <c r="X187" s="39">
        <v>54006.502812495171</v>
      </c>
      <c r="Y187" s="38">
        <v>14242.183183446907</v>
      </c>
      <c r="Z187" s="48">
        <v>3766373.5280900002</v>
      </c>
      <c r="AA187" s="32">
        <f t="shared" si="4"/>
        <v>10523142.935489997</v>
      </c>
      <c r="AB187" s="88"/>
    </row>
    <row r="188" spans="1:28" x14ac:dyDescent="0.2">
      <c r="A188" s="79">
        <v>2010.11</v>
      </c>
      <c r="B188" s="38">
        <v>4741607.5104986513</v>
      </c>
      <c r="C188" s="39">
        <v>636631.2366915138</v>
      </c>
      <c r="D188" s="39">
        <v>7032.2519013353458</v>
      </c>
      <c r="E188" s="39">
        <v>313918.69576062093</v>
      </c>
      <c r="F188" s="39">
        <v>18114.312497824521</v>
      </c>
      <c r="G188" s="39">
        <v>24237.061018687895</v>
      </c>
      <c r="H188" s="39">
        <v>23224.141531808629</v>
      </c>
      <c r="I188" s="39">
        <v>62521.682191302127</v>
      </c>
      <c r="J188" s="39">
        <v>9725.867156801407</v>
      </c>
      <c r="K188" s="39">
        <v>6934.0532940023322</v>
      </c>
      <c r="L188" s="39">
        <v>21894.427586919293</v>
      </c>
      <c r="M188" s="39">
        <v>10074.092153558498</v>
      </c>
      <c r="N188" s="39">
        <v>78130.146699945268</v>
      </c>
      <c r="O188" s="39">
        <v>27420.290839939658</v>
      </c>
      <c r="P188" s="39">
        <v>30653.895472378794</v>
      </c>
      <c r="Q188" s="39">
        <v>22638.781404971502</v>
      </c>
      <c r="R188" s="39">
        <v>27690.524302760496</v>
      </c>
      <c r="S188" s="39">
        <v>18645.394027727994</v>
      </c>
      <c r="T188" s="39">
        <v>45303.82028431855</v>
      </c>
      <c r="U188" s="39">
        <v>11647.591660653856</v>
      </c>
      <c r="V188" s="39">
        <v>367727.30071905721</v>
      </c>
      <c r="W188" s="39">
        <v>15376.284584677003</v>
      </c>
      <c r="X188" s="39">
        <v>43605.023756325405</v>
      </c>
      <c r="Y188" s="38">
        <v>6979.6737642170574</v>
      </c>
      <c r="Z188" s="48">
        <v>4412886.0610299995</v>
      </c>
      <c r="AA188" s="32">
        <f t="shared" si="4"/>
        <v>10984620.120829996</v>
      </c>
      <c r="AB188" s="88"/>
    </row>
    <row r="189" spans="1:28" x14ac:dyDescent="0.2">
      <c r="A189" s="79">
        <v>2010.12</v>
      </c>
      <c r="B189" s="38">
        <v>5281242.3808116615</v>
      </c>
      <c r="C189" s="39">
        <v>919058.85390722752</v>
      </c>
      <c r="D189" s="39">
        <v>7751.8558032619267</v>
      </c>
      <c r="E189" s="39">
        <v>426889.97086968861</v>
      </c>
      <c r="F189" s="39">
        <v>29985.786636848912</v>
      </c>
      <c r="G189" s="39">
        <v>30386.884970479252</v>
      </c>
      <c r="H189" s="39">
        <v>34310.742770766628</v>
      </c>
      <c r="I189" s="39">
        <v>97718.919926441391</v>
      </c>
      <c r="J189" s="39">
        <v>12809.723529760879</v>
      </c>
      <c r="K189" s="39">
        <v>8115.8077774452813</v>
      </c>
      <c r="L189" s="39">
        <v>29586.481028949336</v>
      </c>
      <c r="M189" s="39">
        <v>13093.156449356866</v>
      </c>
      <c r="N189" s="39">
        <v>123305.24801044856</v>
      </c>
      <c r="O189" s="39">
        <v>40741.383059545456</v>
      </c>
      <c r="P189" s="39">
        <v>39704.67752192809</v>
      </c>
      <c r="Q189" s="39">
        <v>28818.232645059958</v>
      </c>
      <c r="R189" s="39">
        <v>43084.976403618319</v>
      </c>
      <c r="S189" s="39">
        <v>30650.037368132536</v>
      </c>
      <c r="T189" s="39">
        <v>66600.972761538855</v>
      </c>
      <c r="U189" s="39">
        <v>16984.191488977667</v>
      </c>
      <c r="V189" s="39">
        <v>530947.03556530445</v>
      </c>
      <c r="W189" s="39">
        <v>23616.031305189608</v>
      </c>
      <c r="X189" s="39">
        <v>56972.786678569631</v>
      </c>
      <c r="Y189" s="38">
        <v>13980.397289799688</v>
      </c>
      <c r="Z189" s="48">
        <v>4105393.8614799995</v>
      </c>
      <c r="AA189" s="32">
        <f t="shared" si="4"/>
        <v>12011750.396059997</v>
      </c>
      <c r="AB189" s="88"/>
    </row>
    <row r="190" spans="1:28" x14ac:dyDescent="0.2">
      <c r="A190" s="79">
        <v>2011.01</v>
      </c>
      <c r="B190" s="38">
        <v>5617536.4960414032</v>
      </c>
      <c r="C190" s="39">
        <v>901010.36233204196</v>
      </c>
      <c r="D190" s="39">
        <v>6123.3162632838039</v>
      </c>
      <c r="E190" s="39">
        <v>393448.37547832273</v>
      </c>
      <c r="F190" s="39">
        <v>25148.540974900821</v>
      </c>
      <c r="G190" s="39">
        <v>31663.272749883614</v>
      </c>
      <c r="H190" s="39">
        <v>34665.486499787403</v>
      </c>
      <c r="I190" s="39">
        <v>95736.890375741568</v>
      </c>
      <c r="J190" s="39">
        <v>21572.963602004871</v>
      </c>
      <c r="K190" s="39">
        <v>10379.151073879893</v>
      </c>
      <c r="L190" s="39">
        <v>29495.381194901569</v>
      </c>
      <c r="M190" s="39">
        <v>11737.736577177704</v>
      </c>
      <c r="N190" s="39">
        <v>99818.73284138726</v>
      </c>
      <c r="O190" s="39">
        <v>39404.729045851687</v>
      </c>
      <c r="P190" s="39">
        <v>40849.554506179455</v>
      </c>
      <c r="Q190" s="39">
        <v>29318.161814886771</v>
      </c>
      <c r="R190" s="39">
        <v>32829.824063053173</v>
      </c>
      <c r="S190" s="39">
        <v>34196.195437838578</v>
      </c>
      <c r="T190" s="39">
        <v>56111.05005777903</v>
      </c>
      <c r="U190" s="39">
        <v>14792.371408556004</v>
      </c>
      <c r="V190" s="39">
        <v>526613.94122865156</v>
      </c>
      <c r="W190" s="39">
        <v>29035.453608634067</v>
      </c>
      <c r="X190" s="39">
        <v>58471.186627684256</v>
      </c>
      <c r="Y190" s="38">
        <v>10240.782316170971</v>
      </c>
      <c r="Z190" s="48">
        <v>4187060.5868500005</v>
      </c>
      <c r="AA190" s="32">
        <f t="shared" si="4"/>
        <v>12337260.542970002</v>
      </c>
      <c r="AB190" s="88"/>
    </row>
    <row r="191" spans="1:28" x14ac:dyDescent="0.2">
      <c r="A191" s="79">
        <v>2011.02</v>
      </c>
      <c r="B191" s="38">
        <v>5074654.8859967971</v>
      </c>
      <c r="C191" s="39">
        <v>765417.03846362943</v>
      </c>
      <c r="D191" s="39">
        <v>6544.1014956218596</v>
      </c>
      <c r="E191" s="39">
        <v>349974.26957064768</v>
      </c>
      <c r="F191" s="39">
        <v>14268.40064873966</v>
      </c>
      <c r="G191" s="39">
        <v>29651.81229817482</v>
      </c>
      <c r="H191" s="39">
        <v>36348.430519591318</v>
      </c>
      <c r="I191" s="39">
        <v>82982.763390716253</v>
      </c>
      <c r="J191" s="39">
        <v>24510.93724223489</v>
      </c>
      <c r="K191" s="39">
        <v>9304.5077686820659</v>
      </c>
      <c r="L191" s="39">
        <v>24747.738465430877</v>
      </c>
      <c r="M191" s="39">
        <v>10273.216550151743</v>
      </c>
      <c r="N191" s="39">
        <v>90132.029917236097</v>
      </c>
      <c r="O191" s="39">
        <v>34492.236769238261</v>
      </c>
      <c r="P191" s="39">
        <v>35426.49671981662</v>
      </c>
      <c r="Q191" s="39">
        <v>27641.32634924653</v>
      </c>
      <c r="R191" s="39">
        <v>32703.117515641119</v>
      </c>
      <c r="S191" s="39">
        <v>34147.367857086429</v>
      </c>
      <c r="T191" s="39">
        <v>46144.119481129084</v>
      </c>
      <c r="U191" s="39">
        <v>14788.981637961619</v>
      </c>
      <c r="V191" s="39">
        <v>461355.37899474136</v>
      </c>
      <c r="W191" s="39">
        <v>17750.862024515493</v>
      </c>
      <c r="X191" s="39">
        <v>44098.347687161535</v>
      </c>
      <c r="Y191" s="38">
        <v>10418.12987580743</v>
      </c>
      <c r="Z191" s="48">
        <v>3763822.01835</v>
      </c>
      <c r="AA191" s="32">
        <f t="shared" si="4"/>
        <v>11041598.515590001</v>
      </c>
      <c r="AB191" s="88"/>
    </row>
    <row r="192" spans="1:28" x14ac:dyDescent="0.2">
      <c r="A192" s="79">
        <v>2011.03</v>
      </c>
      <c r="B192" s="38">
        <v>4751148.3575518066</v>
      </c>
      <c r="C192" s="39">
        <v>857578.11958329566</v>
      </c>
      <c r="D192" s="39">
        <v>8730.2941944027189</v>
      </c>
      <c r="E192" s="39">
        <v>385292.72363761981</v>
      </c>
      <c r="F192" s="39">
        <v>21249.479442200329</v>
      </c>
      <c r="G192" s="39">
        <v>32087.171432073934</v>
      </c>
      <c r="H192" s="39">
        <v>31647.413059128685</v>
      </c>
      <c r="I192" s="39">
        <v>86991.479623177482</v>
      </c>
      <c r="J192" s="39">
        <v>19990.276355304282</v>
      </c>
      <c r="K192" s="39">
        <v>8632.0228027320591</v>
      </c>
      <c r="L192" s="39">
        <v>28403.691916030526</v>
      </c>
      <c r="M192" s="39">
        <v>11244.605177808342</v>
      </c>
      <c r="N192" s="39">
        <v>101514.58362890384</v>
      </c>
      <c r="O192" s="39">
        <v>44750.05083919521</v>
      </c>
      <c r="P192" s="39">
        <v>37622.975802071567</v>
      </c>
      <c r="Q192" s="39">
        <v>38391.089585276313</v>
      </c>
      <c r="R192" s="39">
        <v>37549.666061212454</v>
      </c>
      <c r="S192" s="39">
        <v>37273.66273437054</v>
      </c>
      <c r="T192" s="39">
        <v>56264.925299108683</v>
      </c>
      <c r="U192" s="39">
        <v>21692.84261291337</v>
      </c>
      <c r="V192" s="39">
        <v>478239.12480864464</v>
      </c>
      <c r="W192" s="39">
        <v>28197.615059448704</v>
      </c>
      <c r="X192" s="39">
        <v>53854.803133582114</v>
      </c>
      <c r="Y192" s="38">
        <v>10355.211129689626</v>
      </c>
      <c r="Z192" s="48">
        <v>4749504.4832100002</v>
      </c>
      <c r="AA192" s="32">
        <f t="shared" si="4"/>
        <v>11938206.668679997</v>
      </c>
      <c r="AB192" s="88"/>
    </row>
    <row r="193" spans="1:28" x14ac:dyDescent="0.2">
      <c r="A193" s="79">
        <v>2011.04</v>
      </c>
      <c r="B193" s="38">
        <v>5201932.9427800421</v>
      </c>
      <c r="C193" s="39">
        <v>745591.37712110288</v>
      </c>
      <c r="D193" s="39">
        <v>6208.1627217690784</v>
      </c>
      <c r="E193" s="39">
        <v>346739.43569354271</v>
      </c>
      <c r="F193" s="39">
        <v>22018.273388893966</v>
      </c>
      <c r="G193" s="39">
        <v>30292.607343439762</v>
      </c>
      <c r="H193" s="39">
        <v>25204.149854716281</v>
      </c>
      <c r="I193" s="39">
        <v>80929.27999505456</v>
      </c>
      <c r="J193" s="39">
        <v>20595.566994478871</v>
      </c>
      <c r="K193" s="39">
        <v>15291.356543066928</v>
      </c>
      <c r="L193" s="39">
        <v>25086.021015287166</v>
      </c>
      <c r="M193" s="39">
        <v>9589.9852813439047</v>
      </c>
      <c r="N193" s="39">
        <v>93285.4169036565</v>
      </c>
      <c r="O193" s="39">
        <v>34804.071853369511</v>
      </c>
      <c r="P193" s="39">
        <v>31636.161227402139</v>
      </c>
      <c r="Q193" s="39">
        <v>31290.08313563294</v>
      </c>
      <c r="R193" s="39">
        <v>32832.837510060963</v>
      </c>
      <c r="S193" s="39">
        <v>37576.080610100362</v>
      </c>
      <c r="T193" s="39">
        <v>56895.670036438554</v>
      </c>
      <c r="U193" s="39">
        <v>14397.220802790112</v>
      </c>
      <c r="V193" s="39">
        <v>425018.03240006609</v>
      </c>
      <c r="W193" s="39">
        <v>20733.477018492264</v>
      </c>
      <c r="X193" s="39">
        <v>47728.334657749307</v>
      </c>
      <c r="Y193" s="38">
        <v>11237.484481501415</v>
      </c>
      <c r="Z193" s="48">
        <v>4491178.2010599999</v>
      </c>
      <c r="AA193" s="32">
        <f t="shared" si="4"/>
        <v>11858092.23043</v>
      </c>
      <c r="AB193" s="88"/>
    </row>
    <row r="194" spans="1:28" x14ac:dyDescent="0.2">
      <c r="A194" s="79">
        <v>2011.05</v>
      </c>
      <c r="B194" s="38">
        <v>5508313.7545534819</v>
      </c>
      <c r="C194" s="39">
        <v>1050131.4132578396</v>
      </c>
      <c r="D194" s="39">
        <v>10060.835509448576</v>
      </c>
      <c r="E194" s="39">
        <v>463174.66743169026</v>
      </c>
      <c r="F194" s="39">
        <v>26877.164078658116</v>
      </c>
      <c r="G194" s="39">
        <v>47536.017167426602</v>
      </c>
      <c r="H194" s="39">
        <v>33521.918583919054</v>
      </c>
      <c r="I194" s="39">
        <v>107241.32306446948</v>
      </c>
      <c r="J194" s="39">
        <v>22563.865010133639</v>
      </c>
      <c r="K194" s="39">
        <v>11269.255401538498</v>
      </c>
      <c r="L194" s="39">
        <v>34227.792228354941</v>
      </c>
      <c r="M194" s="39">
        <v>13113.480474201448</v>
      </c>
      <c r="N194" s="39">
        <v>128356.46512256344</v>
      </c>
      <c r="O194" s="39">
        <v>52109.883128046109</v>
      </c>
      <c r="P194" s="39">
        <v>42938.339682782411</v>
      </c>
      <c r="Q194" s="39">
        <v>41861.446056331217</v>
      </c>
      <c r="R194" s="39">
        <v>40266.640228103504</v>
      </c>
      <c r="S194" s="39">
        <v>28642.946421861376</v>
      </c>
      <c r="T194" s="39">
        <v>74271.310179947395</v>
      </c>
      <c r="U194" s="39">
        <v>19142.872848684328</v>
      </c>
      <c r="V194" s="39">
        <v>637905.35903075931</v>
      </c>
      <c r="W194" s="39">
        <v>37502.618713656026</v>
      </c>
      <c r="X194" s="39">
        <v>68094.730734524259</v>
      </c>
      <c r="Y194" s="38">
        <v>12937.607721579712</v>
      </c>
      <c r="Z194" s="48">
        <v>4850227.7133400002</v>
      </c>
      <c r="AA194" s="32">
        <f t="shared" si="4"/>
        <v>13362289.419970002</v>
      </c>
      <c r="AB194" s="88"/>
    </row>
    <row r="195" spans="1:28" x14ac:dyDescent="0.2">
      <c r="A195" s="79">
        <v>2011.06</v>
      </c>
      <c r="B195" s="38">
        <v>5305789.2527990174</v>
      </c>
      <c r="C195" s="39">
        <v>819935.32260318717</v>
      </c>
      <c r="D195" s="39">
        <v>6431.1385022201966</v>
      </c>
      <c r="E195" s="39">
        <v>380925.51644112228</v>
      </c>
      <c r="F195" s="39">
        <v>22845.077565808871</v>
      </c>
      <c r="G195" s="39">
        <v>33303.199175274596</v>
      </c>
      <c r="H195" s="39">
        <v>27532.570962058686</v>
      </c>
      <c r="I195" s="39">
        <v>83769.808785299887</v>
      </c>
      <c r="J195" s="39">
        <v>24169.468607906263</v>
      </c>
      <c r="K195" s="39">
        <v>6960.7474149719828</v>
      </c>
      <c r="L195" s="39">
        <v>29758.782547150051</v>
      </c>
      <c r="M195" s="39">
        <v>11629.678450891097</v>
      </c>
      <c r="N195" s="39">
        <v>92867.598183234746</v>
      </c>
      <c r="O195" s="39">
        <v>42577.212626217588</v>
      </c>
      <c r="P195" s="39">
        <v>43656.049091744215</v>
      </c>
      <c r="Q195" s="39">
        <v>26107.802977343796</v>
      </c>
      <c r="R195" s="39">
        <v>28145.976582671989</v>
      </c>
      <c r="S195" s="39">
        <v>27936.841409487773</v>
      </c>
      <c r="T195" s="39">
        <v>54753.07806306181</v>
      </c>
      <c r="U195" s="39">
        <v>14608.612885657083</v>
      </c>
      <c r="V195" s="39">
        <v>511932.10050067253</v>
      </c>
      <c r="W195" s="39">
        <v>21550.052934478885</v>
      </c>
      <c r="X195" s="39">
        <v>57083.490731150356</v>
      </c>
      <c r="Y195" s="38">
        <v>11630.48276936913</v>
      </c>
      <c r="Z195" s="48">
        <v>4864835.8022800004</v>
      </c>
      <c r="AA195" s="32">
        <f t="shared" si="4"/>
        <v>12550735.664889999</v>
      </c>
      <c r="AB195" s="88"/>
    </row>
    <row r="196" spans="1:28" x14ac:dyDescent="0.2">
      <c r="A196" s="79">
        <v>2011.07</v>
      </c>
      <c r="B196" s="38">
        <v>5932471.4674358042</v>
      </c>
      <c r="C196" s="39">
        <v>1052244.780386369</v>
      </c>
      <c r="D196" s="39">
        <v>7849.1285141696035</v>
      </c>
      <c r="E196" s="39">
        <v>513592.7736274479</v>
      </c>
      <c r="F196" s="39">
        <v>26712.392995206366</v>
      </c>
      <c r="G196" s="39">
        <v>44445.217921611773</v>
      </c>
      <c r="H196" s="39">
        <v>34111.933218155842</v>
      </c>
      <c r="I196" s="39">
        <v>112143.37825974073</v>
      </c>
      <c r="J196" s="39">
        <v>31352.99423576743</v>
      </c>
      <c r="K196" s="39">
        <v>9587.0189477256608</v>
      </c>
      <c r="L196" s="39">
        <v>38368.367543479384</v>
      </c>
      <c r="M196" s="39">
        <v>13608.948564649208</v>
      </c>
      <c r="N196" s="39">
        <v>121551.89962268709</v>
      </c>
      <c r="O196" s="39">
        <v>58697.643764700653</v>
      </c>
      <c r="P196" s="39">
        <v>53123.19257921369</v>
      </c>
      <c r="Q196" s="39">
        <v>50839.603060339075</v>
      </c>
      <c r="R196" s="39">
        <v>39111.582019049602</v>
      </c>
      <c r="S196" s="39">
        <v>37261.904667631759</v>
      </c>
      <c r="T196" s="39">
        <v>67366.833940918281</v>
      </c>
      <c r="U196" s="39">
        <v>19669.561968917133</v>
      </c>
      <c r="V196" s="39">
        <v>665070.2544692267</v>
      </c>
      <c r="W196" s="39">
        <v>27056.823793905496</v>
      </c>
      <c r="X196" s="39">
        <v>68212.36408717939</v>
      </c>
      <c r="Y196" s="38">
        <v>17210.146906104037</v>
      </c>
      <c r="Z196" s="48">
        <v>4497498.0283699995</v>
      </c>
      <c r="AA196" s="32">
        <f t="shared" si="4"/>
        <v>13539158.240899999</v>
      </c>
      <c r="AB196" s="88"/>
    </row>
    <row r="197" spans="1:28" x14ac:dyDescent="0.2">
      <c r="A197" s="79">
        <v>2011.08</v>
      </c>
      <c r="B197" s="38">
        <v>5745517.7203859854</v>
      </c>
      <c r="C197" s="39">
        <v>821037.43897585943</v>
      </c>
      <c r="D197" s="39">
        <v>7766.9791026786115</v>
      </c>
      <c r="E197" s="39">
        <v>419743.75775527494</v>
      </c>
      <c r="F197" s="39">
        <v>24966.283354603911</v>
      </c>
      <c r="G197" s="39">
        <v>35417.75807568038</v>
      </c>
      <c r="H197" s="39">
        <v>31733.326593706272</v>
      </c>
      <c r="I197" s="39">
        <v>79077.755528027934</v>
      </c>
      <c r="J197" s="39">
        <v>28504.988570341135</v>
      </c>
      <c r="K197" s="39">
        <v>9326.1629557188753</v>
      </c>
      <c r="L197" s="39">
        <v>25674.545907948534</v>
      </c>
      <c r="M197" s="39">
        <v>11254.066006866757</v>
      </c>
      <c r="N197" s="39">
        <v>103386.17195189028</v>
      </c>
      <c r="O197" s="39">
        <v>37727.995139238265</v>
      </c>
      <c r="P197" s="39">
        <v>37600.869152247797</v>
      </c>
      <c r="Q197" s="39">
        <v>26628.684631086398</v>
      </c>
      <c r="R197" s="39">
        <v>34813.851878510693</v>
      </c>
      <c r="S197" s="39">
        <v>25913.651885923675</v>
      </c>
      <c r="T197" s="39">
        <v>54155.350344822604</v>
      </c>
      <c r="U197" s="39">
        <v>15537.248486965389</v>
      </c>
      <c r="V197" s="39">
        <v>476275.03685957484</v>
      </c>
      <c r="W197" s="39">
        <v>20612.561448316432</v>
      </c>
      <c r="X197" s="39">
        <v>56859.293404428223</v>
      </c>
      <c r="Y197" s="38">
        <v>10729.142074300895</v>
      </c>
      <c r="Z197" s="48">
        <v>5729053.8704900006</v>
      </c>
      <c r="AA197" s="32">
        <f t="shared" si="4"/>
        <v>13869314.510959998</v>
      </c>
      <c r="AB197" s="88"/>
    </row>
    <row r="198" spans="1:28" x14ac:dyDescent="0.2">
      <c r="A198" s="79">
        <v>2011.09</v>
      </c>
      <c r="B198" s="38">
        <v>6268933.9632271556</v>
      </c>
      <c r="C198" s="39">
        <v>1178591.8405621932</v>
      </c>
      <c r="D198" s="39">
        <v>10217.666512776799</v>
      </c>
      <c r="E198" s="39">
        <v>554421.50867342402</v>
      </c>
      <c r="F198" s="39">
        <v>31495.345021269812</v>
      </c>
      <c r="G198" s="39">
        <v>51593.517798680849</v>
      </c>
      <c r="H198" s="39">
        <v>37274.912486373403</v>
      </c>
      <c r="I198" s="39">
        <v>106184.00266613095</v>
      </c>
      <c r="J198" s="39">
        <v>42385.68653936949</v>
      </c>
      <c r="K198" s="39">
        <v>11183.52897882433</v>
      </c>
      <c r="L198" s="39">
        <v>38944.975422168471</v>
      </c>
      <c r="M198" s="39">
        <v>16673.119992886506</v>
      </c>
      <c r="N198" s="39">
        <v>124556.51368866269</v>
      </c>
      <c r="O198" s="39">
        <v>49462.988839734775</v>
      </c>
      <c r="P198" s="39">
        <v>62365.18576565291</v>
      </c>
      <c r="Q198" s="39">
        <v>38965.048342390721</v>
      </c>
      <c r="R198" s="39">
        <v>51002.907581284606</v>
      </c>
      <c r="S198" s="39">
        <v>33391.516793791947</v>
      </c>
      <c r="T198" s="39">
        <v>69022.117393579232</v>
      </c>
      <c r="U198" s="39">
        <v>23258.962002597</v>
      </c>
      <c r="V198" s="39">
        <v>688221.04347957333</v>
      </c>
      <c r="W198" s="39">
        <v>28786.235719561588</v>
      </c>
      <c r="X198" s="39">
        <v>80346.353056128428</v>
      </c>
      <c r="Y198" s="38">
        <v>14955.27946578676</v>
      </c>
      <c r="Z198" s="48">
        <v>5010298.02195</v>
      </c>
      <c r="AA198" s="32">
        <f t="shared" si="4"/>
        <v>14622532.241959997</v>
      </c>
      <c r="AB198" s="88"/>
    </row>
    <row r="199" spans="1:28" x14ac:dyDescent="0.2">
      <c r="A199" s="79">
        <v>2011.1</v>
      </c>
      <c r="B199" s="38">
        <v>5833658.102576822</v>
      </c>
      <c r="C199" s="39">
        <v>998057.11061828991</v>
      </c>
      <c r="D199" s="39">
        <v>11330.20567776061</v>
      </c>
      <c r="E199" s="39">
        <v>450291.74826861144</v>
      </c>
      <c r="F199" s="39">
        <v>29018.369913844454</v>
      </c>
      <c r="G199" s="39">
        <v>41019.375188856466</v>
      </c>
      <c r="H199" s="39">
        <v>33790.190706873022</v>
      </c>
      <c r="I199" s="39">
        <v>95150.522976355889</v>
      </c>
      <c r="J199" s="39">
        <v>31568.674025376789</v>
      </c>
      <c r="K199" s="39">
        <v>10715.105276947686</v>
      </c>
      <c r="L199" s="39">
        <v>30714.434260394119</v>
      </c>
      <c r="M199" s="39">
        <v>12363.668064639916</v>
      </c>
      <c r="N199" s="39">
        <v>109156.56489332826</v>
      </c>
      <c r="O199" s="39">
        <v>37594.277637067775</v>
      </c>
      <c r="P199" s="39">
        <v>46580.672720706832</v>
      </c>
      <c r="Q199" s="39">
        <v>30756.607402633439</v>
      </c>
      <c r="R199" s="39">
        <v>41598.323550027802</v>
      </c>
      <c r="S199" s="39">
        <v>33160.382495454323</v>
      </c>
      <c r="T199" s="39">
        <v>62640.057313824094</v>
      </c>
      <c r="U199" s="39">
        <v>16590.174184136151</v>
      </c>
      <c r="V199" s="39">
        <v>579240.07668478834</v>
      </c>
      <c r="W199" s="39">
        <v>25548.532495175692</v>
      </c>
      <c r="X199" s="39">
        <v>62411.023719416407</v>
      </c>
      <c r="Y199" s="38">
        <v>10010.311858668971</v>
      </c>
      <c r="Z199" s="48">
        <v>5005541.3636300005</v>
      </c>
      <c r="AA199" s="32">
        <f t="shared" si="4"/>
        <v>13638505.876140004</v>
      </c>
      <c r="AB199" s="88"/>
    </row>
    <row r="200" spans="1:28" x14ac:dyDescent="0.2">
      <c r="A200" s="79">
        <v>2011.11</v>
      </c>
      <c r="B200" s="38">
        <v>6627750.4874605639</v>
      </c>
      <c r="C200" s="39">
        <v>1120091.6304023259</v>
      </c>
      <c r="D200" s="39">
        <v>10333.976944763921</v>
      </c>
      <c r="E200" s="39">
        <v>524457.59875798714</v>
      </c>
      <c r="F200" s="39">
        <v>31804.367580506405</v>
      </c>
      <c r="G200" s="39">
        <v>45110.057820352638</v>
      </c>
      <c r="H200" s="39">
        <v>42195.981291264565</v>
      </c>
      <c r="I200" s="39">
        <v>107373.50918176756</v>
      </c>
      <c r="J200" s="39">
        <v>35551.128278409262</v>
      </c>
      <c r="K200" s="39">
        <v>11374.273846198306</v>
      </c>
      <c r="L200" s="39">
        <v>37395.002663424108</v>
      </c>
      <c r="M200" s="39">
        <v>19829.738112613679</v>
      </c>
      <c r="N200" s="39">
        <v>154071.58622978083</v>
      </c>
      <c r="O200" s="39">
        <v>48266.306251206523</v>
      </c>
      <c r="P200" s="39">
        <v>50347.460874960656</v>
      </c>
      <c r="Q200" s="39">
        <v>34700.165500264236</v>
      </c>
      <c r="R200" s="39">
        <v>43584.186699088903</v>
      </c>
      <c r="S200" s="39">
        <v>33661.531201581798</v>
      </c>
      <c r="T200" s="39">
        <v>77599.174344684143</v>
      </c>
      <c r="U200" s="39">
        <v>20823.387350535711</v>
      </c>
      <c r="V200" s="39">
        <v>627084.93157096498</v>
      </c>
      <c r="W200" s="39">
        <v>28970.407967198906</v>
      </c>
      <c r="X200" s="39">
        <v>66092.430679481899</v>
      </c>
      <c r="Y200" s="38">
        <v>14954.121100072678</v>
      </c>
      <c r="Z200" s="48">
        <v>5290569.3162900005</v>
      </c>
      <c r="AA200" s="32">
        <f t="shared" si="4"/>
        <v>15103992.758399999</v>
      </c>
      <c r="AB200" s="88"/>
    </row>
    <row r="201" spans="1:28" x14ac:dyDescent="0.2">
      <c r="A201" s="79">
        <v>2011.12</v>
      </c>
      <c r="B201" s="38">
        <v>6064565.7077022269</v>
      </c>
      <c r="C201" s="39">
        <v>1021310.534861702</v>
      </c>
      <c r="D201" s="39">
        <v>9182.0249018702743</v>
      </c>
      <c r="E201" s="39">
        <v>503072.57369044266</v>
      </c>
      <c r="F201" s="39">
        <v>30855.889296393565</v>
      </c>
      <c r="G201" s="39">
        <v>35890.162638577858</v>
      </c>
      <c r="H201" s="39">
        <v>34809.631184468453</v>
      </c>
      <c r="I201" s="39">
        <v>98735.766837794086</v>
      </c>
      <c r="J201" s="39">
        <v>25466.881230129093</v>
      </c>
      <c r="K201" s="39">
        <v>12269.922770920619</v>
      </c>
      <c r="L201" s="39">
        <v>32839.74884571704</v>
      </c>
      <c r="M201" s="39">
        <v>15644.364081513948</v>
      </c>
      <c r="N201" s="39">
        <v>132885.96760255823</v>
      </c>
      <c r="O201" s="39">
        <v>44091.995061574642</v>
      </c>
      <c r="P201" s="39">
        <v>43591.370089559263</v>
      </c>
      <c r="Q201" s="39">
        <v>28236.793264400258</v>
      </c>
      <c r="R201" s="39">
        <v>45127.140455858673</v>
      </c>
      <c r="S201" s="39">
        <v>31798.533720279884</v>
      </c>
      <c r="T201" s="39">
        <v>76030.584336420041</v>
      </c>
      <c r="U201" s="39">
        <v>18532.455180243185</v>
      </c>
      <c r="V201" s="39">
        <v>563958.7032941496</v>
      </c>
      <c r="W201" s="39">
        <v>26553.596929119085</v>
      </c>
      <c r="X201" s="39">
        <v>70316.486478858118</v>
      </c>
      <c r="Y201" s="38">
        <v>14386.946075224832</v>
      </c>
      <c r="Z201" s="48">
        <v>5224025.9110599998</v>
      </c>
      <c r="AA201" s="32">
        <f t="shared" si="4"/>
        <v>14204179.691590002</v>
      </c>
      <c r="AB201" s="88"/>
    </row>
    <row r="202" spans="1:28" x14ac:dyDescent="0.2">
      <c r="A202" s="79">
        <v>2012.01</v>
      </c>
      <c r="B202" s="38">
        <v>7378987.0763963908</v>
      </c>
      <c r="C202" s="39">
        <v>1354673.5308743492</v>
      </c>
      <c r="D202" s="39">
        <v>9468.9147978005421</v>
      </c>
      <c r="E202" s="39">
        <v>597057.59729126794</v>
      </c>
      <c r="F202" s="39">
        <v>37868.348237570084</v>
      </c>
      <c r="G202" s="39">
        <v>43096.653755746498</v>
      </c>
      <c r="H202" s="39">
        <v>56273.562962822434</v>
      </c>
      <c r="I202" s="39">
        <v>122986.19257575177</v>
      </c>
      <c r="J202" s="39">
        <v>31163.820596390917</v>
      </c>
      <c r="K202" s="39">
        <v>13044.895780071723</v>
      </c>
      <c r="L202" s="39">
        <v>45370.553933375028</v>
      </c>
      <c r="M202" s="39">
        <v>17421.715393084913</v>
      </c>
      <c r="N202" s="39">
        <v>158291.01244255266</v>
      </c>
      <c r="O202" s="39">
        <v>52121.518226542954</v>
      </c>
      <c r="P202" s="39">
        <v>62900.318572342214</v>
      </c>
      <c r="Q202" s="39">
        <v>45341.367505252456</v>
      </c>
      <c r="R202" s="39">
        <v>55839.531211711183</v>
      </c>
      <c r="S202" s="39">
        <v>41164.822076602271</v>
      </c>
      <c r="T202" s="39">
        <v>86949.053542805108</v>
      </c>
      <c r="U202" s="39">
        <v>20447.589604862969</v>
      </c>
      <c r="V202" s="39">
        <v>712290.52329397132</v>
      </c>
      <c r="W202" s="39">
        <v>35513.811476180912</v>
      </c>
      <c r="X202" s="39">
        <v>92215.826461116929</v>
      </c>
      <c r="Y202" s="38">
        <v>15935.455621436644</v>
      </c>
      <c r="Z202" s="48">
        <v>4396793.8103299998</v>
      </c>
      <c r="AA202" s="32">
        <f t="shared" si="4"/>
        <v>15483217.502960002</v>
      </c>
      <c r="AB202" s="88"/>
    </row>
    <row r="203" spans="1:28" x14ac:dyDescent="0.2">
      <c r="A203" s="79">
        <v>2012.02</v>
      </c>
      <c r="B203" s="38">
        <v>6789418.4601747859</v>
      </c>
      <c r="C203" s="39">
        <v>1129843.1115905873</v>
      </c>
      <c r="D203" s="39">
        <v>6730.6999409668788</v>
      </c>
      <c r="E203" s="39">
        <v>524157.10025301314</v>
      </c>
      <c r="F203" s="39">
        <v>33507.352842806671</v>
      </c>
      <c r="G203" s="39">
        <v>47227.158612916981</v>
      </c>
      <c r="H203" s="39">
        <v>41065.412832439477</v>
      </c>
      <c r="I203" s="39">
        <v>115786.25825418031</v>
      </c>
      <c r="J203" s="39">
        <v>26919.611956102664</v>
      </c>
      <c r="K203" s="39">
        <v>11781.522388506382</v>
      </c>
      <c r="L203" s="39">
        <v>36646.780900791186</v>
      </c>
      <c r="M203" s="39">
        <v>16704.841232680476</v>
      </c>
      <c r="N203" s="39">
        <v>142033.81702805308</v>
      </c>
      <c r="O203" s="39">
        <v>47455.186905019204</v>
      </c>
      <c r="P203" s="39">
        <v>51252.560823464242</v>
      </c>
      <c r="Q203" s="39">
        <v>42030.72725132203</v>
      </c>
      <c r="R203" s="39">
        <v>54945.713365627824</v>
      </c>
      <c r="S203" s="39">
        <v>33721.502606392925</v>
      </c>
      <c r="T203" s="39">
        <v>68952.137671044649</v>
      </c>
      <c r="U203" s="39">
        <v>19319.774804272511</v>
      </c>
      <c r="V203" s="39">
        <v>652149.38854511536</v>
      </c>
      <c r="W203" s="39">
        <v>35765.682543644682</v>
      </c>
      <c r="X203" s="39">
        <v>61786.732484899076</v>
      </c>
      <c r="Y203" s="38">
        <v>11620.951521364655</v>
      </c>
      <c r="Z203" s="48">
        <v>3880311.7070200006</v>
      </c>
      <c r="AA203" s="32">
        <f t="shared" si="4"/>
        <v>13881134.193549994</v>
      </c>
      <c r="AB203" s="88"/>
    </row>
    <row r="204" spans="1:28" x14ac:dyDescent="0.2">
      <c r="A204" s="79">
        <v>2012.03</v>
      </c>
      <c r="B204" s="38">
        <v>6818723.1404299587</v>
      </c>
      <c r="C204" s="39">
        <v>1065179.662429723</v>
      </c>
      <c r="D204" s="39">
        <v>11878.670624303397</v>
      </c>
      <c r="E204" s="39">
        <v>550103.71163847507</v>
      </c>
      <c r="F204" s="39">
        <v>30967.119804568283</v>
      </c>
      <c r="G204" s="39">
        <v>46290.150426706576</v>
      </c>
      <c r="H204" s="39">
        <v>42228.949562322028</v>
      </c>
      <c r="I204" s="39">
        <v>102403.15593382434</v>
      </c>
      <c r="J204" s="39">
        <v>48903.090830233676</v>
      </c>
      <c r="K204" s="39">
        <v>13171.393225742988</v>
      </c>
      <c r="L204" s="39">
        <v>37381.150630437747</v>
      </c>
      <c r="M204" s="39">
        <v>12123.103794312034</v>
      </c>
      <c r="N204" s="39">
        <v>132632.33397155313</v>
      </c>
      <c r="O204" s="39">
        <v>51590.203719938989</v>
      </c>
      <c r="P204" s="39">
        <v>50330.407606901397</v>
      </c>
      <c r="Q204" s="39">
        <v>36207.763454062406</v>
      </c>
      <c r="R204" s="39">
        <v>55453.862825002179</v>
      </c>
      <c r="S204" s="39">
        <v>31985.408392256755</v>
      </c>
      <c r="T204" s="39">
        <v>67103.744799269465</v>
      </c>
      <c r="U204" s="39">
        <v>21282.555255474377</v>
      </c>
      <c r="V204" s="39">
        <v>608351.6481087649</v>
      </c>
      <c r="W204" s="39">
        <v>25500.954672200551</v>
      </c>
      <c r="X204" s="39">
        <v>76642.629020088338</v>
      </c>
      <c r="Y204" s="38">
        <v>9836.6924838829491</v>
      </c>
      <c r="Z204" s="48">
        <v>4025526.8104100004</v>
      </c>
      <c r="AA204" s="32">
        <f t="shared" si="4"/>
        <v>13971798.31405</v>
      </c>
      <c r="AB204" s="88"/>
    </row>
    <row r="205" spans="1:28" x14ac:dyDescent="0.2">
      <c r="A205" s="79">
        <v>2012.04</v>
      </c>
      <c r="B205" s="38">
        <v>6879432.0266910214</v>
      </c>
      <c r="C205" s="39">
        <v>1236206.2891557098</v>
      </c>
      <c r="D205" s="39">
        <v>13331.82072315814</v>
      </c>
      <c r="E205" s="39">
        <v>636226.93753326091</v>
      </c>
      <c r="F205" s="39">
        <v>33134.502332047763</v>
      </c>
      <c r="G205" s="39">
        <v>52774.138766015203</v>
      </c>
      <c r="H205" s="39">
        <v>49207.487719120341</v>
      </c>
      <c r="I205" s="39">
        <v>125305.69819742409</v>
      </c>
      <c r="J205" s="39">
        <v>29510.082340432131</v>
      </c>
      <c r="K205" s="39">
        <v>10925.660326132383</v>
      </c>
      <c r="L205" s="39">
        <v>42481.978679947097</v>
      </c>
      <c r="M205" s="39">
        <v>16021.702191966098</v>
      </c>
      <c r="N205" s="39">
        <v>139592.40502998198</v>
      </c>
      <c r="O205" s="39">
        <v>52267.557992901115</v>
      </c>
      <c r="P205" s="39">
        <v>54411.303543629343</v>
      </c>
      <c r="Q205" s="39">
        <v>41700.509294683303</v>
      </c>
      <c r="R205" s="39">
        <v>52537.699990562433</v>
      </c>
      <c r="S205" s="39">
        <v>42332.82690008686</v>
      </c>
      <c r="T205" s="39">
        <v>94241.146367668931</v>
      </c>
      <c r="U205" s="39">
        <v>23037.174806942094</v>
      </c>
      <c r="V205" s="39">
        <v>659931.94307542779</v>
      </c>
      <c r="W205" s="39">
        <v>39692.021995494659</v>
      </c>
      <c r="X205" s="39">
        <v>81433.873737234011</v>
      </c>
      <c r="Y205" s="38">
        <v>14403.205929150694</v>
      </c>
      <c r="Z205" s="48">
        <v>3596050.5119700003</v>
      </c>
      <c r="AA205" s="32">
        <f t="shared" si="4"/>
        <v>14016190.505290002</v>
      </c>
      <c r="AB205" s="88"/>
    </row>
    <row r="206" spans="1:28" x14ac:dyDescent="0.2">
      <c r="A206" s="79">
        <v>2012.05</v>
      </c>
      <c r="B206" s="38">
        <v>7455919.6978650782</v>
      </c>
      <c r="C206" s="39">
        <v>1286654.404416041</v>
      </c>
      <c r="D206" s="39">
        <v>11507.978669091786</v>
      </c>
      <c r="E206" s="39">
        <v>580114.27765478718</v>
      </c>
      <c r="F206" s="39">
        <v>35233.821921558127</v>
      </c>
      <c r="G206" s="39">
        <v>52612.328071443189</v>
      </c>
      <c r="H206" s="39">
        <v>45340.845273587009</v>
      </c>
      <c r="I206" s="39">
        <v>137541.72355041324</v>
      </c>
      <c r="J206" s="39">
        <v>31593.415969214973</v>
      </c>
      <c r="K206" s="39">
        <v>13650.5435739196</v>
      </c>
      <c r="L206" s="39">
        <v>45303.863383444324</v>
      </c>
      <c r="M206" s="39">
        <v>20904.694827731015</v>
      </c>
      <c r="N206" s="39">
        <v>157574.34282496499</v>
      </c>
      <c r="O206" s="39">
        <v>62804.228129246694</v>
      </c>
      <c r="P206" s="39">
        <v>58320.915500266703</v>
      </c>
      <c r="Q206" s="39">
        <v>37673.404660069253</v>
      </c>
      <c r="R206" s="39">
        <v>48049.814513179561</v>
      </c>
      <c r="S206" s="39">
        <v>63808.467676706074</v>
      </c>
      <c r="T206" s="39">
        <v>88669.588629868114</v>
      </c>
      <c r="U206" s="39">
        <v>23287.977556532514</v>
      </c>
      <c r="V206" s="39">
        <v>742955.15124297573</v>
      </c>
      <c r="W206" s="39">
        <v>30809.051618223959</v>
      </c>
      <c r="X206" s="39">
        <v>75287.810870337344</v>
      </c>
      <c r="Y206" s="38">
        <v>14371.884501322827</v>
      </c>
      <c r="Z206" s="48">
        <v>4679464.8164499998</v>
      </c>
      <c r="AA206" s="32">
        <f t="shared" si="4"/>
        <v>15799455.049350008</v>
      </c>
      <c r="AB206" s="88"/>
    </row>
    <row r="207" spans="1:28" x14ac:dyDescent="0.2">
      <c r="A207" s="79">
        <v>2012.06</v>
      </c>
      <c r="B207" s="38">
        <v>7279013.5347839054</v>
      </c>
      <c r="C207" s="39">
        <v>1279957.8299074061</v>
      </c>
      <c r="D207" s="39">
        <v>10342.233905545121</v>
      </c>
      <c r="E207" s="39">
        <v>635107.33044317318</v>
      </c>
      <c r="F207" s="39">
        <v>33917.096595083378</v>
      </c>
      <c r="G207" s="39">
        <v>51179.766784034015</v>
      </c>
      <c r="H207" s="39">
        <v>46847.762407331524</v>
      </c>
      <c r="I207" s="39">
        <v>143778.81799347349</v>
      </c>
      <c r="J207" s="39">
        <v>45090.183709797369</v>
      </c>
      <c r="K207" s="39">
        <v>12915.334780003346</v>
      </c>
      <c r="L207" s="39">
        <v>41477.051576888174</v>
      </c>
      <c r="M207" s="39">
        <v>16570.811476363782</v>
      </c>
      <c r="N207" s="39">
        <v>158114.74912672688</v>
      </c>
      <c r="O207" s="39">
        <v>76715.011045126259</v>
      </c>
      <c r="P207" s="39">
        <v>57772.848409851322</v>
      </c>
      <c r="Q207" s="39">
        <v>36984.576914324032</v>
      </c>
      <c r="R207" s="39">
        <v>42342.167458391486</v>
      </c>
      <c r="S207" s="39">
        <v>54915.548618731198</v>
      </c>
      <c r="T207" s="39">
        <v>89779.012912723294</v>
      </c>
      <c r="U207" s="39">
        <v>20289.454664747776</v>
      </c>
      <c r="V207" s="39">
        <v>753664.12423823169</v>
      </c>
      <c r="W207" s="39">
        <v>33856.276265591143</v>
      </c>
      <c r="X207" s="39">
        <v>89460.16892726162</v>
      </c>
      <c r="Y207" s="38">
        <v>17164.527275287001</v>
      </c>
      <c r="Z207" s="48">
        <v>4539674.0539100002</v>
      </c>
      <c r="AA207" s="32">
        <f t="shared" si="4"/>
        <v>15566930.27413</v>
      </c>
      <c r="AB207" s="88"/>
    </row>
    <row r="208" spans="1:28" x14ac:dyDescent="0.2">
      <c r="A208" s="79">
        <v>2012.07</v>
      </c>
      <c r="B208" s="38">
        <v>7248751.7549793702</v>
      </c>
      <c r="C208" s="39">
        <v>1259131.4415987022</v>
      </c>
      <c r="D208" s="39">
        <v>10323.61347836443</v>
      </c>
      <c r="E208" s="39">
        <v>597346.15663264983</v>
      </c>
      <c r="F208" s="39">
        <v>32428.272437558968</v>
      </c>
      <c r="G208" s="39">
        <v>44289.917025356081</v>
      </c>
      <c r="H208" s="39">
        <v>43772.761317384575</v>
      </c>
      <c r="I208" s="39">
        <v>117821.06764160865</v>
      </c>
      <c r="J208" s="39">
        <v>29407.594720965822</v>
      </c>
      <c r="K208" s="39">
        <v>10828.046720678243</v>
      </c>
      <c r="L208" s="39">
        <v>38802.741677178572</v>
      </c>
      <c r="M208" s="39">
        <v>19834.570135645787</v>
      </c>
      <c r="N208" s="39">
        <v>146948.22399890513</v>
      </c>
      <c r="O208" s="39">
        <v>68312.83155391035</v>
      </c>
      <c r="P208" s="39">
        <v>51960.233805038544</v>
      </c>
      <c r="Q208" s="39">
        <v>42859.158769799775</v>
      </c>
      <c r="R208" s="39">
        <v>42719.043517196413</v>
      </c>
      <c r="S208" s="39">
        <v>56132.484814160845</v>
      </c>
      <c r="T208" s="39">
        <v>81775.229343070954</v>
      </c>
      <c r="U208" s="39">
        <v>21976.682604966845</v>
      </c>
      <c r="V208" s="39">
        <v>660441.80304936576</v>
      </c>
      <c r="W208" s="39">
        <v>26494.940368649168</v>
      </c>
      <c r="X208" s="39">
        <v>86636.3846759445</v>
      </c>
      <c r="Y208" s="38">
        <v>11106.608343527549</v>
      </c>
      <c r="Z208" s="48">
        <v>5300689.7519700006</v>
      </c>
      <c r="AA208" s="32">
        <f t="shared" si="4"/>
        <v>16050791.315179996</v>
      </c>
      <c r="AB208" s="88"/>
    </row>
    <row r="209" spans="1:28" x14ac:dyDescent="0.2">
      <c r="A209" s="79">
        <v>2012.08</v>
      </c>
      <c r="B209" s="38">
        <v>7907928.6624186626</v>
      </c>
      <c r="C209" s="39">
        <v>1351919.5707236913</v>
      </c>
      <c r="D209" s="39">
        <v>12763.938542544418</v>
      </c>
      <c r="E209" s="39">
        <v>681895.00980971241</v>
      </c>
      <c r="F209" s="39">
        <v>31883.080198087646</v>
      </c>
      <c r="G209" s="39">
        <v>49644.477349517678</v>
      </c>
      <c r="H209" s="39">
        <v>45721.854532268568</v>
      </c>
      <c r="I209" s="39">
        <v>144465.5227921255</v>
      </c>
      <c r="J209" s="39">
        <v>41718.203881386085</v>
      </c>
      <c r="K209" s="39">
        <v>12263.559531537574</v>
      </c>
      <c r="L209" s="39">
        <v>42920.266444279092</v>
      </c>
      <c r="M209" s="39">
        <v>17571.013937278934</v>
      </c>
      <c r="N209" s="39">
        <v>166430.91615666673</v>
      </c>
      <c r="O209" s="39">
        <v>76498.156372122205</v>
      </c>
      <c r="P209" s="39">
        <v>73367.879694378658</v>
      </c>
      <c r="Q209" s="39">
        <v>49433.448691070633</v>
      </c>
      <c r="R209" s="39">
        <v>52037.919413368079</v>
      </c>
      <c r="S209" s="39">
        <v>62285.372433474906</v>
      </c>
      <c r="T209" s="39">
        <v>84505.829412673862</v>
      </c>
      <c r="U209" s="39">
        <v>22494.948533631406</v>
      </c>
      <c r="V209" s="39">
        <v>726360.65429370117</v>
      </c>
      <c r="W209" s="39">
        <v>31486.027759836667</v>
      </c>
      <c r="X209" s="39">
        <v>108716.05543310197</v>
      </c>
      <c r="Y209" s="38">
        <v>18331.331494882714</v>
      </c>
      <c r="Z209" s="48">
        <v>5100721.6770200003</v>
      </c>
      <c r="AA209" s="32">
        <f t="shared" si="4"/>
        <v>16913365.376869999</v>
      </c>
      <c r="AB209" s="88"/>
    </row>
    <row r="210" spans="1:28" x14ac:dyDescent="0.2">
      <c r="A210" s="79">
        <v>2012.09</v>
      </c>
      <c r="B210" s="38">
        <v>7552798.4552286183</v>
      </c>
      <c r="C210" s="39">
        <v>1357289.7760488545</v>
      </c>
      <c r="D210" s="39">
        <v>13644.089381168513</v>
      </c>
      <c r="E210" s="39">
        <v>666052.00590138393</v>
      </c>
      <c r="F210" s="39">
        <v>31396.309080995568</v>
      </c>
      <c r="G210" s="39">
        <v>64901.439202114176</v>
      </c>
      <c r="H210" s="39">
        <v>46534.814446562588</v>
      </c>
      <c r="I210" s="39">
        <v>138133.30487888935</v>
      </c>
      <c r="J210" s="39">
        <v>34132.839741202421</v>
      </c>
      <c r="K210" s="39">
        <v>11311.560874433015</v>
      </c>
      <c r="L210" s="39">
        <v>42226.697222159884</v>
      </c>
      <c r="M210" s="39">
        <v>21802.215845288421</v>
      </c>
      <c r="N210" s="39">
        <v>160668.04562969846</v>
      </c>
      <c r="O210" s="39">
        <v>80984.535525061438</v>
      </c>
      <c r="P210" s="39">
        <v>71771.10875338089</v>
      </c>
      <c r="Q210" s="39">
        <v>44409.186346975126</v>
      </c>
      <c r="R210" s="39">
        <v>52410.519163505494</v>
      </c>
      <c r="S210" s="39">
        <v>65064.344515144381</v>
      </c>
      <c r="T210" s="39">
        <v>88882.639967041527</v>
      </c>
      <c r="U210" s="39">
        <v>22801.800055393091</v>
      </c>
      <c r="V210" s="39">
        <v>731974.50089665561</v>
      </c>
      <c r="W210" s="39">
        <v>35303.821020856638</v>
      </c>
      <c r="X210" s="39">
        <v>96004.957842500444</v>
      </c>
      <c r="Y210" s="38">
        <v>17940.461462119125</v>
      </c>
      <c r="Z210" s="48">
        <v>5348216.7333800001</v>
      </c>
      <c r="AA210" s="32">
        <f t="shared" si="4"/>
        <v>16796656.162410002</v>
      </c>
      <c r="AB210" s="88"/>
    </row>
    <row r="211" spans="1:28" x14ac:dyDescent="0.2">
      <c r="A211" s="79">
        <v>2012.1</v>
      </c>
      <c r="B211" s="38">
        <v>7705172.8131705113</v>
      </c>
      <c r="C211" s="39">
        <v>1193842.0416894618</v>
      </c>
      <c r="D211" s="39">
        <v>9431.8761697288865</v>
      </c>
      <c r="E211" s="39">
        <v>575460.82399299962</v>
      </c>
      <c r="F211" s="39">
        <v>28427.895600278251</v>
      </c>
      <c r="G211" s="39">
        <v>48396.78169216196</v>
      </c>
      <c r="H211" s="39">
        <v>48400.710358648503</v>
      </c>
      <c r="I211" s="39">
        <v>125808.91131044888</v>
      </c>
      <c r="J211" s="39">
        <v>33267.928292832381</v>
      </c>
      <c r="K211" s="39">
        <v>10909.84053478149</v>
      </c>
      <c r="L211" s="39">
        <v>36083.506138500998</v>
      </c>
      <c r="M211" s="39">
        <v>14897.875674709381</v>
      </c>
      <c r="N211" s="39">
        <v>137527.07382371649</v>
      </c>
      <c r="O211" s="39">
        <v>58430.702447864489</v>
      </c>
      <c r="P211" s="39">
        <v>59478.091133327587</v>
      </c>
      <c r="Q211" s="39">
        <v>42617.537848534586</v>
      </c>
      <c r="R211" s="39">
        <v>50171.345850791768</v>
      </c>
      <c r="S211" s="39">
        <v>44502.193394736816</v>
      </c>
      <c r="T211" s="39">
        <v>83244.791908254265</v>
      </c>
      <c r="U211" s="39">
        <v>19374.992725643937</v>
      </c>
      <c r="V211" s="39">
        <v>654052.85250227503</v>
      </c>
      <c r="W211" s="39">
        <v>28567.789092806659</v>
      </c>
      <c r="X211" s="39">
        <v>85105.41362322963</v>
      </c>
      <c r="Y211" s="38">
        <v>15990.718493754008</v>
      </c>
      <c r="Z211" s="48">
        <v>6449124.4720100006</v>
      </c>
      <c r="AA211" s="32">
        <f t="shared" si="4"/>
        <v>17558288.979480002</v>
      </c>
      <c r="AB211" s="88"/>
    </row>
    <row r="212" spans="1:28" x14ac:dyDescent="0.2">
      <c r="A212" s="79">
        <v>2012.11</v>
      </c>
      <c r="B212" s="38">
        <v>8461765.5842206515</v>
      </c>
      <c r="C212" s="39">
        <v>1422504.9176896638</v>
      </c>
      <c r="D212" s="39">
        <v>13709.603466711887</v>
      </c>
      <c r="E212" s="39">
        <v>731602.9762614998</v>
      </c>
      <c r="F212" s="39">
        <v>35705.724758252312</v>
      </c>
      <c r="G212" s="39">
        <v>54994.723377827373</v>
      </c>
      <c r="H212" s="39">
        <v>54946.240320081633</v>
      </c>
      <c r="I212" s="39">
        <v>142643.78078376569</v>
      </c>
      <c r="J212" s="39">
        <v>44416.023409324727</v>
      </c>
      <c r="K212" s="39">
        <v>16205.357714579704</v>
      </c>
      <c r="L212" s="39">
        <v>43476.978478249621</v>
      </c>
      <c r="M212" s="39">
        <v>19881.297032979317</v>
      </c>
      <c r="N212" s="39">
        <v>160070.69098232524</v>
      </c>
      <c r="O212" s="39">
        <v>74656.353445201588</v>
      </c>
      <c r="P212" s="39">
        <v>71089.757771075558</v>
      </c>
      <c r="Q212" s="39">
        <v>52626.822384404331</v>
      </c>
      <c r="R212" s="39">
        <v>59228.637919529589</v>
      </c>
      <c r="S212" s="39">
        <v>65398.64787951397</v>
      </c>
      <c r="T212" s="39">
        <v>93443.090262190934</v>
      </c>
      <c r="U212" s="39">
        <v>25047.993891757564</v>
      </c>
      <c r="V212" s="39">
        <v>806816.43283936172</v>
      </c>
      <c r="W212" s="39">
        <v>40992.86311551978</v>
      </c>
      <c r="X212" s="39">
        <v>122431.45185912112</v>
      </c>
      <c r="Y212" s="38">
        <v>24853.269906405789</v>
      </c>
      <c r="Z212" s="48">
        <v>5713200.5264900001</v>
      </c>
      <c r="AA212" s="32">
        <f t="shared" si="4"/>
        <v>18351709.746259995</v>
      </c>
      <c r="AB212" s="88"/>
    </row>
    <row r="213" spans="1:28" x14ac:dyDescent="0.2">
      <c r="A213" s="79">
        <v>2012.12</v>
      </c>
      <c r="B213" s="38">
        <v>8334624.018300375</v>
      </c>
      <c r="C213" s="39">
        <v>1414375.6029534582</v>
      </c>
      <c r="D213" s="39">
        <v>13799.648066094238</v>
      </c>
      <c r="E213" s="39">
        <v>690671.96198215534</v>
      </c>
      <c r="F213" s="39">
        <v>39518.7977788637</v>
      </c>
      <c r="G213" s="39">
        <v>54339.424348697932</v>
      </c>
      <c r="H213" s="39">
        <v>48685.670024414067</v>
      </c>
      <c r="I213" s="39">
        <v>153687.57166394455</v>
      </c>
      <c r="J213" s="39">
        <v>44854.456083773912</v>
      </c>
      <c r="K213" s="39">
        <v>13273.685812912167</v>
      </c>
      <c r="L213" s="39">
        <v>46550.611959204929</v>
      </c>
      <c r="M213" s="39">
        <v>19245.311474384962</v>
      </c>
      <c r="N213" s="39">
        <v>161144.00422484326</v>
      </c>
      <c r="O213" s="39">
        <v>67659.766921667993</v>
      </c>
      <c r="P213" s="39">
        <v>74587.576904534842</v>
      </c>
      <c r="Q213" s="39">
        <v>54048.431679291753</v>
      </c>
      <c r="R213" s="39">
        <v>59899.036139321972</v>
      </c>
      <c r="S213" s="39">
        <v>86800.112400718877</v>
      </c>
      <c r="T213" s="39">
        <v>107111.25063372921</v>
      </c>
      <c r="U213" s="39">
        <v>26711.628430416462</v>
      </c>
      <c r="V213" s="39">
        <v>777414.88557838683</v>
      </c>
      <c r="W213" s="39">
        <v>35759.259138479545</v>
      </c>
      <c r="X213" s="39">
        <v>111683.67401888681</v>
      </c>
      <c r="Y213" s="38">
        <v>20074.286351444774</v>
      </c>
      <c r="Z213" s="48">
        <v>6221227.2607299993</v>
      </c>
      <c r="AA213" s="32">
        <f t="shared" si="4"/>
        <v>18677747.933599997</v>
      </c>
      <c r="AB213" s="88"/>
    </row>
    <row r="214" spans="1:28" x14ac:dyDescent="0.2">
      <c r="A214" s="79">
        <v>2013.01</v>
      </c>
      <c r="B214" s="38">
        <v>9110632.271323327</v>
      </c>
      <c r="C214" s="39">
        <v>1491934.7803222702</v>
      </c>
      <c r="D214" s="39">
        <v>11994.546735091379</v>
      </c>
      <c r="E214" s="39">
        <v>674924.00827370037</v>
      </c>
      <c r="F214" s="39">
        <v>33935.630743755471</v>
      </c>
      <c r="G214" s="39">
        <v>70415.177345778604</v>
      </c>
      <c r="H214" s="39">
        <v>59795.19232660369</v>
      </c>
      <c r="I214" s="39">
        <v>143737.64845289645</v>
      </c>
      <c r="J214" s="39">
        <v>42731.807791757499</v>
      </c>
      <c r="K214" s="39">
        <v>15162.969614898939</v>
      </c>
      <c r="L214" s="39">
        <v>49965.78240723881</v>
      </c>
      <c r="M214" s="39">
        <v>29199.328889261375</v>
      </c>
      <c r="N214" s="39">
        <v>187164.05243473593</v>
      </c>
      <c r="O214" s="39">
        <v>72106.654505953265</v>
      </c>
      <c r="P214" s="39">
        <v>79736.52971757231</v>
      </c>
      <c r="Q214" s="39">
        <v>52492.802620894632</v>
      </c>
      <c r="R214" s="39">
        <v>73986.582438285739</v>
      </c>
      <c r="S214" s="39">
        <v>57643.188549541308</v>
      </c>
      <c r="T214" s="39">
        <v>92859.090082922907</v>
      </c>
      <c r="U214" s="39">
        <v>24975.993868263504</v>
      </c>
      <c r="V214" s="39">
        <v>791114.02834099461</v>
      </c>
      <c r="W214" s="39">
        <v>39272.88389188351</v>
      </c>
      <c r="X214" s="39">
        <v>93931.887453655014</v>
      </c>
      <c r="Y214" s="38">
        <v>17555.900818720238</v>
      </c>
      <c r="Z214" s="48">
        <v>5853699.4876000006</v>
      </c>
      <c r="AA214" s="32">
        <f t="shared" si="4"/>
        <v>19170968.226550005</v>
      </c>
      <c r="AB214" s="88"/>
    </row>
    <row r="215" spans="1:28" x14ac:dyDescent="0.2">
      <c r="A215" s="79">
        <v>2013.02</v>
      </c>
      <c r="B215" s="38">
        <v>8567366.7017617878</v>
      </c>
      <c r="C215" s="39">
        <v>1438716.0445618734</v>
      </c>
      <c r="D215" s="39">
        <v>8051.3108790787437</v>
      </c>
      <c r="E215" s="39">
        <v>677872.40648775385</v>
      </c>
      <c r="F215" s="39">
        <v>36743.870042248542</v>
      </c>
      <c r="G215" s="39">
        <v>77086.575400622605</v>
      </c>
      <c r="H215" s="39">
        <v>61673.924896200602</v>
      </c>
      <c r="I215" s="39">
        <v>152357.90497783019</v>
      </c>
      <c r="J215" s="39">
        <v>30765.230089682867</v>
      </c>
      <c r="K215" s="39">
        <v>22561.1329835988</v>
      </c>
      <c r="L215" s="39">
        <v>47708.373799266832</v>
      </c>
      <c r="M215" s="39">
        <v>19546.998636609187</v>
      </c>
      <c r="N215" s="39">
        <v>157740.93386324498</v>
      </c>
      <c r="O215" s="39">
        <v>74070.24439769474</v>
      </c>
      <c r="P215" s="39">
        <v>74727.04091799492</v>
      </c>
      <c r="Q215" s="39">
        <v>54439.572662711449</v>
      </c>
      <c r="R215" s="39">
        <v>80924.86545756858</v>
      </c>
      <c r="S215" s="39">
        <v>58887.042877590044</v>
      </c>
      <c r="T215" s="39">
        <v>88323.231078148878</v>
      </c>
      <c r="U215" s="39">
        <v>21055.862828773763</v>
      </c>
      <c r="V215" s="39">
        <v>790746.04570014158</v>
      </c>
      <c r="W215" s="39">
        <v>41968.595654409859</v>
      </c>
      <c r="X215" s="39">
        <v>111559.83693914731</v>
      </c>
      <c r="Y215" s="38">
        <v>15008.154696015314</v>
      </c>
      <c r="Z215" s="48">
        <v>5881871.8994199997</v>
      </c>
      <c r="AA215" s="32">
        <f t="shared" si="4"/>
        <v>18591773.801009994</v>
      </c>
      <c r="AB215" s="88"/>
    </row>
    <row r="216" spans="1:28" x14ac:dyDescent="0.2">
      <c r="A216" s="79">
        <v>2013.03</v>
      </c>
      <c r="B216" s="38">
        <v>8595080.349824924</v>
      </c>
      <c r="C216" s="39">
        <v>1539762.5666001025</v>
      </c>
      <c r="D216" s="39">
        <v>9928.6927930702896</v>
      </c>
      <c r="E216" s="39">
        <v>817877.08962664835</v>
      </c>
      <c r="F216" s="39">
        <v>35549.735461567172</v>
      </c>
      <c r="G216" s="39">
        <v>73973.229395890128</v>
      </c>
      <c r="H216" s="39">
        <v>61643.095173573602</v>
      </c>
      <c r="I216" s="39">
        <v>162687.49472512706</v>
      </c>
      <c r="J216" s="39">
        <v>37253.886409524501</v>
      </c>
      <c r="K216" s="39">
        <v>21991.433430699832</v>
      </c>
      <c r="L216" s="39">
        <v>51819.023914001038</v>
      </c>
      <c r="M216" s="39">
        <v>15154.656112935523</v>
      </c>
      <c r="N216" s="39">
        <v>172664.66153092118</v>
      </c>
      <c r="O216" s="39">
        <v>89795.525009250719</v>
      </c>
      <c r="P216" s="39">
        <v>81962.31003326604</v>
      </c>
      <c r="Q216" s="39">
        <v>59327.77861238514</v>
      </c>
      <c r="R216" s="39">
        <v>97420.473040310419</v>
      </c>
      <c r="S216" s="39">
        <v>69386.143740277301</v>
      </c>
      <c r="T216" s="39">
        <v>86389.344328956926</v>
      </c>
      <c r="U216" s="39">
        <v>27120.979252631263</v>
      </c>
      <c r="V216" s="39">
        <v>856454.48099339684</v>
      </c>
      <c r="W216" s="39">
        <v>51718.91219658983</v>
      </c>
      <c r="X216" s="39">
        <v>98134.021072156102</v>
      </c>
      <c r="Y216" s="38">
        <v>16858.319951791596</v>
      </c>
      <c r="Z216" s="48">
        <v>5490251.0379300006</v>
      </c>
      <c r="AA216" s="32">
        <f t="shared" si="4"/>
        <v>18620205.241159998</v>
      </c>
      <c r="AB216" s="88"/>
    </row>
    <row r="217" spans="1:28" x14ac:dyDescent="0.2">
      <c r="A217" s="79">
        <v>2013.04</v>
      </c>
      <c r="B217" s="38">
        <v>8283755.4705671677</v>
      </c>
      <c r="C217" s="39">
        <v>1219107.0425728858</v>
      </c>
      <c r="D217" s="39">
        <v>11023.386037391443</v>
      </c>
      <c r="E217" s="39">
        <v>617789.3512852384</v>
      </c>
      <c r="F217" s="39">
        <v>33257.057522625248</v>
      </c>
      <c r="G217" s="39">
        <v>47845.7403364563</v>
      </c>
      <c r="H217" s="39">
        <v>46924.205725083841</v>
      </c>
      <c r="I217" s="39">
        <v>124101.31234147008</v>
      </c>
      <c r="J217" s="39">
        <v>26794.882706217559</v>
      </c>
      <c r="K217" s="39">
        <v>20683.919709709236</v>
      </c>
      <c r="L217" s="39">
        <v>39279.033574050045</v>
      </c>
      <c r="M217" s="39">
        <v>19763.329658500603</v>
      </c>
      <c r="N217" s="39">
        <v>145332.20942113289</v>
      </c>
      <c r="O217" s="39">
        <v>69196.630434812585</v>
      </c>
      <c r="P217" s="39">
        <v>65117.262043409457</v>
      </c>
      <c r="Q217" s="39">
        <v>47803.120853756787</v>
      </c>
      <c r="R217" s="39">
        <v>55225.561181213605</v>
      </c>
      <c r="S217" s="39">
        <v>49400.040291108926</v>
      </c>
      <c r="T217" s="39">
        <v>87870.124163860673</v>
      </c>
      <c r="U217" s="39">
        <v>22255.995355375893</v>
      </c>
      <c r="V217" s="39">
        <v>675870.66886715079</v>
      </c>
      <c r="W217" s="39">
        <v>30413.039542975141</v>
      </c>
      <c r="X217" s="39">
        <v>81678.394302876521</v>
      </c>
      <c r="Y217" s="38">
        <v>12086.412265532636</v>
      </c>
      <c r="Z217" s="48">
        <v>7048581.3227700004</v>
      </c>
      <c r="AA217" s="32">
        <f t="shared" si="4"/>
        <v>18881155.513529997</v>
      </c>
      <c r="AB217" s="88"/>
    </row>
    <row r="218" spans="1:28" x14ac:dyDescent="0.2">
      <c r="A218" s="79">
        <v>2013.05</v>
      </c>
      <c r="B218" s="38">
        <v>9074863.9179411512</v>
      </c>
      <c r="C218" s="39">
        <v>1647175.9533338926</v>
      </c>
      <c r="D218" s="39">
        <v>15511.594192369981</v>
      </c>
      <c r="E218" s="39">
        <v>771770.81632153562</v>
      </c>
      <c r="F218" s="39">
        <v>46864.18701929602</v>
      </c>
      <c r="G218" s="39">
        <v>68025.122385356444</v>
      </c>
      <c r="H218" s="39">
        <v>59974.416775649021</v>
      </c>
      <c r="I218" s="39">
        <v>170284.49352882715</v>
      </c>
      <c r="J218" s="39">
        <v>46751.50241665433</v>
      </c>
      <c r="K218" s="39">
        <v>43487.644436157811</v>
      </c>
      <c r="L218" s="39">
        <v>54272.035326697231</v>
      </c>
      <c r="M218" s="39">
        <v>25759.539316840557</v>
      </c>
      <c r="N218" s="39">
        <v>194826.94282994143</v>
      </c>
      <c r="O218" s="39">
        <v>83384.674200428693</v>
      </c>
      <c r="P218" s="39">
        <v>94965.926545097667</v>
      </c>
      <c r="Q218" s="39">
        <v>59200.511842166037</v>
      </c>
      <c r="R218" s="39">
        <v>67625.954209346746</v>
      </c>
      <c r="S218" s="39">
        <v>73519.757937430943</v>
      </c>
      <c r="T218" s="39">
        <v>99997.250018501771</v>
      </c>
      <c r="U218" s="39">
        <v>29530.382096674941</v>
      </c>
      <c r="V218" s="39">
        <v>923648.56558830512</v>
      </c>
      <c r="W218" s="39">
        <v>43110.247346429016</v>
      </c>
      <c r="X218" s="39">
        <v>111493.74214761087</v>
      </c>
      <c r="Y218" s="38">
        <v>20621.935563644274</v>
      </c>
      <c r="Z218" s="48">
        <v>6847183.0529600009</v>
      </c>
      <c r="AA218" s="32">
        <f t="shared" si="4"/>
        <v>20673850.166280009</v>
      </c>
      <c r="AB218" s="88"/>
    </row>
    <row r="219" spans="1:28" x14ac:dyDescent="0.2">
      <c r="A219" s="79">
        <v>2013.06</v>
      </c>
      <c r="B219" s="38">
        <v>9347609.3703268692</v>
      </c>
      <c r="C219" s="39">
        <v>1523957.8029797156</v>
      </c>
      <c r="D219" s="39">
        <v>13507.254300601233</v>
      </c>
      <c r="E219" s="39">
        <v>745775.63675036537</v>
      </c>
      <c r="F219" s="39">
        <v>41019.003824403408</v>
      </c>
      <c r="G219" s="39">
        <v>62965.275783492943</v>
      </c>
      <c r="H219" s="39">
        <v>52641.477982499215</v>
      </c>
      <c r="I219" s="39">
        <v>159569.6237408747</v>
      </c>
      <c r="J219" s="39">
        <v>38175.196197509111</v>
      </c>
      <c r="K219" s="39">
        <v>24019.136002875875</v>
      </c>
      <c r="L219" s="39">
        <v>47575.133531560903</v>
      </c>
      <c r="M219" s="39">
        <v>24505.023018090185</v>
      </c>
      <c r="N219" s="39">
        <v>182392.19746690482</v>
      </c>
      <c r="O219" s="39">
        <v>91463.080737678261</v>
      </c>
      <c r="P219" s="39">
        <v>90361.260264763667</v>
      </c>
      <c r="Q219" s="39">
        <v>45651.738925911341</v>
      </c>
      <c r="R219" s="39">
        <v>52652.416445696821</v>
      </c>
      <c r="S219" s="39">
        <v>90330.380512679185</v>
      </c>
      <c r="T219" s="39">
        <v>108532.52224577838</v>
      </c>
      <c r="U219" s="39">
        <v>28576.872912269271</v>
      </c>
      <c r="V219" s="39">
        <v>879432.43312478799</v>
      </c>
      <c r="W219" s="39">
        <v>38048.03966977985</v>
      </c>
      <c r="X219" s="39">
        <v>103226.29841032921</v>
      </c>
      <c r="Y219" s="38">
        <v>19354.371454559721</v>
      </c>
      <c r="Z219" s="48">
        <v>6178639.5202799998</v>
      </c>
      <c r="AA219" s="32">
        <f t="shared" si="4"/>
        <v>19989981.066889994</v>
      </c>
      <c r="AB219" s="88"/>
    </row>
    <row r="220" spans="1:28" x14ac:dyDescent="0.2">
      <c r="A220" s="79">
        <v>2013.07</v>
      </c>
      <c r="B220" s="38">
        <v>9838656.2444853541</v>
      </c>
      <c r="C220" s="39">
        <v>1778878.2999372047</v>
      </c>
      <c r="D220" s="39">
        <v>15959.770313600655</v>
      </c>
      <c r="E220" s="39">
        <v>843955.79764192656</v>
      </c>
      <c r="F220" s="39">
        <v>44802.280338680801</v>
      </c>
      <c r="G220" s="39">
        <v>74283.72158600243</v>
      </c>
      <c r="H220" s="39">
        <v>70595.636542929118</v>
      </c>
      <c r="I220" s="39">
        <v>165373.41480838525</v>
      </c>
      <c r="J220" s="39">
        <v>34008.732411041194</v>
      </c>
      <c r="K220" s="39">
        <v>18890.130138095759</v>
      </c>
      <c r="L220" s="39">
        <v>57067.920464387003</v>
      </c>
      <c r="M220" s="39">
        <v>23109.240399247403</v>
      </c>
      <c r="N220" s="39">
        <v>200053.66460777365</v>
      </c>
      <c r="O220" s="39">
        <v>94520.747804453378</v>
      </c>
      <c r="P220" s="39">
        <v>109162.84432165988</v>
      </c>
      <c r="Q220" s="39">
        <v>56933.158564235389</v>
      </c>
      <c r="R220" s="39">
        <v>66199.194393024838</v>
      </c>
      <c r="S220" s="39">
        <v>95446.115082173681</v>
      </c>
      <c r="T220" s="39">
        <v>112211.13348898321</v>
      </c>
      <c r="U220" s="39">
        <v>27284.762819488671</v>
      </c>
      <c r="V220" s="39">
        <v>986853.26294556947</v>
      </c>
      <c r="W220" s="39">
        <v>45078.041082332442</v>
      </c>
      <c r="X220" s="39">
        <v>118698.56211362228</v>
      </c>
      <c r="Y220" s="38">
        <v>19850.8352798253</v>
      </c>
      <c r="Z220" s="48">
        <v>6867899.9664599998</v>
      </c>
      <c r="AA220" s="32">
        <f t="shared" si="4"/>
        <v>21765773.478030004</v>
      </c>
      <c r="AB220" s="88"/>
    </row>
    <row r="221" spans="1:28" x14ac:dyDescent="0.2">
      <c r="A221" s="79">
        <v>2013.08</v>
      </c>
      <c r="B221" s="38">
        <v>9991418.8520149682</v>
      </c>
      <c r="C221" s="39">
        <v>1642682.544810998</v>
      </c>
      <c r="D221" s="39">
        <v>13597.818801351543</v>
      </c>
      <c r="E221" s="39">
        <v>807666.95273081225</v>
      </c>
      <c r="F221" s="39">
        <v>45943.761184156989</v>
      </c>
      <c r="G221" s="39">
        <v>66442.335019586157</v>
      </c>
      <c r="H221" s="39">
        <v>60939.644512715829</v>
      </c>
      <c r="I221" s="39">
        <v>152643.04078150628</v>
      </c>
      <c r="J221" s="39">
        <v>39516.793328349704</v>
      </c>
      <c r="K221" s="39">
        <v>20372.356087411932</v>
      </c>
      <c r="L221" s="39">
        <v>50847.70896235812</v>
      </c>
      <c r="M221" s="39">
        <v>19909.981893391858</v>
      </c>
      <c r="N221" s="39">
        <v>208173.15189056363</v>
      </c>
      <c r="O221" s="39">
        <v>102801.66349302062</v>
      </c>
      <c r="P221" s="39">
        <v>98354.847567972494</v>
      </c>
      <c r="Q221" s="39">
        <v>59277.069814848306</v>
      </c>
      <c r="R221" s="39">
        <v>63321.111476261256</v>
      </c>
      <c r="S221" s="39">
        <v>96100.872341119539</v>
      </c>
      <c r="T221" s="39">
        <v>100075.41819415677</v>
      </c>
      <c r="U221" s="39">
        <v>21959.28515271339</v>
      </c>
      <c r="V221" s="39">
        <v>984447.22981698101</v>
      </c>
      <c r="W221" s="39">
        <v>42324.61822590846</v>
      </c>
      <c r="X221" s="39">
        <v>105507.49479497918</v>
      </c>
      <c r="Y221" s="38">
        <v>14461.36408386917</v>
      </c>
      <c r="Z221" s="48">
        <v>7712433.4881799994</v>
      </c>
      <c r="AA221" s="32">
        <f t="shared" si="4"/>
        <v>22521219.405159999</v>
      </c>
      <c r="AB221" s="88"/>
    </row>
    <row r="222" spans="1:28" x14ac:dyDescent="0.2">
      <c r="A222" s="79">
        <v>2013.09</v>
      </c>
      <c r="B222" s="38">
        <v>10233891.737194175</v>
      </c>
      <c r="C222" s="39">
        <v>1797931.6143262463</v>
      </c>
      <c r="D222" s="39">
        <v>15520.009125288911</v>
      </c>
      <c r="E222" s="39">
        <v>861349.37885924173</v>
      </c>
      <c r="F222" s="39">
        <v>44699.504563530238</v>
      </c>
      <c r="G222" s="39">
        <v>69513.239940885469</v>
      </c>
      <c r="H222" s="39">
        <v>71874.29726369078</v>
      </c>
      <c r="I222" s="39">
        <v>179255.26801134064</v>
      </c>
      <c r="J222" s="39">
        <v>37685.250855802951</v>
      </c>
      <c r="K222" s="39">
        <v>22172.186787361123</v>
      </c>
      <c r="L222" s="39">
        <v>54869.742661250355</v>
      </c>
      <c r="M222" s="39">
        <v>22655.996348899651</v>
      </c>
      <c r="N222" s="39">
        <v>209793.39330408291</v>
      </c>
      <c r="O222" s="39">
        <v>106595.00660259793</v>
      </c>
      <c r="P222" s="39">
        <v>94011.863623413898</v>
      </c>
      <c r="Q222" s="39">
        <v>69263.977273348457</v>
      </c>
      <c r="R222" s="39">
        <v>68537.094123977397</v>
      </c>
      <c r="S222" s="39">
        <v>80739.075510389346</v>
      </c>
      <c r="T222" s="39">
        <v>110680.77568121928</v>
      </c>
      <c r="U222" s="39">
        <v>31508.068924234092</v>
      </c>
      <c r="V222" s="39">
        <v>1003322.3977201461</v>
      </c>
      <c r="W222" s="39">
        <v>44820.043366218015</v>
      </c>
      <c r="X222" s="39">
        <v>124020.685100481</v>
      </c>
      <c r="Y222" s="38">
        <v>28004.447352170155</v>
      </c>
      <c r="Z222" s="48">
        <v>6924644.2915999992</v>
      </c>
      <c r="AA222" s="32">
        <f t="shared" si="4"/>
        <v>22307359.346119996</v>
      </c>
      <c r="AB222" s="88"/>
    </row>
    <row r="223" spans="1:28" x14ac:dyDescent="0.2">
      <c r="A223" s="79">
        <v>2013.1</v>
      </c>
      <c r="B223" s="38">
        <v>10504222.99246268</v>
      </c>
      <c r="C223" s="39">
        <v>1769095.7614136711</v>
      </c>
      <c r="D223" s="39">
        <v>17019.434265316981</v>
      </c>
      <c r="E223" s="39">
        <v>776887.90292843326</v>
      </c>
      <c r="F223" s="39">
        <v>44459.368096464153</v>
      </c>
      <c r="G223" s="39">
        <v>68218.837817935142</v>
      </c>
      <c r="H223" s="39">
        <v>74272.054652297476</v>
      </c>
      <c r="I223" s="39">
        <v>181785.62789160755</v>
      </c>
      <c r="J223" s="39">
        <v>39468.471824109627</v>
      </c>
      <c r="K223" s="39">
        <v>21161.087720179392</v>
      </c>
      <c r="L223" s="39">
        <v>49921.678458880364</v>
      </c>
      <c r="M223" s="39">
        <v>23128.598161099006</v>
      </c>
      <c r="N223" s="39">
        <v>203660.69375679985</v>
      </c>
      <c r="O223" s="39">
        <v>104401.2556196724</v>
      </c>
      <c r="P223" s="39">
        <v>110496.2716060597</v>
      </c>
      <c r="Q223" s="39">
        <v>63583.711599737653</v>
      </c>
      <c r="R223" s="39">
        <v>78384.872273889312</v>
      </c>
      <c r="S223" s="39">
        <v>73145.018279482087</v>
      </c>
      <c r="T223" s="39">
        <v>128119.59822048279</v>
      </c>
      <c r="U223" s="39">
        <v>28619.422223995763</v>
      </c>
      <c r="V223" s="39">
        <v>924108.85528680636</v>
      </c>
      <c r="W223" s="39">
        <v>58820.424826179027</v>
      </c>
      <c r="X223" s="39">
        <v>120658.10192680678</v>
      </c>
      <c r="Y223" s="38">
        <v>22201.274997427201</v>
      </c>
      <c r="Z223" s="48">
        <v>7692417.0808500005</v>
      </c>
      <c r="AA223" s="32">
        <f t="shared" si="4"/>
        <v>23178258.397160016</v>
      </c>
      <c r="AB223" s="88"/>
    </row>
    <row r="224" spans="1:28" x14ac:dyDescent="0.2">
      <c r="A224" s="79">
        <v>2013.11</v>
      </c>
      <c r="B224" s="38">
        <v>11067344.663353806</v>
      </c>
      <c r="C224" s="39">
        <v>1911322.8294215256</v>
      </c>
      <c r="D224" s="39">
        <v>18032.992475910734</v>
      </c>
      <c r="E224" s="39">
        <v>882718.87289004121</v>
      </c>
      <c r="F224" s="39">
        <v>46273.755227769805</v>
      </c>
      <c r="G224" s="39">
        <v>74336.304492115873</v>
      </c>
      <c r="H224" s="39">
        <v>74108.688673207376</v>
      </c>
      <c r="I224" s="39">
        <v>192054.11215423711</v>
      </c>
      <c r="J224" s="39">
        <v>42123.679835473267</v>
      </c>
      <c r="K224" s="39">
        <v>20078.450820334267</v>
      </c>
      <c r="L224" s="39">
        <v>60988.646142145553</v>
      </c>
      <c r="M224" s="39">
        <v>26319.335136852435</v>
      </c>
      <c r="N224" s="39">
        <v>207040.00743023417</v>
      </c>
      <c r="O224" s="39">
        <v>105167.79130039077</v>
      </c>
      <c r="P224" s="39">
        <v>115084.77016508474</v>
      </c>
      <c r="Q224" s="39">
        <v>73535.21390641098</v>
      </c>
      <c r="R224" s="39">
        <v>85159.739371359756</v>
      </c>
      <c r="S224" s="39">
        <v>94402.985573129772</v>
      </c>
      <c r="T224" s="39">
        <v>128669.88179093118</v>
      </c>
      <c r="U224" s="39">
        <v>26822.239661244788</v>
      </c>
      <c r="V224" s="39">
        <v>1072668.6449811633</v>
      </c>
      <c r="W224" s="39">
        <v>48513.436521681688</v>
      </c>
      <c r="X224" s="39">
        <v>127651.71143692052</v>
      </c>
      <c r="Y224" s="38">
        <v>27170.859918018468</v>
      </c>
      <c r="Z224" s="48">
        <v>6835446.1360300006</v>
      </c>
      <c r="AA224" s="32">
        <f t="shared" si="4"/>
        <v>23363035.748709992</v>
      </c>
      <c r="AB224" s="88"/>
    </row>
    <row r="225" spans="1:28" x14ac:dyDescent="0.2">
      <c r="A225" s="79">
        <v>2013.12</v>
      </c>
      <c r="B225" s="38">
        <v>10239292.284020942</v>
      </c>
      <c r="C225" s="39">
        <v>1524857.0054955357</v>
      </c>
      <c r="D225" s="39">
        <v>16676.878291211171</v>
      </c>
      <c r="E225" s="39">
        <v>687766.15102529782</v>
      </c>
      <c r="F225" s="39">
        <v>35045.710772124177</v>
      </c>
      <c r="G225" s="39">
        <v>59380.154487892069</v>
      </c>
      <c r="H225" s="39">
        <v>54495.02567712836</v>
      </c>
      <c r="I225" s="39">
        <v>152625.52980069906</v>
      </c>
      <c r="J225" s="39">
        <v>33163.820685803235</v>
      </c>
      <c r="K225" s="39">
        <v>14175.829078881852</v>
      </c>
      <c r="L225" s="39">
        <v>48024.670538508304</v>
      </c>
      <c r="M225" s="39">
        <v>21694.937422491203</v>
      </c>
      <c r="N225" s="39">
        <v>182241.35703160474</v>
      </c>
      <c r="O225" s="39">
        <v>80620.371892012568</v>
      </c>
      <c r="P225" s="39">
        <v>99406.323285683146</v>
      </c>
      <c r="Q225" s="39">
        <v>50381.899524990848</v>
      </c>
      <c r="R225" s="39">
        <v>68523.741589146084</v>
      </c>
      <c r="S225" s="39">
        <v>78703.608092245049</v>
      </c>
      <c r="T225" s="39">
        <v>111887.94627623253</v>
      </c>
      <c r="U225" s="39">
        <v>26751.026117484398</v>
      </c>
      <c r="V225" s="39">
        <v>883651.00703631947</v>
      </c>
      <c r="W225" s="39">
        <v>49283.525850735168</v>
      </c>
      <c r="X225" s="39">
        <v>110632.24641824249</v>
      </c>
      <c r="Y225" s="38">
        <v>23959.452288788409</v>
      </c>
      <c r="Z225" s="48">
        <v>8026430.2581500001</v>
      </c>
      <c r="AA225" s="32">
        <f t="shared" si="4"/>
        <v>22679670.760849997</v>
      </c>
      <c r="AB225" s="88"/>
    </row>
    <row r="226" spans="1:28" x14ac:dyDescent="0.2">
      <c r="A226" s="79">
        <v>2014.01</v>
      </c>
      <c r="B226" s="38">
        <v>13052230.868485177</v>
      </c>
      <c r="C226" s="39">
        <v>2146970.6289582695</v>
      </c>
      <c r="D226" s="39">
        <v>20791.060859890542</v>
      </c>
      <c r="E226" s="39">
        <v>977721.05820329441</v>
      </c>
      <c r="F226" s="39">
        <v>47384.877887516835</v>
      </c>
      <c r="G226" s="39">
        <v>86519.826112558512</v>
      </c>
      <c r="H226" s="39">
        <v>80032.980183210413</v>
      </c>
      <c r="I226" s="39">
        <v>210158.57998288155</v>
      </c>
      <c r="J226" s="39">
        <v>34541.192108619565</v>
      </c>
      <c r="K226" s="39">
        <v>20787.503603938996</v>
      </c>
      <c r="L226" s="39">
        <v>64116.693067371118</v>
      </c>
      <c r="M226" s="39">
        <v>24141.816871962288</v>
      </c>
      <c r="N226" s="39">
        <v>246526.41377498588</v>
      </c>
      <c r="O226" s="39">
        <v>112203.86209175576</v>
      </c>
      <c r="P226" s="39">
        <v>156260.50385901309</v>
      </c>
      <c r="Q226" s="39">
        <v>78806.844979525064</v>
      </c>
      <c r="R226" s="39">
        <v>95097.27726695918</v>
      </c>
      <c r="S226" s="39">
        <v>99025.833922638383</v>
      </c>
      <c r="T226" s="39">
        <v>128812.0299845316</v>
      </c>
      <c r="U226" s="39">
        <v>29529.544713791354</v>
      </c>
      <c r="V226" s="39">
        <v>1183345.22317128</v>
      </c>
      <c r="W226" s="39">
        <v>58043.524501892913</v>
      </c>
      <c r="X226" s="39">
        <v>151824.3028313102</v>
      </c>
      <c r="Y226" s="38">
        <v>25484.679577641979</v>
      </c>
      <c r="Z226" s="48">
        <v>8391097.9550999999</v>
      </c>
      <c r="AA226" s="32">
        <f t="shared" si="4"/>
        <v>27521455.082100023</v>
      </c>
      <c r="AB226" s="88"/>
    </row>
    <row r="227" spans="1:28" x14ac:dyDescent="0.2">
      <c r="A227" s="79">
        <v>2014.02</v>
      </c>
      <c r="B227" s="38">
        <v>12188529.783741973</v>
      </c>
      <c r="C227" s="39">
        <v>1940469.0146308735</v>
      </c>
      <c r="D227" s="39">
        <v>13186.055130299043</v>
      </c>
      <c r="E227" s="39">
        <v>972420.14025155117</v>
      </c>
      <c r="F227" s="39">
        <v>50292.295733121209</v>
      </c>
      <c r="G227" s="39">
        <v>84142.666297677672</v>
      </c>
      <c r="H227" s="39">
        <v>80217.404175462012</v>
      </c>
      <c r="I227" s="39">
        <v>202713.2149531178</v>
      </c>
      <c r="J227" s="39">
        <v>25225.542727763721</v>
      </c>
      <c r="K227" s="39">
        <v>25432.280263093748</v>
      </c>
      <c r="L227" s="39">
        <v>63069.167333547957</v>
      </c>
      <c r="M227" s="39">
        <v>29442.162292978905</v>
      </c>
      <c r="N227" s="39">
        <v>205562.52488420671</v>
      </c>
      <c r="O227" s="39">
        <v>108799.55916053845</v>
      </c>
      <c r="P227" s="39">
        <v>129288.06025265873</v>
      </c>
      <c r="Q227" s="39">
        <v>92037.496294275101</v>
      </c>
      <c r="R227" s="39">
        <v>98280.02035249093</v>
      </c>
      <c r="S227" s="39">
        <v>105792.96560331245</v>
      </c>
      <c r="T227" s="39">
        <v>120638.41192087668</v>
      </c>
      <c r="U227" s="39">
        <v>33810.10592861694</v>
      </c>
      <c r="V227" s="39">
        <v>1084650.1214769101</v>
      </c>
      <c r="W227" s="39">
        <v>47831.902542527438</v>
      </c>
      <c r="X227" s="39">
        <v>132656.79983053284</v>
      </c>
      <c r="Y227" s="38">
        <v>21772.716361591585</v>
      </c>
      <c r="Z227" s="48">
        <v>7965719.3461499996</v>
      </c>
      <c r="AA227" s="32">
        <f t="shared" si="4"/>
        <v>25821979.758289997</v>
      </c>
      <c r="AB227" s="88"/>
    </row>
    <row r="228" spans="1:28" x14ac:dyDescent="0.2">
      <c r="A228" s="79">
        <v>2014.03</v>
      </c>
      <c r="B228" s="38">
        <v>11526905.222738579</v>
      </c>
      <c r="C228" s="39">
        <v>1979865.9939537493</v>
      </c>
      <c r="D228" s="39">
        <v>15671.004451636578</v>
      </c>
      <c r="E228" s="39">
        <v>906094.54129922972</v>
      </c>
      <c r="F228" s="39">
        <v>50007.52565388837</v>
      </c>
      <c r="G228" s="39">
        <v>82751.775233761786</v>
      </c>
      <c r="H228" s="39">
        <v>76726.409663848754</v>
      </c>
      <c r="I228" s="39">
        <v>201086.19295426604</v>
      </c>
      <c r="J228" s="39">
        <v>41706.881413327232</v>
      </c>
      <c r="K228" s="39">
        <v>21343.928835495793</v>
      </c>
      <c r="L228" s="39">
        <v>65448.049437471644</v>
      </c>
      <c r="M228" s="39">
        <v>29713.958857823196</v>
      </c>
      <c r="N228" s="39">
        <v>237225.26399524201</v>
      </c>
      <c r="O228" s="39">
        <v>118989.59459595733</v>
      </c>
      <c r="P228" s="39">
        <v>126395.3968831572</v>
      </c>
      <c r="Q228" s="39">
        <v>78005.37818843573</v>
      </c>
      <c r="R228" s="39">
        <v>95987.417909230542</v>
      </c>
      <c r="S228" s="39">
        <v>77098.773365516186</v>
      </c>
      <c r="T228" s="39">
        <v>122385.94265931458</v>
      </c>
      <c r="U228" s="39">
        <v>36862.724864864511</v>
      </c>
      <c r="V228" s="39">
        <v>1086284.2641266179</v>
      </c>
      <c r="W228" s="39">
        <v>56114.993010946571</v>
      </c>
      <c r="X228" s="39">
        <v>138640.57387415523</v>
      </c>
      <c r="Y228" s="38">
        <v>20741.132003484705</v>
      </c>
      <c r="Z228" s="48">
        <v>8343108.4591600001</v>
      </c>
      <c r="AA228" s="32">
        <f t="shared" si="4"/>
        <v>25535161.399130002</v>
      </c>
      <c r="AB228" s="88"/>
    </row>
    <row r="229" spans="1:28" x14ac:dyDescent="0.2">
      <c r="A229" s="79">
        <v>2014.04</v>
      </c>
      <c r="B229" s="38">
        <v>12429001.000181748</v>
      </c>
      <c r="C229" s="39">
        <v>1947717.2317571172</v>
      </c>
      <c r="D229" s="39">
        <v>12538.230923543046</v>
      </c>
      <c r="E229" s="39">
        <v>901699.87013042253</v>
      </c>
      <c r="F229" s="39">
        <v>46279.127830426623</v>
      </c>
      <c r="G229" s="39">
        <v>73199.998389334389</v>
      </c>
      <c r="H229" s="39">
        <v>67808.639887373953</v>
      </c>
      <c r="I229" s="39">
        <v>198194.5854600429</v>
      </c>
      <c r="J229" s="39">
        <v>38283.705956303449</v>
      </c>
      <c r="K229" s="39">
        <v>23080.937107516678</v>
      </c>
      <c r="L229" s="39">
        <v>60945.276463604132</v>
      </c>
      <c r="M229" s="39">
        <v>20220.757836222714</v>
      </c>
      <c r="N229" s="39">
        <v>217433.34067078409</v>
      </c>
      <c r="O229" s="39">
        <v>118391.5181734511</v>
      </c>
      <c r="P229" s="39">
        <v>118498.95349153363</v>
      </c>
      <c r="Q229" s="39">
        <v>62090.779225022627</v>
      </c>
      <c r="R229" s="39">
        <v>105448.32748278212</v>
      </c>
      <c r="S229" s="39">
        <v>81058.041429702542</v>
      </c>
      <c r="T229" s="39">
        <v>136049.76445134121</v>
      </c>
      <c r="U229" s="39">
        <v>34353.068187667654</v>
      </c>
      <c r="V229" s="39">
        <v>1074961.303164602</v>
      </c>
      <c r="W229" s="39">
        <v>48253.914798619022</v>
      </c>
      <c r="X229" s="39">
        <v>133292.89381888375</v>
      </c>
      <c r="Y229" s="38">
        <v>22103.563881951512</v>
      </c>
      <c r="Z229" s="48">
        <v>9545445.4962200001</v>
      </c>
      <c r="AA229" s="32">
        <f t="shared" si="4"/>
        <v>27516350.326919995</v>
      </c>
      <c r="AB229" s="88"/>
    </row>
    <row r="230" spans="1:28" x14ac:dyDescent="0.2">
      <c r="A230" s="79">
        <v>2014.05</v>
      </c>
      <c r="B230" s="38">
        <v>11696567.913440958</v>
      </c>
      <c r="C230" s="39">
        <v>2028096.8313175272</v>
      </c>
      <c r="D230" s="39">
        <v>18132.701963951189</v>
      </c>
      <c r="E230" s="39">
        <v>937396.13095443347</v>
      </c>
      <c r="F230" s="39">
        <v>49037.161830384524</v>
      </c>
      <c r="G230" s="39">
        <v>70763.736890047934</v>
      </c>
      <c r="H230" s="39">
        <v>76638.560998613553</v>
      </c>
      <c r="I230" s="39">
        <v>226869.47461798156</v>
      </c>
      <c r="J230" s="39">
        <v>36031.937760147244</v>
      </c>
      <c r="K230" s="39">
        <v>18961.117206155519</v>
      </c>
      <c r="L230" s="39">
        <v>66235.996599708029</v>
      </c>
      <c r="M230" s="39">
        <v>23402.384525621252</v>
      </c>
      <c r="N230" s="39">
        <v>212354.85733130979</v>
      </c>
      <c r="O230" s="39">
        <v>114256.1065142802</v>
      </c>
      <c r="P230" s="39">
        <v>114200.57277899834</v>
      </c>
      <c r="Q230" s="39">
        <v>69826.522219497419</v>
      </c>
      <c r="R230" s="39">
        <v>91201.194027223304</v>
      </c>
      <c r="S230" s="39">
        <v>60368.453621438573</v>
      </c>
      <c r="T230" s="39">
        <v>123937.54931213641</v>
      </c>
      <c r="U230" s="39">
        <v>37033.915112637435</v>
      </c>
      <c r="V230" s="39">
        <v>1131228.7169237065</v>
      </c>
      <c r="W230" s="39">
        <v>54236.06129438529</v>
      </c>
      <c r="X230" s="39">
        <v>132836.09001864016</v>
      </c>
      <c r="Y230" s="38">
        <v>26413.399400217048</v>
      </c>
      <c r="Z230" s="48">
        <v>8557861.6259699985</v>
      </c>
      <c r="AA230" s="32">
        <f t="shared" si="4"/>
        <v>25973889.012629997</v>
      </c>
      <c r="AB230" s="88"/>
    </row>
    <row r="231" spans="1:28" x14ac:dyDescent="0.2">
      <c r="A231" s="79">
        <v>2014.06</v>
      </c>
      <c r="B231" s="38">
        <v>11884545.197555957</v>
      </c>
      <c r="C231" s="39">
        <v>1723732.8285439152</v>
      </c>
      <c r="D231" s="39">
        <v>13589.353241401557</v>
      </c>
      <c r="E231" s="39">
        <v>800963.53735438024</v>
      </c>
      <c r="F231" s="39">
        <v>51858.745641226553</v>
      </c>
      <c r="G231" s="39">
        <v>70990.748829784512</v>
      </c>
      <c r="H231" s="39">
        <v>72858.123262754816</v>
      </c>
      <c r="I231" s="39">
        <v>192856.1467302916</v>
      </c>
      <c r="J231" s="39">
        <v>32742.868102530127</v>
      </c>
      <c r="K231" s="39">
        <v>18207.621127619412</v>
      </c>
      <c r="L231" s="39">
        <v>57856.087714143185</v>
      </c>
      <c r="M231" s="39">
        <v>23355.085726952464</v>
      </c>
      <c r="N231" s="39">
        <v>192579.55407814932</v>
      </c>
      <c r="O231" s="39">
        <v>104847.47008527289</v>
      </c>
      <c r="P231" s="39">
        <v>105925.83962300606</v>
      </c>
      <c r="Q231" s="39">
        <v>48377.475799569118</v>
      </c>
      <c r="R231" s="39">
        <v>63823.743342084927</v>
      </c>
      <c r="S231" s="39">
        <v>71602.524120153423</v>
      </c>
      <c r="T231" s="39">
        <v>103344.14251372483</v>
      </c>
      <c r="U231" s="39">
        <v>30718.895661065453</v>
      </c>
      <c r="V231" s="39">
        <v>1009582.5152862375</v>
      </c>
      <c r="W231" s="39">
        <v>45150.322489497339</v>
      </c>
      <c r="X231" s="39">
        <v>130074.04168395497</v>
      </c>
      <c r="Y231" s="38">
        <v>16640.202956314082</v>
      </c>
      <c r="Z231" s="48">
        <v>8678072.3195400015</v>
      </c>
      <c r="AA231" s="32">
        <f t="shared" si="4"/>
        <v>25544295.391009986</v>
      </c>
      <c r="AB231" s="88"/>
    </row>
    <row r="232" spans="1:28" x14ac:dyDescent="0.2">
      <c r="A232" s="79">
        <v>2014.07</v>
      </c>
      <c r="B232" s="38">
        <v>13301808.064800095</v>
      </c>
      <c r="C232" s="39">
        <v>2058113.2408901784</v>
      </c>
      <c r="D232" s="39">
        <v>15174.924958871374</v>
      </c>
      <c r="E232" s="39">
        <v>1010561.521042096</v>
      </c>
      <c r="F232" s="39">
        <v>62130.875960700556</v>
      </c>
      <c r="G232" s="39">
        <v>89079.814856117693</v>
      </c>
      <c r="H232" s="39">
        <v>81797.599481641548</v>
      </c>
      <c r="I232" s="39">
        <v>212598.74107869779</v>
      </c>
      <c r="J232" s="39">
        <v>33438.864623013222</v>
      </c>
      <c r="K232" s="39">
        <v>21556.416659430695</v>
      </c>
      <c r="L232" s="39">
        <v>70186.223198319567</v>
      </c>
      <c r="M232" s="39">
        <v>30656.593247940866</v>
      </c>
      <c r="N232" s="39">
        <v>213794.28179978151</v>
      </c>
      <c r="O232" s="39">
        <v>116398.81173165404</v>
      </c>
      <c r="P232" s="39">
        <v>97960.767421248078</v>
      </c>
      <c r="Q232" s="39">
        <v>57101.749617984358</v>
      </c>
      <c r="R232" s="39">
        <v>82843.084761516046</v>
      </c>
      <c r="S232" s="39">
        <v>97765.349821860087</v>
      </c>
      <c r="T232" s="39">
        <v>141716.58342021942</v>
      </c>
      <c r="U232" s="39">
        <v>35506.36448731117</v>
      </c>
      <c r="V232" s="39">
        <v>1197475.0261068502</v>
      </c>
      <c r="W232" s="39">
        <v>51847.126543411112</v>
      </c>
      <c r="X232" s="39">
        <v>153608.61802966913</v>
      </c>
      <c r="Y232" s="38">
        <v>29207.128691381185</v>
      </c>
      <c r="Z232" s="48">
        <v>9137370.3620200008</v>
      </c>
      <c r="AA232" s="32">
        <f t="shared" si="4"/>
        <v>28399698.135249998</v>
      </c>
      <c r="AB232" s="88"/>
    </row>
    <row r="233" spans="1:28" x14ac:dyDescent="0.2">
      <c r="A233" s="79">
        <v>2014.08</v>
      </c>
      <c r="B233" s="38">
        <v>13681839.410918253</v>
      </c>
      <c r="C233" s="39">
        <v>2187386.8399890857</v>
      </c>
      <c r="D233" s="39">
        <v>16872.32709442858</v>
      </c>
      <c r="E233" s="39">
        <v>1020733.3737264305</v>
      </c>
      <c r="F233" s="39">
        <v>56702.90251272056</v>
      </c>
      <c r="G233" s="39">
        <v>98391.041166734401</v>
      </c>
      <c r="H233" s="39">
        <v>82776.549652949994</v>
      </c>
      <c r="I233" s="39">
        <v>215862.26487254832</v>
      </c>
      <c r="J233" s="39">
        <v>45242.663558226581</v>
      </c>
      <c r="K233" s="39">
        <v>22362.468443164093</v>
      </c>
      <c r="L233" s="39">
        <v>68954.298069027645</v>
      </c>
      <c r="M233" s="39">
        <v>27480.57447016372</v>
      </c>
      <c r="N233" s="39">
        <v>228042.3993869673</v>
      </c>
      <c r="O233" s="39">
        <v>140970.34984454905</v>
      </c>
      <c r="P233" s="39">
        <v>136543.27560264833</v>
      </c>
      <c r="Q233" s="39">
        <v>85670.935848532041</v>
      </c>
      <c r="R233" s="39">
        <v>101832.48203946545</v>
      </c>
      <c r="S233" s="39">
        <v>101482.37569759633</v>
      </c>
      <c r="T233" s="39">
        <v>146088.19583049745</v>
      </c>
      <c r="U233" s="39">
        <v>29441.661666633576</v>
      </c>
      <c r="V233" s="39">
        <v>1235753.1217445692</v>
      </c>
      <c r="W233" s="39">
        <v>61468.116743291095</v>
      </c>
      <c r="X233" s="39">
        <v>165943.49942890994</v>
      </c>
      <c r="Y233" s="38">
        <v>23395.902402618191</v>
      </c>
      <c r="Z233" s="48">
        <v>8450066.2197399996</v>
      </c>
      <c r="AA233" s="32">
        <f t="shared" si="4"/>
        <v>28431303.250450011</v>
      </c>
      <c r="AB233" s="88"/>
    </row>
    <row r="234" spans="1:28" x14ac:dyDescent="0.2">
      <c r="A234" s="79">
        <v>2014.09</v>
      </c>
      <c r="B234" s="38">
        <v>13928625.000021918</v>
      </c>
      <c r="C234" s="39">
        <v>2284281.147717414</v>
      </c>
      <c r="D234" s="39">
        <v>18398.808055084675</v>
      </c>
      <c r="E234" s="39">
        <v>1099897.0645607861</v>
      </c>
      <c r="F234" s="39">
        <v>56315.928796573658</v>
      </c>
      <c r="G234" s="39">
        <v>125056.76415228588</v>
      </c>
      <c r="H234" s="39">
        <v>92984.082216863157</v>
      </c>
      <c r="I234" s="39">
        <v>213165.16437576883</v>
      </c>
      <c r="J234" s="39">
        <v>39793.712265678187</v>
      </c>
      <c r="K234" s="39">
        <v>26478.11378382648</v>
      </c>
      <c r="L234" s="39">
        <v>74049.867955784124</v>
      </c>
      <c r="M234" s="39">
        <v>29558.556133165315</v>
      </c>
      <c r="N234" s="39">
        <v>255376.36582973381</v>
      </c>
      <c r="O234" s="39">
        <v>144990.87155032062</v>
      </c>
      <c r="P234" s="39">
        <v>158380.96273539361</v>
      </c>
      <c r="Q234" s="39">
        <v>99864.887701589774</v>
      </c>
      <c r="R234" s="39">
        <v>90714.934682353778</v>
      </c>
      <c r="S234" s="39">
        <v>86772.31836752173</v>
      </c>
      <c r="T234" s="39">
        <v>140946.97239393072</v>
      </c>
      <c r="U234" s="39">
        <v>33037.392697720192</v>
      </c>
      <c r="V234" s="39">
        <v>1204225.3998276915</v>
      </c>
      <c r="W234" s="39">
        <v>57528.913120857105</v>
      </c>
      <c r="X234" s="39">
        <v>171760.23142081435</v>
      </c>
      <c r="Y234" s="38">
        <v>23018.857886927359</v>
      </c>
      <c r="Z234" s="48">
        <v>9500816.1433499977</v>
      </c>
      <c r="AA234" s="32">
        <f t="shared" si="4"/>
        <v>29956038.461600002</v>
      </c>
      <c r="AB234" s="88"/>
    </row>
    <row r="235" spans="1:28" x14ac:dyDescent="0.2">
      <c r="A235" s="79">
        <v>2014.1</v>
      </c>
      <c r="B235" s="38">
        <v>14162867.589498557</v>
      </c>
      <c r="C235" s="39">
        <v>2356744.1223519053</v>
      </c>
      <c r="D235" s="39">
        <v>17510.076221080471</v>
      </c>
      <c r="E235" s="39">
        <v>1110049.9527229709</v>
      </c>
      <c r="F235" s="39">
        <v>61552.175352671053</v>
      </c>
      <c r="G235" s="39">
        <v>99784.938194943214</v>
      </c>
      <c r="H235" s="39">
        <v>99319.487787561884</v>
      </c>
      <c r="I235" s="39">
        <v>218501.60197801865</v>
      </c>
      <c r="J235" s="39">
        <v>45188.510898632288</v>
      </c>
      <c r="K235" s="39">
        <v>23906.863833387019</v>
      </c>
      <c r="L235" s="39">
        <v>73237.596141283284</v>
      </c>
      <c r="M235" s="39">
        <v>30364.160881162014</v>
      </c>
      <c r="N235" s="39">
        <v>244917.10920161428</v>
      </c>
      <c r="O235" s="39">
        <v>131994.97058133583</v>
      </c>
      <c r="P235" s="39">
        <v>194149.22407703177</v>
      </c>
      <c r="Q235" s="39">
        <v>87400.915568494311</v>
      </c>
      <c r="R235" s="39">
        <v>107426.67117765293</v>
      </c>
      <c r="S235" s="39">
        <v>86644.786394704468</v>
      </c>
      <c r="T235" s="39">
        <v>154360.67773702354</v>
      </c>
      <c r="U235" s="39">
        <v>40619.124512044356</v>
      </c>
      <c r="V235" s="39">
        <v>1209377.7331285484</v>
      </c>
      <c r="W235" s="39">
        <v>56913.780684968595</v>
      </c>
      <c r="X235" s="39">
        <v>140132.82453710251</v>
      </c>
      <c r="Y235" s="38">
        <v>21928.462477308662</v>
      </c>
      <c r="Z235" s="48">
        <v>9364888.0122800004</v>
      </c>
      <c r="AA235" s="32">
        <f t="shared" si="4"/>
        <v>30139781.368219994</v>
      </c>
      <c r="AB235" s="88"/>
    </row>
    <row r="236" spans="1:28" x14ac:dyDescent="0.2">
      <c r="A236" s="79">
        <v>2014.11</v>
      </c>
      <c r="B236" s="38">
        <v>15231155.897114329</v>
      </c>
      <c r="C236" s="39">
        <v>2202140.1442497843</v>
      </c>
      <c r="D236" s="39">
        <v>17608.809666317007</v>
      </c>
      <c r="E236" s="39">
        <v>1022644.9866182463</v>
      </c>
      <c r="F236" s="39">
        <v>55421.018825716608</v>
      </c>
      <c r="G236" s="39">
        <v>99284.693683975362</v>
      </c>
      <c r="H236" s="39">
        <v>91930.211902425042</v>
      </c>
      <c r="I236" s="39">
        <v>242630.62299747346</v>
      </c>
      <c r="J236" s="39">
        <v>42665.51664373208</v>
      </c>
      <c r="K236" s="39">
        <v>23391.960265526555</v>
      </c>
      <c r="L236" s="39">
        <v>65019.050627359728</v>
      </c>
      <c r="M236" s="39">
        <v>45757.761989616687</v>
      </c>
      <c r="N236" s="39">
        <v>218507.89003769838</v>
      </c>
      <c r="O236" s="39">
        <v>124029.16403659502</v>
      </c>
      <c r="P236" s="39">
        <v>157598.13571778132</v>
      </c>
      <c r="Q236" s="39">
        <v>73757.299085352541</v>
      </c>
      <c r="R236" s="39">
        <v>103978.88643397967</v>
      </c>
      <c r="S236" s="39">
        <v>98792.923132226657</v>
      </c>
      <c r="T236" s="39">
        <v>150081.94151992438</v>
      </c>
      <c r="U236" s="39">
        <v>32331.172919001405</v>
      </c>
      <c r="V236" s="39">
        <v>1155366.3495061579</v>
      </c>
      <c r="W236" s="39">
        <v>57626.370496147501</v>
      </c>
      <c r="X236" s="39">
        <v>139047.27527171341</v>
      </c>
      <c r="Y236" s="38">
        <v>28544.55586891856</v>
      </c>
      <c r="Z236" s="48">
        <v>8776310.3803100009</v>
      </c>
      <c r="AA236" s="32">
        <f t="shared" si="4"/>
        <v>30255623.018920004</v>
      </c>
      <c r="AB236" s="88"/>
    </row>
    <row r="237" spans="1:28" x14ac:dyDescent="0.2">
      <c r="A237" s="79">
        <v>2014.12</v>
      </c>
      <c r="B237" s="38">
        <v>15944710.455154581</v>
      </c>
      <c r="C237" s="39">
        <v>2448165.7474018941</v>
      </c>
      <c r="D237" s="39">
        <v>19165.857482124957</v>
      </c>
      <c r="E237" s="39">
        <v>1111775.1065441996</v>
      </c>
      <c r="F237" s="39">
        <v>57262.872160047984</v>
      </c>
      <c r="G237" s="39">
        <v>90692.467205909794</v>
      </c>
      <c r="H237" s="39">
        <v>92134.592150786164</v>
      </c>
      <c r="I237" s="39">
        <v>232695.05538920057</v>
      </c>
      <c r="J237" s="39">
        <v>49278.383925508679</v>
      </c>
      <c r="K237" s="39">
        <v>26260.637498405948</v>
      </c>
      <c r="L237" s="39">
        <v>80346.296238661176</v>
      </c>
      <c r="M237" s="39">
        <v>43783.832927400865</v>
      </c>
      <c r="N237" s="39">
        <v>277646.44884895394</v>
      </c>
      <c r="O237" s="39">
        <v>149740.47758072341</v>
      </c>
      <c r="P237" s="39">
        <v>176825.16755183294</v>
      </c>
      <c r="Q237" s="39">
        <v>86951.003212231924</v>
      </c>
      <c r="R237" s="39">
        <v>91826.707529643114</v>
      </c>
      <c r="S237" s="39">
        <v>106832.4857868679</v>
      </c>
      <c r="T237" s="39">
        <v>152791.30429201983</v>
      </c>
      <c r="U237" s="39">
        <v>37670.089189824881</v>
      </c>
      <c r="V237" s="39">
        <v>1342614.6949655125</v>
      </c>
      <c r="W237" s="39">
        <v>68166.340660680406</v>
      </c>
      <c r="X237" s="39">
        <v>162710.19072046629</v>
      </c>
      <c r="Y237" s="38">
        <v>25583.59290251512</v>
      </c>
      <c r="Z237" s="48">
        <v>8254625.3408499993</v>
      </c>
      <c r="AA237" s="32">
        <f t="shared" si="4"/>
        <v>31130255.148169983</v>
      </c>
      <c r="AB237" s="88"/>
    </row>
    <row r="238" spans="1:28" x14ac:dyDescent="0.2">
      <c r="A238" s="79">
        <v>2015.01</v>
      </c>
      <c r="B238" s="38">
        <v>17345620.082686312</v>
      </c>
      <c r="C238" s="39">
        <v>3038520.3603743645</v>
      </c>
      <c r="D238" s="39">
        <v>28774.322663337505</v>
      </c>
      <c r="E238" s="39">
        <v>1325358.9234571257</v>
      </c>
      <c r="F238" s="39">
        <v>86892.575408546196</v>
      </c>
      <c r="G238" s="39">
        <v>119391.64646524</v>
      </c>
      <c r="H238" s="39">
        <v>140635.02776897457</v>
      </c>
      <c r="I238" s="39">
        <v>294950.74377474491</v>
      </c>
      <c r="J238" s="39">
        <v>57564.724317967477</v>
      </c>
      <c r="K238" s="39">
        <v>68982.247009111728</v>
      </c>
      <c r="L238" s="39">
        <v>99397.157967557767</v>
      </c>
      <c r="M238" s="39">
        <v>68209.044960427171</v>
      </c>
      <c r="N238" s="39">
        <v>313694.39945883991</v>
      </c>
      <c r="O238" s="39">
        <v>175764.92175326665</v>
      </c>
      <c r="P238" s="39">
        <v>179168.39961941753</v>
      </c>
      <c r="Q238" s="39">
        <v>117461.56305685488</v>
      </c>
      <c r="R238" s="39">
        <v>154302.18050283557</v>
      </c>
      <c r="S238" s="39">
        <v>132155.2635102637</v>
      </c>
      <c r="T238" s="39">
        <v>206816.03697436821</v>
      </c>
      <c r="U238" s="39">
        <v>46893.309373642558</v>
      </c>
      <c r="V238" s="39">
        <v>1596712.1800440887</v>
      </c>
      <c r="W238" s="39">
        <v>83181.779382462599</v>
      </c>
      <c r="X238" s="39">
        <v>201022.65342699084</v>
      </c>
      <c r="Y238" s="38">
        <v>30949.44904324846</v>
      </c>
      <c r="Z238" s="48">
        <v>9101217.5737999994</v>
      </c>
      <c r="AA238" s="32">
        <f t="shared" si="4"/>
        <v>35013636.566799991</v>
      </c>
      <c r="AB238" s="88"/>
    </row>
    <row r="239" spans="1:28" x14ac:dyDescent="0.2">
      <c r="A239" s="79">
        <v>2015.02</v>
      </c>
      <c r="B239" s="38">
        <v>15736015.838698281</v>
      </c>
      <c r="C239" s="39">
        <v>2568903.2354888204</v>
      </c>
      <c r="D239" s="39">
        <v>24367.358679329653</v>
      </c>
      <c r="E239" s="39">
        <v>1235683.2691618376</v>
      </c>
      <c r="F239" s="39">
        <v>77312.829282395091</v>
      </c>
      <c r="G239" s="39">
        <v>103952.76266241712</v>
      </c>
      <c r="H239" s="39">
        <v>105555.08308914404</v>
      </c>
      <c r="I239" s="39">
        <v>256111.70978211059</v>
      </c>
      <c r="J239" s="39">
        <v>34197.184931046519</v>
      </c>
      <c r="K239" s="39">
        <v>41872.908936134416</v>
      </c>
      <c r="L239" s="39">
        <v>79366.530115973161</v>
      </c>
      <c r="M239" s="39">
        <v>38284.423479982899</v>
      </c>
      <c r="N239" s="39">
        <v>258170.27483718269</v>
      </c>
      <c r="O239" s="39">
        <v>157266.3821084433</v>
      </c>
      <c r="P239" s="39">
        <v>212688.19176148204</v>
      </c>
      <c r="Q239" s="39">
        <v>106972.27836403428</v>
      </c>
      <c r="R239" s="39">
        <v>122436.44966320759</v>
      </c>
      <c r="S239" s="39">
        <v>131073.56297889867</v>
      </c>
      <c r="T239" s="39">
        <v>156762.88851815145</v>
      </c>
      <c r="U239" s="39">
        <v>41209.622260586133</v>
      </c>
      <c r="V239" s="39">
        <v>1410713.9250275875</v>
      </c>
      <c r="W239" s="39">
        <v>75006.016146220398</v>
      </c>
      <c r="X239" s="39">
        <v>180396.26192334952</v>
      </c>
      <c r="Y239" s="38">
        <v>29398.847003369716</v>
      </c>
      <c r="Z239" s="48">
        <v>7864454.6926699998</v>
      </c>
      <c r="AA239" s="32">
        <f t="shared" si="4"/>
        <v>31048172.527569979</v>
      </c>
      <c r="AB239" s="88"/>
    </row>
    <row r="240" spans="1:28" x14ac:dyDescent="0.2">
      <c r="A240" s="79">
        <v>2015.03</v>
      </c>
      <c r="B240" s="38">
        <v>16104974.917291328</v>
      </c>
      <c r="C240" s="39">
        <v>2820052.5148614137</v>
      </c>
      <c r="D240" s="39">
        <v>28571.518637229579</v>
      </c>
      <c r="E240" s="39">
        <v>1348344.2953608755</v>
      </c>
      <c r="F240" s="39">
        <v>93887.448631785723</v>
      </c>
      <c r="G240" s="39">
        <v>110697.04656356684</v>
      </c>
      <c r="H240" s="39">
        <v>108669.49393133014</v>
      </c>
      <c r="I240" s="39">
        <v>273157.56081965484</v>
      </c>
      <c r="J240" s="39">
        <v>59637.835822232548</v>
      </c>
      <c r="K240" s="39">
        <v>35652.349659305139</v>
      </c>
      <c r="L240" s="39">
        <v>88195.596024429207</v>
      </c>
      <c r="M240" s="39">
        <v>47450.691218538042</v>
      </c>
      <c r="N240" s="39">
        <v>296441.98798020522</v>
      </c>
      <c r="O240" s="39">
        <v>182852.48743776788</v>
      </c>
      <c r="P240" s="39">
        <v>195301.91143545581</v>
      </c>
      <c r="Q240" s="39">
        <v>123718.14273849885</v>
      </c>
      <c r="R240" s="39">
        <v>148500.82867368771</v>
      </c>
      <c r="S240" s="39">
        <v>100548.58790967807</v>
      </c>
      <c r="T240" s="39">
        <v>212543.6822979576</v>
      </c>
      <c r="U240" s="39">
        <v>55533.440402765867</v>
      </c>
      <c r="V240" s="39">
        <v>1436140.8886259273</v>
      </c>
      <c r="W240" s="39">
        <v>66754.102884562046</v>
      </c>
      <c r="X240" s="39">
        <v>174460.09059658844</v>
      </c>
      <c r="Y240" s="38">
        <v>26052.026725211108</v>
      </c>
      <c r="Z240" s="48">
        <v>9770866.7535900008</v>
      </c>
      <c r="AA240" s="32">
        <f t="shared" si="4"/>
        <v>33909006.200119987</v>
      </c>
      <c r="AB240" s="88"/>
    </row>
    <row r="241" spans="1:28" x14ac:dyDescent="0.2">
      <c r="A241" s="79">
        <v>2015.04</v>
      </c>
      <c r="B241" s="38">
        <v>17016590.498014152</v>
      </c>
      <c r="C241" s="39">
        <v>2872283.4852166441</v>
      </c>
      <c r="D241" s="39">
        <v>28821.683081255538</v>
      </c>
      <c r="E241" s="39">
        <v>1344514.5447898512</v>
      </c>
      <c r="F241" s="39">
        <v>79076.093368503745</v>
      </c>
      <c r="G241" s="39">
        <v>121804.4713817622</v>
      </c>
      <c r="H241" s="39">
        <v>113626.50626883861</v>
      </c>
      <c r="I241" s="39">
        <v>284592.22900043422</v>
      </c>
      <c r="J241" s="39">
        <v>52392.206211190904</v>
      </c>
      <c r="K241" s="39">
        <v>39588.676602207262</v>
      </c>
      <c r="L241" s="39">
        <v>80212.309224904428</v>
      </c>
      <c r="M241" s="39">
        <v>51499.206449868754</v>
      </c>
      <c r="N241" s="39">
        <v>284825.5840386218</v>
      </c>
      <c r="O241" s="39">
        <v>176087.1059541151</v>
      </c>
      <c r="P241" s="39">
        <v>195186.31480070538</v>
      </c>
      <c r="Q241" s="39">
        <v>107584.99418016453</v>
      </c>
      <c r="R241" s="39">
        <v>129446.32552991671</v>
      </c>
      <c r="S241" s="39">
        <v>92956.813026841686</v>
      </c>
      <c r="T241" s="39">
        <v>218503.97433559102</v>
      </c>
      <c r="U241" s="39">
        <v>130275.64781680702</v>
      </c>
      <c r="V241" s="39">
        <v>1504868.4941285299</v>
      </c>
      <c r="W241" s="39">
        <v>65765.025387146423</v>
      </c>
      <c r="X241" s="39">
        <v>201306.72319470183</v>
      </c>
      <c r="Y241" s="38">
        <v>34193.917667257025</v>
      </c>
      <c r="Z241" s="48">
        <v>8375666.6988999993</v>
      </c>
      <c r="AA241" s="32">
        <f t="shared" si="4"/>
        <v>33601669.528570011</v>
      </c>
      <c r="AB241" s="88"/>
    </row>
    <row r="242" spans="1:28" x14ac:dyDescent="0.2">
      <c r="A242" s="79">
        <v>2015.05</v>
      </c>
      <c r="B242" s="38">
        <v>16087574.224506773</v>
      </c>
      <c r="C242" s="39">
        <v>2589522.6056038449</v>
      </c>
      <c r="D242" s="39">
        <v>25225.027672160733</v>
      </c>
      <c r="E242" s="39">
        <v>1162083.6567019243</v>
      </c>
      <c r="F242" s="39">
        <v>66500.685266531917</v>
      </c>
      <c r="G242" s="39">
        <v>106525.35845557337</v>
      </c>
      <c r="H242" s="39">
        <v>111017.48714655927</v>
      </c>
      <c r="I242" s="39">
        <v>290524.9538148279</v>
      </c>
      <c r="J242" s="39">
        <v>59436.741070704222</v>
      </c>
      <c r="K242" s="39">
        <v>33900.409953728828</v>
      </c>
      <c r="L242" s="39">
        <v>79825.492754705949</v>
      </c>
      <c r="M242" s="39">
        <v>54958.815034077095</v>
      </c>
      <c r="N242" s="39">
        <v>275506.19313590246</v>
      </c>
      <c r="O242" s="39">
        <v>162883.49788998667</v>
      </c>
      <c r="P242" s="39">
        <v>173645.67145666646</v>
      </c>
      <c r="Q242" s="39">
        <v>84752.866454895848</v>
      </c>
      <c r="R242" s="39">
        <v>112050.59044234727</v>
      </c>
      <c r="S242" s="39">
        <v>86290.732201591629</v>
      </c>
      <c r="T242" s="39">
        <v>207711.96343234699</v>
      </c>
      <c r="U242" s="39">
        <v>45759.074068364505</v>
      </c>
      <c r="V242" s="39">
        <v>1385917.3790078857</v>
      </c>
      <c r="W242" s="39">
        <v>77322.975817937142</v>
      </c>
      <c r="X242" s="39">
        <v>167907.42603141404</v>
      </c>
      <c r="Y242" s="38">
        <v>35200.260579248657</v>
      </c>
      <c r="Z242" s="48">
        <v>9621161.6394500006</v>
      </c>
      <c r="AA242" s="32">
        <f t="shared" ref="AA242:AA305" si="5">+SUM(B242:Z242)</f>
        <v>33103205.727949992</v>
      </c>
      <c r="AB242" s="88"/>
    </row>
    <row r="243" spans="1:28" x14ac:dyDescent="0.2">
      <c r="A243" s="79">
        <v>2015.06</v>
      </c>
      <c r="B243" s="38">
        <v>16189169.85574013</v>
      </c>
      <c r="C243" s="39">
        <v>2672673.2034379207</v>
      </c>
      <c r="D243" s="39">
        <v>28064.867770685938</v>
      </c>
      <c r="E243" s="39">
        <v>1293677.2804013516</v>
      </c>
      <c r="F243" s="39">
        <v>79766.138265493282</v>
      </c>
      <c r="G243" s="39">
        <v>112374.63193796294</v>
      </c>
      <c r="H243" s="39">
        <v>116985.39755459123</v>
      </c>
      <c r="I243" s="39">
        <v>280959.74841792864</v>
      </c>
      <c r="J243" s="39">
        <v>61936.709244005717</v>
      </c>
      <c r="K243" s="39">
        <v>24684.184172903453</v>
      </c>
      <c r="L243" s="39">
        <v>85044.124411519937</v>
      </c>
      <c r="M243" s="39">
        <v>77264.575166560418</v>
      </c>
      <c r="N243" s="39">
        <v>274877.26964942727</v>
      </c>
      <c r="O243" s="39">
        <v>181332.39422190774</v>
      </c>
      <c r="P243" s="39">
        <v>175337.61663577511</v>
      </c>
      <c r="Q243" s="39">
        <v>98015.013341130209</v>
      </c>
      <c r="R243" s="39">
        <v>107630.27359708205</v>
      </c>
      <c r="S243" s="39">
        <v>88033.968815967324</v>
      </c>
      <c r="T243" s="39">
        <v>273749.82661557541</v>
      </c>
      <c r="U243" s="39">
        <v>103735.08585754367</v>
      </c>
      <c r="V243" s="39">
        <v>1476159.3407018268</v>
      </c>
      <c r="W243" s="39">
        <v>75224.400293273866</v>
      </c>
      <c r="X243" s="39">
        <v>195108.50461488994</v>
      </c>
      <c r="Y243" s="38">
        <v>35152.186844548123</v>
      </c>
      <c r="Z243" s="48">
        <v>10447095.492149999</v>
      </c>
      <c r="AA243" s="32">
        <f t="shared" si="5"/>
        <v>34554052.08986</v>
      </c>
      <c r="AB243" s="88"/>
    </row>
    <row r="244" spans="1:28" x14ac:dyDescent="0.2">
      <c r="A244" s="79">
        <v>2015.07</v>
      </c>
      <c r="B244" s="38">
        <v>17301883.799536936</v>
      </c>
      <c r="C244" s="39">
        <v>2871415.552878892</v>
      </c>
      <c r="D244" s="39">
        <v>31577.049712370972</v>
      </c>
      <c r="E244" s="39">
        <v>1412603.3765932049</v>
      </c>
      <c r="F244" s="39">
        <v>74032.868391022683</v>
      </c>
      <c r="G244" s="39">
        <v>99300.396493441047</v>
      </c>
      <c r="H244" s="39">
        <v>114162.93706038453</v>
      </c>
      <c r="I244" s="39">
        <v>271834.52439073409</v>
      </c>
      <c r="J244" s="39">
        <v>55172.945094057111</v>
      </c>
      <c r="K244" s="39">
        <v>34465.861162756781</v>
      </c>
      <c r="L244" s="39">
        <v>82472.107441675893</v>
      </c>
      <c r="M244" s="39">
        <v>73972.644124978498</v>
      </c>
      <c r="N244" s="39">
        <v>310997.57201914571</v>
      </c>
      <c r="O244" s="39">
        <v>173628.75681036885</v>
      </c>
      <c r="P244" s="39">
        <v>165355.95066257525</v>
      </c>
      <c r="Q244" s="39">
        <v>91510.588047198326</v>
      </c>
      <c r="R244" s="39">
        <v>114469.09173558628</v>
      </c>
      <c r="S244" s="39">
        <v>81280.831580609738</v>
      </c>
      <c r="T244" s="39">
        <v>180535.09095055109</v>
      </c>
      <c r="U244" s="39">
        <v>66240.987812015795</v>
      </c>
      <c r="V244" s="39">
        <v>1483797.9346590568</v>
      </c>
      <c r="W244" s="39">
        <v>71570.845674670403</v>
      </c>
      <c r="X244" s="39">
        <v>166955.93897223283</v>
      </c>
      <c r="Y244" s="38">
        <v>33690.993285536184</v>
      </c>
      <c r="Z244" s="48">
        <v>11055470.950819999</v>
      </c>
      <c r="AA244" s="32">
        <f t="shared" si="5"/>
        <v>36418399.595909998</v>
      </c>
      <c r="AB244" s="88"/>
    </row>
    <row r="245" spans="1:28" x14ac:dyDescent="0.2">
      <c r="A245" s="79">
        <v>2015.08</v>
      </c>
      <c r="B245" s="38">
        <v>18950047.937200535</v>
      </c>
      <c r="C245" s="39">
        <v>3290083.9253905853</v>
      </c>
      <c r="D245" s="39">
        <v>34588.482712580451</v>
      </c>
      <c r="E245" s="39">
        <v>1626376.9356701602</v>
      </c>
      <c r="F245" s="39">
        <v>80182.997684709553</v>
      </c>
      <c r="G245" s="39">
        <v>129077.94512690777</v>
      </c>
      <c r="H245" s="39">
        <v>128326.7811294459</v>
      </c>
      <c r="I245" s="39">
        <v>314028.49606528762</v>
      </c>
      <c r="J245" s="39">
        <v>81441.89643146754</v>
      </c>
      <c r="K245" s="39">
        <v>38257.655249099924</v>
      </c>
      <c r="L245" s="39">
        <v>95550.660175739889</v>
      </c>
      <c r="M245" s="39">
        <v>50700.225779007735</v>
      </c>
      <c r="N245" s="39">
        <v>345692.0928263794</v>
      </c>
      <c r="O245" s="39">
        <v>205433.13840460885</v>
      </c>
      <c r="P245" s="39">
        <v>202977.7995793224</v>
      </c>
      <c r="Q245" s="39">
        <v>125295.35020191321</v>
      </c>
      <c r="R245" s="39">
        <v>151070.31828022556</v>
      </c>
      <c r="S245" s="39">
        <v>96367.336895722838</v>
      </c>
      <c r="T245" s="39">
        <v>227775.96029570251</v>
      </c>
      <c r="U245" s="39">
        <v>54485.307889307645</v>
      </c>
      <c r="V245" s="39">
        <v>1862938.510850701</v>
      </c>
      <c r="W245" s="39">
        <v>108520.88877421379</v>
      </c>
      <c r="X245" s="39">
        <v>229539.06416431081</v>
      </c>
      <c r="Y245" s="38">
        <v>31943.530942065896</v>
      </c>
      <c r="Z245" s="48">
        <v>11085449.50948</v>
      </c>
      <c r="AA245" s="32">
        <f t="shared" si="5"/>
        <v>39546152.747199997</v>
      </c>
      <c r="AB245" s="88"/>
    </row>
    <row r="246" spans="1:28" x14ac:dyDescent="0.2">
      <c r="A246" s="79">
        <v>2015.09</v>
      </c>
      <c r="B246" s="38">
        <v>18828697.975720722</v>
      </c>
      <c r="C246" s="39">
        <v>3341305.6325750155</v>
      </c>
      <c r="D246" s="39">
        <v>32538.282069228011</v>
      </c>
      <c r="E246" s="39">
        <v>1609941.4437476487</v>
      </c>
      <c r="F246" s="39">
        <v>79496.694549098072</v>
      </c>
      <c r="G246" s="39">
        <v>130848.83205578772</v>
      </c>
      <c r="H246" s="39">
        <v>118421.41198287882</v>
      </c>
      <c r="I246" s="39">
        <v>325094.63254598889</v>
      </c>
      <c r="J246" s="39">
        <v>91522.955508819607</v>
      </c>
      <c r="K246" s="39">
        <v>40300.387235165777</v>
      </c>
      <c r="L246" s="39">
        <v>93349.877888021831</v>
      </c>
      <c r="M246" s="39">
        <v>53772.284936811004</v>
      </c>
      <c r="N246" s="39">
        <v>345795.32903410378</v>
      </c>
      <c r="O246" s="39">
        <v>211470.10178585124</v>
      </c>
      <c r="P246" s="39">
        <v>213851.49991301933</v>
      </c>
      <c r="Q246" s="39">
        <v>168774.38061397098</v>
      </c>
      <c r="R246" s="39">
        <v>134976.98352522709</v>
      </c>
      <c r="S246" s="39">
        <v>116661.27006715591</v>
      </c>
      <c r="T246" s="39">
        <v>188650.24726786435</v>
      </c>
      <c r="U246" s="39">
        <v>57583.840621786287</v>
      </c>
      <c r="V246" s="39">
        <v>1746233.2801121883</v>
      </c>
      <c r="W246" s="39">
        <v>95211.16995978792</v>
      </c>
      <c r="X246" s="39">
        <v>199727.72831418086</v>
      </c>
      <c r="Y246" s="38">
        <v>37277.35323966654</v>
      </c>
      <c r="Z246" s="48">
        <v>10660251.84368</v>
      </c>
      <c r="AA246" s="32">
        <f t="shared" si="5"/>
        <v>38921755.438949987</v>
      </c>
      <c r="AB246" s="88"/>
    </row>
    <row r="247" spans="1:28" x14ac:dyDescent="0.2">
      <c r="A247" s="79">
        <v>2015.1</v>
      </c>
      <c r="B247" s="38">
        <v>19048516.142154582</v>
      </c>
      <c r="C247" s="39">
        <v>3447983.5523572518</v>
      </c>
      <c r="D247" s="39">
        <v>39289.268856287053</v>
      </c>
      <c r="E247" s="39">
        <v>1592446.8010009518</v>
      </c>
      <c r="F247" s="39">
        <v>83240.901576631135</v>
      </c>
      <c r="G247" s="39">
        <v>135762.57611090087</v>
      </c>
      <c r="H247" s="39">
        <v>126409.52410970259</v>
      </c>
      <c r="I247" s="39">
        <v>351409.91023141815</v>
      </c>
      <c r="J247" s="39">
        <v>96427.70815779845</v>
      </c>
      <c r="K247" s="39">
        <v>43805.422559036568</v>
      </c>
      <c r="L247" s="39">
        <v>92922.909050387359</v>
      </c>
      <c r="M247" s="39">
        <v>53450.275658230894</v>
      </c>
      <c r="N247" s="39">
        <v>353387.14789124217</v>
      </c>
      <c r="O247" s="39">
        <v>190588.28347380608</v>
      </c>
      <c r="P247" s="39">
        <v>213037.69662867271</v>
      </c>
      <c r="Q247" s="39">
        <v>138344.69748454864</v>
      </c>
      <c r="R247" s="39">
        <v>144856.60114605448</v>
      </c>
      <c r="S247" s="39">
        <v>114485.35441543354</v>
      </c>
      <c r="T247" s="39">
        <v>216926.69617900744</v>
      </c>
      <c r="U247" s="39">
        <v>82991.213837714036</v>
      </c>
      <c r="V247" s="39">
        <v>1794266.8528832393</v>
      </c>
      <c r="W247" s="39">
        <v>114153.65400922595</v>
      </c>
      <c r="X247" s="39">
        <v>208349.56032516027</v>
      </c>
      <c r="Y247" s="38">
        <v>62039.19721271767</v>
      </c>
      <c r="Z247" s="48">
        <v>10838449.42787</v>
      </c>
      <c r="AA247" s="32">
        <f t="shared" si="5"/>
        <v>39583541.375179999</v>
      </c>
      <c r="AB247" s="88"/>
    </row>
    <row r="248" spans="1:28" x14ac:dyDescent="0.2">
      <c r="A248" s="79">
        <v>2015.11</v>
      </c>
      <c r="B248" s="38">
        <v>19465603.521096066</v>
      </c>
      <c r="C248" s="39">
        <v>3389763.8384037185</v>
      </c>
      <c r="D248" s="39">
        <v>33812.723640856217</v>
      </c>
      <c r="E248" s="39">
        <v>1640942.1449524334</v>
      </c>
      <c r="F248" s="39">
        <v>79259.558690614984</v>
      </c>
      <c r="G248" s="39">
        <v>122295.54544933912</v>
      </c>
      <c r="H248" s="39">
        <v>134639.41068279237</v>
      </c>
      <c r="I248" s="39">
        <v>343356.35198179289</v>
      </c>
      <c r="J248" s="39">
        <v>105887.08733522698</v>
      </c>
      <c r="K248" s="39">
        <v>37663.360361388404</v>
      </c>
      <c r="L248" s="39">
        <v>101151.14195258514</v>
      </c>
      <c r="M248" s="39">
        <v>81922.571121724832</v>
      </c>
      <c r="N248" s="39">
        <v>358260.35187353526</v>
      </c>
      <c r="O248" s="39">
        <v>187040.19225595973</v>
      </c>
      <c r="P248" s="39">
        <v>179619.16778999619</v>
      </c>
      <c r="Q248" s="39">
        <v>114451.23779469212</v>
      </c>
      <c r="R248" s="39">
        <v>143961.57171158551</v>
      </c>
      <c r="S248" s="39">
        <v>120775.61735149121</v>
      </c>
      <c r="T248" s="39">
        <v>289973.35208817921</v>
      </c>
      <c r="U248" s="39">
        <v>62005.626609919942</v>
      </c>
      <c r="V248" s="39">
        <v>1752459.2720913056</v>
      </c>
      <c r="W248" s="39">
        <v>111444.78662586401</v>
      </c>
      <c r="X248" s="39">
        <v>220304.70558812257</v>
      </c>
      <c r="Y248" s="38">
        <v>68074.262200817306</v>
      </c>
      <c r="Z248" s="48">
        <v>10353157.145</v>
      </c>
      <c r="AA248" s="32">
        <f t="shared" si="5"/>
        <v>39497824.544650011</v>
      </c>
      <c r="AB248" s="88"/>
    </row>
    <row r="249" spans="1:28" x14ac:dyDescent="0.2">
      <c r="A249" s="79">
        <v>2015.12</v>
      </c>
      <c r="B249" s="38">
        <v>20299647.13228396</v>
      </c>
      <c r="C249" s="39">
        <v>3432599.0963187739</v>
      </c>
      <c r="D249" s="39">
        <v>33124.880989242942</v>
      </c>
      <c r="E249" s="39">
        <v>1646631.4015940411</v>
      </c>
      <c r="F249" s="39">
        <v>100969.22182550484</v>
      </c>
      <c r="G249" s="39">
        <v>122738.70602140897</v>
      </c>
      <c r="H249" s="39">
        <v>134075.62003123463</v>
      </c>
      <c r="I249" s="39">
        <v>336232.11530297145</v>
      </c>
      <c r="J249" s="39">
        <v>103296.04713466621</v>
      </c>
      <c r="K249" s="39">
        <v>34223.684875295403</v>
      </c>
      <c r="L249" s="39">
        <v>96498.285866940918</v>
      </c>
      <c r="M249" s="39">
        <v>69200.760285959477</v>
      </c>
      <c r="N249" s="39">
        <v>379944.30313143198</v>
      </c>
      <c r="O249" s="39">
        <v>188611.92276303677</v>
      </c>
      <c r="P249" s="39">
        <v>218482.87557641065</v>
      </c>
      <c r="Q249" s="39">
        <v>122288.04668819954</v>
      </c>
      <c r="R249" s="39">
        <v>147306.9463055387</v>
      </c>
      <c r="S249" s="39">
        <v>136445.94210211054</v>
      </c>
      <c r="T249" s="39">
        <v>334144.8487826967</v>
      </c>
      <c r="U249" s="39">
        <v>105109.64145185536</v>
      </c>
      <c r="V249" s="39">
        <v>1909608.4780226597</v>
      </c>
      <c r="W249" s="39">
        <v>92901.254125140244</v>
      </c>
      <c r="X249" s="39">
        <v>208679.53514357976</v>
      </c>
      <c r="Y249" s="38">
        <v>59430.974357335705</v>
      </c>
      <c r="Z249" s="48">
        <v>12990032.920329999</v>
      </c>
      <c r="AA249" s="32">
        <f t="shared" si="5"/>
        <v>43302224.641310006</v>
      </c>
      <c r="AB249" s="88"/>
    </row>
    <row r="250" spans="1:28" x14ac:dyDescent="0.2">
      <c r="A250" s="79">
        <v>2016.01</v>
      </c>
      <c r="B250" s="38">
        <v>22179071.98877915</v>
      </c>
      <c r="C250" s="39">
        <v>3576628.4353088611</v>
      </c>
      <c r="D250" s="39">
        <v>31362.185474421323</v>
      </c>
      <c r="E250" s="39">
        <v>1625876.6639033116</v>
      </c>
      <c r="F250" s="39">
        <v>94584.107688248536</v>
      </c>
      <c r="G250" s="39">
        <v>141071.14536729926</v>
      </c>
      <c r="H250" s="39">
        <v>138762.02032324145</v>
      </c>
      <c r="I250" s="39">
        <v>353242.54505653825</v>
      </c>
      <c r="J250" s="39">
        <v>78756.910369220888</v>
      </c>
      <c r="K250" s="39">
        <v>37795.054343875701</v>
      </c>
      <c r="L250" s="39">
        <v>109014.45950344867</v>
      </c>
      <c r="M250" s="39">
        <v>56860.155288562302</v>
      </c>
      <c r="N250" s="39">
        <v>365499.22266569722</v>
      </c>
      <c r="O250" s="39">
        <v>166308.16259552955</v>
      </c>
      <c r="P250" s="39">
        <v>214023.0213266192</v>
      </c>
      <c r="Q250" s="39">
        <v>126004.44777449957</v>
      </c>
      <c r="R250" s="39">
        <v>169032.78121388674</v>
      </c>
      <c r="S250" s="39">
        <v>124996.81385568609</v>
      </c>
      <c r="T250" s="39">
        <v>251614.34352724257</v>
      </c>
      <c r="U250" s="39">
        <v>62569.616094291436</v>
      </c>
      <c r="V250" s="39">
        <v>1952491.5378782726</v>
      </c>
      <c r="W250" s="39">
        <v>106819.29807624835</v>
      </c>
      <c r="X250" s="39">
        <v>249634.8319007392</v>
      </c>
      <c r="Y250" s="38">
        <v>40295.186345109076</v>
      </c>
      <c r="Z250" s="48">
        <v>13551908.8276</v>
      </c>
      <c r="AA250" s="32">
        <f t="shared" si="5"/>
        <v>45804223.762259997</v>
      </c>
      <c r="AB250" s="88"/>
    </row>
    <row r="251" spans="1:28" x14ac:dyDescent="0.2">
      <c r="A251" s="79">
        <v>2016.02</v>
      </c>
      <c r="B251" s="38">
        <v>19638460.587085579</v>
      </c>
      <c r="C251" s="39">
        <v>3009747.4705995643</v>
      </c>
      <c r="D251" s="39">
        <v>20606.031129563391</v>
      </c>
      <c r="E251" s="39">
        <v>1495479.8336416166</v>
      </c>
      <c r="F251" s="39">
        <v>72014.131878113287</v>
      </c>
      <c r="G251" s="39">
        <v>91807.217543093633</v>
      </c>
      <c r="H251" s="39">
        <v>114847.3588515478</v>
      </c>
      <c r="I251" s="39">
        <v>347685.83865656407</v>
      </c>
      <c r="J251" s="39">
        <v>65553.913646538203</v>
      </c>
      <c r="K251" s="39">
        <v>30160.627183464319</v>
      </c>
      <c r="L251" s="39">
        <v>86401.732304796038</v>
      </c>
      <c r="M251" s="39">
        <v>29628.38690532247</v>
      </c>
      <c r="N251" s="39">
        <v>291216.59297986224</v>
      </c>
      <c r="O251" s="39">
        <v>163454.75289922667</v>
      </c>
      <c r="P251" s="39">
        <v>182336.26316277109</v>
      </c>
      <c r="Q251" s="39">
        <v>131841.43958343528</v>
      </c>
      <c r="R251" s="39">
        <v>155198.48516701022</v>
      </c>
      <c r="S251" s="39">
        <v>89488.813901513684</v>
      </c>
      <c r="T251" s="39">
        <v>192695.36172600448</v>
      </c>
      <c r="U251" s="39">
        <v>54490.486323467107</v>
      </c>
      <c r="V251" s="39">
        <v>1755558.6400742247</v>
      </c>
      <c r="W251" s="39">
        <v>65647.89985065232</v>
      </c>
      <c r="X251" s="39">
        <v>199128.75418625792</v>
      </c>
      <c r="Y251" s="38">
        <v>43508.61406981085</v>
      </c>
      <c r="Z251" s="48">
        <v>13379800.961349998</v>
      </c>
      <c r="AA251" s="32">
        <f t="shared" si="5"/>
        <v>41706760.194700003</v>
      </c>
      <c r="AB251" s="88"/>
    </row>
    <row r="252" spans="1:28" x14ac:dyDescent="0.2">
      <c r="A252" s="79">
        <v>2016.03</v>
      </c>
      <c r="B252" s="38">
        <v>20134842.775902789</v>
      </c>
      <c r="C252" s="39">
        <v>3524974.2969436822</v>
      </c>
      <c r="D252" s="39">
        <v>22609.918234822853</v>
      </c>
      <c r="E252" s="39">
        <v>1585056.2506582267</v>
      </c>
      <c r="F252" s="39">
        <v>110568.30223001397</v>
      </c>
      <c r="G252" s="39">
        <v>154662.38721382225</v>
      </c>
      <c r="H252" s="39">
        <v>117302.99973905018</v>
      </c>
      <c r="I252" s="39">
        <v>364482.68383690872</v>
      </c>
      <c r="J252" s="39">
        <v>75626.726611749793</v>
      </c>
      <c r="K252" s="39">
        <v>37556.63972742264</v>
      </c>
      <c r="L252" s="39">
        <v>99774.322429362757</v>
      </c>
      <c r="M252" s="39">
        <v>41037.094418031156</v>
      </c>
      <c r="N252" s="39">
        <v>307731.06857936812</v>
      </c>
      <c r="O252" s="39">
        <v>177690.69078783446</v>
      </c>
      <c r="P252" s="39">
        <v>199101.639933976</v>
      </c>
      <c r="Q252" s="39">
        <v>143363.71432579099</v>
      </c>
      <c r="R252" s="39">
        <v>210631.91774418458</v>
      </c>
      <c r="S252" s="39">
        <v>89690.429385115887</v>
      </c>
      <c r="T252" s="39">
        <v>167362.53798386676</v>
      </c>
      <c r="U252" s="39">
        <v>62876.844252740622</v>
      </c>
      <c r="V252" s="39">
        <v>1882216.5295963632</v>
      </c>
      <c r="W252" s="39">
        <v>86548.734062098156</v>
      </c>
      <c r="X252" s="39">
        <v>192662.16345338704</v>
      </c>
      <c r="Y252" s="38">
        <v>47626.700039410549</v>
      </c>
      <c r="Z252" s="48">
        <v>16133827.065579997</v>
      </c>
      <c r="AA252" s="32">
        <f t="shared" si="5"/>
        <v>45969824.433670007</v>
      </c>
      <c r="AB252" s="88"/>
    </row>
    <row r="253" spans="1:28" x14ac:dyDescent="0.2">
      <c r="A253" s="79">
        <v>2016.04</v>
      </c>
      <c r="B253" s="38">
        <v>22149971.834665645</v>
      </c>
      <c r="C253" s="39">
        <v>4047249.0981979026</v>
      </c>
      <c r="D253" s="39">
        <v>30442.331568337082</v>
      </c>
      <c r="E253" s="39">
        <v>1693882.6323277939</v>
      </c>
      <c r="F253" s="39">
        <v>107851.62459734225</v>
      </c>
      <c r="G253" s="39">
        <v>156932.67384059375</v>
      </c>
      <c r="H253" s="39">
        <v>135807.62320450277</v>
      </c>
      <c r="I253" s="39">
        <v>476314.28943761898</v>
      </c>
      <c r="J253" s="39">
        <v>94590.861831451955</v>
      </c>
      <c r="K253" s="39">
        <v>40672.493204548315</v>
      </c>
      <c r="L253" s="39">
        <v>126097.96866061594</v>
      </c>
      <c r="M253" s="39">
        <v>63437.162247544533</v>
      </c>
      <c r="N253" s="39">
        <v>351963.93894426757</v>
      </c>
      <c r="O253" s="39">
        <v>183057.58467658822</v>
      </c>
      <c r="P253" s="39">
        <v>265209.9836735141</v>
      </c>
      <c r="Q253" s="39">
        <v>146481.73092085382</v>
      </c>
      <c r="R253" s="39">
        <v>176662.40556432941</v>
      </c>
      <c r="S253" s="39">
        <v>121531.54865647465</v>
      </c>
      <c r="T253" s="39">
        <v>246851.44059421209</v>
      </c>
      <c r="U253" s="39">
        <v>72409.518900286042</v>
      </c>
      <c r="V253" s="39">
        <v>2088757.4073039235</v>
      </c>
      <c r="W253" s="39">
        <v>112778.92453844678</v>
      </c>
      <c r="X253" s="39">
        <v>268400.01982503594</v>
      </c>
      <c r="Y253" s="38">
        <v>23614.563468170702</v>
      </c>
      <c r="Z253" s="48">
        <v>14983174.406479999</v>
      </c>
      <c r="AA253" s="32">
        <f t="shared" si="5"/>
        <v>48164144.067330003</v>
      </c>
      <c r="AB253" s="88"/>
    </row>
    <row r="254" spans="1:28" x14ac:dyDescent="0.2">
      <c r="A254" s="79">
        <v>2016.05</v>
      </c>
      <c r="B254" s="38">
        <v>20200086.606752623</v>
      </c>
      <c r="C254" s="39">
        <v>3909948.080766683</v>
      </c>
      <c r="D254" s="39">
        <v>39705.032258260959</v>
      </c>
      <c r="E254" s="39">
        <v>1774078.6703925864</v>
      </c>
      <c r="F254" s="39">
        <v>105691.4577900945</v>
      </c>
      <c r="G254" s="39">
        <v>136217.50129256226</v>
      </c>
      <c r="H254" s="39">
        <v>138309.33162365248</v>
      </c>
      <c r="I254" s="39">
        <v>422635.56957600615</v>
      </c>
      <c r="J254" s="39">
        <v>116834.25355464412</v>
      </c>
      <c r="K254" s="39">
        <v>35956.361151358789</v>
      </c>
      <c r="L254" s="39">
        <v>129598.68571496329</v>
      </c>
      <c r="M254" s="39">
        <v>55492.688373548248</v>
      </c>
      <c r="N254" s="39">
        <v>377315.8400714731</v>
      </c>
      <c r="O254" s="39">
        <v>215459.63120966282</v>
      </c>
      <c r="P254" s="39">
        <v>219188.06890890951</v>
      </c>
      <c r="Q254" s="39">
        <v>124262.23102065445</v>
      </c>
      <c r="R254" s="39">
        <v>123957.8947137299</v>
      </c>
      <c r="S254" s="39">
        <v>150707.21834938219</v>
      </c>
      <c r="T254" s="39">
        <v>219586.16572822782</v>
      </c>
      <c r="U254" s="39">
        <v>67259.152237286253</v>
      </c>
      <c r="V254" s="39">
        <v>1964449.3556033149</v>
      </c>
      <c r="W254" s="39">
        <v>99309.403294748394</v>
      </c>
      <c r="X254" s="39">
        <v>250308.84928437124</v>
      </c>
      <c r="Y254" s="38">
        <v>27979.990871280326</v>
      </c>
      <c r="Z254" s="48">
        <v>15043345.413350001</v>
      </c>
      <c r="AA254" s="32">
        <f t="shared" si="5"/>
        <v>45947683.453890026</v>
      </c>
      <c r="AB254" s="88"/>
    </row>
    <row r="255" spans="1:28" x14ac:dyDescent="0.2">
      <c r="A255" s="79">
        <v>2016.06</v>
      </c>
      <c r="B255" s="38">
        <v>21573613.187187601</v>
      </c>
      <c r="C255" s="39">
        <v>4242325.2706084773</v>
      </c>
      <c r="D255" s="39">
        <v>39949.520231831499</v>
      </c>
      <c r="E255" s="39">
        <v>1886499.9476743466</v>
      </c>
      <c r="F255" s="39">
        <v>116527.78874525982</v>
      </c>
      <c r="G255" s="39">
        <v>169970.46172064994</v>
      </c>
      <c r="H255" s="39">
        <v>150326.55583484209</v>
      </c>
      <c r="I255" s="39">
        <v>466141.38733506989</v>
      </c>
      <c r="J255" s="39">
        <v>90226.782873788761</v>
      </c>
      <c r="K255" s="39">
        <v>37495.093013839505</v>
      </c>
      <c r="L255" s="39">
        <v>127988.49778665556</v>
      </c>
      <c r="M255" s="39">
        <v>86825.722448438915</v>
      </c>
      <c r="N255" s="39">
        <v>435995.88720027258</v>
      </c>
      <c r="O255" s="39">
        <v>247768.76895546491</v>
      </c>
      <c r="P255" s="39">
        <v>261329.09339950475</v>
      </c>
      <c r="Q255" s="39">
        <v>139880.71729601905</v>
      </c>
      <c r="R255" s="39">
        <v>113433.26315742993</v>
      </c>
      <c r="S255" s="39">
        <v>140560.44230503013</v>
      </c>
      <c r="T255" s="39">
        <v>318181.95139877271</v>
      </c>
      <c r="U255" s="39">
        <v>61043.169694393575</v>
      </c>
      <c r="V255" s="39">
        <v>2144603.9642165117</v>
      </c>
      <c r="W255" s="39">
        <v>112671.45505535942</v>
      </c>
      <c r="X255" s="39">
        <v>314958.18204108172</v>
      </c>
      <c r="Y255" s="38">
        <v>28170.081759382745</v>
      </c>
      <c r="Z255" s="48">
        <v>14825261.807630001</v>
      </c>
      <c r="AA255" s="32">
        <f t="shared" si="5"/>
        <v>48131748.99957002</v>
      </c>
      <c r="AB255" s="88"/>
    </row>
    <row r="256" spans="1:28" x14ac:dyDescent="0.2">
      <c r="A256" s="79">
        <v>2016.07</v>
      </c>
      <c r="B256" s="38">
        <v>22541205.896341294</v>
      </c>
      <c r="C256" s="39">
        <v>3785897.1220061034</v>
      </c>
      <c r="D256" s="39">
        <v>30622.670053182224</v>
      </c>
      <c r="E256" s="39">
        <v>1922467.0825742723</v>
      </c>
      <c r="F256" s="39">
        <v>84860.982475130833</v>
      </c>
      <c r="G256" s="39">
        <v>139407.75679994232</v>
      </c>
      <c r="H256" s="39">
        <v>134930.58078532963</v>
      </c>
      <c r="I256" s="39">
        <v>416346.12821043725</v>
      </c>
      <c r="J256" s="39">
        <v>73195.343384000254</v>
      </c>
      <c r="K256" s="39">
        <v>38817.78586492555</v>
      </c>
      <c r="L256" s="39">
        <v>132440.86916696886</v>
      </c>
      <c r="M256" s="39">
        <v>61516.700734621125</v>
      </c>
      <c r="N256" s="39">
        <v>362505.56848499761</v>
      </c>
      <c r="O256" s="39">
        <v>220070.39959965186</v>
      </c>
      <c r="P256" s="39">
        <v>237316.84135246079</v>
      </c>
      <c r="Q256" s="39">
        <v>125260.74316333493</v>
      </c>
      <c r="R256" s="39">
        <v>105510.23658205998</v>
      </c>
      <c r="S256" s="39">
        <v>149858.10904513794</v>
      </c>
      <c r="T256" s="39">
        <v>222076.10717343635</v>
      </c>
      <c r="U256" s="39">
        <v>56479.241907177937</v>
      </c>
      <c r="V256" s="39">
        <v>2245806.3211617717</v>
      </c>
      <c r="W256" s="39">
        <v>94466.492264807501</v>
      </c>
      <c r="X256" s="39">
        <v>247701.55015463353</v>
      </c>
      <c r="Y256" s="38">
        <v>26268.341674344621</v>
      </c>
      <c r="Z256" s="48">
        <v>14936579.0765</v>
      </c>
      <c r="AA256" s="32">
        <f t="shared" si="5"/>
        <v>48391607.947460033</v>
      </c>
      <c r="AB256" s="88"/>
    </row>
    <row r="257" spans="1:28" x14ac:dyDescent="0.2">
      <c r="A257" s="79">
        <v>2016.08</v>
      </c>
      <c r="B257" s="38">
        <v>23339826.736364901</v>
      </c>
      <c r="C257" s="39">
        <v>3882118.6125730155</v>
      </c>
      <c r="D257" s="39">
        <v>29630.742550859213</v>
      </c>
      <c r="E257" s="39">
        <v>2024165.265693746</v>
      </c>
      <c r="F257" s="39">
        <v>119359.62738338167</v>
      </c>
      <c r="G257" s="39">
        <v>158129.01308529597</v>
      </c>
      <c r="H257" s="39">
        <v>158906.6288330644</v>
      </c>
      <c r="I257" s="39">
        <v>396490.71952881879</v>
      </c>
      <c r="J257" s="39">
        <v>96804.666771511096</v>
      </c>
      <c r="K257" s="39">
        <v>43114.226938360705</v>
      </c>
      <c r="L257" s="39">
        <v>134713.99633540952</v>
      </c>
      <c r="M257" s="39">
        <v>61378.776103099495</v>
      </c>
      <c r="N257" s="39">
        <v>420109.43251958751</v>
      </c>
      <c r="O257" s="39">
        <v>228899.88640044798</v>
      </c>
      <c r="P257" s="39">
        <v>241996.87152684672</v>
      </c>
      <c r="Q257" s="39">
        <v>143657.24203598208</v>
      </c>
      <c r="R257" s="39">
        <v>166104.5662667001</v>
      </c>
      <c r="S257" s="39">
        <v>129350.14335000211</v>
      </c>
      <c r="T257" s="39">
        <v>278143.81779492268</v>
      </c>
      <c r="U257" s="39">
        <v>75948.964559235523</v>
      </c>
      <c r="V257" s="39">
        <v>2239866.7418558127</v>
      </c>
      <c r="W257" s="39">
        <v>118464.12595668988</v>
      </c>
      <c r="X257" s="39">
        <v>295380.27000010246</v>
      </c>
      <c r="Y257" s="38">
        <v>25230.265982223282</v>
      </c>
      <c r="Z257" s="48">
        <v>16377797.430840001</v>
      </c>
      <c r="AA257" s="32">
        <f t="shared" si="5"/>
        <v>51185588.771250017</v>
      </c>
      <c r="AB257" s="88"/>
    </row>
    <row r="258" spans="1:28" x14ac:dyDescent="0.2">
      <c r="A258" s="79">
        <v>2016.09</v>
      </c>
      <c r="B258" s="38">
        <v>24929109.291466571</v>
      </c>
      <c r="C258" s="39">
        <v>4785200.0510846702</v>
      </c>
      <c r="D258" s="39">
        <v>47265.733291589349</v>
      </c>
      <c r="E258" s="39">
        <v>2245829.1688521821</v>
      </c>
      <c r="F258" s="39">
        <v>131680.96612677979</v>
      </c>
      <c r="G258" s="39">
        <v>172078.97664712465</v>
      </c>
      <c r="H258" s="39">
        <v>191846.80300983426</v>
      </c>
      <c r="I258" s="39">
        <v>464324.52799344953</v>
      </c>
      <c r="J258" s="39">
        <v>94692.938557736576</v>
      </c>
      <c r="K258" s="39">
        <v>60448.458113383116</v>
      </c>
      <c r="L258" s="39">
        <v>139798.79282054334</v>
      </c>
      <c r="M258" s="39">
        <v>54076.750342181134</v>
      </c>
      <c r="N258" s="39">
        <v>466481.84987239185</v>
      </c>
      <c r="O258" s="39">
        <v>242486.83687775899</v>
      </c>
      <c r="P258" s="39">
        <v>260420.71726627095</v>
      </c>
      <c r="Q258" s="39">
        <v>173266.03340313275</v>
      </c>
      <c r="R258" s="39">
        <v>189778.53754268822</v>
      </c>
      <c r="S258" s="39">
        <v>170311.6367127698</v>
      </c>
      <c r="T258" s="39">
        <v>270059.89915644086</v>
      </c>
      <c r="U258" s="39">
        <v>66632.318256083599</v>
      </c>
      <c r="V258" s="39">
        <v>2456597.0854229424</v>
      </c>
      <c r="W258" s="39">
        <v>137009.37495493362</v>
      </c>
      <c r="X258" s="39">
        <v>317056.71619500505</v>
      </c>
      <c r="Y258" s="38">
        <v>35182.115423559037</v>
      </c>
      <c r="Z258" s="48">
        <v>16158038.65436</v>
      </c>
      <c r="AA258" s="32">
        <f t="shared" si="5"/>
        <v>54259674.233750015</v>
      </c>
      <c r="AB258" s="88"/>
    </row>
    <row r="259" spans="1:28" x14ac:dyDescent="0.2">
      <c r="A259" s="79">
        <v>2016.1</v>
      </c>
      <c r="B259" s="38">
        <v>22755832.809633978</v>
      </c>
      <c r="C259" s="39">
        <v>4209533.4995442834</v>
      </c>
      <c r="D259" s="39">
        <v>28387.212200091668</v>
      </c>
      <c r="E259" s="39">
        <v>2012927.1477450726</v>
      </c>
      <c r="F259" s="39">
        <v>85038.444345131196</v>
      </c>
      <c r="G259" s="39">
        <v>137422.90316036524</v>
      </c>
      <c r="H259" s="39">
        <v>159786.1589883969</v>
      </c>
      <c r="I259" s="39">
        <v>443915.1766938903</v>
      </c>
      <c r="J259" s="39">
        <v>95419.965836952542</v>
      </c>
      <c r="K259" s="39">
        <v>39571.505275531272</v>
      </c>
      <c r="L259" s="39">
        <v>145886.95298017151</v>
      </c>
      <c r="M259" s="39">
        <v>82654.456220793523</v>
      </c>
      <c r="N259" s="39">
        <v>445958.50338731194</v>
      </c>
      <c r="O259" s="39">
        <v>225990.16330289503</v>
      </c>
      <c r="P259" s="39">
        <v>232985.12273991114</v>
      </c>
      <c r="Q259" s="39">
        <v>136447.37082944231</v>
      </c>
      <c r="R259" s="39">
        <v>201312.49395285413</v>
      </c>
      <c r="S259" s="39">
        <v>143985.08028897122</v>
      </c>
      <c r="T259" s="39">
        <v>253996.56242349773</v>
      </c>
      <c r="U259" s="39">
        <v>65240.626523796142</v>
      </c>
      <c r="V259" s="39">
        <v>2250939.0132525489</v>
      </c>
      <c r="W259" s="39">
        <v>108867.90474654893</v>
      </c>
      <c r="X259" s="39">
        <v>315164.51667365071</v>
      </c>
      <c r="Y259" s="38">
        <v>32529.984683902123</v>
      </c>
      <c r="Z259" s="48">
        <v>15209621.87867</v>
      </c>
      <c r="AA259" s="32">
        <f t="shared" si="5"/>
        <v>49819415.45409999</v>
      </c>
      <c r="AB259" s="88"/>
    </row>
    <row r="260" spans="1:28" x14ac:dyDescent="0.2">
      <c r="A260" s="79">
        <v>2016.11</v>
      </c>
      <c r="B260" s="38">
        <v>24927190.826996449</v>
      </c>
      <c r="C260" s="39">
        <v>4464366.5738415113</v>
      </c>
      <c r="D260" s="39">
        <v>32210.45838627253</v>
      </c>
      <c r="E260" s="39">
        <v>2101715.4805340213</v>
      </c>
      <c r="F260" s="39">
        <v>118229.70763706471</v>
      </c>
      <c r="G260" s="39">
        <v>144441.81145667197</v>
      </c>
      <c r="H260" s="39">
        <v>210559.47901911321</v>
      </c>
      <c r="I260" s="39">
        <v>464882.29496385454</v>
      </c>
      <c r="J260" s="39">
        <v>126722.91895427926</v>
      </c>
      <c r="K260" s="39">
        <v>48924.316572785559</v>
      </c>
      <c r="L260" s="39">
        <v>156992.53259591942</v>
      </c>
      <c r="M260" s="39">
        <v>90917.724839362403</v>
      </c>
      <c r="N260" s="39">
        <v>501758.78061125515</v>
      </c>
      <c r="O260" s="39">
        <v>229771.60002038346</v>
      </c>
      <c r="P260" s="39">
        <v>262265.28935175634</v>
      </c>
      <c r="Q260" s="39">
        <v>156570.9565087487</v>
      </c>
      <c r="R260" s="39">
        <v>199264.8647686124</v>
      </c>
      <c r="S260" s="39">
        <v>167492.92607224733</v>
      </c>
      <c r="T260" s="39">
        <v>222312.63754786248</v>
      </c>
      <c r="U260" s="39">
        <v>86659.814428105848</v>
      </c>
      <c r="V260" s="39">
        <v>2245783.9085090887</v>
      </c>
      <c r="W260" s="39">
        <v>125820.34619104501</v>
      </c>
      <c r="X260" s="39">
        <v>354694.39516405988</v>
      </c>
      <c r="Y260" s="38">
        <v>44110.047879524202</v>
      </c>
      <c r="Z260" s="48">
        <v>15551046.24543</v>
      </c>
      <c r="AA260" s="32">
        <f t="shared" si="5"/>
        <v>53034705.938279994</v>
      </c>
      <c r="AB260" s="88"/>
    </row>
    <row r="261" spans="1:28" x14ac:dyDescent="0.2">
      <c r="A261" s="79">
        <v>2016.12</v>
      </c>
      <c r="B261" s="38">
        <v>26087634.677438837</v>
      </c>
      <c r="C261" s="39">
        <v>5105121.4604280572</v>
      </c>
      <c r="D261" s="39">
        <v>54617.223780949069</v>
      </c>
      <c r="E261" s="39">
        <v>2240373.557574424</v>
      </c>
      <c r="F261" s="39">
        <v>106824.08703950289</v>
      </c>
      <c r="G261" s="39">
        <v>151636.93748981928</v>
      </c>
      <c r="H261" s="39">
        <v>185687.26530759619</v>
      </c>
      <c r="I261" s="39">
        <v>482571.83058857411</v>
      </c>
      <c r="J261" s="39">
        <v>90200.375855954102</v>
      </c>
      <c r="K261" s="39">
        <v>43749.951973437433</v>
      </c>
      <c r="L261" s="39">
        <v>144214.67500462191</v>
      </c>
      <c r="M261" s="39">
        <v>48457.064133446256</v>
      </c>
      <c r="N261" s="39">
        <v>523277.59007649391</v>
      </c>
      <c r="O261" s="39">
        <v>214046.74183165032</v>
      </c>
      <c r="P261" s="39">
        <v>254886.75437745827</v>
      </c>
      <c r="Q261" s="39">
        <v>171896.06737111285</v>
      </c>
      <c r="R261" s="39">
        <v>213428.13852928116</v>
      </c>
      <c r="S261" s="39">
        <v>194159.37668502031</v>
      </c>
      <c r="T261" s="39">
        <v>220786.20110262663</v>
      </c>
      <c r="U261" s="39">
        <v>168026.59210944784</v>
      </c>
      <c r="V261" s="39">
        <v>2671712.5695256041</v>
      </c>
      <c r="W261" s="39">
        <v>129324.80648420933</v>
      </c>
      <c r="X261" s="39">
        <v>307774.96164776111</v>
      </c>
      <c r="Y261" s="38">
        <v>44441.775024117094</v>
      </c>
      <c r="Z261" s="48">
        <v>16878708.40803</v>
      </c>
      <c r="AA261" s="32">
        <f t="shared" si="5"/>
        <v>56733559.089410007</v>
      </c>
      <c r="AB261" s="88"/>
    </row>
    <row r="262" spans="1:28" x14ac:dyDescent="0.2">
      <c r="A262" s="79">
        <v>2017.01</v>
      </c>
      <c r="B262" s="38">
        <v>29826137.234714158</v>
      </c>
      <c r="C262" s="39">
        <v>5158808.0696917986</v>
      </c>
      <c r="D262" s="39">
        <v>36443.785963670547</v>
      </c>
      <c r="E262" s="39">
        <v>2320376.3333160928</v>
      </c>
      <c r="F262" s="39">
        <v>136262.54142204285</v>
      </c>
      <c r="G262" s="39">
        <v>189249.27335488104</v>
      </c>
      <c r="H262" s="39">
        <v>171747.15441341046</v>
      </c>
      <c r="I262" s="39">
        <v>564311.4458997465</v>
      </c>
      <c r="J262" s="39">
        <v>106494.2287268006</v>
      </c>
      <c r="K262" s="39">
        <v>53329.854842879089</v>
      </c>
      <c r="L262" s="39">
        <v>194895.98768426152</v>
      </c>
      <c r="M262" s="39">
        <v>60354.040450470115</v>
      </c>
      <c r="N262" s="39">
        <v>579053.44938608899</v>
      </c>
      <c r="O262" s="39">
        <v>195004.18269331119</v>
      </c>
      <c r="P262" s="39">
        <v>306977.31090901338</v>
      </c>
      <c r="Q262" s="39">
        <v>169383.6761873971</v>
      </c>
      <c r="R262" s="39">
        <v>227973.70652545217</v>
      </c>
      <c r="S262" s="39">
        <v>167169.2804663117</v>
      </c>
      <c r="T262" s="39">
        <v>302059.83546750469</v>
      </c>
      <c r="U262" s="39">
        <v>78163.434284585266</v>
      </c>
      <c r="V262" s="39">
        <v>2840657.346652267</v>
      </c>
      <c r="W262" s="39">
        <v>149124.49112259306</v>
      </c>
      <c r="X262" s="39">
        <v>356605.85627489717</v>
      </c>
      <c r="Y262" s="38">
        <v>64488.036130348883</v>
      </c>
      <c r="Z262" s="48">
        <v>16051809.727149999</v>
      </c>
      <c r="AA262" s="32">
        <f t="shared" si="5"/>
        <v>60306880.283729978</v>
      </c>
      <c r="AB262" s="88"/>
    </row>
    <row r="263" spans="1:28" x14ac:dyDescent="0.2">
      <c r="A263" s="79">
        <v>2017.02</v>
      </c>
      <c r="B263" s="38">
        <v>26835214.232712906</v>
      </c>
      <c r="C263" s="39">
        <v>4793333.4768514801</v>
      </c>
      <c r="D263" s="39">
        <v>29706.190777359428</v>
      </c>
      <c r="E263" s="39">
        <v>2120737.7684405507</v>
      </c>
      <c r="F263" s="39">
        <v>141868.37691318174</v>
      </c>
      <c r="G263" s="39">
        <v>209889.57653788957</v>
      </c>
      <c r="H263" s="39">
        <v>180095.05871291319</v>
      </c>
      <c r="I263" s="39">
        <v>479862.59494925145</v>
      </c>
      <c r="J263" s="39">
        <v>81015.534057276731</v>
      </c>
      <c r="K263" s="39">
        <v>39951.648639630817</v>
      </c>
      <c r="L263" s="39">
        <v>154792.87132262345</v>
      </c>
      <c r="M263" s="39">
        <v>45044.526337335599</v>
      </c>
      <c r="N263" s="39">
        <v>468875.53967263515</v>
      </c>
      <c r="O263" s="39">
        <v>233921.87178344021</v>
      </c>
      <c r="P263" s="39">
        <v>264123.7685725519</v>
      </c>
      <c r="Q263" s="39">
        <v>184648.33974878598</v>
      </c>
      <c r="R263" s="39">
        <v>228016.04671188208</v>
      </c>
      <c r="S263" s="39">
        <v>181517.23908422349</v>
      </c>
      <c r="T263" s="39">
        <v>275948.64512772462</v>
      </c>
      <c r="U263" s="39">
        <v>87957.744210747842</v>
      </c>
      <c r="V263" s="39">
        <v>2541737.4531153012</v>
      </c>
      <c r="W263" s="39">
        <v>133596.79446728193</v>
      </c>
      <c r="X263" s="39">
        <v>327922.06685192784</v>
      </c>
      <c r="Y263" s="38">
        <v>42346.163611096737</v>
      </c>
      <c r="Z263" s="48">
        <v>14714799.87101</v>
      </c>
      <c r="AA263" s="32">
        <f t="shared" si="5"/>
        <v>54796923.400220007</v>
      </c>
      <c r="AB263" s="88"/>
    </row>
    <row r="264" spans="1:28" x14ac:dyDescent="0.2">
      <c r="A264" s="79">
        <v>2017.03</v>
      </c>
      <c r="B264" s="38">
        <v>24511502.011500798</v>
      </c>
      <c r="C264" s="39">
        <v>4452517.9958754312</v>
      </c>
      <c r="D264" s="39">
        <v>38618.923765930776</v>
      </c>
      <c r="E264" s="39">
        <v>2061386.8487309301</v>
      </c>
      <c r="F264" s="39">
        <v>126618.10169095066</v>
      </c>
      <c r="G264" s="39">
        <v>175403.61512768289</v>
      </c>
      <c r="H264" s="39">
        <v>166210.1100959293</v>
      </c>
      <c r="I264" s="39">
        <v>469042.89045684523</v>
      </c>
      <c r="J264" s="39">
        <v>64893.730423116998</v>
      </c>
      <c r="K264" s="39">
        <v>46346.076829657417</v>
      </c>
      <c r="L264" s="39">
        <v>144262.31232852311</v>
      </c>
      <c r="M264" s="39">
        <v>45760.504497189155</v>
      </c>
      <c r="N264" s="39">
        <v>440439.63963611628</v>
      </c>
      <c r="O264" s="39">
        <v>202235.14682069622</v>
      </c>
      <c r="P264" s="39">
        <v>242447.73279974598</v>
      </c>
      <c r="Q264" s="39">
        <v>184286.10473834458</v>
      </c>
      <c r="R264" s="39">
        <v>217655.59300472558</v>
      </c>
      <c r="S264" s="39">
        <v>134114.11741436482</v>
      </c>
      <c r="T264" s="39">
        <v>215869.30490729574</v>
      </c>
      <c r="U264" s="39">
        <v>72798.884239455103</v>
      </c>
      <c r="V264" s="39">
        <v>2168000.6516107651</v>
      </c>
      <c r="W264" s="39">
        <v>137178.43652001821</v>
      </c>
      <c r="X264" s="39">
        <v>257592.00792999577</v>
      </c>
      <c r="Y264" s="38">
        <v>27411.135875524073</v>
      </c>
      <c r="Z264" s="48">
        <v>19203113.779029999</v>
      </c>
      <c r="AA264" s="32">
        <f t="shared" si="5"/>
        <v>55805705.655850023</v>
      </c>
      <c r="AB264" s="88"/>
    </row>
    <row r="265" spans="1:28" x14ac:dyDescent="0.2">
      <c r="A265" s="79">
        <v>2017.04</v>
      </c>
      <c r="B265" s="38">
        <v>28691441.53375889</v>
      </c>
      <c r="C265" s="39">
        <v>5671525.1822871892</v>
      </c>
      <c r="D265" s="39">
        <v>35483.715647978461</v>
      </c>
      <c r="E265" s="39">
        <v>2617907.8704940961</v>
      </c>
      <c r="F265" s="39">
        <v>150312.99014348595</v>
      </c>
      <c r="G265" s="39">
        <v>167880.10462277537</v>
      </c>
      <c r="H265" s="39">
        <v>174523.83190300592</v>
      </c>
      <c r="I265" s="39">
        <v>585560.61893947865</v>
      </c>
      <c r="J265" s="39">
        <v>115916.30552988424</v>
      </c>
      <c r="K265" s="39">
        <v>48998.505803457723</v>
      </c>
      <c r="L265" s="39">
        <v>190276.45294487046</v>
      </c>
      <c r="M265" s="39">
        <v>63034.263326415778</v>
      </c>
      <c r="N265" s="39">
        <v>562930.85463180207</v>
      </c>
      <c r="O265" s="39">
        <v>273589.61907259707</v>
      </c>
      <c r="P265" s="39">
        <v>302318.18165935547</v>
      </c>
      <c r="Q265" s="39">
        <v>233459.49814579738</v>
      </c>
      <c r="R265" s="39">
        <v>220396.41569952981</v>
      </c>
      <c r="S265" s="39">
        <v>186799.10101896146</v>
      </c>
      <c r="T265" s="39">
        <v>332232.754808022</v>
      </c>
      <c r="U265" s="39">
        <v>87314.58933297584</v>
      </c>
      <c r="V265" s="39">
        <v>2931818.99564924</v>
      </c>
      <c r="W265" s="39">
        <v>161375.41285546322</v>
      </c>
      <c r="X265" s="39">
        <v>389018.65873650281</v>
      </c>
      <c r="Y265" s="38">
        <v>44406.300218213575</v>
      </c>
      <c r="Z265" s="48">
        <v>16861225.066750001</v>
      </c>
      <c r="AA265" s="32">
        <f t="shared" si="5"/>
        <v>61099746.823979989</v>
      </c>
      <c r="AB265" s="88"/>
    </row>
    <row r="266" spans="1:28" x14ac:dyDescent="0.2">
      <c r="A266" s="79">
        <v>2017.05</v>
      </c>
      <c r="B266" s="38">
        <v>27914803.086324304</v>
      </c>
      <c r="C266" s="39">
        <v>4906750.9950534068</v>
      </c>
      <c r="D266" s="39">
        <v>40017.700816882571</v>
      </c>
      <c r="E266" s="39">
        <v>2423001.9097812497</v>
      </c>
      <c r="F266" s="39">
        <v>161112.34417124532</v>
      </c>
      <c r="G266" s="39">
        <v>178130.48103674417</v>
      </c>
      <c r="H266" s="39">
        <v>147241.07210622312</v>
      </c>
      <c r="I266" s="39">
        <v>504866.39914443833</v>
      </c>
      <c r="J266" s="39">
        <v>88323.499702949892</v>
      </c>
      <c r="K266" s="39">
        <v>53200.445562095119</v>
      </c>
      <c r="L266" s="39">
        <v>176010.4940203295</v>
      </c>
      <c r="M266" s="39">
        <v>59990.15399658573</v>
      </c>
      <c r="N266" s="39">
        <v>489103.90785499016</v>
      </c>
      <c r="O266" s="39">
        <v>255198.97904350769</v>
      </c>
      <c r="P266" s="39">
        <v>292783.54930657061</v>
      </c>
      <c r="Q266" s="39">
        <v>186353.61641326465</v>
      </c>
      <c r="R266" s="39">
        <v>218059.32922767018</v>
      </c>
      <c r="S266" s="39">
        <v>164967.12257442498</v>
      </c>
      <c r="T266" s="39">
        <v>247092.46440123484</v>
      </c>
      <c r="U266" s="39">
        <v>84762.185630451917</v>
      </c>
      <c r="V266" s="39">
        <v>2689033.2095434647</v>
      </c>
      <c r="W266" s="39">
        <v>170282.09350976307</v>
      </c>
      <c r="X266" s="39">
        <v>339780.52857651119</v>
      </c>
      <c r="Y266" s="38">
        <v>32257.008351683606</v>
      </c>
      <c r="Z266" s="48">
        <v>19311761.36155</v>
      </c>
      <c r="AA266" s="32">
        <f t="shared" si="5"/>
        <v>61134883.937700003</v>
      </c>
      <c r="AB266" s="88"/>
    </row>
    <row r="267" spans="1:28" x14ac:dyDescent="0.2">
      <c r="A267" s="79">
        <v>2017.06</v>
      </c>
      <c r="B267" s="38">
        <v>28533522.155472983</v>
      </c>
      <c r="C267" s="39">
        <v>5172161.3768929215</v>
      </c>
      <c r="D267" s="39">
        <v>66968.39103863819</v>
      </c>
      <c r="E267" s="39">
        <v>2481599.3208622378</v>
      </c>
      <c r="F267" s="39">
        <v>173243.14834318985</v>
      </c>
      <c r="G267" s="39">
        <v>187882.70746432446</v>
      </c>
      <c r="H267" s="39">
        <v>149249.80042710912</v>
      </c>
      <c r="I267" s="39">
        <v>508954.15564564703</v>
      </c>
      <c r="J267" s="39">
        <v>99646.773801673888</v>
      </c>
      <c r="K267" s="39">
        <v>70691.420464654817</v>
      </c>
      <c r="L267" s="39">
        <v>173260.81819829126</v>
      </c>
      <c r="M267" s="39">
        <v>51660.697548134929</v>
      </c>
      <c r="N267" s="39">
        <v>582511.21608225687</v>
      </c>
      <c r="O267" s="39">
        <v>234301.56654503121</v>
      </c>
      <c r="P267" s="39">
        <v>289385.4417645075</v>
      </c>
      <c r="Q267" s="39">
        <v>176624.11722346264</v>
      </c>
      <c r="R267" s="39">
        <v>207755.67838365218</v>
      </c>
      <c r="S267" s="39">
        <v>201008.29454505167</v>
      </c>
      <c r="T267" s="39">
        <v>367673.77633164788</v>
      </c>
      <c r="U267" s="39">
        <v>64776.237547141762</v>
      </c>
      <c r="V267" s="39">
        <v>2803745.3905092222</v>
      </c>
      <c r="W267" s="39">
        <v>154392.4353567379</v>
      </c>
      <c r="X267" s="39">
        <v>370521.51904654747</v>
      </c>
      <c r="Y267" s="38">
        <v>50861.972834915119</v>
      </c>
      <c r="Z267" s="48">
        <v>20036643.288830001</v>
      </c>
      <c r="AA267" s="32">
        <f t="shared" si="5"/>
        <v>63209041.701160014</v>
      </c>
      <c r="AB267" s="88"/>
    </row>
    <row r="268" spans="1:28" x14ac:dyDescent="0.2">
      <c r="A268" s="79">
        <v>2017.07</v>
      </c>
      <c r="B268" s="38">
        <v>30224680.792156365</v>
      </c>
      <c r="C268" s="39">
        <v>5405993.0205807565</v>
      </c>
      <c r="D268" s="39">
        <v>49180.169562041374</v>
      </c>
      <c r="E268" s="39">
        <v>2619039.8681129948</v>
      </c>
      <c r="F268" s="39">
        <v>158338.83385212524</v>
      </c>
      <c r="G268" s="39">
        <v>184715.83577978241</v>
      </c>
      <c r="H268" s="39">
        <v>153235.61186231393</v>
      </c>
      <c r="I268" s="39">
        <v>518480.15145244845</v>
      </c>
      <c r="J268" s="39">
        <v>96867.258552584317</v>
      </c>
      <c r="K268" s="39">
        <v>56550.845193404326</v>
      </c>
      <c r="L268" s="39">
        <v>176909.50378746711</v>
      </c>
      <c r="M268" s="39">
        <v>72367.972949407878</v>
      </c>
      <c r="N268" s="39">
        <v>598125.98076737113</v>
      </c>
      <c r="O268" s="39">
        <v>240524.17209738304</v>
      </c>
      <c r="P268" s="39">
        <v>288954.86720532074</v>
      </c>
      <c r="Q268" s="39">
        <v>173216.8158443303</v>
      </c>
      <c r="R268" s="39">
        <v>206335.32026219787</v>
      </c>
      <c r="S268" s="39">
        <v>192155.16671599119</v>
      </c>
      <c r="T268" s="39">
        <v>251402.10495795013</v>
      </c>
      <c r="U268" s="39">
        <v>70640.18025117353</v>
      </c>
      <c r="V268" s="39">
        <v>2887459.1677492401</v>
      </c>
      <c r="W268" s="39">
        <v>136976.88730173599</v>
      </c>
      <c r="X268" s="39">
        <v>399666.95324053447</v>
      </c>
      <c r="Y268" s="38">
        <v>59257.895525099142</v>
      </c>
      <c r="Z268" s="48">
        <v>20348907.14514</v>
      </c>
      <c r="AA268" s="32">
        <f t="shared" si="5"/>
        <v>65569982.520900033</v>
      </c>
      <c r="AB268" s="88"/>
    </row>
    <row r="269" spans="1:28" x14ac:dyDescent="0.2">
      <c r="A269" s="79">
        <v>2017.08</v>
      </c>
      <c r="B269" s="38">
        <v>31871804.320642471</v>
      </c>
      <c r="C269" s="39">
        <v>5434720.393788144</v>
      </c>
      <c r="D269" s="39">
        <v>65229.817535942493</v>
      </c>
      <c r="E269" s="39">
        <v>2866690.6931621777</v>
      </c>
      <c r="F269" s="39">
        <v>216322.70629679132</v>
      </c>
      <c r="G269" s="39">
        <v>211306.23687616957</v>
      </c>
      <c r="H269" s="39">
        <v>177016.24865157643</v>
      </c>
      <c r="I269" s="39">
        <v>564611.00594692212</v>
      </c>
      <c r="J269" s="39">
        <v>119410.06307567887</v>
      </c>
      <c r="K269" s="39">
        <v>74727.080811552762</v>
      </c>
      <c r="L269" s="39">
        <v>204306.22459014287</v>
      </c>
      <c r="M269" s="39">
        <v>65410.597439047597</v>
      </c>
      <c r="N269" s="39">
        <v>604376.34963523143</v>
      </c>
      <c r="O269" s="39">
        <v>285766.08894410706</v>
      </c>
      <c r="P269" s="39">
        <v>347082.13228255371</v>
      </c>
      <c r="Q269" s="39">
        <v>203501.87878649685</v>
      </c>
      <c r="R269" s="39">
        <v>236976.98646481815</v>
      </c>
      <c r="S269" s="39">
        <v>218039.03703126922</v>
      </c>
      <c r="T269" s="39">
        <v>329238.35834469378</v>
      </c>
      <c r="U269" s="39">
        <v>222960.01567043806</v>
      </c>
      <c r="V269" s="39">
        <v>2942408.6725843977</v>
      </c>
      <c r="W269" s="39">
        <v>160928.6904347633</v>
      </c>
      <c r="X269" s="39">
        <v>396688.14729280228</v>
      </c>
      <c r="Y269" s="38">
        <v>52176.451901815497</v>
      </c>
      <c r="Z269" s="48">
        <v>23962369.815360002</v>
      </c>
      <c r="AA269" s="32">
        <f t="shared" si="5"/>
        <v>71834068.013550013</v>
      </c>
      <c r="AB269" s="88"/>
    </row>
    <row r="270" spans="1:28" x14ac:dyDescent="0.2">
      <c r="A270" s="79">
        <v>2017.09</v>
      </c>
      <c r="B270" s="38">
        <v>31671131.528818343</v>
      </c>
      <c r="C270" s="39">
        <v>5648956.2745710788</v>
      </c>
      <c r="D270" s="39">
        <v>73573.991490497894</v>
      </c>
      <c r="E270" s="39">
        <v>2928404.6935017016</v>
      </c>
      <c r="F270" s="39">
        <v>165075.32264654292</v>
      </c>
      <c r="G270" s="39">
        <v>208855.55962490715</v>
      </c>
      <c r="H270" s="39">
        <v>188667.28232868217</v>
      </c>
      <c r="I270" s="39">
        <v>537472.53142723884</v>
      </c>
      <c r="J270" s="39">
        <v>100559.88626553198</v>
      </c>
      <c r="K270" s="39">
        <v>60241.76997102084</v>
      </c>
      <c r="L270" s="39">
        <v>154769.14782895817</v>
      </c>
      <c r="M270" s="39">
        <v>59860.94831573488</v>
      </c>
      <c r="N270" s="39">
        <v>591104.69598866766</v>
      </c>
      <c r="O270" s="39">
        <v>266390.38948471181</v>
      </c>
      <c r="P270" s="39">
        <v>370912.78966370161</v>
      </c>
      <c r="Q270" s="39">
        <v>186626.90591062809</v>
      </c>
      <c r="R270" s="39">
        <v>239434.29653192399</v>
      </c>
      <c r="S270" s="39">
        <v>197906.08474040809</v>
      </c>
      <c r="T270" s="39">
        <v>318160.1150097911</v>
      </c>
      <c r="U270" s="39">
        <v>102187.41837330627</v>
      </c>
      <c r="V270" s="39">
        <v>3058064.9818491065</v>
      </c>
      <c r="W270" s="39">
        <v>164327.5937737395</v>
      </c>
      <c r="X270" s="39">
        <v>436704.53981902997</v>
      </c>
      <c r="Y270" s="38">
        <v>48526.994834749086</v>
      </c>
      <c r="Z270" s="48">
        <v>22643133.59668</v>
      </c>
      <c r="AA270" s="32">
        <f t="shared" si="5"/>
        <v>70421049.339450002</v>
      </c>
      <c r="AB270" s="88"/>
    </row>
    <row r="271" spans="1:28" x14ac:dyDescent="0.2">
      <c r="A271" s="79">
        <v>2017.1</v>
      </c>
      <c r="B271" s="38">
        <v>30987060.596626405</v>
      </c>
      <c r="C271" s="39">
        <v>5901697.9365592236</v>
      </c>
      <c r="D271" s="39">
        <v>58334.77691976582</v>
      </c>
      <c r="E271" s="39">
        <v>2911127.6704704906</v>
      </c>
      <c r="F271" s="39">
        <v>187373.18786761427</v>
      </c>
      <c r="G271" s="39">
        <v>195835.26784255984</v>
      </c>
      <c r="H271" s="39">
        <v>196958.09743121942</v>
      </c>
      <c r="I271" s="39">
        <v>578536.70975477074</v>
      </c>
      <c r="J271" s="39">
        <v>122202.83021443195</v>
      </c>
      <c r="K271" s="39">
        <v>66873.030015719647</v>
      </c>
      <c r="L271" s="39">
        <v>158904.48199427567</v>
      </c>
      <c r="M271" s="39">
        <v>81111.180523090792</v>
      </c>
      <c r="N271" s="39">
        <v>599594.38967707905</v>
      </c>
      <c r="O271" s="39">
        <v>272546.26218324545</v>
      </c>
      <c r="P271" s="39">
        <v>341106.86585566663</v>
      </c>
      <c r="Q271" s="39">
        <v>222940.97821039805</v>
      </c>
      <c r="R271" s="39">
        <v>275783.56458335026</v>
      </c>
      <c r="S271" s="39">
        <v>184338.17605374544</v>
      </c>
      <c r="T271" s="39">
        <v>277105.57256990392</v>
      </c>
      <c r="U271" s="39">
        <v>86216.749493403462</v>
      </c>
      <c r="V271" s="39">
        <v>2928124.3088689586</v>
      </c>
      <c r="W271" s="39">
        <v>166461.52043996163</v>
      </c>
      <c r="X271" s="39">
        <v>425544.87075063883</v>
      </c>
      <c r="Y271" s="38">
        <v>51834.127514112297</v>
      </c>
      <c r="Z271" s="48">
        <v>24084385.033669997</v>
      </c>
      <c r="AA271" s="32">
        <f t="shared" si="5"/>
        <v>71361998.186090037</v>
      </c>
      <c r="AB271" s="88"/>
    </row>
    <row r="272" spans="1:28" x14ac:dyDescent="0.2">
      <c r="A272" s="79">
        <v>2017.11</v>
      </c>
      <c r="B272" s="38">
        <v>33886129.067005649</v>
      </c>
      <c r="C272" s="39">
        <v>6431957.7715837639</v>
      </c>
      <c r="D272" s="39">
        <v>61134.505768133458</v>
      </c>
      <c r="E272" s="39">
        <v>3175952.8353540865</v>
      </c>
      <c r="F272" s="39">
        <v>209729.40493104575</v>
      </c>
      <c r="G272" s="39">
        <v>251216.71833876855</v>
      </c>
      <c r="H272" s="39">
        <v>220528.65916016645</v>
      </c>
      <c r="I272" s="39">
        <v>632918.88359484007</v>
      </c>
      <c r="J272" s="39">
        <v>116194.78400051511</v>
      </c>
      <c r="K272" s="39">
        <v>72156.762407183982</v>
      </c>
      <c r="L272" s="39">
        <v>209200.12733888379</v>
      </c>
      <c r="M272" s="39">
        <v>76894.825617287206</v>
      </c>
      <c r="N272" s="39">
        <v>598702.91679111589</v>
      </c>
      <c r="O272" s="39">
        <v>266308.48602837516</v>
      </c>
      <c r="P272" s="39">
        <v>383861.41752137186</v>
      </c>
      <c r="Q272" s="39">
        <v>239482.24000534552</v>
      </c>
      <c r="R272" s="39">
        <v>267034.69148671185</v>
      </c>
      <c r="S272" s="39">
        <v>286007.85801274399</v>
      </c>
      <c r="T272" s="39">
        <v>323811.88847237721</v>
      </c>
      <c r="U272" s="39">
        <v>149215.53015499201</v>
      </c>
      <c r="V272" s="39">
        <v>3268769.3051175876</v>
      </c>
      <c r="W272" s="39">
        <v>185267.82852478957</v>
      </c>
      <c r="X272" s="39">
        <v>455580.27783940849</v>
      </c>
      <c r="Y272" s="38">
        <v>52805.420184890347</v>
      </c>
      <c r="Z272" s="48">
        <v>24542874.001910001</v>
      </c>
      <c r="AA272" s="32">
        <f t="shared" si="5"/>
        <v>76363736.207150042</v>
      </c>
      <c r="AB272" s="88"/>
    </row>
    <row r="273" spans="1:28" x14ac:dyDescent="0.2">
      <c r="A273" s="79">
        <v>2017.12</v>
      </c>
      <c r="B273" s="38">
        <v>33812441.042676523</v>
      </c>
      <c r="C273" s="39">
        <v>6617594.3264352744</v>
      </c>
      <c r="D273" s="39">
        <v>72335.133822418647</v>
      </c>
      <c r="E273" s="39">
        <v>3150251.2546784221</v>
      </c>
      <c r="F273" s="39">
        <v>185801.7739557887</v>
      </c>
      <c r="G273" s="39">
        <v>227311.93091131287</v>
      </c>
      <c r="H273" s="39">
        <v>239300.0909908821</v>
      </c>
      <c r="I273" s="39">
        <v>633556.66167541838</v>
      </c>
      <c r="J273" s="39">
        <v>146603.57654677873</v>
      </c>
      <c r="K273" s="39">
        <v>82238.018547337269</v>
      </c>
      <c r="L273" s="39">
        <v>214557.83133478474</v>
      </c>
      <c r="M273" s="39">
        <v>80918.830471755355</v>
      </c>
      <c r="N273" s="39">
        <v>616225.20918594522</v>
      </c>
      <c r="O273" s="39">
        <v>281942.35794035281</v>
      </c>
      <c r="P273" s="39">
        <v>363772.19592450128</v>
      </c>
      <c r="Q273" s="39">
        <v>209686.13752573036</v>
      </c>
      <c r="R273" s="39">
        <v>284352.59229351545</v>
      </c>
      <c r="S273" s="39">
        <v>253061.17013697041</v>
      </c>
      <c r="T273" s="39">
        <v>279677.68559609709</v>
      </c>
      <c r="U273" s="39">
        <v>98034.249572850051</v>
      </c>
      <c r="V273" s="39">
        <v>3445467.4459292684</v>
      </c>
      <c r="W273" s="39">
        <v>177207.59165765028</v>
      </c>
      <c r="X273" s="39">
        <v>448079.29352841922</v>
      </c>
      <c r="Y273" s="38">
        <v>51389.104281982531</v>
      </c>
      <c r="Z273" s="48">
        <v>21966465.295650002</v>
      </c>
      <c r="AA273" s="32">
        <f t="shared" si="5"/>
        <v>73938270.801269978</v>
      </c>
      <c r="AB273" s="88"/>
    </row>
    <row r="274" spans="1:28" x14ac:dyDescent="0.2">
      <c r="A274" s="79">
        <v>2018.01</v>
      </c>
      <c r="B274" s="38">
        <v>39647349.350328185</v>
      </c>
      <c r="C274" s="39">
        <v>7598625.6619543023</v>
      </c>
      <c r="D274" s="39">
        <v>59998.100643424274</v>
      </c>
      <c r="E274" s="39">
        <v>3703944.5169388447</v>
      </c>
      <c r="F274" s="39">
        <v>216011.21565063955</v>
      </c>
      <c r="G274" s="39">
        <v>229706.23294483841</v>
      </c>
      <c r="H274" s="39">
        <v>299890.53462877154</v>
      </c>
      <c r="I274" s="39">
        <v>706096.40013843752</v>
      </c>
      <c r="J274" s="39">
        <v>121790.29281203316</v>
      </c>
      <c r="K274" s="39">
        <v>95486.913571063546</v>
      </c>
      <c r="L274" s="39">
        <v>259209.91440165459</v>
      </c>
      <c r="M274" s="39">
        <v>83866.998104856655</v>
      </c>
      <c r="N274" s="39">
        <v>701867.98595130839</v>
      </c>
      <c r="O274" s="39">
        <v>285486.0059017259</v>
      </c>
      <c r="P274" s="39">
        <v>423545.12581605877</v>
      </c>
      <c r="Q274" s="39">
        <v>267847.45174383686</v>
      </c>
      <c r="R274" s="39">
        <v>322375.15230278036</v>
      </c>
      <c r="S274" s="39">
        <v>280116.95542059356</v>
      </c>
      <c r="T274" s="39">
        <v>321968.78656910156</v>
      </c>
      <c r="U274" s="39">
        <v>141520.86042876376</v>
      </c>
      <c r="V274" s="39">
        <v>3995300.3578029368</v>
      </c>
      <c r="W274" s="39">
        <v>190300.36507351746</v>
      </c>
      <c r="X274" s="39">
        <v>524103.67847822496</v>
      </c>
      <c r="Y274" s="38">
        <v>61366.8396041245</v>
      </c>
      <c r="Z274" s="48">
        <v>26184550.28458</v>
      </c>
      <c r="AA274" s="32">
        <f t="shared" si="5"/>
        <v>86722325.981790036</v>
      </c>
      <c r="AB274" s="88"/>
    </row>
    <row r="275" spans="1:28" x14ac:dyDescent="0.2">
      <c r="A275" s="79">
        <v>2018.02</v>
      </c>
      <c r="B275" s="38">
        <v>37896693.99645137</v>
      </c>
      <c r="C275" s="39">
        <v>6806833.6105732163</v>
      </c>
      <c r="D275" s="39">
        <v>49623.791351452877</v>
      </c>
      <c r="E275" s="39">
        <v>3400377.3290024013</v>
      </c>
      <c r="F275" s="39">
        <v>196897.0663221365</v>
      </c>
      <c r="G275" s="39">
        <v>247023.53889579844</v>
      </c>
      <c r="H275" s="39">
        <v>327819.06427893852</v>
      </c>
      <c r="I275" s="39">
        <v>703488.6750995192</v>
      </c>
      <c r="J275" s="39">
        <v>102981.12204793656</v>
      </c>
      <c r="K275" s="39">
        <v>89536.533328465128</v>
      </c>
      <c r="L275" s="39">
        <v>200272.76903718425</v>
      </c>
      <c r="M275" s="39">
        <v>56961.364802382006</v>
      </c>
      <c r="N275" s="39">
        <v>605646.47129741427</v>
      </c>
      <c r="O275" s="39">
        <v>279943.33763342543</v>
      </c>
      <c r="P275" s="39">
        <v>405798.38772885432</v>
      </c>
      <c r="Q275" s="39">
        <v>269783.06949513644</v>
      </c>
      <c r="R275" s="39">
        <v>322025.80340988358</v>
      </c>
      <c r="S275" s="39">
        <v>228136.35177246373</v>
      </c>
      <c r="T275" s="39">
        <v>275390.72490824433</v>
      </c>
      <c r="U275" s="39">
        <v>158617.70727441294</v>
      </c>
      <c r="V275" s="39">
        <v>3712631.5206083064</v>
      </c>
      <c r="W275" s="39">
        <v>168810.85334229123</v>
      </c>
      <c r="X275" s="39">
        <v>479247.87800104677</v>
      </c>
      <c r="Y275" s="38">
        <v>33330.975967697144</v>
      </c>
      <c r="Z275" s="48">
        <v>22187343.566290002</v>
      </c>
      <c r="AA275" s="32">
        <f t="shared" si="5"/>
        <v>79205215.508919999</v>
      </c>
      <c r="AB275" s="88"/>
    </row>
    <row r="276" spans="1:28" x14ac:dyDescent="0.2">
      <c r="A276" s="79">
        <v>2018.03</v>
      </c>
      <c r="B276" s="38">
        <v>37288353.901742451</v>
      </c>
      <c r="C276" s="39">
        <v>6888470.3926499737</v>
      </c>
      <c r="D276" s="39">
        <v>63951.991869363868</v>
      </c>
      <c r="E276" s="39">
        <v>3835501.2329777488</v>
      </c>
      <c r="F276" s="39">
        <v>231815.59073944495</v>
      </c>
      <c r="G276" s="39">
        <v>257437.82968240639</v>
      </c>
      <c r="H276" s="39">
        <v>286909.05461529637</v>
      </c>
      <c r="I276" s="39">
        <v>685460.30961567617</v>
      </c>
      <c r="J276" s="39">
        <v>104386.81344541672</v>
      </c>
      <c r="K276" s="39">
        <v>115337.63307459316</v>
      </c>
      <c r="L276" s="39">
        <v>269605.41315711825</v>
      </c>
      <c r="M276" s="39">
        <v>76930.822033752906</v>
      </c>
      <c r="N276" s="39">
        <v>627617.75357192301</v>
      </c>
      <c r="O276" s="39">
        <v>295270.11802390468</v>
      </c>
      <c r="P276" s="39">
        <v>417400.80105406546</v>
      </c>
      <c r="Q276" s="39">
        <v>238835.63892377249</v>
      </c>
      <c r="R276" s="39">
        <v>330834.05965970637</v>
      </c>
      <c r="S276" s="39">
        <v>279942.54292343603</v>
      </c>
      <c r="T276" s="39">
        <v>303338.51264332474</v>
      </c>
      <c r="U276" s="39">
        <v>311396.50040736358</v>
      </c>
      <c r="V276" s="39">
        <v>4004638.249864338</v>
      </c>
      <c r="W276" s="39">
        <v>180507.74999351031</v>
      </c>
      <c r="X276" s="39">
        <v>435726.42030273686</v>
      </c>
      <c r="Y276" s="38">
        <v>39829.374148674135</v>
      </c>
      <c r="Z276" s="48">
        <v>24595482.301180001</v>
      </c>
      <c r="AA276" s="32">
        <f t="shared" si="5"/>
        <v>82164981.008299991</v>
      </c>
      <c r="AB276" s="88"/>
    </row>
    <row r="277" spans="1:28" x14ac:dyDescent="0.2">
      <c r="A277" s="79">
        <v>2018.04</v>
      </c>
      <c r="B277" s="38">
        <v>38702119.967936799</v>
      </c>
      <c r="C277" s="39">
        <v>6799131.1384857884</v>
      </c>
      <c r="D277" s="39">
        <v>48221.870016403038</v>
      </c>
      <c r="E277" s="39">
        <v>3375607.64360769</v>
      </c>
      <c r="F277" s="39">
        <v>229831.4603773022</v>
      </c>
      <c r="G277" s="39">
        <v>202641.10180179295</v>
      </c>
      <c r="H277" s="39">
        <v>251308.37636037503</v>
      </c>
      <c r="I277" s="39">
        <v>636631.68686078</v>
      </c>
      <c r="J277" s="39">
        <v>144261.4899049924</v>
      </c>
      <c r="K277" s="39">
        <v>74493.47078827917</v>
      </c>
      <c r="L277" s="39">
        <v>294612.40660546732</v>
      </c>
      <c r="M277" s="39">
        <v>85281.726178244018</v>
      </c>
      <c r="N277" s="39">
        <v>695714.17608545511</v>
      </c>
      <c r="O277" s="39">
        <v>301118.21337413334</v>
      </c>
      <c r="P277" s="39">
        <v>439028.54797239311</v>
      </c>
      <c r="Q277" s="39">
        <v>249960.91105143965</v>
      </c>
      <c r="R277" s="39">
        <v>271291.96182948217</v>
      </c>
      <c r="S277" s="39">
        <v>248146.97762962116</v>
      </c>
      <c r="T277" s="39">
        <v>363598.85884628177</v>
      </c>
      <c r="U277" s="39">
        <v>114593.19431748369</v>
      </c>
      <c r="V277" s="39">
        <v>3536929.1979365246</v>
      </c>
      <c r="W277" s="39">
        <v>160459.93074422603</v>
      </c>
      <c r="X277" s="39">
        <v>465399.7100622477</v>
      </c>
      <c r="Y277" s="38">
        <v>50341.415496769849</v>
      </c>
      <c r="Z277" s="48">
        <v>26640745.078570012</v>
      </c>
      <c r="AA277" s="32">
        <f t="shared" si="5"/>
        <v>84381470.512839988</v>
      </c>
      <c r="AB277" s="88"/>
    </row>
    <row r="278" spans="1:28" x14ac:dyDescent="0.2">
      <c r="A278" s="79">
        <v>2018.05</v>
      </c>
      <c r="B278" s="38">
        <v>38118015.498012319</v>
      </c>
      <c r="C278" s="39">
        <v>6869947.2466578884</v>
      </c>
      <c r="D278" s="39">
        <v>66550.169270261162</v>
      </c>
      <c r="E278" s="39">
        <v>3477004.6069342457</v>
      </c>
      <c r="F278" s="39">
        <v>231477.84147336826</v>
      </c>
      <c r="G278" s="39">
        <v>255602.32788027872</v>
      </c>
      <c r="H278" s="39">
        <v>272842.20416614669</v>
      </c>
      <c r="I278" s="39">
        <v>650956.11062492919</v>
      </c>
      <c r="J278" s="39">
        <v>156874.96172214003</v>
      </c>
      <c r="K278" s="39">
        <v>95756.352672545137</v>
      </c>
      <c r="L278" s="39">
        <v>260421.62575580133</v>
      </c>
      <c r="M278" s="39">
        <v>80871.023164756349</v>
      </c>
      <c r="N278" s="39">
        <v>696027.60080451402</v>
      </c>
      <c r="O278" s="39">
        <v>326219.61380622751</v>
      </c>
      <c r="P278" s="39">
        <v>431481.83397581684</v>
      </c>
      <c r="Q278" s="39">
        <v>255199.33404994415</v>
      </c>
      <c r="R278" s="39">
        <v>289584.08060383255</v>
      </c>
      <c r="S278" s="39">
        <v>254658.66796448731</v>
      </c>
      <c r="T278" s="39">
        <v>375118.07659189426</v>
      </c>
      <c r="U278" s="39">
        <v>120850.55485822454</v>
      </c>
      <c r="V278" s="39">
        <v>3729041.4285399676</v>
      </c>
      <c r="W278" s="39">
        <v>234694.95607506108</v>
      </c>
      <c r="X278" s="39">
        <v>490364.8425390218</v>
      </c>
      <c r="Y278" s="38">
        <v>44945.647946310084</v>
      </c>
      <c r="Z278" s="48">
        <v>30889732.290740009</v>
      </c>
      <c r="AA278" s="32">
        <f t="shared" si="5"/>
        <v>88674238.896829993</v>
      </c>
      <c r="AB278" s="88"/>
    </row>
    <row r="279" spans="1:28" x14ac:dyDescent="0.2">
      <c r="A279" s="79">
        <v>2018.06</v>
      </c>
      <c r="B279" s="38">
        <v>41505077.36156106</v>
      </c>
      <c r="C279" s="39">
        <v>7784175.2940112324</v>
      </c>
      <c r="D279" s="39">
        <v>78150.767266679351</v>
      </c>
      <c r="E279" s="39">
        <v>3834499.5665253475</v>
      </c>
      <c r="F279" s="39">
        <v>266686.99213679775</v>
      </c>
      <c r="G279" s="39">
        <v>278643.05890561006</v>
      </c>
      <c r="H279" s="39">
        <v>271562.23206861736</v>
      </c>
      <c r="I279" s="39">
        <v>670311.28101819148</v>
      </c>
      <c r="J279" s="39">
        <v>194457.03136728055</v>
      </c>
      <c r="K279" s="39">
        <v>111149.74286968955</v>
      </c>
      <c r="L279" s="39">
        <v>258967.25711933369</v>
      </c>
      <c r="M279" s="39">
        <v>92122.009253041528</v>
      </c>
      <c r="N279" s="39">
        <v>739285.67145570624</v>
      </c>
      <c r="O279" s="39">
        <v>385243.93461385946</v>
      </c>
      <c r="P279" s="39">
        <v>538704.48433591123</v>
      </c>
      <c r="Q279" s="39">
        <v>259468.89453451018</v>
      </c>
      <c r="R279" s="39">
        <v>270611.73939361685</v>
      </c>
      <c r="S279" s="39">
        <v>300492.1547315371</v>
      </c>
      <c r="T279" s="39">
        <v>394768.29360410676</v>
      </c>
      <c r="U279" s="39">
        <v>171944.94621129482</v>
      </c>
      <c r="V279" s="39">
        <v>4127723.928457994</v>
      </c>
      <c r="W279" s="39">
        <v>220600.79647057637</v>
      </c>
      <c r="X279" s="39">
        <v>583848.32026356179</v>
      </c>
      <c r="Y279" s="38">
        <v>70730.329204449648</v>
      </c>
      <c r="Z279" s="48">
        <v>29718254.555040002</v>
      </c>
      <c r="AA279" s="32">
        <f t="shared" si="5"/>
        <v>93127480.642420009</v>
      </c>
      <c r="AB279" s="88"/>
    </row>
    <row r="280" spans="1:28" x14ac:dyDescent="0.2">
      <c r="A280" s="79">
        <v>2018.07</v>
      </c>
      <c r="B280" s="38">
        <v>40708167.255424969</v>
      </c>
      <c r="C280" s="39">
        <v>6904901.2144917939</v>
      </c>
      <c r="D280" s="39">
        <v>61999.532841025226</v>
      </c>
      <c r="E280" s="39">
        <v>3330942.8483635816</v>
      </c>
      <c r="F280" s="39">
        <v>220877.77792291317</v>
      </c>
      <c r="G280" s="39">
        <v>304294.54727150395</v>
      </c>
      <c r="H280" s="39">
        <v>218954.13453179883</v>
      </c>
      <c r="I280" s="39">
        <v>668960.75354727719</v>
      </c>
      <c r="J280" s="39">
        <v>145070.69721729204</v>
      </c>
      <c r="K280" s="39">
        <v>90559.729759182213</v>
      </c>
      <c r="L280" s="39">
        <v>225862.03126119863</v>
      </c>
      <c r="M280" s="39">
        <v>75506.055572235273</v>
      </c>
      <c r="N280" s="39">
        <v>626593.36054843571</v>
      </c>
      <c r="O280" s="39">
        <v>318107.3482363082</v>
      </c>
      <c r="P280" s="39">
        <v>454784.79396460741</v>
      </c>
      <c r="Q280" s="39">
        <v>244681.36740565908</v>
      </c>
      <c r="R280" s="39">
        <v>236916.7454086474</v>
      </c>
      <c r="S280" s="39">
        <v>307121.22345121799</v>
      </c>
      <c r="T280" s="39">
        <v>366359.50846506859</v>
      </c>
      <c r="U280" s="39">
        <v>108262.58389157659</v>
      </c>
      <c r="V280" s="39">
        <v>3760233.8393195486</v>
      </c>
      <c r="W280" s="39">
        <v>204984.55431536326</v>
      </c>
      <c r="X280" s="39">
        <v>448432.15338661463</v>
      </c>
      <c r="Y280" s="38">
        <v>50621.857832158588</v>
      </c>
      <c r="Z280" s="48">
        <v>34220880.580800012</v>
      </c>
      <c r="AA280" s="32">
        <f t="shared" si="5"/>
        <v>94304076.495229989</v>
      </c>
      <c r="AB280" s="88"/>
    </row>
    <row r="281" spans="1:28" x14ac:dyDescent="0.2">
      <c r="A281" s="79">
        <v>2018.08</v>
      </c>
      <c r="B281" s="38">
        <v>42685527.252748877</v>
      </c>
      <c r="C281" s="39">
        <v>7129889.4201212861</v>
      </c>
      <c r="D281" s="39">
        <v>61500.682975308031</v>
      </c>
      <c r="E281" s="39">
        <v>3778830.2768253083</v>
      </c>
      <c r="F281" s="39">
        <v>253254.93264707946</v>
      </c>
      <c r="G281" s="39">
        <v>312262.34304057818</v>
      </c>
      <c r="H281" s="39">
        <v>255940.19226132179</v>
      </c>
      <c r="I281" s="39">
        <v>669391.42475697817</v>
      </c>
      <c r="J281" s="39">
        <v>154705.14962264575</v>
      </c>
      <c r="K281" s="39">
        <v>126556.08060136276</v>
      </c>
      <c r="L281" s="39">
        <v>243284.46941106996</v>
      </c>
      <c r="M281" s="39">
        <v>77759.737945627814</v>
      </c>
      <c r="N281" s="39">
        <v>675939.90399095719</v>
      </c>
      <c r="O281" s="39">
        <v>312665.98834083264</v>
      </c>
      <c r="P281" s="39">
        <v>457630.55998727621</v>
      </c>
      <c r="Q281" s="39">
        <v>249863.21426139929</v>
      </c>
      <c r="R281" s="39">
        <v>306348.89878951979</v>
      </c>
      <c r="S281" s="39">
        <v>360516.70868291392</v>
      </c>
      <c r="T281" s="39">
        <v>325537.71942410269</v>
      </c>
      <c r="U281" s="39">
        <v>151605.83902225154</v>
      </c>
      <c r="V281" s="39">
        <v>3783891.2771547055</v>
      </c>
      <c r="W281" s="39">
        <v>208260.46274070616</v>
      </c>
      <c r="X281" s="39">
        <v>511899.6847131754</v>
      </c>
      <c r="Y281" s="38">
        <v>62080.287964664327</v>
      </c>
      <c r="Z281" s="48">
        <v>36910958.388840005</v>
      </c>
      <c r="AA281" s="32">
        <f t="shared" si="5"/>
        <v>100066100.89686996</v>
      </c>
      <c r="AB281" s="88"/>
    </row>
    <row r="282" spans="1:28" x14ac:dyDescent="0.2">
      <c r="A282" s="79">
        <v>2018.09</v>
      </c>
      <c r="B282" s="38">
        <v>45003330.805081427</v>
      </c>
      <c r="C282" s="39">
        <v>7240611.8971581664</v>
      </c>
      <c r="D282" s="39">
        <v>57863.203165791107</v>
      </c>
      <c r="E282" s="39">
        <v>3636411.8849397451</v>
      </c>
      <c r="F282" s="39">
        <v>244035.21008872788</v>
      </c>
      <c r="G282" s="39">
        <v>295425.03060651605</v>
      </c>
      <c r="H282" s="39">
        <v>298892.86181687389</v>
      </c>
      <c r="I282" s="39">
        <v>661713.40170493058</v>
      </c>
      <c r="J282" s="39">
        <v>200115.34317434035</v>
      </c>
      <c r="K282" s="39">
        <v>145671.12548176551</v>
      </c>
      <c r="L282" s="39">
        <v>250771.68690457431</v>
      </c>
      <c r="M282" s="39">
        <v>89197.893964079412</v>
      </c>
      <c r="N282" s="39">
        <v>653344.87924689101</v>
      </c>
      <c r="O282" s="39">
        <v>327794.65870412468</v>
      </c>
      <c r="P282" s="39">
        <v>517267.75456382905</v>
      </c>
      <c r="Q282" s="39">
        <v>267404.93236729322</v>
      </c>
      <c r="R282" s="39">
        <v>299371.69713658653</v>
      </c>
      <c r="S282" s="39">
        <v>301653.40749311628</v>
      </c>
      <c r="T282" s="39">
        <v>334456.1312128008</v>
      </c>
      <c r="U282" s="39">
        <v>144753.15247476747</v>
      </c>
      <c r="V282" s="39">
        <v>3881393.0712391445</v>
      </c>
      <c r="W282" s="39">
        <v>284318.88410822151</v>
      </c>
      <c r="X282" s="39">
        <v>479329.31545790576</v>
      </c>
      <c r="Y282" s="38">
        <v>59484.657688345884</v>
      </c>
      <c r="Z282" s="48">
        <v>39395395.464889996</v>
      </c>
      <c r="AA282" s="32">
        <f t="shared" si="5"/>
        <v>105070008.35066997</v>
      </c>
      <c r="AB282" s="88"/>
    </row>
    <row r="283" spans="1:28" x14ac:dyDescent="0.2">
      <c r="A283" s="79">
        <v>2018.1</v>
      </c>
      <c r="B283" s="38">
        <v>50844885.182935819</v>
      </c>
      <c r="C283" s="39">
        <v>8079759.8128853012</v>
      </c>
      <c r="D283" s="39">
        <v>96230.074159899843</v>
      </c>
      <c r="E283" s="39">
        <v>4035322.7438691747</v>
      </c>
      <c r="F283" s="39">
        <v>273890.82051354361</v>
      </c>
      <c r="G283" s="39">
        <v>300331.35460008332</v>
      </c>
      <c r="H283" s="39">
        <v>360478.93388750619</v>
      </c>
      <c r="I283" s="39">
        <v>743982.38334823167</v>
      </c>
      <c r="J283" s="39">
        <v>162964.14196618527</v>
      </c>
      <c r="K283" s="39">
        <v>211883.95146494106</v>
      </c>
      <c r="L283" s="39">
        <v>270038.87080267788</v>
      </c>
      <c r="M283" s="39">
        <v>93227.284697236755</v>
      </c>
      <c r="N283" s="39">
        <v>685933.03379455849</v>
      </c>
      <c r="O283" s="39">
        <v>331379.93432393903</v>
      </c>
      <c r="P283" s="39">
        <v>586846.43596111494</v>
      </c>
      <c r="Q283" s="39">
        <v>307336.17624556459</v>
      </c>
      <c r="R283" s="39">
        <v>403740.72142456926</v>
      </c>
      <c r="S283" s="39">
        <v>348939.07323983981</v>
      </c>
      <c r="T283" s="39">
        <v>365596.71768783504</v>
      </c>
      <c r="U283" s="39">
        <v>305727.40387772338</v>
      </c>
      <c r="V283" s="39">
        <v>4242505.6821978567</v>
      </c>
      <c r="W283" s="39">
        <v>237688.98895278809</v>
      </c>
      <c r="X283" s="39">
        <v>547421.25963946851</v>
      </c>
      <c r="Y283" s="38">
        <v>66323.661564187336</v>
      </c>
      <c r="Z283" s="48">
        <v>39359977.62207</v>
      </c>
      <c r="AA283" s="32">
        <f t="shared" si="5"/>
        <v>113262412.26611003</v>
      </c>
      <c r="AB283" s="88"/>
    </row>
    <row r="284" spans="1:28" x14ac:dyDescent="0.2">
      <c r="A284" s="79">
        <v>2018.11</v>
      </c>
      <c r="B284" s="38">
        <v>49744158.706659324</v>
      </c>
      <c r="C284" s="39">
        <v>8370412.577919513</v>
      </c>
      <c r="D284" s="39">
        <v>62574.031486027066</v>
      </c>
      <c r="E284" s="39">
        <v>4093247.2869956987</v>
      </c>
      <c r="F284" s="39">
        <v>280928.72292685916</v>
      </c>
      <c r="G284" s="39">
        <v>282101.54938509257</v>
      </c>
      <c r="H284" s="39">
        <v>373146.11503076745</v>
      </c>
      <c r="I284" s="39">
        <v>738190.83688613318</v>
      </c>
      <c r="J284" s="39">
        <v>190112.12679571833</v>
      </c>
      <c r="K284" s="39">
        <v>136573.01091745318</v>
      </c>
      <c r="L284" s="39">
        <v>309166.65535704937</v>
      </c>
      <c r="M284" s="39">
        <v>97892.502420757155</v>
      </c>
      <c r="N284" s="39">
        <v>739769.98675715306</v>
      </c>
      <c r="O284" s="39">
        <v>368718.9957820382</v>
      </c>
      <c r="P284" s="39">
        <v>563936.15597677953</v>
      </c>
      <c r="Q284" s="39">
        <v>285553.89544563036</v>
      </c>
      <c r="R284" s="39">
        <v>306756.22628317738</v>
      </c>
      <c r="S284" s="39">
        <v>351846.11019436619</v>
      </c>
      <c r="T284" s="39">
        <v>385420.96875778231</v>
      </c>
      <c r="U284" s="39">
        <v>170740.20400821435</v>
      </c>
      <c r="V284" s="39">
        <v>4426409.093512292</v>
      </c>
      <c r="W284" s="39">
        <v>213658.3539484035</v>
      </c>
      <c r="X284" s="39">
        <v>615019.38399157149</v>
      </c>
      <c r="Y284" s="38">
        <v>82026.161802166447</v>
      </c>
      <c r="Z284" s="48">
        <v>26103680.305860002</v>
      </c>
      <c r="AA284" s="32">
        <f t="shared" si="5"/>
        <v>99292039.965099975</v>
      </c>
      <c r="AB284" s="88"/>
    </row>
    <row r="285" spans="1:28" x14ac:dyDescent="0.2">
      <c r="A285" s="79">
        <v>2018.12</v>
      </c>
      <c r="B285" s="38">
        <v>52524072.413911581</v>
      </c>
      <c r="C285" s="39">
        <v>9065732.9707010929</v>
      </c>
      <c r="D285" s="39">
        <v>72268.646340832449</v>
      </c>
      <c r="E285" s="39">
        <v>4195786.4001594856</v>
      </c>
      <c r="F285" s="39">
        <v>321548.9387846124</v>
      </c>
      <c r="G285" s="39">
        <v>314250.57448606612</v>
      </c>
      <c r="H285" s="39">
        <v>346704.40987196181</v>
      </c>
      <c r="I285" s="39">
        <v>848235.42807349167</v>
      </c>
      <c r="J285" s="39">
        <v>204531.45941141699</v>
      </c>
      <c r="K285" s="39">
        <v>162305.78004443721</v>
      </c>
      <c r="L285" s="39">
        <v>285485.32313087874</v>
      </c>
      <c r="M285" s="39">
        <v>96695.667931281088</v>
      </c>
      <c r="N285" s="39">
        <v>739266.49698595901</v>
      </c>
      <c r="O285" s="39">
        <v>350685.97431103355</v>
      </c>
      <c r="P285" s="39">
        <v>646014.47346308816</v>
      </c>
      <c r="Q285" s="39">
        <v>302074.76199412206</v>
      </c>
      <c r="R285" s="39">
        <v>404505.27429386624</v>
      </c>
      <c r="S285" s="39">
        <v>403454.88839643216</v>
      </c>
      <c r="T285" s="39">
        <v>388178.22359416023</v>
      </c>
      <c r="U285" s="39">
        <v>182640.13957101636</v>
      </c>
      <c r="V285" s="39">
        <v>4826470.0430500293</v>
      </c>
      <c r="W285" s="39">
        <v>255079.45087887699</v>
      </c>
      <c r="X285" s="39">
        <v>642061.12068202242</v>
      </c>
      <c r="Y285" s="38">
        <v>77875.898722196609</v>
      </c>
      <c r="Z285" s="48">
        <v>24054014.490230002</v>
      </c>
      <c r="AA285" s="32">
        <f t="shared" si="5"/>
        <v>101709939.24901995</v>
      </c>
      <c r="AB285" s="88"/>
    </row>
    <row r="286" spans="1:28" x14ac:dyDescent="0.2">
      <c r="A286" s="79">
        <v>2019.01</v>
      </c>
      <c r="B286" s="38">
        <v>60036345.621758021</v>
      </c>
      <c r="C286" s="39">
        <v>10926549.643758954</v>
      </c>
      <c r="D286" s="39">
        <v>79062.56857273147</v>
      </c>
      <c r="E286" s="39">
        <v>5114005.536474403</v>
      </c>
      <c r="F286" s="39">
        <v>343540.44297370629</v>
      </c>
      <c r="G286" s="39">
        <v>385930.93030634866</v>
      </c>
      <c r="H286" s="39">
        <v>505902.94588961604</v>
      </c>
      <c r="I286" s="39">
        <v>1009932.5773730659</v>
      </c>
      <c r="J286" s="39">
        <v>218479.12059587776</v>
      </c>
      <c r="K286" s="39">
        <v>230065.25445306784</v>
      </c>
      <c r="L286" s="39">
        <v>427913.88952390756</v>
      </c>
      <c r="M286" s="39">
        <v>139226.60091457373</v>
      </c>
      <c r="N286" s="39">
        <v>1018733.0256837818</v>
      </c>
      <c r="O286" s="39">
        <v>420172.05901363259</v>
      </c>
      <c r="P286" s="39">
        <v>791348.53317592689</v>
      </c>
      <c r="Q286" s="39">
        <v>431863.62580481952</v>
      </c>
      <c r="R286" s="39">
        <v>399630.05702778278</v>
      </c>
      <c r="S286" s="39">
        <v>483767.79151823325</v>
      </c>
      <c r="T286" s="39">
        <v>462039.69716959633</v>
      </c>
      <c r="U286" s="39">
        <v>204929.69284027407</v>
      </c>
      <c r="V286" s="39">
        <v>5697074.7607128695</v>
      </c>
      <c r="W286" s="39">
        <v>340625.21536390681</v>
      </c>
      <c r="X286" s="39">
        <v>680516.87355297036</v>
      </c>
      <c r="Y286" s="38">
        <v>65522.411071975199</v>
      </c>
      <c r="Z286" s="48">
        <v>26829254.575630009</v>
      </c>
      <c r="AA286" s="32">
        <f t="shared" si="5"/>
        <v>117242433.45116006</v>
      </c>
      <c r="AB286" s="88"/>
    </row>
    <row r="287" spans="1:28" x14ac:dyDescent="0.2">
      <c r="A287" s="79">
        <v>2019.02</v>
      </c>
      <c r="B287" s="38">
        <v>54485899.058610886</v>
      </c>
      <c r="C287" s="39">
        <v>9538642.3215243276</v>
      </c>
      <c r="D287" s="39">
        <v>60662.017129846048</v>
      </c>
      <c r="E287" s="39">
        <v>4719083.351347887</v>
      </c>
      <c r="F287" s="39">
        <v>310829.68339585839</v>
      </c>
      <c r="G287" s="39">
        <v>370624.23392605246</v>
      </c>
      <c r="H287" s="39">
        <v>497068.95834917482</v>
      </c>
      <c r="I287" s="39">
        <v>919627.06452968274</v>
      </c>
      <c r="J287" s="39">
        <v>201812.34197159461</v>
      </c>
      <c r="K287" s="39">
        <v>237579.31337805098</v>
      </c>
      <c r="L287" s="39">
        <v>328052.46746691223</v>
      </c>
      <c r="M287" s="39">
        <v>164568.42713618622</v>
      </c>
      <c r="N287" s="39">
        <v>797378.61713168304</v>
      </c>
      <c r="O287" s="39">
        <v>377226.7952972097</v>
      </c>
      <c r="P287" s="39">
        <v>679079.48724196549</v>
      </c>
      <c r="Q287" s="39">
        <v>368050.52466806088</v>
      </c>
      <c r="R287" s="39">
        <v>437899.83617135062</v>
      </c>
      <c r="S287" s="39">
        <v>503848.6937758628</v>
      </c>
      <c r="T287" s="39">
        <v>414614.33817319461</v>
      </c>
      <c r="U287" s="39">
        <v>213204.76402259214</v>
      </c>
      <c r="V287" s="39">
        <v>5062660.3900669077</v>
      </c>
      <c r="W287" s="39">
        <v>273071.94351476966</v>
      </c>
      <c r="X287" s="39">
        <v>662155.13548844692</v>
      </c>
      <c r="Y287" s="38">
        <v>43311.365641468328</v>
      </c>
      <c r="Z287" s="48">
        <v>24164827.468540002</v>
      </c>
      <c r="AA287" s="32">
        <f t="shared" si="5"/>
        <v>105831778.59849997</v>
      </c>
      <c r="AB287" s="88"/>
    </row>
    <row r="288" spans="1:28" x14ac:dyDescent="0.2">
      <c r="A288" s="79">
        <v>2019.03</v>
      </c>
      <c r="B288" s="38">
        <v>51668838.764193431</v>
      </c>
      <c r="C288" s="39">
        <v>10621676.928130491</v>
      </c>
      <c r="D288" s="39">
        <v>102678.69379140655</v>
      </c>
      <c r="E288" s="39">
        <v>5489292.7979646465</v>
      </c>
      <c r="F288" s="39">
        <v>335526.09041342494</v>
      </c>
      <c r="G288" s="39">
        <v>397356.14354423882</v>
      </c>
      <c r="H288" s="39">
        <v>602709.38799342501</v>
      </c>
      <c r="I288" s="39">
        <v>966048.82745888177</v>
      </c>
      <c r="J288" s="39">
        <v>207881.91230420696</v>
      </c>
      <c r="K288" s="39">
        <v>254307.69733035521</v>
      </c>
      <c r="L288" s="39">
        <v>394164.92380448582</v>
      </c>
      <c r="M288" s="39">
        <v>95205.686744201201</v>
      </c>
      <c r="N288" s="39">
        <v>919390.62693906866</v>
      </c>
      <c r="O288" s="39">
        <v>439923.45793282823</v>
      </c>
      <c r="P288" s="39">
        <v>796047.19542849436</v>
      </c>
      <c r="Q288" s="39">
        <v>403254.79569561186</v>
      </c>
      <c r="R288" s="39">
        <v>519936.38714302197</v>
      </c>
      <c r="S288" s="39">
        <v>458650.02616903884</v>
      </c>
      <c r="T288" s="39">
        <v>492027.92087884358</v>
      </c>
      <c r="U288" s="39">
        <v>196713.4630348277</v>
      </c>
      <c r="V288" s="39">
        <v>5485310.6206486225</v>
      </c>
      <c r="W288" s="39">
        <v>295129.28842429299</v>
      </c>
      <c r="X288" s="39">
        <v>673249.03313497372</v>
      </c>
      <c r="Y288" s="38">
        <v>52617.810657136499</v>
      </c>
      <c r="Z288" s="48">
        <v>27029011.503119998</v>
      </c>
      <c r="AA288" s="32">
        <f t="shared" si="5"/>
        <v>108896949.98287997</v>
      </c>
      <c r="AB288" s="88"/>
    </row>
    <row r="289" spans="1:28" x14ac:dyDescent="0.2">
      <c r="A289" s="79">
        <v>2019.04</v>
      </c>
      <c r="B289" s="38">
        <v>58199425.415987745</v>
      </c>
      <c r="C289" s="39">
        <v>10749403.806098847</v>
      </c>
      <c r="D289" s="39">
        <v>82866.993483443861</v>
      </c>
      <c r="E289" s="39">
        <v>5611640.8434120379</v>
      </c>
      <c r="F289" s="39">
        <v>351106.11437552323</v>
      </c>
      <c r="G289" s="39">
        <v>409498.94103933778</v>
      </c>
      <c r="H289" s="39">
        <v>446990.03173464746</v>
      </c>
      <c r="I289" s="39">
        <v>1051183.770256591</v>
      </c>
      <c r="J289" s="39">
        <v>231263.22180336335</v>
      </c>
      <c r="K289" s="39">
        <v>136493.36464609409</v>
      </c>
      <c r="L289" s="39">
        <v>357573.1184518591</v>
      </c>
      <c r="M289" s="39">
        <v>161290.58351960144</v>
      </c>
      <c r="N289" s="39">
        <v>900314.17379665514</v>
      </c>
      <c r="O289" s="39">
        <v>480324.59877085598</v>
      </c>
      <c r="P289" s="39">
        <v>780094.57280484959</v>
      </c>
      <c r="Q289" s="39">
        <v>432465.15772297769</v>
      </c>
      <c r="R289" s="39">
        <v>694214.55703013728</v>
      </c>
      <c r="S289" s="39">
        <v>531765.17046378192</v>
      </c>
      <c r="T289" s="39">
        <v>542421.3074507335</v>
      </c>
      <c r="U289" s="39">
        <v>232112.18377788036</v>
      </c>
      <c r="V289" s="39">
        <v>5992958.5154703232</v>
      </c>
      <c r="W289" s="39">
        <v>314369.42006491608</v>
      </c>
      <c r="X289" s="39">
        <v>704116.81702868571</v>
      </c>
      <c r="Y289" s="38">
        <v>75954.060009095745</v>
      </c>
      <c r="Z289" s="48">
        <v>31030216.30227001</v>
      </c>
      <c r="AA289" s="32">
        <f t="shared" si="5"/>
        <v>120500063.04147001</v>
      </c>
      <c r="AB289" s="88"/>
    </row>
    <row r="290" spans="1:28" x14ac:dyDescent="0.2">
      <c r="A290" s="79">
        <v>2019.05</v>
      </c>
      <c r="B290" s="38">
        <v>55441425.171732344</v>
      </c>
      <c r="C290" s="39">
        <v>11002103.215809518</v>
      </c>
      <c r="D290" s="39">
        <v>89399.539457795137</v>
      </c>
      <c r="E290" s="39">
        <v>5258421.3540727617</v>
      </c>
      <c r="F290" s="39">
        <v>367294.71892576705</v>
      </c>
      <c r="G290" s="39">
        <v>406922.66733781912</v>
      </c>
      <c r="H290" s="39">
        <v>443606.94518089219</v>
      </c>
      <c r="I290" s="39">
        <v>1029454.9689522913</v>
      </c>
      <c r="J290" s="39">
        <v>219104.28266611198</v>
      </c>
      <c r="K290" s="39">
        <v>152739.24444572203</v>
      </c>
      <c r="L290" s="39">
        <v>390773.20669861435</v>
      </c>
      <c r="M290" s="39">
        <v>140740.53746364432</v>
      </c>
      <c r="N290" s="39">
        <v>945505.21186718333</v>
      </c>
      <c r="O290" s="39">
        <v>569625.24826831045</v>
      </c>
      <c r="P290" s="39">
        <v>774820.90177302074</v>
      </c>
      <c r="Q290" s="39">
        <v>394987.8728478321</v>
      </c>
      <c r="R290" s="39">
        <v>381759.84926663368</v>
      </c>
      <c r="S290" s="39">
        <v>429783.96785741346</v>
      </c>
      <c r="T290" s="39">
        <v>440204.29094793642</v>
      </c>
      <c r="U290" s="39">
        <v>251863.66050501954</v>
      </c>
      <c r="V290" s="39">
        <v>5996761.5631110901</v>
      </c>
      <c r="W290" s="39">
        <v>291497.8717477328</v>
      </c>
      <c r="X290" s="39">
        <v>587501.4460758171</v>
      </c>
      <c r="Y290" s="38">
        <v>75513.033348739773</v>
      </c>
      <c r="Z290" s="48">
        <v>45391628.057440005</v>
      </c>
      <c r="AA290" s="32">
        <f t="shared" si="5"/>
        <v>131473438.82780004</v>
      </c>
      <c r="AB290" s="88"/>
    </row>
    <row r="291" spans="1:28" x14ac:dyDescent="0.2">
      <c r="A291" s="79">
        <v>2019.06</v>
      </c>
      <c r="B291" s="38">
        <v>63190277.757166244</v>
      </c>
      <c r="C291" s="39">
        <v>9929329.7786658574</v>
      </c>
      <c r="D291" s="39">
        <v>99716.780712285297</v>
      </c>
      <c r="E291" s="39">
        <v>3715452.4672224973</v>
      </c>
      <c r="F291" s="39">
        <v>490278.05760520295</v>
      </c>
      <c r="G291" s="39">
        <v>438114.15666193952</v>
      </c>
      <c r="H291" s="39">
        <v>463401.97857399611</v>
      </c>
      <c r="I291" s="39">
        <v>1046663.2439990144</v>
      </c>
      <c r="J291" s="39">
        <v>266255.54828905006</v>
      </c>
      <c r="K291" s="39">
        <v>163642.72654959944</v>
      </c>
      <c r="L291" s="39">
        <v>442841.56593821861</v>
      </c>
      <c r="M291" s="39">
        <v>190086.76980887583</v>
      </c>
      <c r="N291" s="39">
        <v>1004958.8370419588</v>
      </c>
      <c r="O291" s="39">
        <v>600821.29004418792</v>
      </c>
      <c r="P291" s="39">
        <v>846266.61521352781</v>
      </c>
      <c r="Q291" s="39">
        <v>417468.78241012781</v>
      </c>
      <c r="R291" s="39">
        <v>286940.41950685764</v>
      </c>
      <c r="S291" s="39">
        <v>444247.67223300028</v>
      </c>
      <c r="T291" s="39">
        <v>596295.05421520444</v>
      </c>
      <c r="U291" s="39">
        <v>255288.75262834984</v>
      </c>
      <c r="V291" s="39">
        <v>4928337.6428525094</v>
      </c>
      <c r="W291" s="39">
        <v>356141.89384249772</v>
      </c>
      <c r="X291" s="39">
        <v>692785.03500009468</v>
      </c>
      <c r="Y291" s="38">
        <v>77513.740028876273</v>
      </c>
      <c r="Z291" s="48">
        <v>38965020.933380015</v>
      </c>
      <c r="AA291" s="32">
        <f t="shared" si="5"/>
        <v>129908147.49959004</v>
      </c>
      <c r="AB291" s="88"/>
    </row>
    <row r="292" spans="1:28" x14ac:dyDescent="0.2">
      <c r="A292" s="79">
        <v>2019.07</v>
      </c>
      <c r="B292" s="38">
        <v>64805477.35868223</v>
      </c>
      <c r="C292" s="39">
        <v>9486879.6722305678</v>
      </c>
      <c r="D292" s="39">
        <v>88365.634241362553</v>
      </c>
      <c r="E292" s="39">
        <v>3712570.9488115851</v>
      </c>
      <c r="F292" s="39">
        <v>460011.74138308421</v>
      </c>
      <c r="G292" s="39">
        <v>425298.57273279055</v>
      </c>
      <c r="H292" s="39">
        <v>401745.64543671318</v>
      </c>
      <c r="I292" s="39">
        <v>988408.755470437</v>
      </c>
      <c r="J292" s="39">
        <v>235086.83971056817</v>
      </c>
      <c r="K292" s="39">
        <v>133031.17328902861</v>
      </c>
      <c r="L292" s="39">
        <v>415806.89732960664</v>
      </c>
      <c r="M292" s="39">
        <v>168620.02091185804</v>
      </c>
      <c r="N292" s="39">
        <v>979258.8859069465</v>
      </c>
      <c r="O292" s="39">
        <v>612322.54451410682</v>
      </c>
      <c r="P292" s="39">
        <v>820566.21214432246</v>
      </c>
      <c r="Q292" s="39">
        <v>404243.8580272597</v>
      </c>
      <c r="R292" s="39">
        <v>289973.36881856405</v>
      </c>
      <c r="S292" s="39">
        <v>417592.33010176115</v>
      </c>
      <c r="T292" s="39">
        <v>417919.13797942386</v>
      </c>
      <c r="U292" s="39">
        <v>248040.53252233009</v>
      </c>
      <c r="V292" s="39">
        <v>4726160.1696465025</v>
      </c>
      <c r="W292" s="39">
        <v>292014.23495169473</v>
      </c>
      <c r="X292" s="39">
        <v>763829.59956883697</v>
      </c>
      <c r="Y292" s="38">
        <v>50993.483308378927</v>
      </c>
      <c r="Z292" s="48">
        <v>43820237.643399991</v>
      </c>
      <c r="AA292" s="32">
        <f t="shared" si="5"/>
        <v>135164455.26111996</v>
      </c>
      <c r="AB292" s="88"/>
    </row>
    <row r="293" spans="1:28" x14ac:dyDescent="0.2">
      <c r="A293" s="79">
        <v>2019.08</v>
      </c>
      <c r="B293" s="38">
        <v>67169994.536127329</v>
      </c>
      <c r="C293" s="39">
        <v>9352133.468988223</v>
      </c>
      <c r="D293" s="39">
        <v>86472.601620801361</v>
      </c>
      <c r="E293" s="39">
        <v>3882367.9178652437</v>
      </c>
      <c r="F293" s="39">
        <v>433109.59481249005</v>
      </c>
      <c r="G293" s="39">
        <v>433971.93440058728</v>
      </c>
      <c r="H293" s="39">
        <v>438803.9174042106</v>
      </c>
      <c r="I293" s="39">
        <v>1046071.5528742758</v>
      </c>
      <c r="J293" s="39">
        <v>312237.81220361649</v>
      </c>
      <c r="K293" s="39">
        <v>137659.66008542213</v>
      </c>
      <c r="L293" s="39">
        <v>405275.36023729492</v>
      </c>
      <c r="M293" s="39">
        <v>144984.15616844202</v>
      </c>
      <c r="N293" s="39">
        <v>928722.99856529466</v>
      </c>
      <c r="O293" s="39">
        <v>582171.05160095298</v>
      </c>
      <c r="P293" s="39">
        <v>856849.11430793628</v>
      </c>
      <c r="Q293" s="39">
        <v>404468.43899075745</v>
      </c>
      <c r="R293" s="39">
        <v>278359.43130168534</v>
      </c>
      <c r="S293" s="39">
        <v>552306.7040785451</v>
      </c>
      <c r="T293" s="39">
        <v>475059.29127230507</v>
      </c>
      <c r="U293" s="39">
        <v>331475.91544989683</v>
      </c>
      <c r="V293" s="39">
        <v>4770336.7448024014</v>
      </c>
      <c r="W293" s="39">
        <v>383639.45041154861</v>
      </c>
      <c r="X293" s="39">
        <v>754536.48421395617</v>
      </c>
      <c r="Y293" s="38">
        <v>63246.848646802136</v>
      </c>
      <c r="Z293" s="48">
        <v>52020616.522959992</v>
      </c>
      <c r="AA293" s="32">
        <f t="shared" si="5"/>
        <v>146244871.50939006</v>
      </c>
      <c r="AB293" s="88"/>
    </row>
    <row r="294" spans="1:28" x14ac:dyDescent="0.2">
      <c r="A294" s="79">
        <v>2019.09</v>
      </c>
      <c r="B294" s="38">
        <v>65778984.379473023</v>
      </c>
      <c r="C294" s="39">
        <v>8528323.4052468278</v>
      </c>
      <c r="D294" s="39">
        <v>73912.158430486714</v>
      </c>
      <c r="E294" s="39">
        <v>3644928.2418412087</v>
      </c>
      <c r="F294" s="39">
        <v>374903.64212944492</v>
      </c>
      <c r="G294" s="39">
        <v>403925.12956604059</v>
      </c>
      <c r="H294" s="39">
        <v>441015.70059327461</v>
      </c>
      <c r="I294" s="39">
        <v>894224.86250909651</v>
      </c>
      <c r="J294" s="39">
        <v>277877.63461045752</v>
      </c>
      <c r="K294" s="39">
        <v>124403.94517490087</v>
      </c>
      <c r="L294" s="39">
        <v>391321.8285648725</v>
      </c>
      <c r="M294" s="39">
        <v>131792.27727386131</v>
      </c>
      <c r="N294" s="39">
        <v>961545.18097577326</v>
      </c>
      <c r="O294" s="39">
        <v>538118.50435812271</v>
      </c>
      <c r="P294" s="39">
        <v>803414.55612959224</v>
      </c>
      <c r="Q294" s="39">
        <v>407355.30662561284</v>
      </c>
      <c r="R294" s="39">
        <v>283391.73448289023</v>
      </c>
      <c r="S294" s="39">
        <v>338009.39158277068</v>
      </c>
      <c r="T294" s="39">
        <v>429137.0862314112</v>
      </c>
      <c r="U294" s="39">
        <v>251033.12322534394</v>
      </c>
      <c r="V294" s="39">
        <v>4455664.2280919841</v>
      </c>
      <c r="W294" s="39">
        <v>347143.16395429516</v>
      </c>
      <c r="X294" s="39">
        <v>741196.23012858268</v>
      </c>
      <c r="Y294" s="38">
        <v>49371.830960123378</v>
      </c>
      <c r="Z294" s="48">
        <v>51349075.537390001</v>
      </c>
      <c r="AA294" s="32">
        <f t="shared" si="5"/>
        <v>142020069.07955003</v>
      </c>
      <c r="AB294" s="88"/>
    </row>
    <row r="295" spans="1:28" x14ac:dyDescent="0.2">
      <c r="A295" s="79">
        <v>2019.1</v>
      </c>
      <c r="B295" s="38" t="e">
        <v>#N/A</v>
      </c>
      <c r="C295" s="39" t="e">
        <v>#N/A</v>
      </c>
      <c r="D295" s="39" t="e">
        <v>#N/A</v>
      </c>
      <c r="E295" s="39" t="e">
        <v>#N/A</v>
      </c>
      <c r="F295" s="39" t="e">
        <v>#N/A</v>
      </c>
      <c r="G295" s="39" t="e">
        <v>#N/A</v>
      </c>
      <c r="H295" s="39" t="e">
        <v>#N/A</v>
      </c>
      <c r="I295" s="39" t="e">
        <v>#N/A</v>
      </c>
      <c r="J295" s="39" t="e">
        <v>#N/A</v>
      </c>
      <c r="K295" s="39" t="e">
        <v>#N/A</v>
      </c>
      <c r="L295" s="39" t="e">
        <v>#N/A</v>
      </c>
      <c r="M295" s="39" t="e">
        <v>#N/A</v>
      </c>
      <c r="N295" s="39" t="e">
        <v>#N/A</v>
      </c>
      <c r="O295" s="39" t="e">
        <v>#N/A</v>
      </c>
      <c r="P295" s="39" t="e">
        <v>#N/A</v>
      </c>
      <c r="Q295" s="39" t="e">
        <v>#N/A</v>
      </c>
      <c r="R295" s="39" t="e">
        <v>#N/A</v>
      </c>
      <c r="S295" s="39" t="e">
        <v>#N/A</v>
      </c>
      <c r="T295" s="39" t="e">
        <v>#N/A</v>
      </c>
      <c r="U295" s="39" t="e">
        <v>#N/A</v>
      </c>
      <c r="V295" s="39">
        <v>4571147.46660899</v>
      </c>
      <c r="W295" s="39" t="e">
        <v>#N/A</v>
      </c>
      <c r="X295" s="39" t="e">
        <v>#N/A</v>
      </c>
      <c r="Y295" s="38" t="e">
        <v>#N/A</v>
      </c>
      <c r="Z295" s="48" t="e">
        <v>#N/A</v>
      </c>
      <c r="AA295" s="32" t="e">
        <f t="shared" si="5"/>
        <v>#N/A</v>
      </c>
      <c r="AB295" s="88"/>
    </row>
    <row r="296" spans="1:28" x14ac:dyDescent="0.2">
      <c r="A296" s="79">
        <v>2019.11</v>
      </c>
      <c r="B296" s="38" t="e">
        <v>#N/A</v>
      </c>
      <c r="C296" s="39" t="e">
        <v>#N/A</v>
      </c>
      <c r="D296" s="39" t="e">
        <v>#N/A</v>
      </c>
      <c r="E296" s="39" t="e">
        <v>#N/A</v>
      </c>
      <c r="F296" s="39" t="e">
        <v>#N/A</v>
      </c>
      <c r="G296" s="39" t="e">
        <v>#N/A</v>
      </c>
      <c r="H296" s="39" t="e">
        <v>#N/A</v>
      </c>
      <c r="I296" s="39" t="e">
        <v>#N/A</v>
      </c>
      <c r="J296" s="39" t="e">
        <v>#N/A</v>
      </c>
      <c r="K296" s="39" t="e">
        <v>#N/A</v>
      </c>
      <c r="L296" s="39" t="e">
        <v>#N/A</v>
      </c>
      <c r="M296" s="39" t="e">
        <v>#N/A</v>
      </c>
      <c r="N296" s="39" t="e">
        <v>#N/A</v>
      </c>
      <c r="O296" s="39" t="e">
        <v>#N/A</v>
      </c>
      <c r="P296" s="39" t="e">
        <v>#N/A</v>
      </c>
      <c r="Q296" s="39" t="e">
        <v>#N/A</v>
      </c>
      <c r="R296" s="39" t="e">
        <v>#N/A</v>
      </c>
      <c r="S296" s="39" t="e">
        <v>#N/A</v>
      </c>
      <c r="T296" s="39" t="e">
        <v>#N/A</v>
      </c>
      <c r="U296" s="39" t="e">
        <v>#N/A</v>
      </c>
      <c r="V296" s="39">
        <v>5317637.2257117853</v>
      </c>
      <c r="W296" s="39" t="e">
        <v>#N/A</v>
      </c>
      <c r="X296" s="39" t="e">
        <v>#N/A</v>
      </c>
      <c r="Y296" s="38" t="e">
        <v>#N/A</v>
      </c>
      <c r="Z296" s="48" t="e">
        <v>#N/A</v>
      </c>
      <c r="AA296" s="32" t="e">
        <f t="shared" si="5"/>
        <v>#N/A</v>
      </c>
      <c r="AB296" s="88"/>
    </row>
    <row r="297" spans="1:28" x14ac:dyDescent="0.2">
      <c r="A297" s="79">
        <v>2019.12</v>
      </c>
      <c r="B297" s="38" t="e">
        <v>#N/A</v>
      </c>
      <c r="C297" s="39" t="e">
        <v>#N/A</v>
      </c>
      <c r="D297" s="39" t="e">
        <v>#N/A</v>
      </c>
      <c r="E297" s="39" t="e">
        <v>#N/A</v>
      </c>
      <c r="F297" s="39" t="e">
        <v>#N/A</v>
      </c>
      <c r="G297" s="39" t="e">
        <v>#N/A</v>
      </c>
      <c r="H297" s="39" t="e">
        <v>#N/A</v>
      </c>
      <c r="I297" s="39" t="e">
        <v>#N/A</v>
      </c>
      <c r="J297" s="39" t="e">
        <v>#N/A</v>
      </c>
      <c r="K297" s="39" t="e">
        <v>#N/A</v>
      </c>
      <c r="L297" s="39" t="e">
        <v>#N/A</v>
      </c>
      <c r="M297" s="39" t="e">
        <v>#N/A</v>
      </c>
      <c r="N297" s="39" t="e">
        <v>#N/A</v>
      </c>
      <c r="O297" s="39" t="e">
        <v>#N/A</v>
      </c>
      <c r="P297" s="39" t="e">
        <v>#N/A</v>
      </c>
      <c r="Q297" s="39" t="e">
        <v>#N/A</v>
      </c>
      <c r="R297" s="39" t="e">
        <v>#N/A</v>
      </c>
      <c r="S297" s="39" t="e">
        <v>#N/A</v>
      </c>
      <c r="T297" s="39" t="e">
        <v>#N/A</v>
      </c>
      <c r="U297" s="39" t="e">
        <v>#N/A</v>
      </c>
      <c r="V297" s="39">
        <v>4055030.4010797921</v>
      </c>
      <c r="W297" s="39" t="e">
        <v>#N/A</v>
      </c>
      <c r="X297" s="39" t="e">
        <v>#N/A</v>
      </c>
      <c r="Y297" s="38" t="e">
        <v>#N/A</v>
      </c>
      <c r="Z297" s="48" t="e">
        <v>#N/A</v>
      </c>
      <c r="AA297" s="32" t="e">
        <f t="shared" si="5"/>
        <v>#N/A</v>
      </c>
      <c r="AB297" s="88"/>
    </row>
    <row r="298" spans="1:28" x14ac:dyDescent="0.2">
      <c r="A298" s="79">
        <v>2020.01</v>
      </c>
      <c r="B298" s="38">
        <v>87497045.286757082</v>
      </c>
      <c r="C298" s="39">
        <v>12288389.815449402</v>
      </c>
      <c r="D298" s="39">
        <v>114001.02121779427</v>
      </c>
      <c r="E298" s="39">
        <v>5387911.9864334017</v>
      </c>
      <c r="F298" s="39">
        <v>458257.36735096161</v>
      </c>
      <c r="G298" s="39">
        <v>575974.2109247077</v>
      </c>
      <c r="H298" s="39">
        <v>734815.51836466405</v>
      </c>
      <c r="I298" s="39">
        <v>1350935.5505358221</v>
      </c>
      <c r="J298" s="39">
        <v>253409.31209179378</v>
      </c>
      <c r="K298" s="39">
        <v>198327.92866382509</v>
      </c>
      <c r="L298" s="39">
        <v>625835.51113000361</v>
      </c>
      <c r="M298" s="39">
        <v>181859.14305953603</v>
      </c>
      <c r="N298" s="39">
        <v>1183831.6240311961</v>
      </c>
      <c r="O298" s="39">
        <v>609542.28125510132</v>
      </c>
      <c r="P298" s="39">
        <v>1124240.9978759885</v>
      </c>
      <c r="Q298" s="39">
        <v>531573.29226416512</v>
      </c>
      <c r="R298" s="39">
        <v>439084.48069758323</v>
      </c>
      <c r="S298" s="39">
        <v>430512.65691140702</v>
      </c>
      <c r="T298" s="39">
        <v>488719.58112996962</v>
      </c>
      <c r="U298" s="39">
        <v>266576.22870374034</v>
      </c>
      <c r="V298" s="39">
        <v>6132817.0810474502</v>
      </c>
      <c r="W298" s="39">
        <v>432456.85190371284</v>
      </c>
      <c r="X298" s="39">
        <v>982730.89793365565</v>
      </c>
      <c r="Y298" s="38">
        <v>87139.064067015453</v>
      </c>
      <c r="Z298" s="48">
        <v>50202573.421710007</v>
      </c>
      <c r="AA298" s="32">
        <f t="shared" si="5"/>
        <v>172578561.11151001</v>
      </c>
      <c r="AB298" s="88"/>
    </row>
    <row r="299" spans="1:28" x14ac:dyDescent="0.2">
      <c r="A299" s="79">
        <v>2020.02</v>
      </c>
      <c r="B299" s="38">
        <v>76042761.097150087</v>
      </c>
      <c r="C299" s="39">
        <v>10859792.276427504</v>
      </c>
      <c r="D299" s="39">
        <v>75631.299058117933</v>
      </c>
      <c r="E299" s="39">
        <v>4467038.374642102</v>
      </c>
      <c r="F299" s="39">
        <v>423458.6387345015</v>
      </c>
      <c r="G299" s="39">
        <v>432351.306514517</v>
      </c>
      <c r="H299" s="39">
        <v>756627.09825672396</v>
      </c>
      <c r="I299" s="39">
        <v>1258275.3137695505</v>
      </c>
      <c r="J299" s="39">
        <v>250333.55416818082</v>
      </c>
      <c r="K299" s="39">
        <v>154689.70872397392</v>
      </c>
      <c r="L299" s="39">
        <v>449508.20671869034</v>
      </c>
      <c r="M299" s="39">
        <v>169077.25807930194</v>
      </c>
      <c r="N299" s="39">
        <v>1108970.9425863319</v>
      </c>
      <c r="O299" s="39">
        <v>554330.52849412162</v>
      </c>
      <c r="P299" s="39">
        <v>903894.88589858485</v>
      </c>
      <c r="Q299" s="39">
        <v>467593.33199707069</v>
      </c>
      <c r="R299" s="39">
        <v>434013.05318913906</v>
      </c>
      <c r="S299" s="39">
        <v>392200.78724973818</v>
      </c>
      <c r="T299" s="39">
        <v>687822.95150483178</v>
      </c>
      <c r="U299" s="39">
        <v>276150.70634466218</v>
      </c>
      <c r="V299" s="39">
        <v>5000187.236482705</v>
      </c>
      <c r="W299" s="39">
        <v>356023.68138916162</v>
      </c>
      <c r="X299" s="39">
        <v>786705.21431060217</v>
      </c>
      <c r="Y299" s="38">
        <v>106643.24392983544</v>
      </c>
      <c r="Z299" s="48">
        <v>39773247.942949995</v>
      </c>
      <c r="AA299" s="32">
        <f t="shared" si="5"/>
        <v>146187328.63857007</v>
      </c>
      <c r="AB299" s="88"/>
    </row>
    <row r="300" spans="1:28" x14ac:dyDescent="0.2">
      <c r="A300" s="79">
        <v>2020.03</v>
      </c>
      <c r="B300" s="38">
        <v>73088879.471809566</v>
      </c>
      <c r="C300" s="39">
        <v>9016684.261254333</v>
      </c>
      <c r="D300" s="39">
        <v>49195.037449675488</v>
      </c>
      <c r="E300" s="39">
        <v>4101266.6870075786</v>
      </c>
      <c r="F300" s="39">
        <v>346679.42015571491</v>
      </c>
      <c r="G300" s="39">
        <v>325198.64648083074</v>
      </c>
      <c r="H300" s="39">
        <v>523813.89061454614</v>
      </c>
      <c r="I300" s="39">
        <v>1087150.9707521198</v>
      </c>
      <c r="J300" s="39">
        <v>249859.12951103674</v>
      </c>
      <c r="K300" s="39">
        <v>141580.92356339045</v>
      </c>
      <c r="L300" s="39">
        <v>459375.00815375341</v>
      </c>
      <c r="M300" s="39">
        <v>141589.02645824756</v>
      </c>
      <c r="N300" s="39">
        <v>911298.52819481399</v>
      </c>
      <c r="O300" s="39">
        <v>571830.44401721552</v>
      </c>
      <c r="P300" s="39">
        <v>827883.00577458786</v>
      </c>
      <c r="Q300" s="39">
        <v>388526.33021020808</v>
      </c>
      <c r="R300" s="39">
        <v>425572.02508256747</v>
      </c>
      <c r="S300" s="39">
        <v>374115.22576672904</v>
      </c>
      <c r="T300" s="39">
        <v>565753.40991748567</v>
      </c>
      <c r="U300" s="39">
        <v>228380.27541058618</v>
      </c>
      <c r="V300" s="39">
        <v>4451048.5862721344</v>
      </c>
      <c r="W300" s="39">
        <v>299651.23187906743</v>
      </c>
      <c r="X300" s="39">
        <v>538645.28221765987</v>
      </c>
      <c r="Y300" s="38">
        <v>54701.265396152718</v>
      </c>
      <c r="Z300" s="48">
        <v>43992097.796340004</v>
      </c>
      <c r="AA300" s="32">
        <f t="shared" si="5"/>
        <v>143160775.87969005</v>
      </c>
      <c r="AB300" s="88"/>
    </row>
    <row r="301" spans="1:28" x14ac:dyDescent="0.2">
      <c r="A301" s="79">
        <v>2020.04</v>
      </c>
      <c r="B301" s="38">
        <v>64063859.8264599</v>
      </c>
      <c r="C301" s="39">
        <v>7852508.5441897092</v>
      </c>
      <c r="D301" s="39">
        <v>44938.847194789509</v>
      </c>
      <c r="E301" s="39">
        <v>3553794.5201880867</v>
      </c>
      <c r="F301" s="39">
        <v>255127.9689381886</v>
      </c>
      <c r="G301" s="39">
        <v>318971.43042332621</v>
      </c>
      <c r="H301" s="39">
        <v>377661.382743589</v>
      </c>
      <c r="I301" s="39">
        <v>1079680.498352298</v>
      </c>
      <c r="J301" s="39">
        <v>179605.68305690223</v>
      </c>
      <c r="K301" s="39">
        <v>158429.3504519834</v>
      </c>
      <c r="L301" s="39">
        <v>337896.59692795563</v>
      </c>
      <c r="M301" s="39">
        <v>107325.19624632648</v>
      </c>
      <c r="N301" s="39">
        <v>824412.50894225587</v>
      </c>
      <c r="O301" s="39">
        <v>559634.1173752899</v>
      </c>
      <c r="P301" s="39">
        <v>747019.74517729215</v>
      </c>
      <c r="Q301" s="39">
        <v>306884.73197835166</v>
      </c>
      <c r="R301" s="39">
        <v>315167.88184687064</v>
      </c>
      <c r="S301" s="39">
        <v>434450.29719457781</v>
      </c>
      <c r="T301" s="39">
        <v>499437.69784769986</v>
      </c>
      <c r="U301" s="39">
        <v>199847.6991146708</v>
      </c>
      <c r="V301" s="39">
        <v>4355459.4389209356</v>
      </c>
      <c r="W301" s="39">
        <v>345383.61669423775</v>
      </c>
      <c r="X301" s="39">
        <v>464673.87490613241</v>
      </c>
      <c r="Y301" s="38">
        <v>53108.098568713693</v>
      </c>
      <c r="Z301" s="48">
        <v>41091944.150860004</v>
      </c>
      <c r="AA301" s="32">
        <f t="shared" si="5"/>
        <v>128527223.7046001</v>
      </c>
      <c r="AB301" s="88"/>
    </row>
    <row r="302" spans="1:28" x14ac:dyDescent="0.2">
      <c r="A302" s="79">
        <v>2020.05</v>
      </c>
      <c r="B302" s="38">
        <v>63646430.412104189</v>
      </c>
      <c r="C302" s="39">
        <v>8701887.1443052515</v>
      </c>
      <c r="D302" s="39">
        <v>80712.107181031664</v>
      </c>
      <c r="E302" s="39">
        <v>3882656.2644398701</v>
      </c>
      <c r="F302" s="39">
        <v>453159.47186664515</v>
      </c>
      <c r="G302" s="39">
        <v>347628.60294850392</v>
      </c>
      <c r="H302" s="39">
        <v>384420.77971423551</v>
      </c>
      <c r="I302" s="39">
        <v>1190561.3992249575</v>
      </c>
      <c r="J302" s="39">
        <v>197577.82451338987</v>
      </c>
      <c r="K302" s="39">
        <v>186920.54000327669</v>
      </c>
      <c r="L302" s="39">
        <v>415196.801047343</v>
      </c>
      <c r="M302" s="39">
        <v>161395.93722223659</v>
      </c>
      <c r="N302" s="39">
        <v>813234.64819559245</v>
      </c>
      <c r="O302" s="39">
        <v>644698.4650669801</v>
      </c>
      <c r="P302" s="39">
        <v>767204.57651274384</v>
      </c>
      <c r="Q302" s="39">
        <v>291882.6588712149</v>
      </c>
      <c r="R302" s="39">
        <v>347392.73407889652</v>
      </c>
      <c r="S302" s="39">
        <v>398369.06507611787</v>
      </c>
      <c r="T302" s="39">
        <v>404969.06315438222</v>
      </c>
      <c r="U302" s="39">
        <v>249102.94299853049</v>
      </c>
      <c r="V302" s="39">
        <v>4621673.5050042579</v>
      </c>
      <c r="W302" s="39">
        <v>476135.86521182227</v>
      </c>
      <c r="X302" s="39">
        <v>512519.28489543044</v>
      </c>
      <c r="Y302" s="38">
        <v>78554.070343091924</v>
      </c>
      <c r="Z302" s="48">
        <v>44911592.867239997</v>
      </c>
      <c r="AA302" s="32">
        <f t="shared" si="5"/>
        <v>134165877.03122</v>
      </c>
      <c r="AB302" s="88"/>
    </row>
    <row r="303" spans="1:28" x14ac:dyDescent="0.2">
      <c r="A303" s="79">
        <v>2020.06</v>
      </c>
      <c r="B303" s="38">
        <v>67871651.752063841</v>
      </c>
      <c r="C303" s="39">
        <v>9107586.8326380923</v>
      </c>
      <c r="D303" s="39">
        <v>60728.296467291992</v>
      </c>
      <c r="E303" s="39">
        <v>3848433.4170202068</v>
      </c>
      <c r="F303" s="39">
        <v>419132.30286426772</v>
      </c>
      <c r="G303" s="39">
        <v>338118.04438541719</v>
      </c>
      <c r="H303" s="39">
        <v>421250.17164908379</v>
      </c>
      <c r="I303" s="39">
        <v>1184097.4906784252</v>
      </c>
      <c r="J303" s="39">
        <v>218698.99903539167</v>
      </c>
      <c r="K303" s="39">
        <v>133790.35024776231</v>
      </c>
      <c r="L303" s="39">
        <v>395610.49042690074</v>
      </c>
      <c r="M303" s="39">
        <v>224020.09560063394</v>
      </c>
      <c r="N303" s="39">
        <v>930411.36893151887</v>
      </c>
      <c r="O303" s="39">
        <v>622526.83745552273</v>
      </c>
      <c r="P303" s="39">
        <v>638355.99735396984</v>
      </c>
      <c r="Q303" s="39">
        <v>310037.93678540405</v>
      </c>
      <c r="R303" s="39">
        <v>309373.79135296703</v>
      </c>
      <c r="S303" s="39">
        <v>365944.81152981427</v>
      </c>
      <c r="T303" s="39">
        <v>417421.94345662941</v>
      </c>
      <c r="U303" s="39">
        <v>149676.36559525333</v>
      </c>
      <c r="V303" s="39">
        <v>5507823.0351317767</v>
      </c>
      <c r="W303" s="39">
        <v>341290.26045743714</v>
      </c>
      <c r="X303" s="39">
        <v>610105.85871617752</v>
      </c>
      <c r="Y303" s="38">
        <v>96747.918606215491</v>
      </c>
      <c r="Z303" s="48">
        <v>49287148.881660007</v>
      </c>
      <c r="AA303" s="32">
        <f t="shared" si="5"/>
        <v>143809983.25011</v>
      </c>
      <c r="AB303" s="88"/>
    </row>
    <row r="304" spans="1:28" x14ac:dyDescent="0.2">
      <c r="A304" s="79">
        <v>2020.07</v>
      </c>
      <c r="B304" s="38">
        <v>72722838.515408903</v>
      </c>
      <c r="C304" s="39">
        <v>7551270.2297327183</v>
      </c>
      <c r="D304" s="39">
        <v>57000.648662884741</v>
      </c>
      <c r="E304" s="39">
        <v>3108046.2074491517</v>
      </c>
      <c r="F304" s="39">
        <v>348498.50111121795</v>
      </c>
      <c r="G304" s="39">
        <v>264583.68890704832</v>
      </c>
      <c r="H304" s="39">
        <v>283580.45972365938</v>
      </c>
      <c r="I304" s="39">
        <v>946095.57528233982</v>
      </c>
      <c r="J304" s="39">
        <v>176500.87196678374</v>
      </c>
      <c r="K304" s="39">
        <v>72204.430159560899</v>
      </c>
      <c r="L304" s="39">
        <v>302463.48316570645</v>
      </c>
      <c r="M304" s="39">
        <v>106140.09678131834</v>
      </c>
      <c r="N304" s="39">
        <v>689361.33744684432</v>
      </c>
      <c r="O304" s="39">
        <v>526704.8711160511</v>
      </c>
      <c r="P304" s="39">
        <v>496604.78132865642</v>
      </c>
      <c r="Q304" s="39">
        <v>257284.23578708936</v>
      </c>
      <c r="R304" s="39">
        <v>324419.79221896909</v>
      </c>
      <c r="S304" s="39">
        <v>333228.51237768913</v>
      </c>
      <c r="T304" s="39">
        <v>536568.06583119591</v>
      </c>
      <c r="U304" s="39">
        <v>139302.73556406581</v>
      </c>
      <c r="V304" s="39">
        <v>4079872.8565926859</v>
      </c>
      <c r="W304" s="39">
        <v>338875.31019079493</v>
      </c>
      <c r="X304" s="39">
        <v>558854.16765897395</v>
      </c>
      <c r="Y304" s="38">
        <v>56003.757205655915</v>
      </c>
      <c r="Z304" s="48">
        <v>52958592.64092999</v>
      </c>
      <c r="AA304" s="32">
        <f t="shared" si="5"/>
        <v>147234895.77259997</v>
      </c>
      <c r="AB304" s="88"/>
    </row>
    <row r="305" spans="1:28" x14ac:dyDescent="0.2">
      <c r="A305" s="79">
        <v>2020.08</v>
      </c>
      <c r="B305" s="38">
        <v>79916038.042488262</v>
      </c>
      <c r="C305" s="39">
        <v>9229227.2918226011</v>
      </c>
      <c r="D305" s="39">
        <v>62828.160525450832</v>
      </c>
      <c r="E305" s="39">
        <v>4413220.5261749281</v>
      </c>
      <c r="F305" s="39">
        <v>472302.37730263185</v>
      </c>
      <c r="G305" s="39">
        <v>457322.42656942736</v>
      </c>
      <c r="H305" s="39">
        <v>338841.8777879281</v>
      </c>
      <c r="I305" s="39">
        <v>1234996.8816209759</v>
      </c>
      <c r="J305" s="39">
        <v>242815.89144597651</v>
      </c>
      <c r="K305" s="39">
        <v>114901.08840763908</v>
      </c>
      <c r="L305" s="39">
        <v>394781.44141419511</v>
      </c>
      <c r="M305" s="39">
        <v>184122.06229864524</v>
      </c>
      <c r="N305" s="39">
        <v>861350.37760291144</v>
      </c>
      <c r="O305" s="39">
        <v>733250.7045094535</v>
      </c>
      <c r="P305" s="39">
        <v>622857.2404612205</v>
      </c>
      <c r="Q305" s="39">
        <v>314110.71964086074</v>
      </c>
      <c r="R305" s="39">
        <v>331377.04133074317</v>
      </c>
      <c r="S305" s="39">
        <v>342513.04622611206</v>
      </c>
      <c r="T305" s="39">
        <v>746087.11579721828</v>
      </c>
      <c r="U305" s="39">
        <v>308410.72290059016</v>
      </c>
      <c r="V305" s="39">
        <v>5500774.3505221484</v>
      </c>
      <c r="W305" s="39">
        <v>385543.01212375081</v>
      </c>
      <c r="X305" s="39">
        <v>574823.5575039027</v>
      </c>
      <c r="Y305" s="38">
        <v>120481.38405237473</v>
      </c>
      <c r="Z305" s="48">
        <v>55373731.57154002</v>
      </c>
      <c r="AA305" s="32">
        <f t="shared" si="5"/>
        <v>163276708.91206998</v>
      </c>
      <c r="AB305" s="88"/>
    </row>
    <row r="306" spans="1:28" x14ac:dyDescent="0.2">
      <c r="A306" s="79">
        <v>2020.09</v>
      </c>
      <c r="B306" s="38">
        <v>80706834.339036688</v>
      </c>
      <c r="C306" s="39">
        <v>10064517.072825326</v>
      </c>
      <c r="D306" s="39">
        <v>89651.035418843123</v>
      </c>
      <c r="E306" s="39">
        <v>4288644.6839385414</v>
      </c>
      <c r="F306" s="39">
        <v>515983.9089119492</v>
      </c>
      <c r="G306" s="39">
        <v>390246.84053233749</v>
      </c>
      <c r="H306" s="39">
        <v>372036.34887254314</v>
      </c>
      <c r="I306" s="39">
        <v>1286551.9518119078</v>
      </c>
      <c r="J306" s="39">
        <v>256815.88411835532</v>
      </c>
      <c r="K306" s="39">
        <v>143852.26504733766</v>
      </c>
      <c r="L306" s="39">
        <v>406833.51395840349</v>
      </c>
      <c r="M306" s="39">
        <v>147470.6601683773</v>
      </c>
      <c r="N306" s="39">
        <v>1014544.2896877604</v>
      </c>
      <c r="O306" s="39">
        <v>661138.18761323323</v>
      </c>
      <c r="P306" s="39">
        <v>618652.9315636236</v>
      </c>
      <c r="Q306" s="39">
        <v>325798.27233096428</v>
      </c>
      <c r="R306" s="39">
        <v>331650.51815578924</v>
      </c>
      <c r="S306" s="39">
        <v>375077.0707765629</v>
      </c>
      <c r="T306" s="39">
        <v>615675.56317483622</v>
      </c>
      <c r="U306" s="39">
        <v>178993.34656521224</v>
      </c>
      <c r="V306" s="39">
        <v>5183255.8208788047</v>
      </c>
      <c r="W306" s="39">
        <v>425211.71687969478</v>
      </c>
      <c r="X306" s="39">
        <v>518530.85861518409</v>
      </c>
      <c r="Y306" s="38">
        <v>84870.069707729795</v>
      </c>
      <c r="Z306" s="48">
        <v>66806331.979899995</v>
      </c>
      <c r="AA306" s="32">
        <f t="shared" ref="AA306:AA369" si="6">+SUM(B306:Z306)</f>
        <v>175809169.13049003</v>
      </c>
      <c r="AB306" s="88"/>
    </row>
    <row r="307" spans="1:28" x14ac:dyDescent="0.2">
      <c r="A307" s="79">
        <v>2020.1</v>
      </c>
      <c r="B307" s="38">
        <v>90448336.83412914</v>
      </c>
      <c r="C307" s="39">
        <v>12165330.969222128</v>
      </c>
      <c r="D307" s="39">
        <v>105163.46194740951</v>
      </c>
      <c r="E307" s="39">
        <v>5136976.8436345551</v>
      </c>
      <c r="F307" s="39">
        <v>549465.07737618708</v>
      </c>
      <c r="G307" s="39">
        <v>435078.5263864788</v>
      </c>
      <c r="H307" s="39">
        <v>389538.49106007197</v>
      </c>
      <c r="I307" s="39">
        <v>1248460.3438811935</v>
      </c>
      <c r="J307" s="39">
        <v>262262.41164065327</v>
      </c>
      <c r="K307" s="39">
        <v>151397.77856126064</v>
      </c>
      <c r="L307" s="39">
        <v>504974.85838441725</v>
      </c>
      <c r="M307" s="39">
        <v>224421.40488321881</v>
      </c>
      <c r="N307" s="39">
        <v>1041771.8868494594</v>
      </c>
      <c r="O307" s="39">
        <v>766652.35432775912</v>
      </c>
      <c r="P307" s="39">
        <v>766182.53916099004</v>
      </c>
      <c r="Q307" s="39">
        <v>372718.25086839084</v>
      </c>
      <c r="R307" s="39">
        <v>421676.5867079075</v>
      </c>
      <c r="S307" s="39">
        <v>500009.56856100907</v>
      </c>
      <c r="T307" s="39">
        <v>647635.12914868421</v>
      </c>
      <c r="U307" s="39">
        <v>186838.71911297299</v>
      </c>
      <c r="V307" s="39">
        <v>5680773.7497521657</v>
      </c>
      <c r="W307" s="39">
        <v>451953.98503371113</v>
      </c>
      <c r="X307" s="39">
        <v>642882.2706765664</v>
      </c>
      <c r="Y307" s="38">
        <v>131061.73502367236</v>
      </c>
      <c r="Z307" s="48">
        <v>68524174.681230009</v>
      </c>
      <c r="AA307" s="32">
        <f t="shared" si="6"/>
        <v>191755738.45756003</v>
      </c>
      <c r="AB307" s="88"/>
    </row>
    <row r="308" spans="1:28" x14ac:dyDescent="0.2">
      <c r="A308" s="79">
        <v>2020.11</v>
      </c>
      <c r="B308" s="38">
        <v>89536714.180317312</v>
      </c>
      <c r="C308" s="39">
        <v>12380402.407036673</v>
      </c>
      <c r="D308" s="39">
        <v>72749.258101554253</v>
      </c>
      <c r="E308" s="39">
        <v>5253414.5774264177</v>
      </c>
      <c r="F308" s="39">
        <v>581258.21852835722</v>
      </c>
      <c r="G308" s="39">
        <v>482328.81999314501</v>
      </c>
      <c r="H308" s="39">
        <v>463749.9890772127</v>
      </c>
      <c r="I308" s="39">
        <v>1402913.3668700433</v>
      </c>
      <c r="J308" s="39">
        <v>293391.12701091537</v>
      </c>
      <c r="K308" s="39">
        <v>166036.14375013503</v>
      </c>
      <c r="L308" s="39">
        <v>493643.03977182118</v>
      </c>
      <c r="M308" s="39">
        <v>275779.07224372419</v>
      </c>
      <c r="N308" s="39">
        <v>1124815.0835704322</v>
      </c>
      <c r="O308" s="39">
        <v>773511.40507133724</v>
      </c>
      <c r="P308" s="39">
        <v>685396.98051952175</v>
      </c>
      <c r="Q308" s="39">
        <v>399719.41165180388</v>
      </c>
      <c r="R308" s="39">
        <v>494960.37604319531</v>
      </c>
      <c r="S308" s="39">
        <v>570141.61971266021</v>
      </c>
      <c r="T308" s="39">
        <v>693490.72983818862</v>
      </c>
      <c r="U308" s="39">
        <v>217027.64322593057</v>
      </c>
      <c r="V308" s="39">
        <v>6032109.9484681729</v>
      </c>
      <c r="W308" s="39">
        <v>390239.50506071106</v>
      </c>
      <c r="X308" s="39">
        <v>660294.13349782047</v>
      </c>
      <c r="Y308" s="38">
        <v>160299.32237289444</v>
      </c>
      <c r="Z308" s="48">
        <v>71365294.361179993</v>
      </c>
      <c r="AA308" s="32">
        <f t="shared" si="6"/>
        <v>194969680.72033998</v>
      </c>
      <c r="AB308" s="88"/>
    </row>
    <row r="309" spans="1:28" x14ac:dyDescent="0.2">
      <c r="A309" s="79">
        <v>2020.12</v>
      </c>
      <c r="B309" s="38">
        <v>97796809.812800497</v>
      </c>
      <c r="C309" s="39">
        <v>12758613.261336952</v>
      </c>
      <c r="D309" s="39">
        <v>69733.289178962514</v>
      </c>
      <c r="E309" s="39">
        <v>5115372.5639322698</v>
      </c>
      <c r="F309" s="39">
        <v>509627.31352757994</v>
      </c>
      <c r="G309" s="39">
        <v>408017.7275065275</v>
      </c>
      <c r="H309" s="39">
        <v>403535.45490010438</v>
      </c>
      <c r="I309" s="39">
        <v>1376337.7175863057</v>
      </c>
      <c r="J309" s="39">
        <v>330342.98828951194</v>
      </c>
      <c r="K309" s="39">
        <v>199633.28121825232</v>
      </c>
      <c r="L309" s="39">
        <v>434404.04308936524</v>
      </c>
      <c r="M309" s="39">
        <v>360294.19917922374</v>
      </c>
      <c r="N309" s="39">
        <v>1179862.9055739099</v>
      </c>
      <c r="O309" s="39">
        <v>767597.86752799118</v>
      </c>
      <c r="P309" s="39">
        <v>782664.57382218947</v>
      </c>
      <c r="Q309" s="39">
        <v>362192.90089946025</v>
      </c>
      <c r="R309" s="39">
        <v>455014.68559916521</v>
      </c>
      <c r="S309" s="39">
        <v>432172.65513253526</v>
      </c>
      <c r="T309" s="39">
        <v>926473.32214472338</v>
      </c>
      <c r="U309" s="39">
        <v>245479.91150776797</v>
      </c>
      <c r="V309" s="39">
        <v>5992847.5870268345</v>
      </c>
      <c r="W309" s="39">
        <v>477064.70314426377</v>
      </c>
      <c r="X309" s="39">
        <v>805610.95933145401</v>
      </c>
      <c r="Y309" s="38">
        <v>134644.54138412865</v>
      </c>
      <c r="Z309" s="48">
        <v>77760502.544380009</v>
      </c>
      <c r="AA309" s="32">
        <f t="shared" si="6"/>
        <v>210084850.81001997</v>
      </c>
      <c r="AB309" s="88"/>
    </row>
    <row r="310" spans="1:28" x14ac:dyDescent="0.2">
      <c r="A310" s="79">
        <v>2021.01</v>
      </c>
      <c r="B310" s="38">
        <v>110540708.21210092</v>
      </c>
      <c r="C310" s="39">
        <v>17197704.015687756</v>
      </c>
      <c r="D310" s="39">
        <v>117088.38478499823</v>
      </c>
      <c r="E310" s="39">
        <v>7304967.7026666626</v>
      </c>
      <c r="F310" s="39">
        <v>650364.5327227388</v>
      </c>
      <c r="G310" s="39">
        <v>588186.76092490251</v>
      </c>
      <c r="H310" s="39">
        <v>755655.28003974468</v>
      </c>
      <c r="I310" s="39">
        <v>1857885.1814442093</v>
      </c>
      <c r="J310" s="39">
        <v>391045.84162308811</v>
      </c>
      <c r="K310" s="39">
        <v>276933.85234859318</v>
      </c>
      <c r="L310" s="39">
        <v>740388.59145626659</v>
      </c>
      <c r="M310" s="39">
        <v>382352.96833057026</v>
      </c>
      <c r="N310" s="39">
        <v>1510636.9864271714</v>
      </c>
      <c r="O310" s="39">
        <v>949368.92390150495</v>
      </c>
      <c r="P310" s="39">
        <v>1148163.6508842704</v>
      </c>
      <c r="Q310" s="39">
        <v>662025.51952211885</v>
      </c>
      <c r="R310" s="39">
        <v>572614.56655755616</v>
      </c>
      <c r="S310" s="39">
        <v>557541.45882762549</v>
      </c>
      <c r="T310" s="39">
        <v>782888.27920697432</v>
      </c>
      <c r="U310" s="39">
        <v>313353.72660496697</v>
      </c>
      <c r="V310" s="39">
        <v>8225192.8263453832</v>
      </c>
      <c r="W310" s="39">
        <v>777207.97819619102</v>
      </c>
      <c r="X310" s="39">
        <v>1072218.0001182463</v>
      </c>
      <c r="Y310" s="38">
        <v>220573.11492745677</v>
      </c>
      <c r="Z310" s="48">
        <v>82736538.815620005</v>
      </c>
      <c r="AA310" s="32">
        <f t="shared" si="6"/>
        <v>240331605.17126995</v>
      </c>
      <c r="AB310" s="88"/>
    </row>
    <row r="311" spans="1:28" x14ac:dyDescent="0.2">
      <c r="A311" s="79">
        <v>2021.02</v>
      </c>
      <c r="B311" s="38">
        <v>102367416.07635097</v>
      </c>
      <c r="C311" s="39">
        <v>13317945.363433395</v>
      </c>
      <c r="D311" s="39">
        <v>98674.0346291225</v>
      </c>
      <c r="E311" s="39">
        <v>5471933.9538835296</v>
      </c>
      <c r="F311" s="39">
        <v>583587.29773254285</v>
      </c>
      <c r="G311" s="39">
        <v>549728.20847632224</v>
      </c>
      <c r="H311" s="39">
        <v>731673.50737736479</v>
      </c>
      <c r="I311" s="39">
        <v>1559129.7983246113</v>
      </c>
      <c r="J311" s="39">
        <v>279139.26329725329</v>
      </c>
      <c r="K311" s="39">
        <v>227797.4553909965</v>
      </c>
      <c r="L311" s="39">
        <v>548325.60470866726</v>
      </c>
      <c r="M311" s="39">
        <v>342682.59085846395</v>
      </c>
      <c r="N311" s="39">
        <v>1291223.8892719434</v>
      </c>
      <c r="O311" s="39">
        <v>879539.65858448739</v>
      </c>
      <c r="P311" s="39">
        <v>861894.22800933896</v>
      </c>
      <c r="Q311" s="39">
        <v>599066.86630769284</v>
      </c>
      <c r="R311" s="39">
        <v>539120.48398740613</v>
      </c>
      <c r="S311" s="39">
        <v>587868.59625813959</v>
      </c>
      <c r="T311" s="39">
        <v>679785.39951045148</v>
      </c>
      <c r="U311" s="39">
        <v>267852.45683601353</v>
      </c>
      <c r="V311" s="39">
        <v>6673030.3342328677</v>
      </c>
      <c r="W311" s="39">
        <v>392622.83098434954</v>
      </c>
      <c r="X311" s="39">
        <v>814790.82117048616</v>
      </c>
      <c r="Y311" s="38">
        <v>148425.6457236312</v>
      </c>
      <c r="Z311" s="48">
        <v>75830122.136649996</v>
      </c>
      <c r="AA311" s="32">
        <f t="shared" si="6"/>
        <v>215643376.50199008</v>
      </c>
      <c r="AB311" s="88"/>
    </row>
    <row r="312" spans="1:28" x14ac:dyDescent="0.2">
      <c r="A312" s="79">
        <v>2021.03</v>
      </c>
      <c r="B312" s="38">
        <v>107293831.52758728</v>
      </c>
      <c r="C312" s="39">
        <v>16396384.560378486</v>
      </c>
      <c r="D312" s="39">
        <v>107795.93300776451</v>
      </c>
      <c r="E312" s="39">
        <v>6134310.0376743628</v>
      </c>
      <c r="F312" s="39">
        <v>640848.84709566983</v>
      </c>
      <c r="G312" s="39">
        <v>605012.44222126552</v>
      </c>
      <c r="H312" s="39">
        <v>799523.11924204603</v>
      </c>
      <c r="I312" s="39">
        <v>1587766.1732343442</v>
      </c>
      <c r="J312" s="39">
        <v>323064.57747424953</v>
      </c>
      <c r="K312" s="39">
        <v>212923.37715851344</v>
      </c>
      <c r="L312" s="39">
        <v>581127.79202405782</v>
      </c>
      <c r="M312" s="39">
        <v>237329.20795682233</v>
      </c>
      <c r="N312" s="39">
        <v>1715711.6938892636</v>
      </c>
      <c r="O312" s="39">
        <v>1034491.4813905227</v>
      </c>
      <c r="P312" s="39">
        <v>1107866.638187103</v>
      </c>
      <c r="Q312" s="39">
        <v>659309.1954612371</v>
      </c>
      <c r="R312" s="39">
        <v>597390.7907215436</v>
      </c>
      <c r="S312" s="39">
        <v>593017.28244230081</v>
      </c>
      <c r="T312" s="39">
        <v>868080.85728265729</v>
      </c>
      <c r="U312" s="39">
        <v>277850.67776745959</v>
      </c>
      <c r="V312" s="39">
        <v>7175667.0007483382</v>
      </c>
      <c r="W312" s="39">
        <v>492824.37795840617</v>
      </c>
      <c r="X312" s="39">
        <v>771158.76124681788</v>
      </c>
      <c r="Y312" s="38">
        <v>167442.69386959705</v>
      </c>
      <c r="Z312" s="48">
        <v>100209421.40149</v>
      </c>
      <c r="AA312" s="32">
        <f t="shared" si="6"/>
        <v>250590150.44751015</v>
      </c>
      <c r="AB312" s="88"/>
    </row>
    <row r="313" spans="1:28" x14ac:dyDescent="0.2">
      <c r="A313" s="79">
        <v>2021.04</v>
      </c>
      <c r="B313" s="38">
        <v>117531815.43868543</v>
      </c>
      <c r="C313" s="39">
        <v>17781708.666852579</v>
      </c>
      <c r="D313" s="39">
        <v>101307.09843930144</v>
      </c>
      <c r="E313" s="39">
        <v>6578480.0994685469</v>
      </c>
      <c r="F313" s="39">
        <v>722232.53468264756</v>
      </c>
      <c r="G313" s="39">
        <v>626526.34441776737</v>
      </c>
      <c r="H313" s="39">
        <v>676836.1688131491</v>
      </c>
      <c r="I313" s="39">
        <v>1872279.2556836351</v>
      </c>
      <c r="J313" s="39">
        <v>401549.19694288442</v>
      </c>
      <c r="K313" s="39">
        <v>390549.1086854231</v>
      </c>
      <c r="L313" s="39">
        <v>687939.60876591993</v>
      </c>
      <c r="M313" s="39">
        <v>470085.87361558276</v>
      </c>
      <c r="N313" s="39">
        <v>1662485.644616564</v>
      </c>
      <c r="O313" s="39">
        <v>1148530.4366256711</v>
      </c>
      <c r="P313" s="39">
        <v>1105470.9224916438</v>
      </c>
      <c r="Q313" s="39">
        <v>668664.95056733582</v>
      </c>
      <c r="R313" s="39">
        <v>554190.40506864048</v>
      </c>
      <c r="S313" s="39">
        <v>555009.28521516873</v>
      </c>
      <c r="T313" s="39">
        <v>793117.24168627162</v>
      </c>
      <c r="U313" s="39">
        <v>315810.58714718616</v>
      </c>
      <c r="V313" s="39">
        <v>8058468.3506312901</v>
      </c>
      <c r="W313" s="39">
        <v>722051.55142812035</v>
      </c>
      <c r="X313" s="39">
        <v>796733.93483970582</v>
      </c>
      <c r="Y313" s="38">
        <v>173666.30448948647</v>
      </c>
      <c r="Z313" s="48">
        <v>87902822.014010012</v>
      </c>
      <c r="AA313" s="32">
        <f t="shared" si="6"/>
        <v>252298331.02387002</v>
      </c>
      <c r="AB313" s="88"/>
    </row>
    <row r="314" spans="1:28" x14ac:dyDescent="0.2">
      <c r="A314" s="79">
        <v>2021.05</v>
      </c>
      <c r="B314" s="38">
        <v>108480557.52488412</v>
      </c>
      <c r="C314" s="39">
        <v>16433326.310613623</v>
      </c>
      <c r="D314" s="39">
        <v>110318.78084814285</v>
      </c>
      <c r="E314" s="39">
        <v>5895183.5490622045</v>
      </c>
      <c r="F314" s="39">
        <v>770805.16208458983</v>
      </c>
      <c r="G314" s="39">
        <v>571412.08791406488</v>
      </c>
      <c r="H314" s="39">
        <v>590476.95200697088</v>
      </c>
      <c r="I314" s="39">
        <v>1674255.6699020471</v>
      </c>
      <c r="J314" s="39">
        <v>386025.29308924993</v>
      </c>
      <c r="K314" s="39">
        <v>196654.81698211556</v>
      </c>
      <c r="L314" s="39">
        <v>616568.97438292427</v>
      </c>
      <c r="M314" s="39">
        <v>222362.19725301812</v>
      </c>
      <c r="N314" s="39">
        <v>1360451.8916682028</v>
      </c>
      <c r="O314" s="39">
        <v>1060807.9532367352</v>
      </c>
      <c r="P314" s="39">
        <v>1016285.9485761251</v>
      </c>
      <c r="Q314" s="39">
        <v>541139.44088891777</v>
      </c>
      <c r="R314" s="39">
        <v>512870.67669548886</v>
      </c>
      <c r="S314" s="39">
        <v>521436.24861814122</v>
      </c>
      <c r="T314" s="39">
        <v>770694.79433725984</v>
      </c>
      <c r="U314" s="39">
        <v>275918.39728908835</v>
      </c>
      <c r="V314" s="39">
        <v>7525060.9006018005</v>
      </c>
      <c r="W314" s="39">
        <v>553533.46330432314</v>
      </c>
      <c r="X314" s="39">
        <v>819140.16312847252</v>
      </c>
      <c r="Y314" s="38">
        <v>167878.36126236734</v>
      </c>
      <c r="Z314" s="48">
        <v>91320675.61372</v>
      </c>
      <c r="AA314" s="32">
        <f t="shared" si="6"/>
        <v>242393841.17235002</v>
      </c>
      <c r="AB314" s="88"/>
    </row>
    <row r="315" spans="1:28" x14ac:dyDescent="0.2">
      <c r="A315" s="79">
        <v>2021.06</v>
      </c>
      <c r="B315" s="38">
        <v>114655214.38492282</v>
      </c>
      <c r="C315" s="39">
        <v>15650681.803046316</v>
      </c>
      <c r="D315" s="39">
        <v>106258.83144501582</v>
      </c>
      <c r="E315" s="39">
        <v>6111379.0723755993</v>
      </c>
      <c r="F315" s="39">
        <v>652971.80603997596</v>
      </c>
      <c r="G315" s="39">
        <v>527498.94889202726</v>
      </c>
      <c r="H315" s="39">
        <v>489224.56625044101</v>
      </c>
      <c r="I315" s="39">
        <v>1532559.7153726572</v>
      </c>
      <c r="J315" s="39">
        <v>327431.99567738624</v>
      </c>
      <c r="K315" s="39">
        <v>251717.26053550726</v>
      </c>
      <c r="L315" s="39">
        <v>613928.84073150519</v>
      </c>
      <c r="M315" s="39">
        <v>254841.69455813043</v>
      </c>
      <c r="N315" s="39">
        <v>1369465.6533842259</v>
      </c>
      <c r="O315" s="39">
        <v>999658.2982949696</v>
      </c>
      <c r="P315" s="39">
        <v>1029674.3992332066</v>
      </c>
      <c r="Q315" s="39">
        <v>463956.22725108528</v>
      </c>
      <c r="R315" s="39">
        <v>402579.59675882437</v>
      </c>
      <c r="S315" s="39">
        <v>524382.87647841475</v>
      </c>
      <c r="T315" s="39">
        <v>734232.70765950519</v>
      </c>
      <c r="U315" s="39">
        <v>251886.91119242381</v>
      </c>
      <c r="V315" s="39">
        <v>7312631.9111868264</v>
      </c>
      <c r="W315" s="39">
        <v>492311.98942805646</v>
      </c>
      <c r="X315" s="39">
        <v>806810.40327293205</v>
      </c>
      <c r="Y315" s="38">
        <v>134043.83269230669</v>
      </c>
      <c r="Z315" s="48">
        <v>109030154.10034001</v>
      </c>
      <c r="AA315" s="32">
        <f t="shared" si="6"/>
        <v>264725497.82702011</v>
      </c>
      <c r="AB315" s="88"/>
    </row>
    <row r="316" spans="1:28" x14ac:dyDescent="0.2">
      <c r="A316" s="79">
        <v>2021.07</v>
      </c>
      <c r="B316" s="38">
        <v>123554735.25099511</v>
      </c>
      <c r="C316" s="39">
        <v>16918528.960089277</v>
      </c>
      <c r="D316" s="39">
        <v>105581.60785860415</v>
      </c>
      <c r="E316" s="39">
        <v>6189065.5109770745</v>
      </c>
      <c r="F316" s="39">
        <v>679176.35616735404</v>
      </c>
      <c r="G316" s="39">
        <v>601511.08239471458</v>
      </c>
      <c r="H316" s="39">
        <v>506096.0699668419</v>
      </c>
      <c r="I316" s="39">
        <v>1853754.9855871734</v>
      </c>
      <c r="J316" s="39">
        <v>373134.55647182022</v>
      </c>
      <c r="K316" s="39">
        <v>272262.52436037571</v>
      </c>
      <c r="L316" s="39">
        <v>779853.33344604087</v>
      </c>
      <c r="M316" s="39">
        <v>349155.95330510021</v>
      </c>
      <c r="N316" s="39">
        <v>1468009.1830419556</v>
      </c>
      <c r="O316" s="39">
        <v>1059516.4268021798</v>
      </c>
      <c r="P316" s="39">
        <v>1040349.8075118433</v>
      </c>
      <c r="Q316" s="39">
        <v>552890.67291390186</v>
      </c>
      <c r="R316" s="39">
        <v>618994.90868680808</v>
      </c>
      <c r="S316" s="39">
        <v>490571.63172448648</v>
      </c>
      <c r="T316" s="39">
        <v>748885.12579903821</v>
      </c>
      <c r="U316" s="39">
        <v>272703.51250513567</v>
      </c>
      <c r="V316" s="39">
        <v>7754570.2380068433</v>
      </c>
      <c r="W316" s="39">
        <v>512133.59356347553</v>
      </c>
      <c r="X316" s="39">
        <v>920925.15760390775</v>
      </c>
      <c r="Y316" s="38">
        <v>133647.03911094944</v>
      </c>
      <c r="Z316" s="48">
        <v>105772107.23632</v>
      </c>
      <c r="AA316" s="32">
        <f t="shared" si="6"/>
        <v>273528160.72521007</v>
      </c>
      <c r="AB316" s="88"/>
    </row>
    <row r="317" spans="1:28" x14ac:dyDescent="0.2">
      <c r="A317" s="79">
        <v>2021.08</v>
      </c>
      <c r="B317" s="38">
        <v>131721565.39604373</v>
      </c>
      <c r="C317" s="39">
        <v>17915594.153270002</v>
      </c>
      <c r="D317" s="39">
        <v>186814.10347612691</v>
      </c>
      <c r="E317" s="39">
        <v>7049823.7319337074</v>
      </c>
      <c r="F317" s="39">
        <v>813590.07402041962</v>
      </c>
      <c r="G317" s="39">
        <v>738027.29994558985</v>
      </c>
      <c r="H317" s="39">
        <v>673419.99777098803</v>
      </c>
      <c r="I317" s="39">
        <v>1883700.0317641974</v>
      </c>
      <c r="J317" s="39">
        <v>422271.92388754705</v>
      </c>
      <c r="K317" s="39">
        <v>249567.58425907505</v>
      </c>
      <c r="L317" s="39">
        <v>733838.84323222586</v>
      </c>
      <c r="M317" s="39">
        <v>367382.32534001832</v>
      </c>
      <c r="N317" s="39">
        <v>1598023.8524638691</v>
      </c>
      <c r="O317" s="39">
        <v>1075316.3812516846</v>
      </c>
      <c r="P317" s="39">
        <v>1168126.4297523876</v>
      </c>
      <c r="Q317" s="39">
        <v>597091.35393533192</v>
      </c>
      <c r="R317" s="39">
        <v>485386.76524072693</v>
      </c>
      <c r="S317" s="39">
        <v>587103.00156751473</v>
      </c>
      <c r="T317" s="39">
        <v>883107.04475242586</v>
      </c>
      <c r="U317" s="39">
        <v>309546.05414739513</v>
      </c>
      <c r="V317" s="39">
        <v>8512087.4925274104</v>
      </c>
      <c r="W317" s="39">
        <v>583267.02000970545</v>
      </c>
      <c r="X317" s="39">
        <v>1097504.8812062987</v>
      </c>
      <c r="Y317" s="38">
        <v>288752.33076159586</v>
      </c>
      <c r="Z317" s="48">
        <v>103917801.68835004</v>
      </c>
      <c r="AA317" s="32">
        <f t="shared" si="6"/>
        <v>283858709.76090997</v>
      </c>
      <c r="AB317" s="88"/>
    </row>
    <row r="318" spans="1:28" x14ac:dyDescent="0.2">
      <c r="A318" s="79">
        <v>2021.09</v>
      </c>
      <c r="B318" s="38">
        <v>139976875.39695093</v>
      </c>
      <c r="C318" s="39">
        <v>19702594.475623947</v>
      </c>
      <c r="D318" s="39">
        <v>163526.83671764922</v>
      </c>
      <c r="E318" s="39">
        <v>7735956.8920026738</v>
      </c>
      <c r="F318" s="39">
        <v>836204.92919872783</v>
      </c>
      <c r="G318" s="39">
        <v>706372.58673391223</v>
      </c>
      <c r="H318" s="39">
        <v>681112.23821081896</v>
      </c>
      <c r="I318" s="39">
        <v>1941478.0531554348</v>
      </c>
      <c r="J318" s="39">
        <v>543798.56627474201</v>
      </c>
      <c r="K318" s="39">
        <v>314319.64297872654</v>
      </c>
      <c r="L318" s="39">
        <v>768078.49827943253</v>
      </c>
      <c r="M318" s="39">
        <v>493989.40432420984</v>
      </c>
      <c r="N318" s="39">
        <v>1741456.709035354</v>
      </c>
      <c r="O318" s="39">
        <v>1209878.0448391358</v>
      </c>
      <c r="P318" s="39">
        <v>1328348.773204586</v>
      </c>
      <c r="Q318" s="39">
        <v>672654.52780184604</v>
      </c>
      <c r="R318" s="39">
        <v>593491.09142974229</v>
      </c>
      <c r="S318" s="39">
        <v>800553.93317450001</v>
      </c>
      <c r="T318" s="39">
        <v>1056536.0147302053</v>
      </c>
      <c r="U318" s="39">
        <v>379811.45869232138</v>
      </c>
      <c r="V318" s="39">
        <v>9025720.7312490866</v>
      </c>
      <c r="W318" s="39">
        <v>591147.42995838798</v>
      </c>
      <c r="X318" s="39">
        <v>1119331.49448086</v>
      </c>
      <c r="Y318" s="38">
        <v>206813.9597930187</v>
      </c>
      <c r="Z318" s="48">
        <v>118184597.18745999</v>
      </c>
      <c r="AA318" s="32">
        <f t="shared" si="6"/>
        <v>310774648.87630022</v>
      </c>
      <c r="AB318" s="88"/>
    </row>
    <row r="319" spans="1:28" x14ac:dyDescent="0.2">
      <c r="A319" s="79">
        <v>2021.1</v>
      </c>
      <c r="B319" s="38">
        <v>132118606.91687839</v>
      </c>
      <c r="C319" s="39">
        <v>19079642.231370896</v>
      </c>
      <c r="D319" s="39">
        <v>190059.42235945305</v>
      </c>
      <c r="E319" s="39">
        <v>7437383.5003988603</v>
      </c>
      <c r="F319" s="39">
        <v>816887.54926392296</v>
      </c>
      <c r="G319" s="39">
        <v>648245.77033487358</v>
      </c>
      <c r="H319" s="39">
        <v>710521.51921396411</v>
      </c>
      <c r="I319" s="39">
        <v>1710651.46125957</v>
      </c>
      <c r="J319" s="39">
        <v>521485.20819349278</v>
      </c>
      <c r="K319" s="39">
        <v>260242.5289468267</v>
      </c>
      <c r="L319" s="39">
        <v>719472.46622855368</v>
      </c>
      <c r="M319" s="39">
        <v>321809.24191995052</v>
      </c>
      <c r="N319" s="39">
        <v>1619900.8748993073</v>
      </c>
      <c r="O319" s="39">
        <v>1129378.6600332062</v>
      </c>
      <c r="P319" s="39">
        <v>1398973.4198337926</v>
      </c>
      <c r="Q319" s="39">
        <v>717418.47683938511</v>
      </c>
      <c r="R319" s="39">
        <v>564483.23723103106</v>
      </c>
      <c r="S319" s="39">
        <v>567880.56740191637</v>
      </c>
      <c r="T319" s="39">
        <v>991471.77430663153</v>
      </c>
      <c r="U319" s="39">
        <v>346841.23154213809</v>
      </c>
      <c r="V319" s="39">
        <v>8532998.4819051344</v>
      </c>
      <c r="W319" s="39">
        <v>749494.80022686219</v>
      </c>
      <c r="X319" s="39">
        <v>1161342.0790395904</v>
      </c>
      <c r="Y319" s="38">
        <v>270860.6510923563</v>
      </c>
      <c r="Z319" s="48">
        <v>113083210.68175001</v>
      </c>
      <c r="AA319" s="32">
        <f t="shared" si="6"/>
        <v>295669262.75247014</v>
      </c>
      <c r="AB319" s="88"/>
    </row>
    <row r="320" spans="1:28" x14ac:dyDescent="0.2">
      <c r="A320" s="79">
        <v>2021.11</v>
      </c>
      <c r="B320" s="38">
        <v>139221049.12293848</v>
      </c>
      <c r="C320" s="39">
        <v>20393726.788975116</v>
      </c>
      <c r="D320" s="39">
        <v>170469.12666926772</v>
      </c>
      <c r="E320" s="39">
        <v>7959356.902435855</v>
      </c>
      <c r="F320" s="39">
        <v>843072.26116565231</v>
      </c>
      <c r="G320" s="39">
        <v>694913.80012214975</v>
      </c>
      <c r="H320" s="39">
        <v>656941.2069251847</v>
      </c>
      <c r="I320" s="39">
        <v>1836145.1989224737</v>
      </c>
      <c r="J320" s="39">
        <v>603545.3157208137</v>
      </c>
      <c r="K320" s="39">
        <v>366169.30420498073</v>
      </c>
      <c r="L320" s="39">
        <v>793625.16311400104</v>
      </c>
      <c r="M320" s="39">
        <v>461864.54136629088</v>
      </c>
      <c r="N320" s="39">
        <v>1838611.4900297348</v>
      </c>
      <c r="O320" s="39">
        <v>1006665.7779299973</v>
      </c>
      <c r="P320" s="39">
        <v>1450746.729558907</v>
      </c>
      <c r="Q320" s="39">
        <v>790308.0964209165</v>
      </c>
      <c r="R320" s="39">
        <v>575755.31097469619</v>
      </c>
      <c r="S320" s="39">
        <v>597482.88022114174</v>
      </c>
      <c r="T320" s="39">
        <v>1059105.4942534564</v>
      </c>
      <c r="U320" s="39">
        <v>371790.07011855626</v>
      </c>
      <c r="V320" s="39">
        <v>8481577.3777925987</v>
      </c>
      <c r="W320" s="39">
        <v>692030.67402566294</v>
      </c>
      <c r="X320" s="39">
        <v>1060529.9419001341</v>
      </c>
      <c r="Y320" s="38">
        <v>184711.68347404918</v>
      </c>
      <c r="Z320" s="48">
        <v>127086016.42591001</v>
      </c>
      <c r="AA320" s="32">
        <f t="shared" si="6"/>
        <v>319196210.68517011</v>
      </c>
      <c r="AB320" s="88"/>
    </row>
    <row r="321" spans="1:28" x14ac:dyDescent="0.2">
      <c r="A321" s="79">
        <v>2021.12</v>
      </c>
      <c r="B321" s="38">
        <v>153768726.24434292</v>
      </c>
      <c r="C321" s="39">
        <v>23870881.376450665</v>
      </c>
      <c r="D321" s="39">
        <v>215769.88739077328</v>
      </c>
      <c r="E321" s="39">
        <v>8644932.644286653</v>
      </c>
      <c r="F321" s="39">
        <v>763892.83984956553</v>
      </c>
      <c r="G321" s="39">
        <v>777851.45893437369</v>
      </c>
      <c r="H321" s="39">
        <v>689199.92847193754</v>
      </c>
      <c r="I321" s="39">
        <v>2156022.1577048292</v>
      </c>
      <c r="J321" s="39">
        <v>600265.72258050379</v>
      </c>
      <c r="K321" s="39">
        <v>340502.44366030878</v>
      </c>
      <c r="L321" s="39">
        <v>853192.52359910298</v>
      </c>
      <c r="M321" s="39">
        <v>569745.20704049384</v>
      </c>
      <c r="N321" s="39">
        <v>1947240.2349620215</v>
      </c>
      <c r="O321" s="39">
        <v>1047250.889454836</v>
      </c>
      <c r="P321" s="39">
        <v>1408093.6610726004</v>
      </c>
      <c r="Q321" s="39">
        <v>861706.67810313811</v>
      </c>
      <c r="R321" s="39">
        <v>601544.30329055269</v>
      </c>
      <c r="S321" s="39">
        <v>933897.44713440095</v>
      </c>
      <c r="T321" s="39">
        <v>1499957.5366402997</v>
      </c>
      <c r="U321" s="39">
        <v>603796.75355719111</v>
      </c>
      <c r="V321" s="39">
        <v>9451286.774998121</v>
      </c>
      <c r="W321" s="39">
        <v>733380.03403385694</v>
      </c>
      <c r="X321" s="39">
        <v>1386825.5621658075</v>
      </c>
      <c r="Y321" s="38">
        <v>218231.13013492685</v>
      </c>
      <c r="Z321" s="48">
        <v>143054222.19086999</v>
      </c>
      <c r="AA321" s="32">
        <f t="shared" si="6"/>
        <v>356998415.63072985</v>
      </c>
      <c r="AB321" s="88"/>
    </row>
    <row r="322" spans="1:28" x14ac:dyDescent="0.2">
      <c r="A322" s="79">
        <v>2022.01</v>
      </c>
      <c r="B322" s="38">
        <v>158938958.90807521</v>
      </c>
      <c r="C322" s="39">
        <v>26929659.659693301</v>
      </c>
      <c r="D322" s="39">
        <v>188332.20830057201</v>
      </c>
      <c r="E322" s="39">
        <v>10683858.952692037</v>
      </c>
      <c r="F322" s="39">
        <v>897190.13754766469</v>
      </c>
      <c r="G322" s="39">
        <v>881701.29861672712</v>
      </c>
      <c r="H322" s="39">
        <v>1032043.0474136041</v>
      </c>
      <c r="I322" s="39">
        <v>2531073.1386921159</v>
      </c>
      <c r="J322" s="39">
        <v>680189.29225763574</v>
      </c>
      <c r="K322" s="39">
        <v>345547.03140903171</v>
      </c>
      <c r="L322" s="39">
        <v>1195175.4551920081</v>
      </c>
      <c r="M322" s="39">
        <v>458499.91063276277</v>
      </c>
      <c r="N322" s="39">
        <v>2613392.2044857857</v>
      </c>
      <c r="O322" s="39">
        <v>1300861.2602311519</v>
      </c>
      <c r="P322" s="39">
        <v>1648404.47762596</v>
      </c>
      <c r="Q322" s="39">
        <v>1218257.8701802129</v>
      </c>
      <c r="R322" s="39">
        <v>825946.24898625992</v>
      </c>
      <c r="S322" s="39">
        <v>809890.72874608275</v>
      </c>
      <c r="T322" s="39">
        <v>999853.7534981363</v>
      </c>
      <c r="U322" s="39">
        <v>497180.77722721954</v>
      </c>
      <c r="V322" s="39">
        <v>11694202.317274114</v>
      </c>
      <c r="W322" s="39">
        <v>773854.5641721955</v>
      </c>
      <c r="X322" s="39">
        <v>1456946.5918400132</v>
      </c>
      <c r="Y322" s="38">
        <v>312602.01179018099</v>
      </c>
      <c r="Z322" s="48">
        <v>131299949.6804</v>
      </c>
      <c r="AA322" s="32">
        <f t="shared" si="6"/>
        <v>360213571.52697998</v>
      </c>
      <c r="AB322" s="88"/>
    </row>
    <row r="323" spans="1:28" x14ac:dyDescent="0.2">
      <c r="A323" s="79">
        <v>2022.02</v>
      </c>
      <c r="B323" s="38">
        <v>154119806.39493543</v>
      </c>
      <c r="C323" s="39">
        <v>23879177.47623381</v>
      </c>
      <c r="D323" s="39">
        <v>193632.1695426713</v>
      </c>
      <c r="E323" s="39">
        <v>9122095.2624674961</v>
      </c>
      <c r="F323" s="39">
        <v>853132.90703210293</v>
      </c>
      <c r="G323" s="39">
        <v>991922.01078216138</v>
      </c>
      <c r="H323" s="39">
        <v>1159504.0361327105</v>
      </c>
      <c r="I323" s="39">
        <v>2602029.6422374789</v>
      </c>
      <c r="J323" s="39">
        <v>483848.96339853236</v>
      </c>
      <c r="K323" s="39">
        <v>336857.7870632644</v>
      </c>
      <c r="L323" s="39">
        <v>891679.0058093369</v>
      </c>
      <c r="M323" s="39">
        <v>396514.21009189769</v>
      </c>
      <c r="N323" s="39">
        <v>1982381.8280809466</v>
      </c>
      <c r="O323" s="39">
        <v>1326198.3326953033</v>
      </c>
      <c r="P323" s="39">
        <v>1722395.3325570228</v>
      </c>
      <c r="Q323" s="39">
        <v>1117989.6020819561</v>
      </c>
      <c r="R323" s="39">
        <v>772156.59128632583</v>
      </c>
      <c r="S323" s="39">
        <v>738254.69445917965</v>
      </c>
      <c r="T323" s="39">
        <v>1049096.5875447227</v>
      </c>
      <c r="U323" s="39">
        <v>431647.91159883444</v>
      </c>
      <c r="V323" s="39">
        <v>10582252.037603714</v>
      </c>
      <c r="W323" s="39">
        <v>702451.81251684343</v>
      </c>
      <c r="X323" s="39">
        <v>1308173.981009722</v>
      </c>
      <c r="Y323" s="38">
        <v>214918.65148863834</v>
      </c>
      <c r="Z323" s="48">
        <v>127747114.12739</v>
      </c>
      <c r="AA323" s="32">
        <f t="shared" si="6"/>
        <v>344725231.35604012</v>
      </c>
      <c r="AB323" s="88"/>
    </row>
    <row r="324" spans="1:28" x14ac:dyDescent="0.2">
      <c r="A324" s="79">
        <v>2022.03</v>
      </c>
      <c r="B324" s="38">
        <v>153139804.04844797</v>
      </c>
      <c r="C324" s="39">
        <v>27638478.230326831</v>
      </c>
      <c r="D324" s="39">
        <v>170280.96257489399</v>
      </c>
      <c r="E324" s="39">
        <v>10457990.956819342</v>
      </c>
      <c r="F324" s="39">
        <v>824139.10757073504</v>
      </c>
      <c r="G324" s="39">
        <v>877098.21731175797</v>
      </c>
      <c r="H324" s="39">
        <v>1007659.3321465801</v>
      </c>
      <c r="I324" s="39">
        <v>2668363.9922111076</v>
      </c>
      <c r="J324" s="39">
        <v>736203.66060626891</v>
      </c>
      <c r="K324" s="39">
        <v>454453.03980201733</v>
      </c>
      <c r="L324" s="39">
        <v>1355964.5014278039</v>
      </c>
      <c r="M324" s="39">
        <v>463821.46069329447</v>
      </c>
      <c r="N324" s="39">
        <v>2562597.034339997</v>
      </c>
      <c r="O324" s="39">
        <v>1318894.920118968</v>
      </c>
      <c r="P324" s="39">
        <v>2027668.3336723612</v>
      </c>
      <c r="Q324" s="39">
        <v>1209558.5203026552</v>
      </c>
      <c r="R324" s="39">
        <v>962291.02530144888</v>
      </c>
      <c r="S324" s="39">
        <v>854934.55714118632</v>
      </c>
      <c r="T324" s="39">
        <v>1411563.5165069313</v>
      </c>
      <c r="U324" s="39">
        <v>682949.42523144779</v>
      </c>
      <c r="V324" s="39">
        <v>11957343.743706303</v>
      </c>
      <c r="W324" s="39">
        <v>792057.09094567515</v>
      </c>
      <c r="X324" s="39">
        <v>1480955.5196565744</v>
      </c>
      <c r="Y324" s="38">
        <v>210866.87421783945</v>
      </c>
      <c r="Z324" s="48">
        <v>168048226.90946999</v>
      </c>
      <c r="AA324" s="32">
        <f t="shared" si="6"/>
        <v>393314164.98055005</v>
      </c>
      <c r="AB324" s="88"/>
    </row>
    <row r="325" spans="1:28" x14ac:dyDescent="0.2">
      <c r="A325" s="79">
        <v>2022.04</v>
      </c>
      <c r="B325" s="38">
        <v>191544816.80367097</v>
      </c>
      <c r="C325" s="39">
        <v>30963321.222809933</v>
      </c>
      <c r="D325" s="39">
        <v>250755.47044166841</v>
      </c>
      <c r="E325" s="39">
        <v>11387222.604774449</v>
      </c>
      <c r="F325" s="39">
        <v>991745.93478902907</v>
      </c>
      <c r="G325" s="39">
        <v>1062736.4009028587</v>
      </c>
      <c r="H325" s="39">
        <v>885948.57654260017</v>
      </c>
      <c r="I325" s="39">
        <v>3161546.5870467466</v>
      </c>
      <c r="J325" s="39">
        <v>859940.20383070572</v>
      </c>
      <c r="K325" s="39">
        <v>512938.05928068631</v>
      </c>
      <c r="L325" s="39">
        <v>1178316.518503679</v>
      </c>
      <c r="M325" s="39">
        <v>630805.9715325149</v>
      </c>
      <c r="N325" s="39">
        <v>2640135.1099869497</v>
      </c>
      <c r="O325" s="39">
        <v>1383006.2805089757</v>
      </c>
      <c r="P325" s="39">
        <v>2401604.224212294</v>
      </c>
      <c r="Q325" s="39">
        <v>1264313.7988530544</v>
      </c>
      <c r="R325" s="39">
        <v>1245259.083633631</v>
      </c>
      <c r="S325" s="39">
        <v>947633.0430935683</v>
      </c>
      <c r="T325" s="39">
        <v>1937408.4705033507</v>
      </c>
      <c r="U325" s="39">
        <v>517048.22540572</v>
      </c>
      <c r="V325" s="39">
        <v>13990354.818309119</v>
      </c>
      <c r="W325" s="39">
        <v>931930.07728661539</v>
      </c>
      <c r="X325" s="39">
        <v>1523893.9284424542</v>
      </c>
      <c r="Y325" s="38">
        <v>296371.06350834796</v>
      </c>
      <c r="Z325" s="48">
        <v>157986113.16563001</v>
      </c>
      <c r="AA325" s="32">
        <f t="shared" si="6"/>
        <v>430495165.64349997</v>
      </c>
      <c r="AB325" s="88"/>
    </row>
    <row r="326" spans="1:28" x14ac:dyDescent="0.2">
      <c r="A326" s="79">
        <v>2022.05</v>
      </c>
      <c r="B326" s="38">
        <v>173389722.03902721</v>
      </c>
      <c r="C326" s="39">
        <v>29522074.644524429</v>
      </c>
      <c r="D326" s="39">
        <v>286776.01297847979</v>
      </c>
      <c r="E326" s="39">
        <v>11050766.525944294</v>
      </c>
      <c r="F326" s="39">
        <v>921957.0903925735</v>
      </c>
      <c r="G326" s="39">
        <v>949745.91303332406</v>
      </c>
      <c r="H326" s="39">
        <v>1008844.3383828296</v>
      </c>
      <c r="I326" s="39">
        <v>3112949.4534856188</v>
      </c>
      <c r="J326" s="39">
        <v>782139.44561176084</v>
      </c>
      <c r="K326" s="39">
        <v>441538.16306737543</v>
      </c>
      <c r="L326" s="39">
        <v>1246424.9667876703</v>
      </c>
      <c r="M326" s="39">
        <v>758221.43994411209</v>
      </c>
      <c r="N326" s="39">
        <v>2831354.8470744672</v>
      </c>
      <c r="O326" s="39">
        <v>1516493.1139147272</v>
      </c>
      <c r="P326" s="39">
        <v>1885962.3622353694</v>
      </c>
      <c r="Q326" s="39">
        <v>1095221.5312967382</v>
      </c>
      <c r="R326" s="39">
        <v>1245712.609735288</v>
      </c>
      <c r="S326" s="39">
        <v>920278.32481344428</v>
      </c>
      <c r="T326" s="39">
        <v>1706857.3383750357</v>
      </c>
      <c r="U326" s="39">
        <v>589189.95163223951</v>
      </c>
      <c r="V326" s="39">
        <v>13300523.586166717</v>
      </c>
      <c r="W326" s="39">
        <v>932304.90741239442</v>
      </c>
      <c r="X326" s="39">
        <v>1419730.0885701841</v>
      </c>
      <c r="Y326" s="38">
        <v>357733.34444368887</v>
      </c>
      <c r="Z326" s="48">
        <v>170891849.56448999</v>
      </c>
      <c r="AA326" s="32">
        <f t="shared" si="6"/>
        <v>422164371.60333991</v>
      </c>
      <c r="AB326" s="88"/>
    </row>
    <row r="327" spans="1:28" x14ac:dyDescent="0.2">
      <c r="A327" s="79">
        <v>2022.06</v>
      </c>
      <c r="B327" s="38">
        <v>189422540.6019558</v>
      </c>
      <c r="C327" s="39">
        <v>33851665.731568895</v>
      </c>
      <c r="D327" s="39">
        <v>315168.8283031187</v>
      </c>
      <c r="E327" s="39">
        <v>12305591.180484083</v>
      </c>
      <c r="F327" s="39">
        <v>1101627.8769767121</v>
      </c>
      <c r="G327" s="39">
        <v>956606.00357029377</v>
      </c>
      <c r="H327" s="39">
        <v>1267578.2046681158</v>
      </c>
      <c r="I327" s="39">
        <v>3308752.3497878397</v>
      </c>
      <c r="J327" s="39">
        <v>993073.30702652317</v>
      </c>
      <c r="K327" s="39">
        <v>433464.50783389027</v>
      </c>
      <c r="L327" s="39">
        <v>1389775.2910557685</v>
      </c>
      <c r="M327" s="39">
        <v>589923.60429685598</v>
      </c>
      <c r="N327" s="39">
        <v>3329662.7712070527</v>
      </c>
      <c r="O327" s="39">
        <v>1746490.4697652606</v>
      </c>
      <c r="P327" s="39">
        <v>2414013.3038003184</v>
      </c>
      <c r="Q327" s="39">
        <v>1178486.9645050147</v>
      </c>
      <c r="R327" s="39">
        <v>1385452.2410433458</v>
      </c>
      <c r="S327" s="39">
        <v>1196032.2748776376</v>
      </c>
      <c r="T327" s="39">
        <v>2190674.1539765676</v>
      </c>
      <c r="U327" s="39">
        <v>664688.29344050772</v>
      </c>
      <c r="V327" s="39">
        <v>15046629.519501658</v>
      </c>
      <c r="W327" s="39">
        <v>1091174.811582875</v>
      </c>
      <c r="X327" s="39">
        <v>1620278.0257941566</v>
      </c>
      <c r="Y327" s="38">
        <v>393482.67657773755</v>
      </c>
      <c r="Z327" s="48">
        <v>189580483.31410998</v>
      </c>
      <c r="AA327" s="32">
        <f t="shared" si="6"/>
        <v>467773316.30771005</v>
      </c>
      <c r="AB327" s="88"/>
    </row>
    <row r="328" spans="1:28" x14ac:dyDescent="0.2">
      <c r="A328" s="79">
        <v>2022.07</v>
      </c>
      <c r="B328" s="38">
        <v>206868098.72266248</v>
      </c>
      <c r="C328" s="39">
        <v>35207387.227823712</v>
      </c>
      <c r="D328" s="39">
        <v>331195.970878792</v>
      </c>
      <c r="E328" s="39">
        <v>13394012.44134276</v>
      </c>
      <c r="F328" s="39">
        <v>1291663.0904590888</v>
      </c>
      <c r="G328" s="39">
        <v>1091835.2959837886</v>
      </c>
      <c r="H328" s="39">
        <v>1165825.8208996395</v>
      </c>
      <c r="I328" s="39">
        <v>3487119.7539940197</v>
      </c>
      <c r="J328" s="39">
        <v>943164.58255990827</v>
      </c>
      <c r="K328" s="39">
        <v>859818.40965765377</v>
      </c>
      <c r="L328" s="39">
        <v>1384430.0894710124</v>
      </c>
      <c r="M328" s="39">
        <v>795769.72790303966</v>
      </c>
      <c r="N328" s="39">
        <v>3016434.3524703947</v>
      </c>
      <c r="O328" s="39">
        <v>1874125.3789467183</v>
      </c>
      <c r="P328" s="39">
        <v>2610476.4655095502</v>
      </c>
      <c r="Q328" s="39">
        <v>1264597.6232557069</v>
      </c>
      <c r="R328" s="39">
        <v>1645838.7343212608</v>
      </c>
      <c r="S328" s="39">
        <v>1230589.4793823366</v>
      </c>
      <c r="T328" s="39">
        <v>1900617.474162855</v>
      </c>
      <c r="U328" s="39">
        <v>808858.61080250645</v>
      </c>
      <c r="V328" s="39">
        <v>16444256.898102744</v>
      </c>
      <c r="W328" s="39">
        <v>1070448.0839412645</v>
      </c>
      <c r="X328" s="39">
        <v>1837325.3170954254</v>
      </c>
      <c r="Y328" s="38">
        <v>454648.35002321791</v>
      </c>
      <c r="Z328" s="48">
        <v>197477096.48696998</v>
      </c>
      <c r="AA328" s="32">
        <f t="shared" si="6"/>
        <v>498455634.3886199</v>
      </c>
      <c r="AB328" s="88"/>
    </row>
    <row r="329" spans="1:28" x14ac:dyDescent="0.2">
      <c r="A329" s="79">
        <v>2022.08</v>
      </c>
      <c r="B329" s="38">
        <v>216705190.80106142</v>
      </c>
      <c r="C329" s="39">
        <v>37561709.867229462</v>
      </c>
      <c r="D329" s="39">
        <v>442526.7167371891</v>
      </c>
      <c r="E329" s="39">
        <v>13539002.763308169</v>
      </c>
      <c r="F329" s="39">
        <v>994438.90019344992</v>
      </c>
      <c r="G329" s="39">
        <v>1197279.6920290289</v>
      </c>
      <c r="H329" s="39">
        <v>1321763.950177822</v>
      </c>
      <c r="I329" s="39">
        <v>3540993.4572653049</v>
      </c>
      <c r="J329" s="39">
        <v>923253.82721804688</v>
      </c>
      <c r="K329" s="39">
        <v>535216.62654180417</v>
      </c>
      <c r="L329" s="39">
        <v>1452657.3327195835</v>
      </c>
      <c r="M329" s="39">
        <v>964750.07052797265</v>
      </c>
      <c r="N329" s="39">
        <v>3583683.3870734205</v>
      </c>
      <c r="O329" s="39">
        <v>2162476.6608829238</v>
      </c>
      <c r="P329" s="39">
        <v>2831121.7350200787</v>
      </c>
      <c r="Q329" s="39">
        <v>1540560.8911914199</v>
      </c>
      <c r="R329" s="39">
        <v>1455787.3026686078</v>
      </c>
      <c r="S329" s="39">
        <v>1514253.741837451</v>
      </c>
      <c r="T329" s="39">
        <v>2926675.4155671061</v>
      </c>
      <c r="U329" s="39">
        <v>651098.39711390086</v>
      </c>
      <c r="V329" s="39">
        <v>15797290.006663993</v>
      </c>
      <c r="W329" s="39">
        <v>1018654.4913526678</v>
      </c>
      <c r="X329" s="39">
        <v>2182926.216276098</v>
      </c>
      <c r="Y329" s="38">
        <v>380570.59209322842</v>
      </c>
      <c r="Z329" s="48">
        <v>211382420.49929997</v>
      </c>
      <c r="AA329" s="32">
        <f t="shared" si="6"/>
        <v>526606303.34205019</v>
      </c>
      <c r="AB329" s="88"/>
    </row>
    <row r="330" spans="1:28" x14ac:dyDescent="0.2">
      <c r="A330" s="79">
        <v>2022.09</v>
      </c>
      <c r="B330" s="38">
        <v>252419847.65301281</v>
      </c>
      <c r="C330" s="39">
        <v>42439232.218406588</v>
      </c>
      <c r="D330" s="39">
        <v>498023.4644357895</v>
      </c>
      <c r="E330" s="39">
        <v>14859357.342409285</v>
      </c>
      <c r="F330" s="39">
        <v>1384957.3338131546</v>
      </c>
      <c r="G330" s="39">
        <v>1425118.7088628579</v>
      </c>
      <c r="H330" s="39">
        <v>1394478.9458545148</v>
      </c>
      <c r="I330" s="39">
        <v>3976628.6692133523</v>
      </c>
      <c r="J330" s="39">
        <v>1189047.7264431159</v>
      </c>
      <c r="K330" s="39">
        <v>678603.65272874199</v>
      </c>
      <c r="L330" s="39">
        <v>1604357.2591828266</v>
      </c>
      <c r="M330" s="39">
        <v>829686.7420773647</v>
      </c>
      <c r="N330" s="39">
        <v>4043143.1189865624</v>
      </c>
      <c r="O330" s="39">
        <v>2265158.303215472</v>
      </c>
      <c r="P330" s="39">
        <v>2745261.9258382325</v>
      </c>
      <c r="Q330" s="39">
        <v>1772604.1067815779</v>
      </c>
      <c r="R330" s="39">
        <v>1608164.477305114</v>
      </c>
      <c r="S330" s="39">
        <v>1655651.3456213307</v>
      </c>
      <c r="T330" s="39">
        <v>2218652.0785994423</v>
      </c>
      <c r="U330" s="39">
        <v>511833.97241650993</v>
      </c>
      <c r="V330" s="39">
        <v>17256325.738441672</v>
      </c>
      <c r="W330" s="39">
        <v>1076707.3968613313</v>
      </c>
      <c r="X330" s="39">
        <v>2436717.3840362024</v>
      </c>
      <c r="Y330" s="38">
        <v>760568.05620608816</v>
      </c>
      <c r="Z330" s="48">
        <v>216165679.16565996</v>
      </c>
      <c r="AA330" s="32">
        <f t="shared" si="6"/>
        <v>577215806.78640985</v>
      </c>
      <c r="AB330" s="88"/>
    </row>
    <row r="331" spans="1:28" x14ac:dyDescent="0.2">
      <c r="A331" s="79">
        <v>2022.1</v>
      </c>
      <c r="B331" s="38">
        <v>270761384.64237934</v>
      </c>
      <c r="C331" s="39">
        <v>50496874.49802573</v>
      </c>
      <c r="D331" s="39">
        <v>593481.13390037278</v>
      </c>
      <c r="E331" s="39">
        <v>18382099.948922914</v>
      </c>
      <c r="F331" s="39">
        <v>1647688.4892504958</v>
      </c>
      <c r="G331" s="39">
        <v>1609587.4075248353</v>
      </c>
      <c r="H331" s="39">
        <v>1561784.3680947553</v>
      </c>
      <c r="I331" s="39">
        <v>4820258.0322098117</v>
      </c>
      <c r="J331" s="39">
        <v>1227757.6611618642</v>
      </c>
      <c r="K331" s="39">
        <v>731977.89196198387</v>
      </c>
      <c r="L331" s="39">
        <v>2118374.3824866805</v>
      </c>
      <c r="M331" s="39">
        <v>807643.09967171669</v>
      </c>
      <c r="N331" s="39">
        <v>4452936.1772617325</v>
      </c>
      <c r="O331" s="39">
        <v>2148540.3057905626</v>
      </c>
      <c r="P331" s="39">
        <v>3716508.8759059822</v>
      </c>
      <c r="Q331" s="39">
        <v>2084900.9423622999</v>
      </c>
      <c r="R331" s="39">
        <v>1980953.637941173</v>
      </c>
      <c r="S331" s="39">
        <v>2249510.7207787172</v>
      </c>
      <c r="T331" s="39">
        <v>3075434.6124629183</v>
      </c>
      <c r="U331" s="39">
        <v>738136.89628296974</v>
      </c>
      <c r="V331" s="39">
        <v>19682221.186875854</v>
      </c>
      <c r="W331" s="39">
        <v>1293279.8787907441</v>
      </c>
      <c r="X331" s="39">
        <v>3044290.2057427717</v>
      </c>
      <c r="Y331" s="38">
        <v>719413.45939399046</v>
      </c>
      <c r="Z331" s="48">
        <v>211105568.93736005</v>
      </c>
      <c r="AA331" s="32">
        <f t="shared" si="6"/>
        <v>611050607.39254022</v>
      </c>
      <c r="AB331" s="88"/>
    </row>
    <row r="332" spans="1:28" x14ac:dyDescent="0.2">
      <c r="A332" s="79">
        <v>2022.11</v>
      </c>
      <c r="B332" s="38">
        <v>278156065.28772897</v>
      </c>
      <c r="C332" s="39">
        <v>50996664.874677017</v>
      </c>
      <c r="D332" s="39">
        <v>558813.92729317874</v>
      </c>
      <c r="E332" s="39">
        <v>18914543.826535467</v>
      </c>
      <c r="F332" s="39">
        <v>1343512.9451615349</v>
      </c>
      <c r="G332" s="39">
        <v>1593761.321952428</v>
      </c>
      <c r="H332" s="39">
        <v>1656570.6260857938</v>
      </c>
      <c r="I332" s="39">
        <v>4972953.6374392379</v>
      </c>
      <c r="J332" s="39">
        <v>1180940.1611804266</v>
      </c>
      <c r="K332" s="39">
        <v>630594.53934874677</v>
      </c>
      <c r="L332" s="39">
        <v>2380993.0819284362</v>
      </c>
      <c r="M332" s="39">
        <v>1103057.6921718649</v>
      </c>
      <c r="N332" s="39">
        <v>4477111.1078574713</v>
      </c>
      <c r="O332" s="39">
        <v>2337272.4895667164</v>
      </c>
      <c r="P332" s="39">
        <v>3313164.1482734797</v>
      </c>
      <c r="Q332" s="39">
        <v>1852707.5831198569</v>
      </c>
      <c r="R332" s="39">
        <v>2058801.3519349911</v>
      </c>
      <c r="S332" s="39">
        <v>1559226.592569628</v>
      </c>
      <c r="T332" s="39">
        <v>2873450.9339554948</v>
      </c>
      <c r="U332" s="39">
        <v>758469.21822243545</v>
      </c>
      <c r="V332" s="39">
        <v>21966469.139622636</v>
      </c>
      <c r="W332" s="39">
        <v>1396061.2170828362</v>
      </c>
      <c r="X332" s="39">
        <v>2908770.7699946752</v>
      </c>
      <c r="Y332" s="38">
        <v>555994.82385665365</v>
      </c>
      <c r="Z332" s="48">
        <v>210643748.23100004</v>
      </c>
      <c r="AA332" s="32">
        <f t="shared" si="6"/>
        <v>620189719.52856004</v>
      </c>
      <c r="AB332" s="88"/>
    </row>
    <row r="333" spans="1:28" x14ac:dyDescent="0.2">
      <c r="A333" s="79">
        <v>2022.12</v>
      </c>
      <c r="B333" s="38">
        <v>307138592.83679092</v>
      </c>
      <c r="C333" s="39">
        <v>60689841.528536655</v>
      </c>
      <c r="D333" s="39">
        <v>924037.79304757994</v>
      </c>
      <c r="E333" s="39">
        <v>21203696.078559164</v>
      </c>
      <c r="F333" s="39">
        <v>1594491.1244287668</v>
      </c>
      <c r="G333" s="39">
        <v>1929860.1484803695</v>
      </c>
      <c r="H333" s="39">
        <v>2020468.5536747379</v>
      </c>
      <c r="I333" s="39">
        <v>4964068.0282602319</v>
      </c>
      <c r="J333" s="39">
        <v>1529252.7565093632</v>
      </c>
      <c r="K333" s="39">
        <v>859268.35542175244</v>
      </c>
      <c r="L333" s="39">
        <v>2041127.3196963449</v>
      </c>
      <c r="M333" s="39">
        <v>785787.68311398511</v>
      </c>
      <c r="N333" s="39">
        <v>5333054.2867701361</v>
      </c>
      <c r="O333" s="39">
        <v>2147899.9357346115</v>
      </c>
      <c r="P333" s="39">
        <v>4488275.8267911393</v>
      </c>
      <c r="Q333" s="39">
        <v>2118127.4607562702</v>
      </c>
      <c r="R333" s="39">
        <v>2668753.6163045606</v>
      </c>
      <c r="S333" s="39">
        <v>2429051.1104888269</v>
      </c>
      <c r="T333" s="39">
        <v>2759416.3497012625</v>
      </c>
      <c r="U333" s="39">
        <v>855403.73487804364</v>
      </c>
      <c r="V333" s="39">
        <v>25377605.605375387</v>
      </c>
      <c r="W333" s="39">
        <v>1620581.0149186486</v>
      </c>
      <c r="X333" s="39">
        <v>3583494.703423419</v>
      </c>
      <c r="Y333" s="38">
        <v>738002.62012796174</v>
      </c>
      <c r="Z333" s="48">
        <v>213035553.77253002</v>
      </c>
      <c r="AA333" s="32">
        <f t="shared" si="6"/>
        <v>672835712.24432039</v>
      </c>
      <c r="AB333" s="88"/>
    </row>
    <row r="334" spans="1:28" x14ac:dyDescent="0.2">
      <c r="A334" s="79">
        <v>2023.01</v>
      </c>
      <c r="B334" s="38">
        <v>352888041.5287385</v>
      </c>
      <c r="C334" s="39">
        <v>69463785.042146385</v>
      </c>
      <c r="D334" s="39">
        <v>834463.92536278639</v>
      </c>
      <c r="E334" s="39">
        <v>25775139.378343794</v>
      </c>
      <c r="F334" s="39">
        <v>2628620.6644311803</v>
      </c>
      <c r="G334" s="39">
        <v>2647288.0475890553</v>
      </c>
      <c r="H334" s="39">
        <v>2492809.2035595891</v>
      </c>
      <c r="I334" s="39">
        <v>5916891.1354101859</v>
      </c>
      <c r="J334" s="39">
        <v>1554873.2915847646</v>
      </c>
      <c r="K334" s="39">
        <v>860195.54147607437</v>
      </c>
      <c r="L334" s="39">
        <v>2555115.6835255329</v>
      </c>
      <c r="M334" s="39">
        <v>795380.85320765269</v>
      </c>
      <c r="N334" s="39">
        <v>6006114.2121359902</v>
      </c>
      <c r="O334" s="39">
        <v>3638884.6682241876</v>
      </c>
      <c r="P334" s="39">
        <v>5154426.5299320985</v>
      </c>
      <c r="Q334" s="39">
        <v>2829068.0561475288</v>
      </c>
      <c r="R334" s="39">
        <v>2901079.2529910728</v>
      </c>
      <c r="S334" s="39">
        <v>2092895.9227492567</v>
      </c>
      <c r="T334" s="39">
        <v>3387093.9803820769</v>
      </c>
      <c r="U334" s="39">
        <v>1642369.8418473105</v>
      </c>
      <c r="V334" s="39">
        <v>30608339.534620419</v>
      </c>
      <c r="W334" s="39">
        <v>2432046.0246663713</v>
      </c>
      <c r="X334" s="39">
        <v>4058054.7697225222</v>
      </c>
      <c r="Y334" s="38">
        <v>486347.97323559131</v>
      </c>
      <c r="Z334" s="48">
        <v>216221775.29099998</v>
      </c>
      <c r="AA334" s="32">
        <f t="shared" si="6"/>
        <v>749871100.35302997</v>
      </c>
      <c r="AB334" s="88"/>
    </row>
    <row r="335" spans="1:28" x14ac:dyDescent="0.2">
      <c r="A335" s="79">
        <v>2023.02</v>
      </c>
      <c r="B335" s="38">
        <v>349627268.27256262</v>
      </c>
      <c r="C335" s="39">
        <v>64474605.858714946</v>
      </c>
      <c r="D335" s="39">
        <v>683102.88385756919</v>
      </c>
      <c r="E335" s="39">
        <v>22588883.565109555</v>
      </c>
      <c r="F335" s="39">
        <v>2540860.9477339964</v>
      </c>
      <c r="G335" s="39">
        <v>2653110.3637917768</v>
      </c>
      <c r="H335" s="39">
        <v>2678102.5319486363</v>
      </c>
      <c r="I335" s="39">
        <v>5989633.9584173299</v>
      </c>
      <c r="J335" s="39">
        <v>1461352.0950145118</v>
      </c>
      <c r="K335" s="39">
        <v>888763.39708652231</v>
      </c>
      <c r="L335" s="39">
        <v>2118887.0985107413</v>
      </c>
      <c r="M335" s="39">
        <v>946921.61717646045</v>
      </c>
      <c r="N335" s="39">
        <v>5060161.3920911215</v>
      </c>
      <c r="O335" s="39">
        <v>2610989.5382562238</v>
      </c>
      <c r="P335" s="39">
        <v>5536899.4487214815</v>
      </c>
      <c r="Q335" s="39">
        <v>2557252.468115788</v>
      </c>
      <c r="R335" s="39">
        <v>2594703.9550424903</v>
      </c>
      <c r="S335" s="39">
        <v>2299449.7685644375</v>
      </c>
      <c r="T335" s="39">
        <v>2532469.7825762806</v>
      </c>
      <c r="U335" s="39">
        <v>1061304.2091850219</v>
      </c>
      <c r="V335" s="39">
        <v>29764458.707368139</v>
      </c>
      <c r="W335" s="39">
        <v>1964593.3294981336</v>
      </c>
      <c r="X335" s="39">
        <v>3213461.952542067</v>
      </c>
      <c r="Y335" s="38">
        <v>630834.86396411015</v>
      </c>
      <c r="Z335" s="48">
        <v>186088967.34311002</v>
      </c>
      <c r="AA335" s="32">
        <f t="shared" si="6"/>
        <v>702567039.34895992</v>
      </c>
      <c r="AB335" s="88"/>
    </row>
    <row r="336" spans="1:28" x14ac:dyDescent="0.2">
      <c r="A336" s="79">
        <v>2023.03</v>
      </c>
      <c r="B336" s="38">
        <v>368426271.72252345</v>
      </c>
      <c r="C336" s="39">
        <v>80673289.531511873</v>
      </c>
      <c r="D336" s="39">
        <v>1253387.1690455293</v>
      </c>
      <c r="E336" s="39">
        <v>29218200.296447985</v>
      </c>
      <c r="F336" s="39">
        <v>3218113.0094833649</v>
      </c>
      <c r="G336" s="39">
        <v>3019509.6699543642</v>
      </c>
      <c r="H336" s="39">
        <v>3246345.5688247043</v>
      </c>
      <c r="I336" s="39">
        <v>7292223.4219998475</v>
      </c>
      <c r="J336" s="39">
        <v>2053121.0460679822</v>
      </c>
      <c r="K336" s="39">
        <v>1246998.5794133903</v>
      </c>
      <c r="L336" s="39">
        <v>2664788.4611824551</v>
      </c>
      <c r="M336" s="39">
        <v>1020907.5361540865</v>
      </c>
      <c r="N336" s="39">
        <v>7725006.5468697306</v>
      </c>
      <c r="O336" s="39">
        <v>4080760.1514246515</v>
      </c>
      <c r="P336" s="39">
        <v>7429468.350746748</v>
      </c>
      <c r="Q336" s="39">
        <v>3618649.1872683647</v>
      </c>
      <c r="R336" s="39">
        <v>3693306.6496829609</v>
      </c>
      <c r="S336" s="39">
        <v>2941588.8310575685</v>
      </c>
      <c r="T336" s="39">
        <v>3448849.2349936781</v>
      </c>
      <c r="U336" s="39">
        <v>2441216.6806176351</v>
      </c>
      <c r="V336" s="39">
        <v>34236746.93272128</v>
      </c>
      <c r="W336" s="39">
        <v>1851475.108492722</v>
      </c>
      <c r="X336" s="39">
        <v>4270931.8775619464</v>
      </c>
      <c r="Y336" s="38">
        <v>812179.97077324823</v>
      </c>
      <c r="Z336" s="48">
        <v>279754140.09115005</v>
      </c>
      <c r="AA336" s="32">
        <f t="shared" si="6"/>
        <v>859637475.62596965</v>
      </c>
      <c r="AB336" s="88"/>
    </row>
    <row r="337" spans="1:28" x14ac:dyDescent="0.2">
      <c r="A337" s="79">
        <v>2023.04</v>
      </c>
      <c r="B337" s="38">
        <v>413295757.34545511</v>
      </c>
      <c r="C337" s="39">
        <v>82779741.666975021</v>
      </c>
      <c r="D337" s="39">
        <v>1271235.2641569639</v>
      </c>
      <c r="E337" s="39">
        <v>27473632.548746701</v>
      </c>
      <c r="F337" s="39">
        <v>3440314.3776486167</v>
      </c>
      <c r="G337" s="39">
        <v>2875934.3940666439</v>
      </c>
      <c r="H337" s="39">
        <v>2880841.7828396424</v>
      </c>
      <c r="I337" s="39">
        <v>7438924.0064416891</v>
      </c>
      <c r="J337" s="39">
        <v>2035061.5604013333</v>
      </c>
      <c r="K337" s="39">
        <v>1238872.3523623084</v>
      </c>
      <c r="L337" s="39">
        <v>2784127.7055887175</v>
      </c>
      <c r="M337" s="39">
        <v>1232043.0031129753</v>
      </c>
      <c r="N337" s="39">
        <v>7879290.8956532683</v>
      </c>
      <c r="O337" s="39">
        <v>4212895.540491445</v>
      </c>
      <c r="P337" s="39">
        <v>7052863.5209766077</v>
      </c>
      <c r="Q337" s="39">
        <v>3286370.3518327815</v>
      </c>
      <c r="R337" s="39">
        <v>3691477.6637952137</v>
      </c>
      <c r="S337" s="39">
        <v>2944610.8984691482</v>
      </c>
      <c r="T337" s="39">
        <v>5439542.6703391848</v>
      </c>
      <c r="U337" s="39">
        <v>2064266.6720359239</v>
      </c>
      <c r="V337" s="39">
        <v>34310969.142374411</v>
      </c>
      <c r="W337" s="39">
        <v>2661536.2363756755</v>
      </c>
      <c r="X337" s="39">
        <v>4842443.7009164272</v>
      </c>
      <c r="Y337" s="38">
        <v>1225409.2349541786</v>
      </c>
      <c r="Z337" s="48">
        <v>310732860.47828996</v>
      </c>
      <c r="AA337" s="32">
        <f t="shared" si="6"/>
        <v>939091023.01429999</v>
      </c>
      <c r="AB337" s="88"/>
    </row>
    <row r="338" spans="1:28" x14ac:dyDescent="0.2">
      <c r="A338" s="79">
        <v>2023.05</v>
      </c>
      <c r="B338" s="38">
        <v>402287531.75777245</v>
      </c>
      <c r="C338" s="39">
        <v>87804318.486086681</v>
      </c>
      <c r="D338" s="39">
        <v>1524930.9658676484</v>
      </c>
      <c r="E338" s="39">
        <v>28529700.936534554</v>
      </c>
      <c r="F338" s="39">
        <v>3773911.8970771511</v>
      </c>
      <c r="G338" s="39">
        <v>2971748.9719004794</v>
      </c>
      <c r="H338" s="39">
        <v>2700759.356977276</v>
      </c>
      <c r="I338" s="39">
        <v>8184629.8073263504</v>
      </c>
      <c r="J338" s="39">
        <v>2322818.3123725671</v>
      </c>
      <c r="K338" s="39">
        <v>1120849.1995556557</v>
      </c>
      <c r="L338" s="39">
        <v>3408915.5900031417</v>
      </c>
      <c r="M338" s="39">
        <v>1600559.4889191682</v>
      </c>
      <c r="N338" s="39">
        <v>8605242.5628858656</v>
      </c>
      <c r="O338" s="39">
        <v>4423322.9084253097</v>
      </c>
      <c r="P338" s="39">
        <v>7151770.6977158459</v>
      </c>
      <c r="Q338" s="39">
        <v>3515938.8745966367</v>
      </c>
      <c r="R338" s="39">
        <v>4024560.6387460427</v>
      </c>
      <c r="S338" s="39">
        <v>3547434.4561230862</v>
      </c>
      <c r="T338" s="39">
        <v>5620909.7556444006</v>
      </c>
      <c r="U338" s="39">
        <v>2165780.092469784</v>
      </c>
      <c r="V338" s="39">
        <v>32295860.884981275</v>
      </c>
      <c r="W338" s="39">
        <v>2079424.9662616239</v>
      </c>
      <c r="X338" s="39">
        <v>4178534.2349280096</v>
      </c>
      <c r="Y338" s="38">
        <v>971603.64512901625</v>
      </c>
      <c r="Z338" s="48">
        <v>409510503.01318008</v>
      </c>
      <c r="AA338" s="32">
        <f t="shared" si="6"/>
        <v>1034321561.5014801</v>
      </c>
      <c r="AB338" s="88"/>
    </row>
    <row r="339" spans="1:28" x14ac:dyDescent="0.2">
      <c r="A339" s="79">
        <v>2023.06</v>
      </c>
      <c r="B339" s="38">
        <v>470934172.06070656</v>
      </c>
      <c r="C339" s="39">
        <v>99739416.244139299</v>
      </c>
      <c r="D339" s="39">
        <v>1918578.6932448861</v>
      </c>
      <c r="E339" s="39">
        <v>35715940.631121956</v>
      </c>
      <c r="F339" s="39">
        <v>3990009.6928477604</v>
      </c>
      <c r="G339" s="39">
        <v>3251227.3630074789</v>
      </c>
      <c r="H339" s="39">
        <v>3181830.4868530016</v>
      </c>
      <c r="I339" s="39">
        <v>8776060.8964233026</v>
      </c>
      <c r="J339" s="39">
        <v>2982821.93488255</v>
      </c>
      <c r="K339" s="39">
        <v>2748578.493960354</v>
      </c>
      <c r="L339" s="39">
        <v>3592381.8148160544</v>
      </c>
      <c r="M339" s="39">
        <v>2188519.8248855448</v>
      </c>
      <c r="N339" s="39">
        <v>9865853.8783102781</v>
      </c>
      <c r="O339" s="39">
        <v>5555283.2447906863</v>
      </c>
      <c r="P339" s="39">
        <v>7403457.3221924845</v>
      </c>
      <c r="Q339" s="39">
        <v>3605880.3220397844</v>
      </c>
      <c r="R339" s="39">
        <v>6678396.4321572119</v>
      </c>
      <c r="S339" s="39">
        <v>4055263.2468393487</v>
      </c>
      <c r="T339" s="39">
        <v>8388477.5536985863</v>
      </c>
      <c r="U339" s="39">
        <v>2599394.7617648188</v>
      </c>
      <c r="V339" s="39">
        <v>41554828.0656638</v>
      </c>
      <c r="W339" s="39">
        <v>1992088.6683612901</v>
      </c>
      <c r="X339" s="39">
        <v>4833866.8029593462</v>
      </c>
      <c r="Y339" s="38">
        <v>1287650.7963032541</v>
      </c>
      <c r="Z339" s="48">
        <v>433333587.67416996</v>
      </c>
      <c r="AA339" s="32">
        <f t="shared" si="6"/>
        <v>1170173566.9061394</v>
      </c>
      <c r="AB339" s="88"/>
    </row>
    <row r="340" spans="1:28" x14ac:dyDescent="0.2">
      <c r="A340" s="79">
        <v>2023.07</v>
      </c>
      <c r="B340" s="38">
        <v>522379212.82867444</v>
      </c>
      <c r="C340" s="39">
        <v>92352452.96916309</v>
      </c>
      <c r="D340" s="39">
        <v>1880433.2558104896</v>
      </c>
      <c r="E340" s="39">
        <v>32209293.973599795</v>
      </c>
      <c r="F340" s="39">
        <v>3867289.2022973858</v>
      </c>
      <c r="G340" s="39">
        <v>2845995.9291107925</v>
      </c>
      <c r="H340" s="39">
        <v>2632696.4880601713</v>
      </c>
      <c r="I340" s="39">
        <v>8297155.9658428458</v>
      </c>
      <c r="J340" s="39">
        <v>2250375.2215529941</v>
      </c>
      <c r="K340" s="39">
        <v>2572234.7594911191</v>
      </c>
      <c r="L340" s="39">
        <v>3564328.3647462358</v>
      </c>
      <c r="M340" s="39">
        <v>2425270.6469123326</v>
      </c>
      <c r="N340" s="39">
        <v>10092789.340072565</v>
      </c>
      <c r="O340" s="39">
        <v>4596254.0315723373</v>
      </c>
      <c r="P340" s="39">
        <v>10736183.238033928</v>
      </c>
      <c r="Q340" s="39">
        <v>3531978.9140706058</v>
      </c>
      <c r="R340" s="39">
        <v>5662422.0394331506</v>
      </c>
      <c r="S340" s="39">
        <v>3513612.765076403</v>
      </c>
      <c r="T340" s="39">
        <v>6599552.7062250497</v>
      </c>
      <c r="U340" s="39">
        <v>1630386.9069242396</v>
      </c>
      <c r="V340" s="39">
        <v>39172807.256702051</v>
      </c>
      <c r="W340" s="39">
        <v>2344470.6430304274</v>
      </c>
      <c r="X340" s="39">
        <v>4374805.3361701695</v>
      </c>
      <c r="Y340" s="38">
        <v>738869.6565576531</v>
      </c>
      <c r="Z340" s="48">
        <v>425030103.90871996</v>
      </c>
      <c r="AA340" s="32">
        <f t="shared" si="6"/>
        <v>1195300976.3478498</v>
      </c>
      <c r="AB340" s="88"/>
    </row>
    <row r="341" spans="1:28" x14ac:dyDescent="0.2">
      <c r="A341" s="79">
        <v>2023.08</v>
      </c>
      <c r="B341" s="38">
        <v>584167472.46491873</v>
      </c>
      <c r="C341" s="39">
        <v>101720557.00152975</v>
      </c>
      <c r="D341" s="39">
        <v>1851834.1374070859</v>
      </c>
      <c r="E341" s="39">
        <v>34770864.932803817</v>
      </c>
      <c r="F341" s="39">
        <v>3922121.5038867523</v>
      </c>
      <c r="G341" s="39">
        <v>3430802.3313985113</v>
      </c>
      <c r="H341" s="39">
        <v>3153122.6841408503</v>
      </c>
      <c r="I341" s="39">
        <v>9012566.04710944</v>
      </c>
      <c r="J341" s="39">
        <v>2448684.290502788</v>
      </c>
      <c r="K341" s="39">
        <v>2233025.5735181617</v>
      </c>
      <c r="L341" s="39">
        <v>4338852.4537389642</v>
      </c>
      <c r="M341" s="39">
        <v>2535870.7217325121</v>
      </c>
      <c r="N341" s="39">
        <v>10234365.447427282</v>
      </c>
      <c r="O341" s="39">
        <v>4760150.5050851544</v>
      </c>
      <c r="P341" s="39">
        <v>8301368.9908922575</v>
      </c>
      <c r="Q341" s="39">
        <v>4251101.5568169868</v>
      </c>
      <c r="R341" s="39">
        <v>7439554.8873034501</v>
      </c>
      <c r="S341" s="39">
        <v>4521495.2275407501</v>
      </c>
      <c r="T341" s="39">
        <v>6954630.0266186297</v>
      </c>
      <c r="U341" s="39">
        <v>1898855.3524558099</v>
      </c>
      <c r="V341" s="39">
        <v>40404446.8526465</v>
      </c>
      <c r="W341" s="39">
        <v>2742561.0747443899</v>
      </c>
      <c r="X341" s="39">
        <v>4773614.4593074201</v>
      </c>
      <c r="Y341" s="38">
        <v>791848.09264391183</v>
      </c>
      <c r="Z341" s="48">
        <v>545885200.0853101</v>
      </c>
      <c r="AA341" s="32">
        <f t="shared" si="6"/>
        <v>1396544966.7014799</v>
      </c>
      <c r="AB341" s="88"/>
    </row>
    <row r="342" spans="1:28" x14ac:dyDescent="0.2">
      <c r="A342" s="79">
        <v>2023.09</v>
      </c>
      <c r="B342" s="38">
        <v>668439891.66002667</v>
      </c>
      <c r="C342" s="39">
        <v>124175103.48333119</v>
      </c>
      <c r="D342" s="39">
        <v>2431661.3742557056</v>
      </c>
      <c r="E342" s="39">
        <v>41363370.914635338</v>
      </c>
      <c r="F342" s="39">
        <v>4835824.9342815345</v>
      </c>
      <c r="G342" s="39">
        <v>3973568.6361856679</v>
      </c>
      <c r="H342" s="39">
        <v>3689079.8806025381</v>
      </c>
      <c r="I342" s="39">
        <v>11651275.865341954</v>
      </c>
      <c r="J342" s="39">
        <v>3123275.2276390432</v>
      </c>
      <c r="K342" s="39">
        <v>3763129.1122490223</v>
      </c>
      <c r="L342" s="39">
        <v>4682057.9292270467</v>
      </c>
      <c r="M342" s="39">
        <v>2148305.4499456226</v>
      </c>
      <c r="N342" s="39">
        <v>13542141.499704674</v>
      </c>
      <c r="O342" s="39">
        <v>6215961.7619215101</v>
      </c>
      <c r="P342" s="39">
        <v>8914190.7348013129</v>
      </c>
      <c r="Q342" s="39">
        <v>4568000.7728708917</v>
      </c>
      <c r="R342" s="39">
        <v>8458377.8512677681</v>
      </c>
      <c r="S342" s="39">
        <v>4742242.6461383458</v>
      </c>
      <c r="T342" s="39">
        <v>9615639.8674818929</v>
      </c>
      <c r="U342" s="39">
        <v>2008532.2104093102</v>
      </c>
      <c r="V342" s="39">
        <v>48622757.9932907</v>
      </c>
      <c r="W342" s="39">
        <v>3124918.5211502551</v>
      </c>
      <c r="X342" s="39">
        <v>5748786.0400116583</v>
      </c>
      <c r="Y342" s="38">
        <v>958275.7181707191</v>
      </c>
      <c r="Z342" s="48">
        <v>637594048.43042994</v>
      </c>
      <c r="AA342" s="32">
        <f t="shared" si="6"/>
        <v>1628390418.5153701</v>
      </c>
      <c r="AB342" s="88"/>
    </row>
    <row r="343" spans="1:28" x14ac:dyDescent="0.2">
      <c r="A343" s="79">
        <v>2023.1</v>
      </c>
      <c r="B343" s="38">
        <v>665151255.55331492</v>
      </c>
      <c r="C343" s="39">
        <v>115673907.04230793</v>
      </c>
      <c r="D343" s="39">
        <v>1907930.2834289302</v>
      </c>
      <c r="E343" s="39">
        <v>35032653.079444297</v>
      </c>
      <c r="F343" s="39">
        <v>3974945.0130898762</v>
      </c>
      <c r="G343" s="39">
        <v>3290840.4546652464</v>
      </c>
      <c r="H343" s="39">
        <v>2872173.5202842359</v>
      </c>
      <c r="I343" s="39">
        <v>9390293.2779843677</v>
      </c>
      <c r="J343" s="39">
        <v>2615584.0563083435</v>
      </c>
      <c r="K343" s="39">
        <v>2729133.3601083611</v>
      </c>
      <c r="L343" s="39">
        <v>4565638.4915646175</v>
      </c>
      <c r="M343" s="39">
        <v>1900280.3434577403</v>
      </c>
      <c r="N343" s="39">
        <v>11567101.68075664</v>
      </c>
      <c r="O343" s="39">
        <v>5527210.3290424505</v>
      </c>
      <c r="P343" s="39">
        <v>9585612.5283016507</v>
      </c>
      <c r="Q343" s="39">
        <v>4276290.6711232411</v>
      </c>
      <c r="R343" s="39">
        <v>7892670.5729131801</v>
      </c>
      <c r="S343" s="39">
        <v>4363441.341360651</v>
      </c>
      <c r="T343" s="39">
        <v>10322687.721544579</v>
      </c>
      <c r="U343" s="39">
        <v>1667933.5977118807</v>
      </c>
      <c r="V343" s="39">
        <v>41205584.553429402</v>
      </c>
      <c r="W343" s="39">
        <v>3279158.2994639445</v>
      </c>
      <c r="X343" s="39">
        <v>5902951.0385136437</v>
      </c>
      <c r="Y343" s="38">
        <v>926510.40929004247</v>
      </c>
      <c r="Z343" s="48">
        <v>582922425.30372</v>
      </c>
      <c r="AA343" s="32">
        <f t="shared" si="6"/>
        <v>1538544212.5231304</v>
      </c>
      <c r="AB343" s="88"/>
    </row>
    <row r="344" spans="1:28" x14ac:dyDescent="0.2">
      <c r="A344" s="79">
        <v>2023.11</v>
      </c>
      <c r="B344" s="38">
        <v>789371637.40685976</v>
      </c>
      <c r="C344" s="39">
        <v>128061999.01212841</v>
      </c>
      <c r="D344" s="39">
        <v>2710400.3940263013</v>
      </c>
      <c r="E344" s="39">
        <v>41645900.753859192</v>
      </c>
      <c r="F344" s="39">
        <v>4271068.4440094139</v>
      </c>
      <c r="G344" s="39">
        <v>3319266.7552423151</v>
      </c>
      <c r="H344" s="39">
        <v>3659353.4558760435</v>
      </c>
      <c r="I344" s="39">
        <v>11866906.695658052</v>
      </c>
      <c r="J344" s="39">
        <v>3085094.8170622848</v>
      </c>
      <c r="K344" s="39">
        <v>2899216.8806834486</v>
      </c>
      <c r="L344" s="39">
        <v>4144147.2051507588</v>
      </c>
      <c r="M344" s="39">
        <v>2072619.6489236071</v>
      </c>
      <c r="N344" s="39">
        <v>12884154.704400828</v>
      </c>
      <c r="O344" s="39">
        <v>5918971.6148813488</v>
      </c>
      <c r="P344" s="39">
        <v>10124209.633760011</v>
      </c>
      <c r="Q344" s="39">
        <v>5063833.8124411795</v>
      </c>
      <c r="R344" s="39">
        <v>9346819.8059330676</v>
      </c>
      <c r="S344" s="39">
        <v>4716099.0607366245</v>
      </c>
      <c r="T344" s="39">
        <v>7968653.2757174838</v>
      </c>
      <c r="U344" s="39">
        <v>1810081.2282031844</v>
      </c>
      <c r="V344" s="39">
        <v>46251965.790678225</v>
      </c>
      <c r="W344" s="39">
        <v>4001311.8472789717</v>
      </c>
      <c r="X344" s="39">
        <v>7360720.850255372</v>
      </c>
      <c r="Y344" s="38">
        <v>1486348.8469140716</v>
      </c>
      <c r="Z344" s="48">
        <v>561699152.77237999</v>
      </c>
      <c r="AA344" s="32">
        <f t="shared" si="6"/>
        <v>1675739934.7130604</v>
      </c>
      <c r="AB344" s="88"/>
    </row>
    <row r="345" spans="1:28" x14ac:dyDescent="0.2">
      <c r="A345" s="79">
        <v>2023.12</v>
      </c>
      <c r="B345" s="38">
        <v>891814773.36109996</v>
      </c>
      <c r="C345" s="39">
        <v>175763084.82692954</v>
      </c>
      <c r="D345" s="39">
        <v>4285232.5908131683</v>
      </c>
      <c r="E345" s="39">
        <v>59178756.888264284</v>
      </c>
      <c r="F345" s="39">
        <v>5722331.9330609506</v>
      </c>
      <c r="G345" s="39">
        <v>5315657.8427767185</v>
      </c>
      <c r="H345" s="39">
        <v>4555001.0404706737</v>
      </c>
      <c r="I345" s="39">
        <v>15001848.460666183</v>
      </c>
      <c r="J345" s="39">
        <v>3613804.8871053779</v>
      </c>
      <c r="K345" s="39">
        <v>3376261.8159778551</v>
      </c>
      <c r="L345" s="39">
        <v>5312081.1557532018</v>
      </c>
      <c r="M345" s="39">
        <v>2719309.2993787052</v>
      </c>
      <c r="N345" s="39">
        <v>18685152.353274282</v>
      </c>
      <c r="O345" s="39">
        <v>8421820.665943075</v>
      </c>
      <c r="P345" s="39">
        <v>15570947.629298236</v>
      </c>
      <c r="Q345" s="39">
        <v>5778988.8691955507</v>
      </c>
      <c r="R345" s="39">
        <v>11364814.96767289</v>
      </c>
      <c r="S345" s="39">
        <v>5536966.8274892205</v>
      </c>
      <c r="T345" s="39">
        <v>12709648.929243688</v>
      </c>
      <c r="U345" s="39">
        <v>2516807.8267200631</v>
      </c>
      <c r="V345" s="39">
        <v>63724020.919121496</v>
      </c>
      <c r="W345" s="39">
        <v>4668679.0720224567</v>
      </c>
      <c r="X345" s="39">
        <v>9162221.9127967581</v>
      </c>
      <c r="Y345" s="38">
        <v>1437962.6199642632</v>
      </c>
      <c r="Z345" s="48">
        <v>760891861.21210015</v>
      </c>
      <c r="AA345" s="32">
        <f t="shared" si="6"/>
        <v>2097128037.9071383</v>
      </c>
      <c r="AB345" s="88"/>
    </row>
    <row r="346" spans="1:28" x14ac:dyDescent="0.2">
      <c r="A346" s="79">
        <v>2024.01</v>
      </c>
      <c r="B346" s="38">
        <v>1154424320.6048303</v>
      </c>
      <c r="C346" s="39">
        <v>175012693.19565117</v>
      </c>
      <c r="D346" s="39">
        <v>3763639.5883223717</v>
      </c>
      <c r="E346" s="39">
        <v>55893002.82528764</v>
      </c>
      <c r="F346" s="39">
        <v>5465136.4216700895</v>
      </c>
      <c r="G346" s="39">
        <v>4223168.4118075911</v>
      </c>
      <c r="H346" s="39">
        <v>6258554.053433409</v>
      </c>
      <c r="I346" s="39">
        <v>14604478.911727624</v>
      </c>
      <c r="J346" s="39">
        <v>2739110.8862544871</v>
      </c>
      <c r="K346" s="39">
        <v>3486520.4870060929</v>
      </c>
      <c r="L346" s="39">
        <v>7098112.8964839131</v>
      </c>
      <c r="M346" s="39">
        <v>2421832.7241100222</v>
      </c>
      <c r="N346" s="39">
        <v>18504805.539670654</v>
      </c>
      <c r="O346" s="39">
        <v>8043851.3803270441</v>
      </c>
      <c r="P346" s="39">
        <v>13964426.920884011</v>
      </c>
      <c r="Q346" s="39">
        <v>6590765.6714999909</v>
      </c>
      <c r="R346" s="39">
        <v>16113410.444456641</v>
      </c>
      <c r="S346" s="39">
        <v>6246491.1576814745</v>
      </c>
      <c r="T346" s="39">
        <v>8545515.0492747407</v>
      </c>
      <c r="U346" s="39">
        <v>2307802.2480294439</v>
      </c>
      <c r="V346" s="39">
        <v>74679578.483714566</v>
      </c>
      <c r="W346" s="39">
        <v>3349812.0380273764</v>
      </c>
      <c r="X346" s="39">
        <v>9390636.8241119962</v>
      </c>
      <c r="Y346" s="38">
        <v>1220030.3005077397</v>
      </c>
      <c r="Z346" s="48">
        <v>1271449561.0116801</v>
      </c>
      <c r="AA346" s="32">
        <f t="shared" si="6"/>
        <v>2875797258.0764503</v>
      </c>
      <c r="AB346" s="88"/>
    </row>
    <row r="347" spans="1:28" x14ac:dyDescent="0.2">
      <c r="A347" s="79">
        <v>2024.02</v>
      </c>
      <c r="B347" s="38">
        <v>1213484402.5350912</v>
      </c>
      <c r="C347" s="39">
        <v>209317438.72902</v>
      </c>
      <c r="D347" s="39">
        <v>4120073.7188835489</v>
      </c>
      <c r="E347" s="39">
        <v>63916873.679626435</v>
      </c>
      <c r="F347" s="39">
        <v>5450413.9385659508</v>
      </c>
      <c r="G347" s="39">
        <v>4121928.9412039015</v>
      </c>
      <c r="H347" s="39">
        <v>8126884.4477326125</v>
      </c>
      <c r="I347" s="39">
        <v>17104599.052342884</v>
      </c>
      <c r="J347" s="39">
        <v>2577812.5554404794</v>
      </c>
      <c r="K347" s="39">
        <v>6478831.4460472716</v>
      </c>
      <c r="L347" s="39">
        <v>9343110.3120704424</v>
      </c>
      <c r="M347" s="39">
        <v>2095993.9154506696</v>
      </c>
      <c r="N347" s="39">
        <v>22359732.351106878</v>
      </c>
      <c r="O347" s="39">
        <v>10758007.674492981</v>
      </c>
      <c r="P347" s="39">
        <v>17539460.399926294</v>
      </c>
      <c r="Q347" s="39">
        <v>7763777.4420894161</v>
      </c>
      <c r="R347" s="39">
        <v>15772380.621313833</v>
      </c>
      <c r="S347" s="39">
        <v>7580224.9726629211</v>
      </c>
      <c r="T347" s="39">
        <v>12862929.826494908</v>
      </c>
      <c r="U347" s="39">
        <v>4084471.5699523436</v>
      </c>
      <c r="V347" s="39">
        <v>88518578.543651849</v>
      </c>
      <c r="W347" s="39">
        <v>3436182.2023652601</v>
      </c>
      <c r="X347" s="39">
        <v>8421603.1584492233</v>
      </c>
      <c r="Y347" s="38">
        <v>2163172.3651375696</v>
      </c>
      <c r="Z347" s="48">
        <v>945778817.91601992</v>
      </c>
      <c r="AA347" s="32">
        <f t="shared" si="6"/>
        <v>2693177702.3151379</v>
      </c>
      <c r="AB347" s="88"/>
    </row>
    <row r="348" spans="1:28" x14ac:dyDescent="0.2">
      <c r="A348" s="79">
        <v>2024.03</v>
      </c>
      <c r="B348" s="38">
        <v>1270066348.8311553</v>
      </c>
      <c r="C348" s="39">
        <v>226662154.46842676</v>
      </c>
      <c r="D348" s="39">
        <v>4039628.539943736</v>
      </c>
      <c r="E348" s="39">
        <v>74022244.08169961</v>
      </c>
      <c r="F348" s="39">
        <v>6285729.3894110359</v>
      </c>
      <c r="G348" s="39">
        <v>5066264.7349447673</v>
      </c>
      <c r="H348" s="39">
        <v>8838764.6662482731</v>
      </c>
      <c r="I348" s="39">
        <v>18694643.84383364</v>
      </c>
      <c r="J348" s="39">
        <v>3384098.2405629153</v>
      </c>
      <c r="K348" s="39">
        <v>4186612.1683978871</v>
      </c>
      <c r="L348" s="39">
        <v>10207355.104923282</v>
      </c>
      <c r="M348" s="39">
        <v>1856339.9623976229</v>
      </c>
      <c r="N348" s="39">
        <v>23302385.484897219</v>
      </c>
      <c r="O348" s="39">
        <v>12689738.297139935</v>
      </c>
      <c r="P348" s="39">
        <v>20095976.804183837</v>
      </c>
      <c r="Q348" s="39">
        <v>8570250.99250325</v>
      </c>
      <c r="R348" s="39">
        <v>19589933.211884156</v>
      </c>
      <c r="S348" s="39">
        <v>8257366.7875074018</v>
      </c>
      <c r="T348" s="39">
        <v>11696107.91204229</v>
      </c>
      <c r="U348" s="39">
        <v>3531606.9492878499</v>
      </c>
      <c r="V348" s="39">
        <v>82536931.66475004</v>
      </c>
      <c r="W348" s="39">
        <v>4294482.6077627921</v>
      </c>
      <c r="X348" s="39">
        <v>9062660.8069882691</v>
      </c>
      <c r="Y348" s="38">
        <v>1521387.4049479188</v>
      </c>
      <c r="Z348" s="48">
        <v>995863097.70122993</v>
      </c>
      <c r="AA348" s="32">
        <f t="shared" si="6"/>
        <v>2834322110.6570697</v>
      </c>
      <c r="AB348" s="88"/>
    </row>
    <row r="349" spans="1:28" x14ac:dyDescent="0.2">
      <c r="A349" s="79">
        <v>2024.04</v>
      </c>
      <c r="B349" s="38">
        <v>1448357608.0557828</v>
      </c>
      <c r="C349" s="39">
        <v>285398079.78451937</v>
      </c>
      <c r="D349" s="39">
        <v>5444944.4015985047</v>
      </c>
      <c r="E349" s="39">
        <v>90663745.733871073</v>
      </c>
      <c r="F349" s="39">
        <v>8472631.0068544596</v>
      </c>
      <c r="G349" s="39">
        <v>7486939.1021168837</v>
      </c>
      <c r="H349" s="39">
        <v>11992731.905432558</v>
      </c>
      <c r="I349" s="39">
        <v>24699139.108027194</v>
      </c>
      <c r="J349" s="39">
        <v>3776679.4786541825</v>
      </c>
      <c r="K349" s="39">
        <v>5621316.331839608</v>
      </c>
      <c r="L349" s="39">
        <v>11455318.439017162</v>
      </c>
      <c r="M349" s="39">
        <v>3291700.0242295656</v>
      </c>
      <c r="N349" s="39">
        <v>30495567.662200656</v>
      </c>
      <c r="O349" s="39">
        <v>13259910.184826043</v>
      </c>
      <c r="P349" s="39">
        <v>25779890.015164468</v>
      </c>
      <c r="Q349" s="39">
        <v>10703641.691426151</v>
      </c>
      <c r="R349" s="39">
        <v>21968986.662173633</v>
      </c>
      <c r="S349" s="39">
        <v>10105798.788401973</v>
      </c>
      <c r="T349" s="39">
        <v>15293647.913612342</v>
      </c>
      <c r="U349" s="39">
        <v>5279990.4246930461</v>
      </c>
      <c r="V349" s="39">
        <v>106800997.15505858</v>
      </c>
      <c r="W349" s="39">
        <v>5329927.4156453973</v>
      </c>
      <c r="X349" s="39">
        <v>12699175.637605431</v>
      </c>
      <c r="Y349" s="38">
        <v>1572387.1245394449</v>
      </c>
      <c r="Z349" s="48">
        <v>1160518072.6176298</v>
      </c>
      <c r="AA349" s="32">
        <f t="shared" si="6"/>
        <v>3326468826.6649208</v>
      </c>
      <c r="AB349" s="88"/>
    </row>
    <row r="350" spans="1:28" x14ac:dyDescent="0.2">
      <c r="A350" s="79">
        <v>2024.05</v>
      </c>
      <c r="B350" s="38">
        <v>1384833647.7907817</v>
      </c>
      <c r="C350" s="39">
        <v>240332833.41203249</v>
      </c>
      <c r="D350" s="39">
        <v>4772572.1498843012</v>
      </c>
      <c r="E350" s="39">
        <v>80074473.365966812</v>
      </c>
      <c r="F350" s="39">
        <v>8553321.1750976834</v>
      </c>
      <c r="G350" s="39">
        <v>6741321.7077060975</v>
      </c>
      <c r="H350" s="39">
        <v>9676433.2050434537</v>
      </c>
      <c r="I350" s="39">
        <v>21072856.817022298</v>
      </c>
      <c r="J350" s="39">
        <v>4088594.8929831306</v>
      </c>
      <c r="K350" s="39">
        <v>4439174.2827579565</v>
      </c>
      <c r="L350" s="39">
        <v>9368588.5916121658</v>
      </c>
      <c r="M350" s="39">
        <v>3088081.1527139866</v>
      </c>
      <c r="N350" s="39">
        <v>29446573.661210716</v>
      </c>
      <c r="O350" s="39">
        <v>11441057.771717697</v>
      </c>
      <c r="P350" s="39">
        <v>24537237.923001871</v>
      </c>
      <c r="Q350" s="39">
        <v>9002492.4477748219</v>
      </c>
      <c r="R350" s="39">
        <v>19202832.531407319</v>
      </c>
      <c r="S350" s="39">
        <v>9436129.7041867021</v>
      </c>
      <c r="T350" s="39">
        <v>8316069.2631932152</v>
      </c>
      <c r="U350" s="39">
        <v>3824412.8055347078</v>
      </c>
      <c r="V350" s="39">
        <v>92130061.150262341</v>
      </c>
      <c r="W350" s="39">
        <v>5299140.0891801752</v>
      </c>
      <c r="X350" s="39">
        <v>11944305.06869553</v>
      </c>
      <c r="Y350" s="38">
        <v>1894489.0944027915</v>
      </c>
      <c r="Z350" s="48">
        <v>1183778837.1790299</v>
      </c>
      <c r="AA350" s="32">
        <f t="shared" si="6"/>
        <v>3187295537.2332001</v>
      </c>
      <c r="AB350" s="88"/>
    </row>
    <row r="351" spans="1:28" x14ac:dyDescent="0.2">
      <c r="A351" s="79">
        <v>2024.06</v>
      </c>
      <c r="B351" s="38">
        <v>1601506650.9055035</v>
      </c>
      <c r="C351" s="39">
        <v>299768659.06873816</v>
      </c>
      <c r="D351" s="39">
        <v>6235712.3233225513</v>
      </c>
      <c r="E351" s="39">
        <v>107913336.58141848</v>
      </c>
      <c r="F351" s="39">
        <v>9314628.9761581868</v>
      </c>
      <c r="G351" s="39">
        <v>8075253.3675824394</v>
      </c>
      <c r="H351" s="39">
        <v>10628783.37096817</v>
      </c>
      <c r="I351" s="39">
        <v>27005606.16059136</v>
      </c>
      <c r="J351" s="39">
        <v>5626789.7951834826</v>
      </c>
      <c r="K351" s="39">
        <v>6258542.6482451707</v>
      </c>
      <c r="L351" s="39">
        <v>12549063.523041759</v>
      </c>
      <c r="M351" s="39">
        <v>3393001.8539272379</v>
      </c>
      <c r="N351" s="39">
        <v>31239147.839497916</v>
      </c>
      <c r="O351" s="39">
        <v>14097551.479438633</v>
      </c>
      <c r="P351" s="39">
        <v>35284207.172455229</v>
      </c>
      <c r="Q351" s="39">
        <v>11845624.770997662</v>
      </c>
      <c r="R351" s="39">
        <v>23129753.955996133</v>
      </c>
      <c r="S351" s="39">
        <v>12392204.02165713</v>
      </c>
      <c r="T351" s="39">
        <v>14014090.794876182</v>
      </c>
      <c r="U351" s="39">
        <v>4028979.5926992269</v>
      </c>
      <c r="V351" s="39">
        <v>126893075.96314034</v>
      </c>
      <c r="W351" s="39">
        <v>8007331.6808333471</v>
      </c>
      <c r="X351" s="39">
        <v>16722997.306985546</v>
      </c>
      <c r="Y351" s="38">
        <v>2442867.7503931872</v>
      </c>
      <c r="Z351" s="48">
        <v>1012788065.0482299</v>
      </c>
      <c r="AA351" s="32">
        <f t="shared" si="6"/>
        <v>3411161925.9518795</v>
      </c>
      <c r="AB351" s="88"/>
    </row>
    <row r="352" spans="1:28" x14ac:dyDescent="0.2">
      <c r="A352" s="79">
        <v>2024.07</v>
      </c>
      <c r="B352" s="38">
        <v>1689405607.0606134</v>
      </c>
      <c r="C352" s="39">
        <v>294044847.80923122</v>
      </c>
      <c r="D352" s="39">
        <v>4750143.5164563823</v>
      </c>
      <c r="E352" s="39">
        <v>97224038.349632367</v>
      </c>
      <c r="F352" s="39">
        <v>9251084.4172221739</v>
      </c>
      <c r="G352" s="39">
        <v>7267177.1998824701</v>
      </c>
      <c r="H352" s="39">
        <v>10205035.365716638</v>
      </c>
      <c r="I352" s="39">
        <v>25129512.275791891</v>
      </c>
      <c r="J352" s="39">
        <v>3195250.853542224</v>
      </c>
      <c r="K352" s="39">
        <v>4114169.4545445805</v>
      </c>
      <c r="L352" s="39">
        <v>11579646.003422644</v>
      </c>
      <c r="M352" s="39">
        <v>2873162.2448166823</v>
      </c>
      <c r="N352" s="39">
        <v>28868996.093023531</v>
      </c>
      <c r="O352" s="39">
        <v>11525610.104543729</v>
      </c>
      <c r="P352" s="39">
        <v>40896033.619109072</v>
      </c>
      <c r="Q352" s="39">
        <v>11196705.967062498</v>
      </c>
      <c r="R352" s="39">
        <v>18408109.19135889</v>
      </c>
      <c r="S352" s="39">
        <v>10143095.868730521</v>
      </c>
      <c r="T352" s="39">
        <v>11571462.916231908</v>
      </c>
      <c r="U352" s="39">
        <v>4777203.8154755458</v>
      </c>
      <c r="V352" s="39">
        <v>119863025.53140177</v>
      </c>
      <c r="W352" s="39">
        <v>6374351.6221209634</v>
      </c>
      <c r="X352" s="39">
        <v>14775317.68054544</v>
      </c>
      <c r="Y352" s="38">
        <v>2010040.3414022024</v>
      </c>
      <c r="Z352" s="48">
        <v>1336882243.4684401</v>
      </c>
      <c r="AA352" s="32">
        <f t="shared" si="6"/>
        <v>3776331870.7703185</v>
      </c>
      <c r="AB352" s="88"/>
    </row>
    <row r="353" spans="1:28" x14ac:dyDescent="0.2">
      <c r="A353" s="79">
        <v>2024.08</v>
      </c>
      <c r="B353" s="38">
        <v>1921223083.2437818</v>
      </c>
      <c r="C353" s="39">
        <v>311095533.62164503</v>
      </c>
      <c r="D353" s="39">
        <v>5165312.8009723267</v>
      </c>
      <c r="E353" s="39">
        <v>113770632.69780383</v>
      </c>
      <c r="F353" s="39">
        <v>10180173.953989195</v>
      </c>
      <c r="G353" s="39">
        <v>9010210.0798138697</v>
      </c>
      <c r="H353" s="39">
        <v>11358352.212136909</v>
      </c>
      <c r="I353" s="39">
        <v>28535981.603703205</v>
      </c>
      <c r="J353" s="39">
        <v>4884199.3941104384</v>
      </c>
      <c r="K353" s="39">
        <v>5338573.3447132064</v>
      </c>
      <c r="L353" s="39">
        <v>12345595.963524248</v>
      </c>
      <c r="M353" s="39">
        <v>3848681.0157034784</v>
      </c>
      <c r="N353" s="39">
        <v>32630456.616536308</v>
      </c>
      <c r="O353" s="39">
        <v>14354967.220396193</v>
      </c>
      <c r="P353" s="39">
        <v>32741374.240237329</v>
      </c>
      <c r="Q353" s="39">
        <v>13385445.365160083</v>
      </c>
      <c r="R353" s="39">
        <v>24937678.404530723</v>
      </c>
      <c r="S353" s="39">
        <v>11356519.30884921</v>
      </c>
      <c r="T353" s="39">
        <v>15825438.549604896</v>
      </c>
      <c r="U353" s="39">
        <v>3817719.6373443878</v>
      </c>
      <c r="V353" s="39">
        <v>134373983.12512872</v>
      </c>
      <c r="W353" s="39">
        <v>7353162.0555963665</v>
      </c>
      <c r="X353" s="39">
        <v>17416388.767546687</v>
      </c>
      <c r="Y353" s="38">
        <v>2983614.6588009987</v>
      </c>
      <c r="Z353" s="48">
        <v>1207685831.2147801</v>
      </c>
      <c r="AA353" s="32">
        <f t="shared" si="6"/>
        <v>3955618909.0964088</v>
      </c>
      <c r="AB353" s="88"/>
    </row>
    <row r="354" spans="1:28" x14ac:dyDescent="0.2">
      <c r="A354" s="79">
        <v>2024.09</v>
      </c>
      <c r="B354" s="38">
        <v>1788124262.1443975</v>
      </c>
      <c r="C354" s="39">
        <v>320773102.54144806</v>
      </c>
      <c r="D354" s="39">
        <v>3746646.3343217503</v>
      </c>
      <c r="E354" s="39">
        <v>121761656.6139366</v>
      </c>
      <c r="F354" s="39">
        <v>10205497.730792122</v>
      </c>
      <c r="G354" s="39">
        <v>9240945.0234809835</v>
      </c>
      <c r="H354" s="39">
        <v>12864156.999822665</v>
      </c>
      <c r="I354" s="39">
        <v>29558795.94550962</v>
      </c>
      <c r="J354" s="39">
        <v>5017113.4142300151</v>
      </c>
      <c r="K354" s="39">
        <v>4375837.5886434624</v>
      </c>
      <c r="L354" s="39">
        <v>11730113.610322312</v>
      </c>
      <c r="M354" s="39">
        <v>3089055.0768374284</v>
      </c>
      <c r="N354" s="39">
        <v>30255199.584713407</v>
      </c>
      <c r="O354" s="39">
        <v>14144553.067955157</v>
      </c>
      <c r="P354" s="39">
        <v>39992633.6432603</v>
      </c>
      <c r="Q354" s="39">
        <v>13120560.566521026</v>
      </c>
      <c r="R354" s="39">
        <v>21244380.429296147</v>
      </c>
      <c r="S354" s="39">
        <v>10549372.999752201</v>
      </c>
      <c r="T354" s="39">
        <v>14419939.049582623</v>
      </c>
      <c r="U354" s="39">
        <v>3864926.2074963446</v>
      </c>
      <c r="V354" s="39">
        <v>133402465.02125141</v>
      </c>
      <c r="W354" s="39">
        <v>8617540.8436053731</v>
      </c>
      <c r="X354" s="39">
        <v>16150520.237828793</v>
      </c>
      <c r="Y354" s="38">
        <v>2907085.7109743967</v>
      </c>
      <c r="Z354" s="48">
        <v>1580634245.8113799</v>
      </c>
      <c r="AA354" s="32">
        <f t="shared" si="6"/>
        <v>4209790606.1973586</v>
      </c>
      <c r="AB354" s="88"/>
    </row>
    <row r="355" spans="1:28" x14ac:dyDescent="0.2">
      <c r="A355" s="79">
        <v>2024.1</v>
      </c>
      <c r="B355" s="38">
        <v>1937959489.1459363</v>
      </c>
      <c r="C355" s="39">
        <v>344550058.69066089</v>
      </c>
      <c r="D355" s="39">
        <v>5310057.6267110929</v>
      </c>
      <c r="E355" s="39">
        <v>123147650.60923031</v>
      </c>
      <c r="F355" s="39">
        <v>9955829.2700912133</v>
      </c>
      <c r="G355" s="39">
        <v>9488112.8698934149</v>
      </c>
      <c r="H355" s="39">
        <v>13430311.760775942</v>
      </c>
      <c r="I355" s="39">
        <v>32019153.788510051</v>
      </c>
      <c r="J355" s="39">
        <v>5701477.0500711882</v>
      </c>
      <c r="K355" s="39">
        <v>4540877.5601114221</v>
      </c>
      <c r="L355" s="39">
        <v>12788565.348054487</v>
      </c>
      <c r="M355" s="39">
        <v>4559736.8466510493</v>
      </c>
      <c r="N355" s="39">
        <v>32011824.71138018</v>
      </c>
      <c r="O355" s="39">
        <v>13319591.878081022</v>
      </c>
      <c r="P355" s="39">
        <v>36977490.069649525</v>
      </c>
      <c r="Q355" s="39">
        <v>14830205.74230436</v>
      </c>
      <c r="R355" s="39">
        <v>24991138.973163839</v>
      </c>
      <c r="S355" s="39">
        <v>11724158.065963995</v>
      </c>
      <c r="T355" s="39">
        <v>14190029.226035329</v>
      </c>
      <c r="U355" s="39">
        <v>4721433.0932709631</v>
      </c>
      <c r="V355" s="39">
        <v>129085325.25392111</v>
      </c>
      <c r="W355" s="39">
        <v>8597542.6192966048</v>
      </c>
      <c r="X355" s="39">
        <v>17708875.143444415</v>
      </c>
      <c r="Y355" s="38">
        <v>2704595.3817725177</v>
      </c>
      <c r="Z355" s="48">
        <v>1643958363.0833805</v>
      </c>
      <c r="AA355" s="32">
        <f t="shared" si="6"/>
        <v>4458271893.8083611</v>
      </c>
      <c r="AB355" s="88"/>
    </row>
    <row r="356" spans="1:28" x14ac:dyDescent="0.2">
      <c r="A356" s="79">
        <v>2024.11</v>
      </c>
      <c r="B356" s="38">
        <v>1975409578.3721201</v>
      </c>
      <c r="C356" s="39">
        <v>355424318.66314387</v>
      </c>
      <c r="D356" s="39">
        <v>5771047.7072723415</v>
      </c>
      <c r="E356" s="39">
        <v>130074908.19628194</v>
      </c>
      <c r="F356" s="39">
        <v>12577998.988293117</v>
      </c>
      <c r="G356" s="39">
        <v>11287744.757165072</v>
      </c>
      <c r="H356" s="39">
        <v>13791889.670910969</v>
      </c>
      <c r="I356" s="39">
        <v>33294405.290068682</v>
      </c>
      <c r="J356" s="39">
        <v>6262874.5538597936</v>
      </c>
      <c r="K356" s="39">
        <v>4435702.3118186509</v>
      </c>
      <c r="L356" s="39">
        <v>13872814.64375774</v>
      </c>
      <c r="M356" s="39">
        <v>4029796.3992076903</v>
      </c>
      <c r="N356" s="39">
        <v>37070235.817458421</v>
      </c>
      <c r="O356" s="39">
        <v>12664430.11418034</v>
      </c>
      <c r="P356" s="39">
        <v>39188907.558234736</v>
      </c>
      <c r="Q356" s="39">
        <v>15774175.008529244</v>
      </c>
      <c r="R356" s="39">
        <v>27909206.846112091</v>
      </c>
      <c r="S356" s="39">
        <v>11684301.987380691</v>
      </c>
      <c r="T356" s="39">
        <v>13971017.484900771</v>
      </c>
      <c r="U356" s="39">
        <v>4969441.9688177267</v>
      </c>
      <c r="V356" s="39">
        <v>138911482.66976461</v>
      </c>
      <c r="W356" s="39">
        <v>9108366.1700539514</v>
      </c>
      <c r="X356" s="39">
        <v>18540656.656195927</v>
      </c>
      <c r="Y356" s="38">
        <v>3594846.8755597742</v>
      </c>
      <c r="Z356" s="48">
        <v>1434212508.0487602</v>
      </c>
      <c r="AA356" s="32">
        <f t="shared" si="6"/>
        <v>4333832656.7598486</v>
      </c>
      <c r="AB356" s="88"/>
    </row>
    <row r="357" spans="1:28" x14ac:dyDescent="0.2">
      <c r="A357" s="79">
        <v>2024.12</v>
      </c>
      <c r="B357" s="38">
        <v>2032134736.1297929</v>
      </c>
      <c r="C357" s="39">
        <v>377947378.78034693</v>
      </c>
      <c r="D357" s="39">
        <v>4596609.2104079612</v>
      </c>
      <c r="E357" s="39">
        <v>148138857.22029793</v>
      </c>
      <c r="F357" s="39">
        <v>11859903.829915524</v>
      </c>
      <c r="G357" s="39">
        <v>9404568.9083054624</v>
      </c>
      <c r="H357" s="39">
        <v>15349504.388685139</v>
      </c>
      <c r="I357" s="39">
        <v>33985447.589361377</v>
      </c>
      <c r="J357" s="39">
        <v>6629201.621931565</v>
      </c>
      <c r="K357" s="39">
        <v>4243174.5849154564</v>
      </c>
      <c r="L357" s="39">
        <v>14337768.608512098</v>
      </c>
      <c r="M357" s="39">
        <v>3860848.9898471665</v>
      </c>
      <c r="N357" s="39">
        <v>41161865.476948418</v>
      </c>
      <c r="O357" s="39">
        <v>14353624.329054862</v>
      </c>
      <c r="P357" s="39">
        <v>44668542.165851064</v>
      </c>
      <c r="Q357" s="39">
        <v>14918566.399558911</v>
      </c>
      <c r="R357" s="39">
        <v>30333434.967843823</v>
      </c>
      <c r="S357" s="39">
        <v>12082027.414601674</v>
      </c>
      <c r="T357" s="39">
        <v>16194174.644137943</v>
      </c>
      <c r="U357" s="39">
        <v>5764318.8422877779</v>
      </c>
      <c r="V357" s="39">
        <v>145963783.90570083</v>
      </c>
      <c r="W357" s="39">
        <v>11277613.169044634</v>
      </c>
      <c r="X357" s="39">
        <v>21423474.745637931</v>
      </c>
      <c r="Y357" s="38">
        <v>2444025.5654152301</v>
      </c>
      <c r="Z357" s="48">
        <v>1563549734.6428204</v>
      </c>
      <c r="AA357" s="32">
        <f t="shared" si="6"/>
        <v>4586623186.1312227</v>
      </c>
      <c r="AB357" s="88"/>
    </row>
    <row r="358" spans="1:28" x14ac:dyDescent="0.2">
      <c r="A358" s="79">
        <v>2025.01</v>
      </c>
      <c r="B358" s="38">
        <v>2383793709.7285242</v>
      </c>
      <c r="C358" s="39">
        <v>432171594.0246774</v>
      </c>
      <c r="D358" s="39">
        <v>7211982.5391389029</v>
      </c>
      <c r="E358" s="39">
        <v>169762023.43382603</v>
      </c>
      <c r="F358" s="39">
        <v>14242924.255668644</v>
      </c>
      <c r="G358" s="39">
        <v>11228397.585138068</v>
      </c>
      <c r="H358" s="39">
        <v>17355673.120739643</v>
      </c>
      <c r="I358" s="39">
        <v>39358347.129139319</v>
      </c>
      <c r="J358" s="39">
        <v>7573040.0095073925</v>
      </c>
      <c r="K358" s="39">
        <v>5817819.1020804979</v>
      </c>
      <c r="L358" s="39">
        <v>18385047.138862565</v>
      </c>
      <c r="M358" s="39">
        <v>4580697.5595392669</v>
      </c>
      <c r="N358" s="39">
        <v>45535684.422566757</v>
      </c>
      <c r="O358" s="39">
        <v>15604532.448188499</v>
      </c>
      <c r="P358" s="39">
        <v>55832659.331960492</v>
      </c>
      <c r="Q358" s="39">
        <v>18928229.201987177</v>
      </c>
      <c r="R358" s="39">
        <v>31569161.5518407</v>
      </c>
      <c r="S358" s="39">
        <v>17933554.632991817</v>
      </c>
      <c r="T358" s="39">
        <v>14579920.925268153</v>
      </c>
      <c r="U358" s="39">
        <v>6718463.7096107844</v>
      </c>
      <c r="V358" s="39">
        <v>182347181.80314422</v>
      </c>
      <c r="W358" s="39">
        <v>11939293.381241387</v>
      </c>
      <c r="X358" s="39">
        <v>27191040.068098534</v>
      </c>
      <c r="Y358" s="38">
        <v>2337295.2509309757</v>
      </c>
      <c r="Z358" s="48">
        <v>1864720893.6041296</v>
      </c>
      <c r="AA358" s="32">
        <f t="shared" si="6"/>
        <v>5406719165.9588003</v>
      </c>
      <c r="AB358" s="88"/>
    </row>
    <row r="359" spans="1:28" x14ac:dyDescent="0.2">
      <c r="A359" s="79">
        <v>2025.02</v>
      </c>
      <c r="B359" s="38">
        <v>2109043207.1985354</v>
      </c>
      <c r="C359" s="39">
        <v>373959462.19001186</v>
      </c>
      <c r="D359" s="39">
        <v>5472919.3944472214</v>
      </c>
      <c r="E359" s="39">
        <v>139582129.55633098</v>
      </c>
      <c r="F359" s="39">
        <v>13161121.266031152</v>
      </c>
      <c r="G359" s="39">
        <v>13802570.314949756</v>
      </c>
      <c r="H359" s="39">
        <v>17235682.357286565</v>
      </c>
      <c r="I359" s="39">
        <v>34080567.309826061</v>
      </c>
      <c r="J359" s="39">
        <v>6649734.2134021334</v>
      </c>
      <c r="K359" s="39">
        <v>4745278.8711087769</v>
      </c>
      <c r="L359" s="39">
        <v>14749707.697038691</v>
      </c>
      <c r="M359" s="39">
        <v>4372085.9946284685</v>
      </c>
      <c r="N359" s="39">
        <v>40241158.701562896</v>
      </c>
      <c r="O359" s="39">
        <v>15988648.450761434</v>
      </c>
      <c r="P359" s="39">
        <v>39676931.064094685</v>
      </c>
      <c r="Q359" s="39">
        <v>16992155.448401172</v>
      </c>
      <c r="R359" s="39">
        <v>26296983.155812614</v>
      </c>
      <c r="S359" s="39">
        <v>14669808.709177759</v>
      </c>
      <c r="T359" s="39">
        <v>13391401.465669792</v>
      </c>
      <c r="U359" s="39">
        <v>5458974.2361101871</v>
      </c>
      <c r="V359" s="39">
        <v>141139041.87011495</v>
      </c>
      <c r="W359" s="39">
        <v>10147000.836303765</v>
      </c>
      <c r="X359" s="39">
        <v>21706548.182165388</v>
      </c>
      <c r="Y359" s="38">
        <v>2214437.9064477161</v>
      </c>
      <c r="Z359" s="48">
        <v>1720310677.6396403</v>
      </c>
      <c r="AA359" s="32">
        <f t="shared" si="6"/>
        <v>4805088234.0298605</v>
      </c>
      <c r="AB359" s="88"/>
    </row>
    <row r="360" spans="1:28" x14ac:dyDescent="0.2">
      <c r="A360" s="79">
        <v>2025.03</v>
      </c>
      <c r="B360" s="38">
        <v>2047523449.6237807</v>
      </c>
      <c r="C360" s="39">
        <v>382895342.26861113</v>
      </c>
      <c r="D360" s="39">
        <v>3459444.8220180185</v>
      </c>
      <c r="E360" s="39">
        <v>135594823.82481208</v>
      </c>
      <c r="F360" s="39">
        <v>12770016.149197357</v>
      </c>
      <c r="G360" s="39">
        <v>13046239.829296855</v>
      </c>
      <c r="H360" s="39">
        <v>23161460.331899758</v>
      </c>
      <c r="I360" s="39">
        <v>35032947.643336698</v>
      </c>
      <c r="J360" s="39">
        <v>6355772.522073864</v>
      </c>
      <c r="K360" s="39">
        <v>6763976.5319147892</v>
      </c>
      <c r="L360" s="39">
        <v>13454628.989610108</v>
      </c>
      <c r="M360" s="39">
        <v>3872043.1029882012</v>
      </c>
      <c r="N360" s="39">
        <v>40309914.169014342</v>
      </c>
      <c r="O360" s="39">
        <v>15056849.445057489</v>
      </c>
      <c r="P360" s="39">
        <v>35019448.642914154</v>
      </c>
      <c r="Q360" s="39">
        <v>17470985.160562523</v>
      </c>
      <c r="R360" s="39">
        <v>25870891.603920095</v>
      </c>
      <c r="S360" s="39">
        <v>14678101.328645641</v>
      </c>
      <c r="T360" s="39">
        <v>12444609.4496394</v>
      </c>
      <c r="U360" s="39">
        <v>7094667.1445474988</v>
      </c>
      <c r="V360" s="39">
        <v>148808056.91976786</v>
      </c>
      <c r="W360" s="39">
        <v>10832492.059084764</v>
      </c>
      <c r="X360" s="39">
        <v>19181603.702634908</v>
      </c>
      <c r="Y360" s="38">
        <v>2840386.7026205519</v>
      </c>
      <c r="Z360" s="48">
        <v>1396442356.5606301</v>
      </c>
      <c r="AA360" s="32">
        <f t="shared" si="6"/>
        <v>4429980508.5285788</v>
      </c>
      <c r="AB360" s="88"/>
    </row>
    <row r="361" spans="1:28" x14ac:dyDescent="0.2">
      <c r="A361" s="79">
        <v>2025.04</v>
      </c>
      <c r="B361" s="38">
        <v>2277744548.3066177</v>
      </c>
      <c r="C361" s="39">
        <v>394863505.49066645</v>
      </c>
      <c r="D361" s="39">
        <v>4499498.5068837628</v>
      </c>
      <c r="E361" s="39">
        <v>139468199.36777642</v>
      </c>
      <c r="F361" s="39">
        <v>13909611.557381021</v>
      </c>
      <c r="G361" s="39">
        <v>12929014.280989934</v>
      </c>
      <c r="H361" s="39">
        <v>18478455.448568236</v>
      </c>
      <c r="I361" s="39">
        <v>37662905.637774818</v>
      </c>
      <c r="J361" s="39">
        <v>6302071.6385628674</v>
      </c>
      <c r="K361" s="39">
        <v>4923203.250997385</v>
      </c>
      <c r="L361" s="39">
        <v>14428615.033421785</v>
      </c>
      <c r="M361" s="39">
        <v>3588492.7123905695</v>
      </c>
      <c r="N361" s="39">
        <v>39753505.234458417</v>
      </c>
      <c r="O361" s="39">
        <v>16807237.730178315</v>
      </c>
      <c r="P361" s="39">
        <v>47244882.021261312</v>
      </c>
      <c r="Q361" s="39">
        <v>20786674.666862994</v>
      </c>
      <c r="R361" s="39">
        <v>25076486.297850817</v>
      </c>
      <c r="S361" s="39">
        <v>16298974.235260488</v>
      </c>
      <c r="T361" s="39">
        <v>16792216.275228392</v>
      </c>
      <c r="U361" s="39">
        <v>6210338.8865603125</v>
      </c>
      <c r="V361" s="39">
        <v>153397906.04215711</v>
      </c>
      <c r="W361" s="39">
        <v>12114542.023337413</v>
      </c>
      <c r="X361" s="39">
        <v>21724532.81479254</v>
      </c>
      <c r="Y361" s="38">
        <v>2413414.2710411805</v>
      </c>
      <c r="Z361" s="48">
        <v>1466673673.39133</v>
      </c>
      <c r="AA361" s="32">
        <f t="shared" si="6"/>
        <v>4774092505.1223507</v>
      </c>
      <c r="AB361" s="88"/>
    </row>
    <row r="362" spans="1:28" x14ac:dyDescent="0.2">
      <c r="A362" s="79">
        <v>2025.05</v>
      </c>
      <c r="B362" s="38">
        <v>2268797097.6251893</v>
      </c>
      <c r="C362" s="39">
        <v>322804139.80694085</v>
      </c>
      <c r="D362" s="39">
        <v>4006631.38030151</v>
      </c>
      <c r="E362" s="39">
        <v>103833773.23947102</v>
      </c>
      <c r="F362" s="39">
        <v>10777287.498815114</v>
      </c>
      <c r="G362" s="39">
        <v>7635327.3897735523</v>
      </c>
      <c r="H362" s="39">
        <v>11465443.92698523</v>
      </c>
      <c r="I362" s="39">
        <v>20567527.724385176</v>
      </c>
      <c r="J362" s="39">
        <v>6447268.6829623505</v>
      </c>
      <c r="K362" s="39">
        <v>3844141.6449338119</v>
      </c>
      <c r="L362" s="39">
        <v>9747598.8920581713</v>
      </c>
      <c r="M362" s="39">
        <v>1506347.116365304</v>
      </c>
      <c r="N362" s="39">
        <v>28191560.065628536</v>
      </c>
      <c r="O362" s="39">
        <v>11956081.391063245</v>
      </c>
      <c r="P362" s="39">
        <v>23485122.791113645</v>
      </c>
      <c r="Q362" s="39">
        <v>14523916.599445432</v>
      </c>
      <c r="R362" s="39">
        <v>12638644.595294345</v>
      </c>
      <c r="S362" s="39">
        <v>7703057.1471561166</v>
      </c>
      <c r="T362" s="39">
        <v>6642963.1411310583</v>
      </c>
      <c r="U362" s="39">
        <v>4525048.4897021698</v>
      </c>
      <c r="V362" s="39">
        <v>98819746.529162064</v>
      </c>
      <c r="W362" s="39">
        <v>4004706.2075593947</v>
      </c>
      <c r="X362" s="39">
        <v>12564545.246355727</v>
      </c>
      <c r="Y362" s="38">
        <v>481941.96288764419</v>
      </c>
      <c r="Z362" s="48">
        <v>1461359639.47418</v>
      </c>
      <c r="AA362" s="32">
        <f t="shared" si="6"/>
        <v>4458329558.568861</v>
      </c>
      <c r="AB362" s="88"/>
    </row>
    <row r="363" spans="1:28" x14ac:dyDescent="0.2">
      <c r="A363" s="79">
        <v>2025.06</v>
      </c>
      <c r="B363" s="38">
        <v>2558245626.8564582</v>
      </c>
      <c r="C363" s="39">
        <v>502124769.36044592</v>
      </c>
      <c r="D363" s="39">
        <v>5330277.6055935863</v>
      </c>
      <c r="E363" s="39">
        <v>160770771.41250136</v>
      </c>
      <c r="F363" s="39">
        <v>17419906.237668104</v>
      </c>
      <c r="G363" s="39">
        <v>11083182.444236543</v>
      </c>
      <c r="H363" s="39">
        <v>16055548.952501867</v>
      </c>
      <c r="I363" s="39">
        <v>31751128.323054876</v>
      </c>
      <c r="J363" s="39">
        <v>13446301.14493037</v>
      </c>
      <c r="K363" s="39">
        <v>6832529.8292609882</v>
      </c>
      <c r="L363" s="39">
        <v>13685370.02619133</v>
      </c>
      <c r="M363" s="39">
        <v>2657544.5266332561</v>
      </c>
      <c r="N363" s="39">
        <v>41604470.646945186</v>
      </c>
      <c r="O363" s="39">
        <v>19893503.185266141</v>
      </c>
      <c r="P363" s="39">
        <v>39290861.07158988</v>
      </c>
      <c r="Q363" s="39">
        <v>19251931.18800284</v>
      </c>
      <c r="R363" s="39">
        <v>22242324.158163361</v>
      </c>
      <c r="S363" s="39">
        <v>14420989.865084197</v>
      </c>
      <c r="T363" s="39">
        <v>10540512.470350288</v>
      </c>
      <c r="U363" s="39">
        <v>6752693.1718269084</v>
      </c>
      <c r="V363" s="39">
        <v>158242583.15797663</v>
      </c>
      <c r="W363" s="39">
        <v>6211438.2630357603</v>
      </c>
      <c r="X363" s="39">
        <v>23092786.196892634</v>
      </c>
      <c r="Y363" s="38">
        <v>406288.45555956295</v>
      </c>
      <c r="Z363" s="48">
        <v>1458395058.9366798</v>
      </c>
      <c r="AA363" s="32">
        <f t="shared" si="6"/>
        <v>5159748397.4868498</v>
      </c>
      <c r="AB363" s="88"/>
    </row>
    <row r="364" spans="1:28" x14ac:dyDescent="0.2">
      <c r="A364" s="79">
        <v>2025.07</v>
      </c>
      <c r="B364" s="38">
        <v>2629070104.1620841</v>
      </c>
      <c r="C364" s="39">
        <v>366466069.66267008</v>
      </c>
      <c r="D364" s="39">
        <v>3308425.444411905</v>
      </c>
      <c r="E364" s="39">
        <v>117897079.95332375</v>
      </c>
      <c r="F364" s="39">
        <v>11343785.129541347</v>
      </c>
      <c r="G364" s="39">
        <v>8562368.1516738497</v>
      </c>
      <c r="H364" s="39">
        <v>10323145.187597793</v>
      </c>
      <c r="I364" s="39">
        <v>24926937.766703766</v>
      </c>
      <c r="J364" s="39">
        <v>7756059.8188089821</v>
      </c>
      <c r="K364" s="39">
        <v>4913535.0704289805</v>
      </c>
      <c r="L364" s="39">
        <v>10138130.688761026</v>
      </c>
      <c r="M364" s="39">
        <v>1700334.3287177302</v>
      </c>
      <c r="N364" s="39">
        <v>30819297.155550368</v>
      </c>
      <c r="O364" s="39">
        <v>14112071.850852352</v>
      </c>
      <c r="P364" s="39">
        <v>28147203.97870503</v>
      </c>
      <c r="Q364" s="39">
        <v>15860175.433806891</v>
      </c>
      <c r="R364" s="39">
        <v>12138454.428199891</v>
      </c>
      <c r="S364" s="39">
        <v>12451214.972082565</v>
      </c>
      <c r="T364" s="39">
        <v>6614626.6638366766</v>
      </c>
      <c r="U364" s="39">
        <v>4266343.572631428</v>
      </c>
      <c r="V364" s="39">
        <v>118758437.33891575</v>
      </c>
      <c r="W364" s="39">
        <v>4696393.8121795915</v>
      </c>
      <c r="X364" s="39">
        <v>14216817.891975395</v>
      </c>
      <c r="Y364" s="38">
        <v>538633.90633972117</v>
      </c>
      <c r="Z364" s="48">
        <v>1733068139.7947299</v>
      </c>
      <c r="AA364" s="32">
        <f t="shared" si="6"/>
        <v>5192093786.1645288</v>
      </c>
      <c r="AB364" s="88"/>
    </row>
    <row r="365" spans="1:28" x14ac:dyDescent="0.2">
      <c r="A365" s="79">
        <v>2025.08</v>
      </c>
      <c r="B365" s="38">
        <v>2756933982.5817862</v>
      </c>
      <c r="C365" s="39">
        <v>418158506.6898368</v>
      </c>
      <c r="D365" s="39">
        <v>3888467.4540800871</v>
      </c>
      <c r="E365" s="39">
        <v>143467925.76949668</v>
      </c>
      <c r="F365" s="39">
        <v>14070880.456276074</v>
      </c>
      <c r="G365" s="39">
        <v>9372774.6433760822</v>
      </c>
      <c r="H365" s="39">
        <v>13340185.521631451</v>
      </c>
      <c r="I365" s="39">
        <v>27988138.48455672</v>
      </c>
      <c r="J365" s="39">
        <v>9430838.5535329096</v>
      </c>
      <c r="K365" s="39">
        <v>6818560.6546667069</v>
      </c>
      <c r="L365" s="39">
        <v>11819619.506504524</v>
      </c>
      <c r="M365" s="39">
        <v>1943884.1333862788</v>
      </c>
      <c r="N365" s="39">
        <v>35283856.492928512</v>
      </c>
      <c r="O365" s="39">
        <v>16523364.559073191</v>
      </c>
      <c r="P365" s="39">
        <v>33514883.50119492</v>
      </c>
      <c r="Q365" s="39">
        <v>18643507.509085648</v>
      </c>
      <c r="R365" s="39">
        <v>16068105.132069228</v>
      </c>
      <c r="S365" s="39">
        <v>13996967.662277963</v>
      </c>
      <c r="T365" s="39">
        <v>8653791.9941753577</v>
      </c>
      <c r="U365" s="39">
        <v>5902035.7809006209</v>
      </c>
      <c r="V365" s="39">
        <v>126792327.83455341</v>
      </c>
      <c r="W365" s="39">
        <v>6427688.4878764665</v>
      </c>
      <c r="X365" s="39">
        <v>16837351.816026818</v>
      </c>
      <c r="Y365" s="38">
        <v>480727.60587651288</v>
      </c>
      <c r="Z365" s="48">
        <v>1676485112.0051897</v>
      </c>
      <c r="AA365" s="32">
        <f t="shared" si="6"/>
        <v>5392843484.8303585</v>
      </c>
      <c r="AB365" s="88"/>
    </row>
    <row r="366" spans="1:28" x14ac:dyDescent="0.2">
      <c r="A366" s="79">
        <v>2025.09</v>
      </c>
      <c r="B366" s="38">
        <v>2772269182.7650685</v>
      </c>
      <c r="C366" s="39">
        <v>312020511.43568337</v>
      </c>
      <c r="D366" s="39">
        <v>5037431.4958247347</v>
      </c>
      <c r="E366" s="39">
        <v>103922374.09424581</v>
      </c>
      <c r="F366" s="39">
        <v>9940402.3770544883</v>
      </c>
      <c r="G366" s="39">
        <v>6768624.4056020882</v>
      </c>
      <c r="H366" s="39">
        <v>11638867.385533215</v>
      </c>
      <c r="I366" s="39">
        <v>20378554.477496792</v>
      </c>
      <c r="J366" s="39">
        <v>7255961.3508395366</v>
      </c>
      <c r="K366" s="39">
        <v>4615867.1932776282</v>
      </c>
      <c r="L366" s="39">
        <v>8434460.6675140429</v>
      </c>
      <c r="M366" s="39">
        <v>2326671.6650872603</v>
      </c>
      <c r="N366" s="39">
        <v>26833073.555362716</v>
      </c>
      <c r="O366" s="39">
        <v>11916031.231466964</v>
      </c>
      <c r="P366" s="39">
        <v>25189675.199565358</v>
      </c>
      <c r="Q366" s="39">
        <v>14683333.880982835</v>
      </c>
      <c r="R366" s="39">
        <v>11410292.451861432</v>
      </c>
      <c r="S366" s="39">
        <v>10920150.250246033</v>
      </c>
      <c r="T366" s="39">
        <v>5601342.4946512012</v>
      </c>
      <c r="U366" s="39">
        <v>3910613.5811322746</v>
      </c>
      <c r="V366" s="39">
        <v>93394543.110432968</v>
      </c>
      <c r="W366" s="39">
        <v>4953599.6634656731</v>
      </c>
      <c r="X366" s="39">
        <v>11287383.362958649</v>
      </c>
      <c r="Y366" s="38">
        <v>313304.19663573802</v>
      </c>
      <c r="Z366" s="48">
        <v>2065026927.0451298</v>
      </c>
      <c r="AA366" s="32">
        <f t="shared" si="6"/>
        <v>5550049179.3371191</v>
      </c>
      <c r="AB366" s="88"/>
    </row>
    <row r="367" spans="1:28" x14ac:dyDescent="0.2">
      <c r="A367" s="79">
        <v>2025.1</v>
      </c>
      <c r="B367" s="38">
        <v>2931600880.694304</v>
      </c>
      <c r="C367" s="39">
        <v>397828839.7172457</v>
      </c>
      <c r="D367" s="39">
        <v>3225825.7690972681</v>
      </c>
      <c r="E367" s="39">
        <v>128188157.81764902</v>
      </c>
      <c r="F367" s="39">
        <v>10637011.104981685</v>
      </c>
      <c r="G367" s="39">
        <v>7822505.9331095666</v>
      </c>
      <c r="H367" s="39">
        <v>13455490.920871707</v>
      </c>
      <c r="I367" s="39">
        <v>24891235.993999656</v>
      </c>
      <c r="J367" s="39">
        <v>8870608.763688108</v>
      </c>
      <c r="K367" s="39">
        <v>4756694.7937489757</v>
      </c>
      <c r="L367" s="39">
        <v>11508748.348271385</v>
      </c>
      <c r="M367" s="39">
        <v>1966079.1594102241</v>
      </c>
      <c r="N367" s="39">
        <v>33222045.119437717</v>
      </c>
      <c r="O367" s="39">
        <v>13930719.078636589</v>
      </c>
      <c r="P367" s="39">
        <v>33729842.334868252</v>
      </c>
      <c r="Q367" s="39">
        <v>19051146.893494222</v>
      </c>
      <c r="R367" s="39">
        <v>14826684.071998436</v>
      </c>
      <c r="S367" s="39">
        <v>10048519.853099184</v>
      </c>
      <c r="T367" s="39">
        <v>6351867.31330676</v>
      </c>
      <c r="U367" s="39">
        <v>4320335.4153941534</v>
      </c>
      <c r="V367" s="39">
        <v>116435090.6408439</v>
      </c>
      <c r="W367" s="39">
        <v>5884048.1076442851</v>
      </c>
      <c r="X367" s="39">
        <v>16254468.108115662</v>
      </c>
      <c r="Y367" s="38">
        <v>447355.60223454749</v>
      </c>
      <c r="Z367" s="48">
        <v>2239927767.0833497</v>
      </c>
      <c r="AA367" s="32">
        <f t="shared" si="6"/>
        <v>6059181968.6388006</v>
      </c>
      <c r="AB367" s="88"/>
    </row>
    <row r="368" spans="1:28" x14ac:dyDescent="0.2">
      <c r="A368" s="79">
        <v>2025.11</v>
      </c>
      <c r="B368" s="38">
        <v>2879133685.7101235</v>
      </c>
      <c r="C368" s="39">
        <v>321467553.24533218</v>
      </c>
      <c r="D368" s="39">
        <v>2984704.4333587768</v>
      </c>
      <c r="E368" s="39">
        <v>109430817.4782677</v>
      </c>
      <c r="F368" s="39">
        <v>8511047.0878699832</v>
      </c>
      <c r="G368" s="39">
        <v>6856856.1547326921</v>
      </c>
      <c r="H368" s="39">
        <v>10356034.891979372</v>
      </c>
      <c r="I368" s="39">
        <v>19965346.37495058</v>
      </c>
      <c r="J368" s="39">
        <v>6210742.6667497074</v>
      </c>
      <c r="K368" s="39">
        <v>4280749.5745895645</v>
      </c>
      <c r="L368" s="39">
        <v>9038823.8726366814</v>
      </c>
      <c r="M368" s="39">
        <v>1554318.2587423217</v>
      </c>
      <c r="N368" s="39">
        <v>28267598.511368241</v>
      </c>
      <c r="O368" s="39">
        <v>10955832.917934423</v>
      </c>
      <c r="P368" s="39">
        <v>26870709.781939283</v>
      </c>
      <c r="Q368" s="39">
        <v>14540330.854789674</v>
      </c>
      <c r="R368" s="39">
        <v>11786317.114206444</v>
      </c>
      <c r="S368" s="39">
        <v>9145767.3066735603</v>
      </c>
      <c r="T368" s="39">
        <v>5180470.1294680936</v>
      </c>
      <c r="U368" s="39">
        <v>3807548.4276018064</v>
      </c>
      <c r="V368" s="39">
        <v>97569431.133691519</v>
      </c>
      <c r="W368" s="39">
        <v>5689657.0674977638</v>
      </c>
      <c r="X368" s="39">
        <v>11704405.912597245</v>
      </c>
      <c r="Y368" s="38">
        <v>419246.25673769438</v>
      </c>
      <c r="Z368" s="48">
        <v>1714784700.8935199</v>
      </c>
      <c r="AA368" s="32">
        <f t="shared" si="6"/>
        <v>5320512696.0573578</v>
      </c>
      <c r="AB368" s="88"/>
    </row>
    <row r="369" spans="1:28" x14ac:dyDescent="0.2">
      <c r="A369" s="79">
        <v>2025.12</v>
      </c>
      <c r="B369" s="38">
        <v>3064000243.7457671</v>
      </c>
      <c r="C369" s="39">
        <v>315690590.10102242</v>
      </c>
      <c r="D369" s="39">
        <v>3059533.8031783854</v>
      </c>
      <c r="E369" s="39">
        <v>106049629.28157285</v>
      </c>
      <c r="F369" s="39">
        <v>8007908.2321080687</v>
      </c>
      <c r="G369" s="39">
        <v>7162433.1948153498</v>
      </c>
      <c r="H369" s="39">
        <v>11726800.893825607</v>
      </c>
      <c r="I369" s="39">
        <v>21007926.947312284</v>
      </c>
      <c r="J369" s="39">
        <v>6737005.5222835327</v>
      </c>
      <c r="K369" s="39">
        <v>4045731.0625070571</v>
      </c>
      <c r="L369" s="39">
        <v>8627922.6082028579</v>
      </c>
      <c r="M369" s="39">
        <v>1533796.1101569247</v>
      </c>
      <c r="N369" s="39">
        <v>28351832.022418849</v>
      </c>
      <c r="O369" s="39">
        <v>10302320.513194073</v>
      </c>
      <c r="P369" s="39">
        <v>24143558.075509667</v>
      </c>
      <c r="Q369" s="39">
        <v>15013012.630810425</v>
      </c>
      <c r="R369" s="39">
        <v>12488623.986469934</v>
      </c>
      <c r="S369" s="39">
        <v>8750501.7416125201</v>
      </c>
      <c r="T369" s="39">
        <v>5713661.9549084492</v>
      </c>
      <c r="U369" s="39">
        <v>3594918.1245538425</v>
      </c>
      <c r="V369" s="39">
        <v>98054432.119711265</v>
      </c>
      <c r="W369" s="39">
        <v>4858942.053272007</v>
      </c>
      <c r="X369" s="39">
        <v>12475589.474950187</v>
      </c>
      <c r="Y369" s="38">
        <v>276896.06119816098</v>
      </c>
      <c r="Z369" s="48">
        <v>1746686048.08829</v>
      </c>
      <c r="AA369" s="32">
        <f t="shared" si="6"/>
        <v>5528359858.3496513</v>
      </c>
      <c r="AB369" s="88"/>
    </row>
    <row r="370" spans="1:28" x14ac:dyDescent="0.2">
      <c r="A370" s="79">
        <v>2026.01</v>
      </c>
      <c r="B370" s="38">
        <v>3508375325.0114045</v>
      </c>
      <c r="C370" s="39">
        <v>453032931.70850503</v>
      </c>
      <c r="D370" s="39">
        <v>4173188.8207172188</v>
      </c>
      <c r="E370" s="39">
        <v>152524499.96253535</v>
      </c>
      <c r="F370" s="39">
        <v>11745507.683116291</v>
      </c>
      <c r="G370" s="39">
        <v>10600061.995275142</v>
      </c>
      <c r="H370" s="39">
        <v>15699567.985461995</v>
      </c>
      <c r="I370" s="39">
        <v>30961027.649571229</v>
      </c>
      <c r="J370" s="39">
        <v>7717569.1981280865</v>
      </c>
      <c r="K370" s="39">
        <v>7098333.8628708031</v>
      </c>
      <c r="L370" s="39">
        <v>14911615.204803616</v>
      </c>
      <c r="M370" s="39">
        <v>1938685.0328048624</v>
      </c>
      <c r="N370" s="39">
        <v>38094475.154686145</v>
      </c>
      <c r="O370" s="39">
        <v>13257797.04733108</v>
      </c>
      <c r="P370" s="39">
        <v>37593482.386220925</v>
      </c>
      <c r="Q370" s="39">
        <v>20791498.028263573</v>
      </c>
      <c r="R370" s="39">
        <v>18360731.665899124</v>
      </c>
      <c r="S370" s="39">
        <v>14783641.374475027</v>
      </c>
      <c r="T370" s="39">
        <v>7211771.1359873675</v>
      </c>
      <c r="U370" s="39">
        <v>5291606.7947356422</v>
      </c>
      <c r="V370" s="39">
        <v>138121371.03221563</v>
      </c>
      <c r="W370" s="39">
        <v>7648662.2339299181</v>
      </c>
      <c r="X370" s="39">
        <v>15089903.534830812</v>
      </c>
      <c r="Y370" s="38">
        <v>413230.16142295167</v>
      </c>
      <c r="Z370" s="48">
        <v>1722808723.4941399</v>
      </c>
      <c r="AA370" s="32">
        <f t="shared" ref="AA370:AA429" si="7">+SUM(B370:Z370)</f>
        <v>6258245208.1593332</v>
      </c>
      <c r="AB370" s="88"/>
    </row>
    <row r="371" spans="1:28" x14ac:dyDescent="0.2">
      <c r="A371" s="79">
        <v>2026.02</v>
      </c>
      <c r="B371" s="38">
        <v>3074250898.6869988</v>
      </c>
      <c r="C371" s="39">
        <v>386706915.50023979</v>
      </c>
      <c r="D371" s="39">
        <v>3154309.0084891841</v>
      </c>
      <c r="E371" s="39">
        <v>134516380.97577146</v>
      </c>
      <c r="F371" s="39">
        <v>9517724.6941054668</v>
      </c>
      <c r="G371" s="39">
        <v>9216318.5479667168</v>
      </c>
      <c r="H371" s="39">
        <v>16277126.906091394</v>
      </c>
      <c r="I371" s="39">
        <v>26903241.61523357</v>
      </c>
      <c r="J371" s="39">
        <v>6332126.6406503757</v>
      </c>
      <c r="K371" s="39">
        <v>6323569.675705798</v>
      </c>
      <c r="L371" s="39">
        <v>11127309.28294502</v>
      </c>
      <c r="M371" s="39">
        <v>1816556.8723938421</v>
      </c>
      <c r="N371" s="39">
        <v>33318665.56539632</v>
      </c>
      <c r="O371" s="39">
        <v>13081998.483044503</v>
      </c>
      <c r="P371" s="39">
        <v>29921824.494070493</v>
      </c>
      <c r="Q371" s="39">
        <v>20516204.076844342</v>
      </c>
      <c r="R371" s="39">
        <v>18305909.632667776</v>
      </c>
      <c r="S371" s="39">
        <v>12359478.223700151</v>
      </c>
      <c r="T371" s="39">
        <v>7283687.872736264</v>
      </c>
      <c r="U371" s="39">
        <v>5055726.2192455688</v>
      </c>
      <c r="V371" s="39">
        <v>115777215.29321583</v>
      </c>
      <c r="W371" s="39">
        <v>5313875.3602176737</v>
      </c>
      <c r="X371" s="39">
        <v>14040324.275541149</v>
      </c>
      <c r="Y371" s="38">
        <v>395981.55132837605</v>
      </c>
      <c r="Z371" s="48">
        <v>1443987293.6940298</v>
      </c>
      <c r="AA371" s="32">
        <f t="shared" si="7"/>
        <v>5405500663.1486282</v>
      </c>
      <c r="AB371" s="88"/>
    </row>
    <row r="372" spans="1:28" x14ac:dyDescent="0.2">
      <c r="A372" s="79">
        <v>2026.03</v>
      </c>
      <c r="B372" s="38" t="e">
        <v>#N/A</v>
      </c>
      <c r="C372" s="39" t="e">
        <v>#N/A</v>
      </c>
      <c r="D372" s="39" t="e">
        <v>#N/A</v>
      </c>
      <c r="E372" s="39" t="e">
        <v>#N/A</v>
      </c>
      <c r="F372" s="39" t="e">
        <v>#N/A</v>
      </c>
      <c r="G372" s="39" t="e">
        <v>#N/A</v>
      </c>
      <c r="H372" s="39" t="e">
        <v>#N/A</v>
      </c>
      <c r="I372" s="39" t="e">
        <v>#N/A</v>
      </c>
      <c r="J372" s="39" t="e">
        <v>#N/A</v>
      </c>
      <c r="K372" s="39" t="e">
        <v>#N/A</v>
      </c>
      <c r="L372" s="39" t="e">
        <v>#N/A</v>
      </c>
      <c r="M372" s="39" t="e">
        <v>#N/A</v>
      </c>
      <c r="N372" s="39" t="e">
        <v>#N/A</v>
      </c>
      <c r="O372" s="39" t="e">
        <v>#N/A</v>
      </c>
      <c r="P372" s="39" t="e">
        <v>#N/A</v>
      </c>
      <c r="Q372" s="39" t="e">
        <v>#N/A</v>
      </c>
      <c r="R372" s="39" t="e">
        <v>#N/A</v>
      </c>
      <c r="S372" s="39" t="e">
        <v>#N/A</v>
      </c>
      <c r="T372" s="39" t="e">
        <v>#N/A</v>
      </c>
      <c r="U372" s="39" t="e">
        <v>#N/A</v>
      </c>
      <c r="V372" s="39" t="e">
        <v>#N/A</v>
      </c>
      <c r="W372" s="39" t="e">
        <v>#N/A</v>
      </c>
      <c r="X372" s="39" t="e">
        <v>#N/A</v>
      </c>
      <c r="Y372" s="38" t="e">
        <v>#N/A</v>
      </c>
      <c r="Z372" s="48" t="e">
        <v>#N/A</v>
      </c>
      <c r="AA372" s="32" t="e">
        <f t="shared" si="7"/>
        <v>#N/A</v>
      </c>
      <c r="AB372" s="88"/>
    </row>
    <row r="373" spans="1:28" x14ac:dyDescent="0.2">
      <c r="A373" s="79">
        <v>2026.04</v>
      </c>
      <c r="B373" s="38" t="e">
        <v>#N/A</v>
      </c>
      <c r="C373" s="39" t="e">
        <v>#N/A</v>
      </c>
      <c r="D373" s="39" t="e">
        <v>#N/A</v>
      </c>
      <c r="E373" s="39" t="e">
        <v>#N/A</v>
      </c>
      <c r="F373" s="39" t="e">
        <v>#N/A</v>
      </c>
      <c r="G373" s="39" t="e">
        <v>#N/A</v>
      </c>
      <c r="H373" s="39" t="e">
        <v>#N/A</v>
      </c>
      <c r="I373" s="39" t="e">
        <v>#N/A</v>
      </c>
      <c r="J373" s="39" t="e">
        <v>#N/A</v>
      </c>
      <c r="K373" s="39" t="e">
        <v>#N/A</v>
      </c>
      <c r="L373" s="39" t="e">
        <v>#N/A</v>
      </c>
      <c r="M373" s="39" t="e">
        <v>#N/A</v>
      </c>
      <c r="N373" s="39" t="e">
        <v>#N/A</v>
      </c>
      <c r="O373" s="39" t="e">
        <v>#N/A</v>
      </c>
      <c r="P373" s="39" t="e">
        <v>#N/A</v>
      </c>
      <c r="Q373" s="39" t="e">
        <v>#N/A</v>
      </c>
      <c r="R373" s="39" t="e">
        <v>#N/A</v>
      </c>
      <c r="S373" s="39" t="e">
        <v>#N/A</v>
      </c>
      <c r="T373" s="39" t="e">
        <v>#N/A</v>
      </c>
      <c r="U373" s="39" t="e">
        <v>#N/A</v>
      </c>
      <c r="V373" s="39" t="e">
        <v>#N/A</v>
      </c>
      <c r="W373" s="39" t="e">
        <v>#N/A</v>
      </c>
      <c r="X373" s="39" t="e">
        <v>#N/A</v>
      </c>
      <c r="Y373" s="38" t="e">
        <v>#N/A</v>
      </c>
      <c r="Z373" s="48" t="e">
        <v>#N/A</v>
      </c>
      <c r="AA373" s="32" t="e">
        <f t="shared" si="7"/>
        <v>#N/A</v>
      </c>
      <c r="AB373" s="88"/>
    </row>
    <row r="374" spans="1:28" x14ac:dyDescent="0.2">
      <c r="A374" s="79">
        <v>2026.05</v>
      </c>
      <c r="B374" s="38" t="e">
        <v>#N/A</v>
      </c>
      <c r="C374" s="39" t="e">
        <v>#N/A</v>
      </c>
      <c r="D374" s="39" t="e">
        <v>#N/A</v>
      </c>
      <c r="E374" s="39" t="e">
        <v>#N/A</v>
      </c>
      <c r="F374" s="39" t="e">
        <v>#N/A</v>
      </c>
      <c r="G374" s="39" t="e">
        <v>#N/A</v>
      </c>
      <c r="H374" s="39" t="e">
        <v>#N/A</v>
      </c>
      <c r="I374" s="39" t="e">
        <v>#N/A</v>
      </c>
      <c r="J374" s="39" t="e">
        <v>#N/A</v>
      </c>
      <c r="K374" s="39" t="e">
        <v>#N/A</v>
      </c>
      <c r="L374" s="39" t="e">
        <v>#N/A</v>
      </c>
      <c r="M374" s="39" t="e">
        <v>#N/A</v>
      </c>
      <c r="N374" s="39" t="e">
        <v>#N/A</v>
      </c>
      <c r="O374" s="39" t="e">
        <v>#N/A</v>
      </c>
      <c r="P374" s="39" t="e">
        <v>#N/A</v>
      </c>
      <c r="Q374" s="39" t="e">
        <v>#N/A</v>
      </c>
      <c r="R374" s="39" t="e">
        <v>#N/A</v>
      </c>
      <c r="S374" s="39" t="e">
        <v>#N/A</v>
      </c>
      <c r="T374" s="39" t="e">
        <v>#N/A</v>
      </c>
      <c r="U374" s="39" t="e">
        <v>#N/A</v>
      </c>
      <c r="V374" s="39" t="e">
        <v>#N/A</v>
      </c>
      <c r="W374" s="39" t="e">
        <v>#N/A</v>
      </c>
      <c r="X374" s="39" t="e">
        <v>#N/A</v>
      </c>
      <c r="Y374" s="38" t="e">
        <v>#N/A</v>
      </c>
      <c r="Z374" s="48" t="e">
        <v>#N/A</v>
      </c>
      <c r="AA374" s="32" t="e">
        <f t="shared" si="7"/>
        <v>#N/A</v>
      </c>
      <c r="AB374" s="88"/>
    </row>
    <row r="375" spans="1:28" x14ac:dyDescent="0.2">
      <c r="A375" s="79">
        <v>2026.06</v>
      </c>
      <c r="B375" s="38" t="e">
        <v>#N/A</v>
      </c>
      <c r="C375" s="39" t="e">
        <v>#N/A</v>
      </c>
      <c r="D375" s="39" t="e">
        <v>#N/A</v>
      </c>
      <c r="E375" s="39" t="e">
        <v>#N/A</v>
      </c>
      <c r="F375" s="39" t="e">
        <v>#N/A</v>
      </c>
      <c r="G375" s="39" t="e">
        <v>#N/A</v>
      </c>
      <c r="H375" s="39" t="e">
        <v>#N/A</v>
      </c>
      <c r="I375" s="39" t="e">
        <v>#N/A</v>
      </c>
      <c r="J375" s="39" t="e">
        <v>#N/A</v>
      </c>
      <c r="K375" s="39" t="e">
        <v>#N/A</v>
      </c>
      <c r="L375" s="39" t="e">
        <v>#N/A</v>
      </c>
      <c r="M375" s="39" t="e">
        <v>#N/A</v>
      </c>
      <c r="N375" s="39" t="e">
        <v>#N/A</v>
      </c>
      <c r="O375" s="39" t="e">
        <v>#N/A</v>
      </c>
      <c r="P375" s="39" t="e">
        <v>#N/A</v>
      </c>
      <c r="Q375" s="39" t="e">
        <v>#N/A</v>
      </c>
      <c r="R375" s="39" t="e">
        <v>#N/A</v>
      </c>
      <c r="S375" s="39" t="e">
        <v>#N/A</v>
      </c>
      <c r="T375" s="39" t="e">
        <v>#N/A</v>
      </c>
      <c r="U375" s="39" t="e">
        <v>#N/A</v>
      </c>
      <c r="V375" s="39" t="e">
        <v>#N/A</v>
      </c>
      <c r="W375" s="39" t="e">
        <v>#N/A</v>
      </c>
      <c r="X375" s="39" t="e">
        <v>#N/A</v>
      </c>
      <c r="Y375" s="38" t="e">
        <v>#N/A</v>
      </c>
      <c r="Z375" s="48" t="e">
        <v>#N/A</v>
      </c>
      <c r="AA375" s="32" t="e">
        <f t="shared" si="7"/>
        <v>#N/A</v>
      </c>
      <c r="AB375" s="88"/>
    </row>
    <row r="376" spans="1:28" x14ac:dyDescent="0.2">
      <c r="A376" s="79">
        <v>2026.07</v>
      </c>
      <c r="B376" s="38" t="e">
        <v>#N/A</v>
      </c>
      <c r="C376" s="39" t="e">
        <v>#N/A</v>
      </c>
      <c r="D376" s="39" t="e">
        <v>#N/A</v>
      </c>
      <c r="E376" s="39" t="e">
        <v>#N/A</v>
      </c>
      <c r="F376" s="39" t="e">
        <v>#N/A</v>
      </c>
      <c r="G376" s="39" t="e">
        <v>#N/A</v>
      </c>
      <c r="H376" s="39" t="e">
        <v>#N/A</v>
      </c>
      <c r="I376" s="39" t="e">
        <v>#N/A</v>
      </c>
      <c r="J376" s="39" t="e">
        <v>#N/A</v>
      </c>
      <c r="K376" s="39" t="e">
        <v>#N/A</v>
      </c>
      <c r="L376" s="39" t="e">
        <v>#N/A</v>
      </c>
      <c r="M376" s="39" t="e">
        <v>#N/A</v>
      </c>
      <c r="N376" s="39" t="e">
        <v>#N/A</v>
      </c>
      <c r="O376" s="39" t="e">
        <v>#N/A</v>
      </c>
      <c r="P376" s="39" t="e">
        <v>#N/A</v>
      </c>
      <c r="Q376" s="39" t="e">
        <v>#N/A</v>
      </c>
      <c r="R376" s="39" t="e">
        <v>#N/A</v>
      </c>
      <c r="S376" s="39" t="e">
        <v>#N/A</v>
      </c>
      <c r="T376" s="39" t="e">
        <v>#N/A</v>
      </c>
      <c r="U376" s="39" t="e">
        <v>#N/A</v>
      </c>
      <c r="V376" s="39" t="e">
        <v>#N/A</v>
      </c>
      <c r="W376" s="39" t="e">
        <v>#N/A</v>
      </c>
      <c r="X376" s="39" t="e">
        <v>#N/A</v>
      </c>
      <c r="Y376" s="38" t="e">
        <v>#N/A</v>
      </c>
      <c r="Z376" s="48" t="e">
        <v>#N/A</v>
      </c>
      <c r="AA376" s="32" t="e">
        <f t="shared" si="7"/>
        <v>#N/A</v>
      </c>
      <c r="AB376" s="88"/>
    </row>
    <row r="377" spans="1:28" x14ac:dyDescent="0.2">
      <c r="A377" s="79">
        <v>2026.08</v>
      </c>
      <c r="B377" s="38" t="e">
        <v>#N/A</v>
      </c>
      <c r="C377" s="39" t="e">
        <v>#N/A</v>
      </c>
      <c r="D377" s="39" t="e">
        <v>#N/A</v>
      </c>
      <c r="E377" s="39" t="e">
        <v>#N/A</v>
      </c>
      <c r="F377" s="39" t="e">
        <v>#N/A</v>
      </c>
      <c r="G377" s="39" t="e">
        <v>#N/A</v>
      </c>
      <c r="H377" s="39" t="e">
        <v>#N/A</v>
      </c>
      <c r="I377" s="39" t="e">
        <v>#N/A</v>
      </c>
      <c r="J377" s="39" t="e">
        <v>#N/A</v>
      </c>
      <c r="K377" s="39" t="e">
        <v>#N/A</v>
      </c>
      <c r="L377" s="39" t="e">
        <v>#N/A</v>
      </c>
      <c r="M377" s="39" t="e">
        <v>#N/A</v>
      </c>
      <c r="N377" s="39" t="e">
        <v>#N/A</v>
      </c>
      <c r="O377" s="39" t="e">
        <v>#N/A</v>
      </c>
      <c r="P377" s="39" t="e">
        <v>#N/A</v>
      </c>
      <c r="Q377" s="39" t="e">
        <v>#N/A</v>
      </c>
      <c r="R377" s="39" t="e">
        <v>#N/A</v>
      </c>
      <c r="S377" s="39" t="e">
        <v>#N/A</v>
      </c>
      <c r="T377" s="39" t="e">
        <v>#N/A</v>
      </c>
      <c r="U377" s="39" t="e">
        <v>#N/A</v>
      </c>
      <c r="V377" s="39" t="e">
        <v>#N/A</v>
      </c>
      <c r="W377" s="39" t="e">
        <v>#N/A</v>
      </c>
      <c r="X377" s="39" t="e">
        <v>#N/A</v>
      </c>
      <c r="Y377" s="38" t="e">
        <v>#N/A</v>
      </c>
      <c r="Z377" s="48" t="e">
        <v>#N/A</v>
      </c>
      <c r="AA377" s="32" t="e">
        <f t="shared" si="7"/>
        <v>#N/A</v>
      </c>
      <c r="AB377" s="88"/>
    </row>
    <row r="378" spans="1:28" x14ac:dyDescent="0.2">
      <c r="A378" s="79">
        <v>2026.09</v>
      </c>
      <c r="B378" s="38" t="e">
        <v>#N/A</v>
      </c>
      <c r="C378" s="39" t="e">
        <v>#N/A</v>
      </c>
      <c r="D378" s="39" t="e">
        <v>#N/A</v>
      </c>
      <c r="E378" s="39" t="e">
        <v>#N/A</v>
      </c>
      <c r="F378" s="39" t="e">
        <v>#N/A</v>
      </c>
      <c r="G378" s="39" t="e">
        <v>#N/A</v>
      </c>
      <c r="H378" s="39" t="e">
        <v>#N/A</v>
      </c>
      <c r="I378" s="39" t="e">
        <v>#N/A</v>
      </c>
      <c r="J378" s="39" t="e">
        <v>#N/A</v>
      </c>
      <c r="K378" s="39" t="e">
        <v>#N/A</v>
      </c>
      <c r="L378" s="39" t="e">
        <v>#N/A</v>
      </c>
      <c r="M378" s="39" t="e">
        <v>#N/A</v>
      </c>
      <c r="N378" s="39" t="e">
        <v>#N/A</v>
      </c>
      <c r="O378" s="39" t="e">
        <v>#N/A</v>
      </c>
      <c r="P378" s="39" t="e">
        <v>#N/A</v>
      </c>
      <c r="Q378" s="39" t="e">
        <v>#N/A</v>
      </c>
      <c r="R378" s="39" t="e">
        <v>#N/A</v>
      </c>
      <c r="S378" s="39" t="e">
        <v>#N/A</v>
      </c>
      <c r="T378" s="39" t="e">
        <v>#N/A</v>
      </c>
      <c r="U378" s="39" t="e">
        <v>#N/A</v>
      </c>
      <c r="V378" s="39" t="e">
        <v>#N/A</v>
      </c>
      <c r="W378" s="39" t="e">
        <v>#N/A</v>
      </c>
      <c r="X378" s="39" t="e">
        <v>#N/A</v>
      </c>
      <c r="Y378" s="38" t="e">
        <v>#N/A</v>
      </c>
      <c r="Z378" s="48" t="e">
        <v>#N/A</v>
      </c>
      <c r="AA378" s="32" t="e">
        <f t="shared" si="7"/>
        <v>#N/A</v>
      </c>
      <c r="AB378" s="88"/>
    </row>
    <row r="379" spans="1:28" x14ac:dyDescent="0.2">
      <c r="A379" s="79">
        <v>2026.1</v>
      </c>
      <c r="B379" s="38" t="e">
        <v>#N/A</v>
      </c>
      <c r="C379" s="39" t="e">
        <v>#N/A</v>
      </c>
      <c r="D379" s="39" t="e">
        <v>#N/A</v>
      </c>
      <c r="E379" s="39" t="e">
        <v>#N/A</v>
      </c>
      <c r="F379" s="39" t="e">
        <v>#N/A</v>
      </c>
      <c r="G379" s="39" t="e">
        <v>#N/A</v>
      </c>
      <c r="H379" s="39" t="e">
        <v>#N/A</v>
      </c>
      <c r="I379" s="39" t="e">
        <v>#N/A</v>
      </c>
      <c r="J379" s="39" t="e">
        <v>#N/A</v>
      </c>
      <c r="K379" s="39" t="e">
        <v>#N/A</v>
      </c>
      <c r="L379" s="39" t="e">
        <v>#N/A</v>
      </c>
      <c r="M379" s="39" t="e">
        <v>#N/A</v>
      </c>
      <c r="N379" s="39" t="e">
        <v>#N/A</v>
      </c>
      <c r="O379" s="39" t="e">
        <v>#N/A</v>
      </c>
      <c r="P379" s="39" t="e">
        <v>#N/A</v>
      </c>
      <c r="Q379" s="39" t="e">
        <v>#N/A</v>
      </c>
      <c r="R379" s="39" t="e">
        <v>#N/A</v>
      </c>
      <c r="S379" s="39" t="e">
        <v>#N/A</v>
      </c>
      <c r="T379" s="39" t="e">
        <v>#N/A</v>
      </c>
      <c r="U379" s="39" t="e">
        <v>#N/A</v>
      </c>
      <c r="V379" s="39" t="e">
        <v>#N/A</v>
      </c>
      <c r="W379" s="39" t="e">
        <v>#N/A</v>
      </c>
      <c r="X379" s="39" t="e">
        <v>#N/A</v>
      </c>
      <c r="Y379" s="38" t="e">
        <v>#N/A</v>
      </c>
      <c r="Z379" s="48" t="e">
        <v>#N/A</v>
      </c>
      <c r="AA379" s="32" t="e">
        <f t="shared" si="7"/>
        <v>#N/A</v>
      </c>
      <c r="AB379" s="88"/>
    </row>
    <row r="380" spans="1:28" x14ac:dyDescent="0.2">
      <c r="A380" s="79">
        <v>2026.11</v>
      </c>
      <c r="B380" s="38" t="e">
        <v>#N/A</v>
      </c>
      <c r="C380" s="39" t="e">
        <v>#N/A</v>
      </c>
      <c r="D380" s="39" t="e">
        <v>#N/A</v>
      </c>
      <c r="E380" s="39" t="e">
        <v>#N/A</v>
      </c>
      <c r="F380" s="39" t="e">
        <v>#N/A</v>
      </c>
      <c r="G380" s="39" t="e">
        <v>#N/A</v>
      </c>
      <c r="H380" s="39" t="e">
        <v>#N/A</v>
      </c>
      <c r="I380" s="39" t="e">
        <v>#N/A</v>
      </c>
      <c r="J380" s="39" t="e">
        <v>#N/A</v>
      </c>
      <c r="K380" s="39" t="e">
        <v>#N/A</v>
      </c>
      <c r="L380" s="39" t="e">
        <v>#N/A</v>
      </c>
      <c r="M380" s="39" t="e">
        <v>#N/A</v>
      </c>
      <c r="N380" s="39" t="e">
        <v>#N/A</v>
      </c>
      <c r="O380" s="39" t="e">
        <v>#N/A</v>
      </c>
      <c r="P380" s="39" t="e">
        <v>#N/A</v>
      </c>
      <c r="Q380" s="39" t="e">
        <v>#N/A</v>
      </c>
      <c r="R380" s="39" t="e">
        <v>#N/A</v>
      </c>
      <c r="S380" s="39" t="e">
        <v>#N/A</v>
      </c>
      <c r="T380" s="39" t="e">
        <v>#N/A</v>
      </c>
      <c r="U380" s="39" t="e">
        <v>#N/A</v>
      </c>
      <c r="V380" s="39" t="e">
        <v>#N/A</v>
      </c>
      <c r="W380" s="39" t="e">
        <v>#N/A</v>
      </c>
      <c r="X380" s="39" t="e">
        <v>#N/A</v>
      </c>
      <c r="Y380" s="38" t="e">
        <v>#N/A</v>
      </c>
      <c r="Z380" s="48" t="e">
        <v>#N/A</v>
      </c>
      <c r="AA380" s="32" t="e">
        <f t="shared" si="7"/>
        <v>#N/A</v>
      </c>
      <c r="AB380" s="88"/>
    </row>
    <row r="381" spans="1:28" x14ac:dyDescent="0.2">
      <c r="A381" s="79">
        <v>2026.12</v>
      </c>
      <c r="B381" s="38" t="e">
        <v>#N/A</v>
      </c>
      <c r="C381" s="39" t="e">
        <v>#N/A</v>
      </c>
      <c r="D381" s="39" t="e">
        <v>#N/A</v>
      </c>
      <c r="E381" s="39" t="e">
        <v>#N/A</v>
      </c>
      <c r="F381" s="39" t="e">
        <v>#N/A</v>
      </c>
      <c r="G381" s="39" t="e">
        <v>#N/A</v>
      </c>
      <c r="H381" s="39" t="e">
        <v>#N/A</v>
      </c>
      <c r="I381" s="39" t="e">
        <v>#N/A</v>
      </c>
      <c r="J381" s="39" t="e">
        <v>#N/A</v>
      </c>
      <c r="K381" s="39" t="e">
        <v>#N/A</v>
      </c>
      <c r="L381" s="39" t="e">
        <v>#N/A</v>
      </c>
      <c r="M381" s="39" t="e">
        <v>#N/A</v>
      </c>
      <c r="N381" s="39" t="e">
        <v>#N/A</v>
      </c>
      <c r="O381" s="39" t="e">
        <v>#N/A</v>
      </c>
      <c r="P381" s="39" t="e">
        <v>#N/A</v>
      </c>
      <c r="Q381" s="39" t="e">
        <v>#N/A</v>
      </c>
      <c r="R381" s="39" t="e">
        <v>#N/A</v>
      </c>
      <c r="S381" s="39" t="e">
        <v>#N/A</v>
      </c>
      <c r="T381" s="39" t="e">
        <v>#N/A</v>
      </c>
      <c r="U381" s="39" t="e">
        <v>#N/A</v>
      </c>
      <c r="V381" s="39" t="e">
        <v>#N/A</v>
      </c>
      <c r="W381" s="39" t="e">
        <v>#N/A</v>
      </c>
      <c r="X381" s="39" t="e">
        <v>#N/A</v>
      </c>
      <c r="Y381" s="38" t="e">
        <v>#N/A</v>
      </c>
      <c r="Z381" s="48" t="e">
        <v>#N/A</v>
      </c>
      <c r="AA381" s="32" t="e">
        <f t="shared" si="7"/>
        <v>#N/A</v>
      </c>
      <c r="AB381" s="88"/>
    </row>
    <row r="382" spans="1:28" x14ac:dyDescent="0.2">
      <c r="A382" s="79">
        <v>2027.01</v>
      </c>
      <c r="B382" s="38" t="e">
        <v>#N/A</v>
      </c>
      <c r="C382" s="39" t="e">
        <v>#N/A</v>
      </c>
      <c r="D382" s="39" t="e">
        <v>#N/A</v>
      </c>
      <c r="E382" s="39" t="e">
        <v>#N/A</v>
      </c>
      <c r="F382" s="39" t="e">
        <v>#N/A</v>
      </c>
      <c r="G382" s="39" t="e">
        <v>#N/A</v>
      </c>
      <c r="H382" s="39" t="e">
        <v>#N/A</v>
      </c>
      <c r="I382" s="39" t="e">
        <v>#N/A</v>
      </c>
      <c r="J382" s="39" t="e">
        <v>#N/A</v>
      </c>
      <c r="K382" s="39" t="e">
        <v>#N/A</v>
      </c>
      <c r="L382" s="39" t="e">
        <v>#N/A</v>
      </c>
      <c r="M382" s="39" t="e">
        <v>#N/A</v>
      </c>
      <c r="N382" s="39" t="e">
        <v>#N/A</v>
      </c>
      <c r="O382" s="39" t="e">
        <v>#N/A</v>
      </c>
      <c r="P382" s="39" t="e">
        <v>#N/A</v>
      </c>
      <c r="Q382" s="39" t="e">
        <v>#N/A</v>
      </c>
      <c r="R382" s="39" t="e">
        <v>#N/A</v>
      </c>
      <c r="S382" s="39" t="e">
        <v>#N/A</v>
      </c>
      <c r="T382" s="39" t="e">
        <v>#N/A</v>
      </c>
      <c r="U382" s="39" t="e">
        <v>#N/A</v>
      </c>
      <c r="V382" s="39" t="e">
        <v>#N/A</v>
      </c>
      <c r="W382" s="39" t="e">
        <v>#N/A</v>
      </c>
      <c r="X382" s="39" t="e">
        <v>#N/A</v>
      </c>
      <c r="Y382" s="38" t="e">
        <v>#N/A</v>
      </c>
      <c r="Z382" s="48" t="e">
        <v>#N/A</v>
      </c>
      <c r="AA382" s="32" t="e">
        <f t="shared" si="7"/>
        <v>#N/A</v>
      </c>
      <c r="AB382" s="88"/>
    </row>
    <row r="383" spans="1:28" x14ac:dyDescent="0.2">
      <c r="A383" s="79">
        <v>2027.02</v>
      </c>
      <c r="B383" s="38" t="e">
        <v>#N/A</v>
      </c>
      <c r="C383" s="39" t="e">
        <v>#N/A</v>
      </c>
      <c r="D383" s="39" t="e">
        <v>#N/A</v>
      </c>
      <c r="E383" s="39" t="e">
        <v>#N/A</v>
      </c>
      <c r="F383" s="39" t="e">
        <v>#N/A</v>
      </c>
      <c r="G383" s="39" t="e">
        <v>#N/A</v>
      </c>
      <c r="H383" s="39" t="e">
        <v>#N/A</v>
      </c>
      <c r="I383" s="39" t="e">
        <v>#N/A</v>
      </c>
      <c r="J383" s="39" t="e">
        <v>#N/A</v>
      </c>
      <c r="K383" s="39" t="e">
        <v>#N/A</v>
      </c>
      <c r="L383" s="39" t="e">
        <v>#N/A</v>
      </c>
      <c r="M383" s="39" t="e">
        <v>#N/A</v>
      </c>
      <c r="N383" s="39" t="e">
        <v>#N/A</v>
      </c>
      <c r="O383" s="39" t="e">
        <v>#N/A</v>
      </c>
      <c r="P383" s="39" t="e">
        <v>#N/A</v>
      </c>
      <c r="Q383" s="39" t="e">
        <v>#N/A</v>
      </c>
      <c r="R383" s="39" t="e">
        <v>#N/A</v>
      </c>
      <c r="S383" s="39" t="e">
        <v>#N/A</v>
      </c>
      <c r="T383" s="39" t="e">
        <v>#N/A</v>
      </c>
      <c r="U383" s="39" t="e">
        <v>#N/A</v>
      </c>
      <c r="V383" s="39" t="e">
        <v>#N/A</v>
      </c>
      <c r="W383" s="39" t="e">
        <v>#N/A</v>
      </c>
      <c r="X383" s="39" t="e">
        <v>#N/A</v>
      </c>
      <c r="Y383" s="38" t="e">
        <v>#N/A</v>
      </c>
      <c r="Z383" s="48" t="e">
        <v>#N/A</v>
      </c>
      <c r="AA383" s="32" t="e">
        <f t="shared" si="7"/>
        <v>#N/A</v>
      </c>
      <c r="AB383" s="88"/>
    </row>
    <row r="384" spans="1:28" x14ac:dyDescent="0.2">
      <c r="A384" s="79">
        <v>2027.03</v>
      </c>
      <c r="B384" s="38" t="e">
        <v>#N/A</v>
      </c>
      <c r="C384" s="39" t="e">
        <v>#N/A</v>
      </c>
      <c r="D384" s="39" t="e">
        <v>#N/A</v>
      </c>
      <c r="E384" s="39" t="e">
        <v>#N/A</v>
      </c>
      <c r="F384" s="39" t="e">
        <v>#N/A</v>
      </c>
      <c r="G384" s="39" t="e">
        <v>#N/A</v>
      </c>
      <c r="H384" s="39" t="e">
        <v>#N/A</v>
      </c>
      <c r="I384" s="39" t="e">
        <v>#N/A</v>
      </c>
      <c r="J384" s="39" t="e">
        <v>#N/A</v>
      </c>
      <c r="K384" s="39" t="e">
        <v>#N/A</v>
      </c>
      <c r="L384" s="39" t="e">
        <v>#N/A</v>
      </c>
      <c r="M384" s="39" t="e">
        <v>#N/A</v>
      </c>
      <c r="N384" s="39" t="e">
        <v>#N/A</v>
      </c>
      <c r="O384" s="39" t="e">
        <v>#N/A</v>
      </c>
      <c r="P384" s="39" t="e">
        <v>#N/A</v>
      </c>
      <c r="Q384" s="39" t="e">
        <v>#N/A</v>
      </c>
      <c r="R384" s="39" t="e">
        <v>#N/A</v>
      </c>
      <c r="S384" s="39" t="e">
        <v>#N/A</v>
      </c>
      <c r="T384" s="39" t="e">
        <v>#N/A</v>
      </c>
      <c r="U384" s="39" t="e">
        <v>#N/A</v>
      </c>
      <c r="V384" s="39" t="e">
        <v>#N/A</v>
      </c>
      <c r="W384" s="39" t="e">
        <v>#N/A</v>
      </c>
      <c r="X384" s="39" t="e">
        <v>#N/A</v>
      </c>
      <c r="Y384" s="38" t="e">
        <v>#N/A</v>
      </c>
      <c r="Z384" s="48" t="e">
        <v>#N/A</v>
      </c>
      <c r="AA384" s="32" t="e">
        <f t="shared" si="7"/>
        <v>#N/A</v>
      </c>
      <c r="AB384" s="88"/>
    </row>
    <row r="385" spans="1:28" x14ac:dyDescent="0.2">
      <c r="A385" s="79">
        <v>2027.04</v>
      </c>
      <c r="B385" s="38" t="e">
        <v>#N/A</v>
      </c>
      <c r="C385" s="39" t="e">
        <v>#N/A</v>
      </c>
      <c r="D385" s="39" t="e">
        <v>#N/A</v>
      </c>
      <c r="E385" s="39" t="e">
        <v>#N/A</v>
      </c>
      <c r="F385" s="39" t="e">
        <v>#N/A</v>
      </c>
      <c r="G385" s="39" t="e">
        <v>#N/A</v>
      </c>
      <c r="H385" s="39" t="e">
        <v>#N/A</v>
      </c>
      <c r="I385" s="39" t="e">
        <v>#N/A</v>
      </c>
      <c r="J385" s="39" t="e">
        <v>#N/A</v>
      </c>
      <c r="K385" s="39" t="e">
        <v>#N/A</v>
      </c>
      <c r="L385" s="39" t="e">
        <v>#N/A</v>
      </c>
      <c r="M385" s="39" t="e">
        <v>#N/A</v>
      </c>
      <c r="N385" s="39" t="e">
        <v>#N/A</v>
      </c>
      <c r="O385" s="39" t="e">
        <v>#N/A</v>
      </c>
      <c r="P385" s="39" t="e">
        <v>#N/A</v>
      </c>
      <c r="Q385" s="39" t="e">
        <v>#N/A</v>
      </c>
      <c r="R385" s="39" t="e">
        <v>#N/A</v>
      </c>
      <c r="S385" s="39" t="e">
        <v>#N/A</v>
      </c>
      <c r="T385" s="39" t="e">
        <v>#N/A</v>
      </c>
      <c r="U385" s="39" t="e">
        <v>#N/A</v>
      </c>
      <c r="V385" s="39" t="e">
        <v>#N/A</v>
      </c>
      <c r="W385" s="39" t="e">
        <v>#N/A</v>
      </c>
      <c r="X385" s="39" t="e">
        <v>#N/A</v>
      </c>
      <c r="Y385" s="38" t="e">
        <v>#N/A</v>
      </c>
      <c r="Z385" s="48" t="e">
        <v>#N/A</v>
      </c>
      <c r="AA385" s="32" t="e">
        <f t="shared" si="7"/>
        <v>#N/A</v>
      </c>
      <c r="AB385" s="88"/>
    </row>
    <row r="386" spans="1:28" x14ac:dyDescent="0.2">
      <c r="A386" s="79">
        <v>2027.05</v>
      </c>
      <c r="B386" s="38" t="e">
        <v>#N/A</v>
      </c>
      <c r="C386" s="39" t="e">
        <v>#N/A</v>
      </c>
      <c r="D386" s="39" t="e">
        <v>#N/A</v>
      </c>
      <c r="E386" s="39" t="e">
        <v>#N/A</v>
      </c>
      <c r="F386" s="39" t="e">
        <v>#N/A</v>
      </c>
      <c r="G386" s="39" t="e">
        <v>#N/A</v>
      </c>
      <c r="H386" s="39" t="e">
        <v>#N/A</v>
      </c>
      <c r="I386" s="39" t="e">
        <v>#N/A</v>
      </c>
      <c r="J386" s="39" t="e">
        <v>#N/A</v>
      </c>
      <c r="K386" s="39" t="e">
        <v>#N/A</v>
      </c>
      <c r="L386" s="39" t="e">
        <v>#N/A</v>
      </c>
      <c r="M386" s="39" t="e">
        <v>#N/A</v>
      </c>
      <c r="N386" s="39" t="e">
        <v>#N/A</v>
      </c>
      <c r="O386" s="39" t="e">
        <v>#N/A</v>
      </c>
      <c r="P386" s="39" t="e">
        <v>#N/A</v>
      </c>
      <c r="Q386" s="39" t="e">
        <v>#N/A</v>
      </c>
      <c r="R386" s="39" t="e">
        <v>#N/A</v>
      </c>
      <c r="S386" s="39" t="e">
        <v>#N/A</v>
      </c>
      <c r="T386" s="39" t="e">
        <v>#N/A</v>
      </c>
      <c r="U386" s="39" t="e">
        <v>#N/A</v>
      </c>
      <c r="V386" s="39" t="e">
        <v>#N/A</v>
      </c>
      <c r="W386" s="39" t="e">
        <v>#N/A</v>
      </c>
      <c r="X386" s="39" t="e">
        <v>#N/A</v>
      </c>
      <c r="Y386" s="38" t="e">
        <v>#N/A</v>
      </c>
      <c r="Z386" s="48" t="e">
        <v>#N/A</v>
      </c>
      <c r="AA386" s="32" t="e">
        <f t="shared" si="7"/>
        <v>#N/A</v>
      </c>
      <c r="AB386" s="88"/>
    </row>
    <row r="387" spans="1:28" x14ac:dyDescent="0.2">
      <c r="A387" s="79">
        <v>2027.06</v>
      </c>
      <c r="B387" s="38" t="e">
        <v>#N/A</v>
      </c>
      <c r="C387" s="39" t="e">
        <v>#N/A</v>
      </c>
      <c r="D387" s="39" t="e">
        <v>#N/A</v>
      </c>
      <c r="E387" s="39" t="e">
        <v>#N/A</v>
      </c>
      <c r="F387" s="39" t="e">
        <v>#N/A</v>
      </c>
      <c r="G387" s="39" t="e">
        <v>#N/A</v>
      </c>
      <c r="H387" s="39" t="e">
        <v>#N/A</v>
      </c>
      <c r="I387" s="39" t="e">
        <v>#N/A</v>
      </c>
      <c r="J387" s="39" t="e">
        <v>#N/A</v>
      </c>
      <c r="K387" s="39" t="e">
        <v>#N/A</v>
      </c>
      <c r="L387" s="39" t="e">
        <v>#N/A</v>
      </c>
      <c r="M387" s="39" t="e">
        <v>#N/A</v>
      </c>
      <c r="N387" s="39" t="e">
        <v>#N/A</v>
      </c>
      <c r="O387" s="39" t="e">
        <v>#N/A</v>
      </c>
      <c r="P387" s="39" t="e">
        <v>#N/A</v>
      </c>
      <c r="Q387" s="39" t="e">
        <v>#N/A</v>
      </c>
      <c r="R387" s="39" t="e">
        <v>#N/A</v>
      </c>
      <c r="S387" s="39" t="e">
        <v>#N/A</v>
      </c>
      <c r="T387" s="39" t="e">
        <v>#N/A</v>
      </c>
      <c r="U387" s="39" t="e">
        <v>#N/A</v>
      </c>
      <c r="V387" s="39" t="e">
        <v>#N/A</v>
      </c>
      <c r="W387" s="39" t="e">
        <v>#N/A</v>
      </c>
      <c r="X387" s="39" t="e">
        <v>#N/A</v>
      </c>
      <c r="Y387" s="38" t="e">
        <v>#N/A</v>
      </c>
      <c r="Z387" s="48" t="e">
        <v>#N/A</v>
      </c>
      <c r="AA387" s="32" t="e">
        <f t="shared" si="7"/>
        <v>#N/A</v>
      </c>
      <c r="AB387" s="88"/>
    </row>
    <row r="388" spans="1:28" x14ac:dyDescent="0.2">
      <c r="A388" s="79">
        <v>2027.07</v>
      </c>
      <c r="B388" s="38" t="e">
        <v>#N/A</v>
      </c>
      <c r="C388" s="39" t="e">
        <v>#N/A</v>
      </c>
      <c r="D388" s="39" t="e">
        <v>#N/A</v>
      </c>
      <c r="E388" s="39" t="e">
        <v>#N/A</v>
      </c>
      <c r="F388" s="39" t="e">
        <v>#N/A</v>
      </c>
      <c r="G388" s="39" t="e">
        <v>#N/A</v>
      </c>
      <c r="H388" s="39" t="e">
        <v>#N/A</v>
      </c>
      <c r="I388" s="39" t="e">
        <v>#N/A</v>
      </c>
      <c r="J388" s="39" t="e">
        <v>#N/A</v>
      </c>
      <c r="K388" s="39" t="e">
        <v>#N/A</v>
      </c>
      <c r="L388" s="39" t="e">
        <v>#N/A</v>
      </c>
      <c r="M388" s="39" t="e">
        <v>#N/A</v>
      </c>
      <c r="N388" s="39" t="e">
        <v>#N/A</v>
      </c>
      <c r="O388" s="39" t="e">
        <v>#N/A</v>
      </c>
      <c r="P388" s="39" t="e">
        <v>#N/A</v>
      </c>
      <c r="Q388" s="39" t="e">
        <v>#N/A</v>
      </c>
      <c r="R388" s="39" t="e">
        <v>#N/A</v>
      </c>
      <c r="S388" s="39" t="e">
        <v>#N/A</v>
      </c>
      <c r="T388" s="39" t="e">
        <v>#N/A</v>
      </c>
      <c r="U388" s="39" t="e">
        <v>#N/A</v>
      </c>
      <c r="V388" s="39" t="e">
        <v>#N/A</v>
      </c>
      <c r="W388" s="39" t="e">
        <v>#N/A</v>
      </c>
      <c r="X388" s="39" t="e">
        <v>#N/A</v>
      </c>
      <c r="Y388" s="38" t="e">
        <v>#N/A</v>
      </c>
      <c r="Z388" s="48" t="e">
        <v>#N/A</v>
      </c>
      <c r="AA388" s="32" t="e">
        <f t="shared" si="7"/>
        <v>#N/A</v>
      </c>
      <c r="AB388" s="88"/>
    </row>
    <row r="389" spans="1:28" x14ac:dyDescent="0.2">
      <c r="A389" s="79">
        <v>2027.08</v>
      </c>
      <c r="B389" s="38" t="e">
        <v>#N/A</v>
      </c>
      <c r="C389" s="39" t="e">
        <v>#N/A</v>
      </c>
      <c r="D389" s="39" t="e">
        <v>#N/A</v>
      </c>
      <c r="E389" s="39" t="e">
        <v>#N/A</v>
      </c>
      <c r="F389" s="39" t="e">
        <v>#N/A</v>
      </c>
      <c r="G389" s="39" t="e">
        <v>#N/A</v>
      </c>
      <c r="H389" s="39" t="e">
        <v>#N/A</v>
      </c>
      <c r="I389" s="39" t="e">
        <v>#N/A</v>
      </c>
      <c r="J389" s="39" t="e">
        <v>#N/A</v>
      </c>
      <c r="K389" s="39" t="e">
        <v>#N/A</v>
      </c>
      <c r="L389" s="39" t="e">
        <v>#N/A</v>
      </c>
      <c r="M389" s="39" t="e">
        <v>#N/A</v>
      </c>
      <c r="N389" s="39" t="e">
        <v>#N/A</v>
      </c>
      <c r="O389" s="39" t="e">
        <v>#N/A</v>
      </c>
      <c r="P389" s="39" t="e">
        <v>#N/A</v>
      </c>
      <c r="Q389" s="39" t="e">
        <v>#N/A</v>
      </c>
      <c r="R389" s="39" t="e">
        <v>#N/A</v>
      </c>
      <c r="S389" s="39" t="e">
        <v>#N/A</v>
      </c>
      <c r="T389" s="39" t="e">
        <v>#N/A</v>
      </c>
      <c r="U389" s="39" t="e">
        <v>#N/A</v>
      </c>
      <c r="V389" s="39" t="e">
        <v>#N/A</v>
      </c>
      <c r="W389" s="39" t="e">
        <v>#N/A</v>
      </c>
      <c r="X389" s="39" t="e">
        <v>#N/A</v>
      </c>
      <c r="Y389" s="38" t="e">
        <v>#N/A</v>
      </c>
      <c r="Z389" s="48" t="e">
        <v>#N/A</v>
      </c>
      <c r="AA389" s="32" t="e">
        <f t="shared" si="7"/>
        <v>#N/A</v>
      </c>
      <c r="AB389" s="88"/>
    </row>
    <row r="390" spans="1:28" x14ac:dyDescent="0.2">
      <c r="A390" s="79">
        <v>2027.09</v>
      </c>
      <c r="B390" s="38" t="e">
        <v>#N/A</v>
      </c>
      <c r="C390" s="39" t="e">
        <v>#N/A</v>
      </c>
      <c r="D390" s="39" t="e">
        <v>#N/A</v>
      </c>
      <c r="E390" s="39" t="e">
        <v>#N/A</v>
      </c>
      <c r="F390" s="39" t="e">
        <v>#N/A</v>
      </c>
      <c r="G390" s="39" t="e">
        <v>#N/A</v>
      </c>
      <c r="H390" s="39" t="e">
        <v>#N/A</v>
      </c>
      <c r="I390" s="39" t="e">
        <v>#N/A</v>
      </c>
      <c r="J390" s="39" t="e">
        <v>#N/A</v>
      </c>
      <c r="K390" s="39" t="e">
        <v>#N/A</v>
      </c>
      <c r="L390" s="39" t="e">
        <v>#N/A</v>
      </c>
      <c r="M390" s="39" t="e">
        <v>#N/A</v>
      </c>
      <c r="N390" s="39" t="e">
        <v>#N/A</v>
      </c>
      <c r="O390" s="39" t="e">
        <v>#N/A</v>
      </c>
      <c r="P390" s="39" t="e">
        <v>#N/A</v>
      </c>
      <c r="Q390" s="39" t="e">
        <v>#N/A</v>
      </c>
      <c r="R390" s="39" t="e">
        <v>#N/A</v>
      </c>
      <c r="S390" s="39" t="e">
        <v>#N/A</v>
      </c>
      <c r="T390" s="39" t="e">
        <v>#N/A</v>
      </c>
      <c r="U390" s="39" t="e">
        <v>#N/A</v>
      </c>
      <c r="V390" s="39" t="e">
        <v>#N/A</v>
      </c>
      <c r="W390" s="39" t="e">
        <v>#N/A</v>
      </c>
      <c r="X390" s="39" t="e">
        <v>#N/A</v>
      </c>
      <c r="Y390" s="38" t="e">
        <v>#N/A</v>
      </c>
      <c r="Z390" s="48" t="e">
        <v>#N/A</v>
      </c>
      <c r="AA390" s="32" t="e">
        <f t="shared" si="7"/>
        <v>#N/A</v>
      </c>
      <c r="AB390" s="88"/>
    </row>
    <row r="391" spans="1:28" x14ac:dyDescent="0.2">
      <c r="A391" s="79">
        <v>2027.1</v>
      </c>
      <c r="B391" s="38" t="e">
        <v>#N/A</v>
      </c>
      <c r="C391" s="39" t="e">
        <v>#N/A</v>
      </c>
      <c r="D391" s="39" t="e">
        <v>#N/A</v>
      </c>
      <c r="E391" s="39" t="e">
        <v>#N/A</v>
      </c>
      <c r="F391" s="39" t="e">
        <v>#N/A</v>
      </c>
      <c r="G391" s="39" t="e">
        <v>#N/A</v>
      </c>
      <c r="H391" s="39" t="e">
        <v>#N/A</v>
      </c>
      <c r="I391" s="39" t="e">
        <v>#N/A</v>
      </c>
      <c r="J391" s="39" t="e">
        <v>#N/A</v>
      </c>
      <c r="K391" s="39" t="e">
        <v>#N/A</v>
      </c>
      <c r="L391" s="39" t="e">
        <v>#N/A</v>
      </c>
      <c r="M391" s="39" t="e">
        <v>#N/A</v>
      </c>
      <c r="N391" s="39" t="e">
        <v>#N/A</v>
      </c>
      <c r="O391" s="39" t="e">
        <v>#N/A</v>
      </c>
      <c r="P391" s="39" t="e">
        <v>#N/A</v>
      </c>
      <c r="Q391" s="39" t="e">
        <v>#N/A</v>
      </c>
      <c r="R391" s="39" t="e">
        <v>#N/A</v>
      </c>
      <c r="S391" s="39" t="e">
        <v>#N/A</v>
      </c>
      <c r="T391" s="39" t="e">
        <v>#N/A</v>
      </c>
      <c r="U391" s="39" t="e">
        <v>#N/A</v>
      </c>
      <c r="V391" s="39" t="e">
        <v>#N/A</v>
      </c>
      <c r="W391" s="39" t="e">
        <v>#N/A</v>
      </c>
      <c r="X391" s="39" t="e">
        <v>#N/A</v>
      </c>
      <c r="Y391" s="38" t="e">
        <v>#N/A</v>
      </c>
      <c r="Z391" s="48" t="e">
        <v>#N/A</v>
      </c>
      <c r="AA391" s="32" t="e">
        <f t="shared" si="7"/>
        <v>#N/A</v>
      </c>
      <c r="AB391" s="88"/>
    </row>
    <row r="392" spans="1:28" x14ac:dyDescent="0.2">
      <c r="A392" s="79">
        <v>2027.11</v>
      </c>
      <c r="B392" s="38" t="e">
        <v>#N/A</v>
      </c>
      <c r="C392" s="39" t="e">
        <v>#N/A</v>
      </c>
      <c r="D392" s="39" t="e">
        <v>#N/A</v>
      </c>
      <c r="E392" s="39" t="e">
        <v>#N/A</v>
      </c>
      <c r="F392" s="39" t="e">
        <v>#N/A</v>
      </c>
      <c r="G392" s="39" t="e">
        <v>#N/A</v>
      </c>
      <c r="H392" s="39" t="e">
        <v>#N/A</v>
      </c>
      <c r="I392" s="39" t="e">
        <v>#N/A</v>
      </c>
      <c r="J392" s="39" t="e">
        <v>#N/A</v>
      </c>
      <c r="K392" s="39" t="e">
        <v>#N/A</v>
      </c>
      <c r="L392" s="39" t="e">
        <v>#N/A</v>
      </c>
      <c r="M392" s="39" t="e">
        <v>#N/A</v>
      </c>
      <c r="N392" s="39" t="e">
        <v>#N/A</v>
      </c>
      <c r="O392" s="39" t="e">
        <v>#N/A</v>
      </c>
      <c r="P392" s="39" t="e">
        <v>#N/A</v>
      </c>
      <c r="Q392" s="39" t="e">
        <v>#N/A</v>
      </c>
      <c r="R392" s="39" t="e">
        <v>#N/A</v>
      </c>
      <c r="S392" s="39" t="e">
        <v>#N/A</v>
      </c>
      <c r="T392" s="39" t="e">
        <v>#N/A</v>
      </c>
      <c r="U392" s="39" t="e">
        <v>#N/A</v>
      </c>
      <c r="V392" s="39" t="e">
        <v>#N/A</v>
      </c>
      <c r="W392" s="39" t="e">
        <v>#N/A</v>
      </c>
      <c r="X392" s="39" t="e">
        <v>#N/A</v>
      </c>
      <c r="Y392" s="38" t="e">
        <v>#N/A</v>
      </c>
      <c r="Z392" s="48" t="e">
        <v>#N/A</v>
      </c>
      <c r="AA392" s="32" t="e">
        <f t="shared" si="7"/>
        <v>#N/A</v>
      </c>
      <c r="AB392" s="88"/>
    </row>
    <row r="393" spans="1:28" x14ac:dyDescent="0.2">
      <c r="A393" s="79">
        <v>2027.12</v>
      </c>
      <c r="B393" s="38" t="e">
        <v>#N/A</v>
      </c>
      <c r="C393" s="39" t="e">
        <v>#N/A</v>
      </c>
      <c r="D393" s="39" t="e">
        <v>#N/A</v>
      </c>
      <c r="E393" s="39" t="e">
        <v>#N/A</v>
      </c>
      <c r="F393" s="39" t="e">
        <v>#N/A</v>
      </c>
      <c r="G393" s="39" t="e">
        <v>#N/A</v>
      </c>
      <c r="H393" s="39" t="e">
        <v>#N/A</v>
      </c>
      <c r="I393" s="39" t="e">
        <v>#N/A</v>
      </c>
      <c r="J393" s="39" t="e">
        <v>#N/A</v>
      </c>
      <c r="K393" s="39" t="e">
        <v>#N/A</v>
      </c>
      <c r="L393" s="39" t="e">
        <v>#N/A</v>
      </c>
      <c r="M393" s="39" t="e">
        <v>#N/A</v>
      </c>
      <c r="N393" s="39" t="e">
        <v>#N/A</v>
      </c>
      <c r="O393" s="39" t="e">
        <v>#N/A</v>
      </c>
      <c r="P393" s="39" t="e">
        <v>#N/A</v>
      </c>
      <c r="Q393" s="39" t="e">
        <v>#N/A</v>
      </c>
      <c r="R393" s="39" t="e">
        <v>#N/A</v>
      </c>
      <c r="S393" s="39" t="e">
        <v>#N/A</v>
      </c>
      <c r="T393" s="39" t="e">
        <v>#N/A</v>
      </c>
      <c r="U393" s="39" t="e">
        <v>#N/A</v>
      </c>
      <c r="V393" s="39" t="e">
        <v>#N/A</v>
      </c>
      <c r="W393" s="39" t="e">
        <v>#N/A</v>
      </c>
      <c r="X393" s="39" t="e">
        <v>#N/A</v>
      </c>
      <c r="Y393" s="38" t="e">
        <v>#N/A</v>
      </c>
      <c r="Z393" s="48" t="e">
        <v>#N/A</v>
      </c>
      <c r="AA393" s="32" t="e">
        <f t="shared" si="7"/>
        <v>#N/A</v>
      </c>
      <c r="AB393" s="88"/>
    </row>
    <row r="394" spans="1:28" x14ac:dyDescent="0.2">
      <c r="A394" s="79">
        <v>2028.01</v>
      </c>
      <c r="B394" s="38" t="e">
        <v>#N/A</v>
      </c>
      <c r="C394" s="39" t="e">
        <v>#N/A</v>
      </c>
      <c r="D394" s="39" t="e">
        <v>#N/A</v>
      </c>
      <c r="E394" s="39" t="e">
        <v>#N/A</v>
      </c>
      <c r="F394" s="39" t="e">
        <v>#N/A</v>
      </c>
      <c r="G394" s="39" t="e">
        <v>#N/A</v>
      </c>
      <c r="H394" s="39" t="e">
        <v>#N/A</v>
      </c>
      <c r="I394" s="39" t="e">
        <v>#N/A</v>
      </c>
      <c r="J394" s="39" t="e">
        <v>#N/A</v>
      </c>
      <c r="K394" s="39" t="e">
        <v>#N/A</v>
      </c>
      <c r="L394" s="39" t="e">
        <v>#N/A</v>
      </c>
      <c r="M394" s="39" t="e">
        <v>#N/A</v>
      </c>
      <c r="N394" s="39" t="e">
        <v>#N/A</v>
      </c>
      <c r="O394" s="39" t="e">
        <v>#N/A</v>
      </c>
      <c r="P394" s="39" t="e">
        <v>#N/A</v>
      </c>
      <c r="Q394" s="39" t="e">
        <v>#N/A</v>
      </c>
      <c r="R394" s="39" t="e">
        <v>#N/A</v>
      </c>
      <c r="S394" s="39" t="e">
        <v>#N/A</v>
      </c>
      <c r="T394" s="39" t="e">
        <v>#N/A</v>
      </c>
      <c r="U394" s="39" t="e">
        <v>#N/A</v>
      </c>
      <c r="V394" s="39" t="e">
        <v>#N/A</v>
      </c>
      <c r="W394" s="39" t="e">
        <v>#N/A</v>
      </c>
      <c r="X394" s="39" t="e">
        <v>#N/A</v>
      </c>
      <c r="Y394" s="38" t="e">
        <v>#N/A</v>
      </c>
      <c r="Z394" s="48" t="e">
        <v>#N/A</v>
      </c>
      <c r="AA394" s="32" t="e">
        <f t="shared" si="7"/>
        <v>#N/A</v>
      </c>
      <c r="AB394" s="88"/>
    </row>
    <row r="395" spans="1:28" x14ac:dyDescent="0.2">
      <c r="A395" s="79">
        <v>2028.02</v>
      </c>
      <c r="B395" s="38" t="e">
        <v>#N/A</v>
      </c>
      <c r="C395" s="39" t="e">
        <v>#N/A</v>
      </c>
      <c r="D395" s="39" t="e">
        <v>#N/A</v>
      </c>
      <c r="E395" s="39" t="e">
        <v>#N/A</v>
      </c>
      <c r="F395" s="39" t="e">
        <v>#N/A</v>
      </c>
      <c r="G395" s="39" t="e">
        <v>#N/A</v>
      </c>
      <c r="H395" s="39" t="e">
        <v>#N/A</v>
      </c>
      <c r="I395" s="39" t="e">
        <v>#N/A</v>
      </c>
      <c r="J395" s="39" t="e">
        <v>#N/A</v>
      </c>
      <c r="K395" s="39" t="e">
        <v>#N/A</v>
      </c>
      <c r="L395" s="39" t="e">
        <v>#N/A</v>
      </c>
      <c r="M395" s="39" t="e">
        <v>#N/A</v>
      </c>
      <c r="N395" s="39" t="e">
        <v>#N/A</v>
      </c>
      <c r="O395" s="39" t="e">
        <v>#N/A</v>
      </c>
      <c r="P395" s="39" t="e">
        <v>#N/A</v>
      </c>
      <c r="Q395" s="39" t="e">
        <v>#N/A</v>
      </c>
      <c r="R395" s="39" t="e">
        <v>#N/A</v>
      </c>
      <c r="S395" s="39" t="e">
        <v>#N/A</v>
      </c>
      <c r="T395" s="39" t="e">
        <v>#N/A</v>
      </c>
      <c r="U395" s="39" t="e">
        <v>#N/A</v>
      </c>
      <c r="V395" s="39" t="e">
        <v>#N/A</v>
      </c>
      <c r="W395" s="39" t="e">
        <v>#N/A</v>
      </c>
      <c r="X395" s="39" t="e">
        <v>#N/A</v>
      </c>
      <c r="Y395" s="38" t="e">
        <v>#N/A</v>
      </c>
      <c r="Z395" s="48" t="e">
        <v>#N/A</v>
      </c>
      <c r="AA395" s="32" t="e">
        <f t="shared" si="7"/>
        <v>#N/A</v>
      </c>
      <c r="AB395" s="88"/>
    </row>
    <row r="396" spans="1:28" x14ac:dyDescent="0.2">
      <c r="A396" s="79">
        <v>2028.03</v>
      </c>
      <c r="B396" s="38" t="e">
        <v>#N/A</v>
      </c>
      <c r="C396" s="39" t="e">
        <v>#N/A</v>
      </c>
      <c r="D396" s="39" t="e">
        <v>#N/A</v>
      </c>
      <c r="E396" s="39" t="e">
        <v>#N/A</v>
      </c>
      <c r="F396" s="39" t="e">
        <v>#N/A</v>
      </c>
      <c r="G396" s="39" t="e">
        <v>#N/A</v>
      </c>
      <c r="H396" s="39" t="e">
        <v>#N/A</v>
      </c>
      <c r="I396" s="39" t="e">
        <v>#N/A</v>
      </c>
      <c r="J396" s="39" t="e">
        <v>#N/A</v>
      </c>
      <c r="K396" s="39" t="e">
        <v>#N/A</v>
      </c>
      <c r="L396" s="39" t="e">
        <v>#N/A</v>
      </c>
      <c r="M396" s="39" t="e">
        <v>#N/A</v>
      </c>
      <c r="N396" s="39" t="e">
        <v>#N/A</v>
      </c>
      <c r="O396" s="39" t="e">
        <v>#N/A</v>
      </c>
      <c r="P396" s="39" t="e">
        <v>#N/A</v>
      </c>
      <c r="Q396" s="39" t="e">
        <v>#N/A</v>
      </c>
      <c r="R396" s="39" t="e">
        <v>#N/A</v>
      </c>
      <c r="S396" s="39" t="e">
        <v>#N/A</v>
      </c>
      <c r="T396" s="39" t="e">
        <v>#N/A</v>
      </c>
      <c r="U396" s="39" t="e">
        <v>#N/A</v>
      </c>
      <c r="V396" s="39" t="e">
        <v>#N/A</v>
      </c>
      <c r="W396" s="39" t="e">
        <v>#N/A</v>
      </c>
      <c r="X396" s="39" t="e">
        <v>#N/A</v>
      </c>
      <c r="Y396" s="38" t="e">
        <v>#N/A</v>
      </c>
      <c r="Z396" s="48" t="e">
        <v>#N/A</v>
      </c>
      <c r="AA396" s="32" t="e">
        <f t="shared" si="7"/>
        <v>#N/A</v>
      </c>
      <c r="AB396" s="88"/>
    </row>
    <row r="397" spans="1:28" x14ac:dyDescent="0.2">
      <c r="A397" s="79">
        <v>2028.04</v>
      </c>
      <c r="B397" s="38" t="e">
        <v>#N/A</v>
      </c>
      <c r="C397" s="39" t="e">
        <v>#N/A</v>
      </c>
      <c r="D397" s="39" t="e">
        <v>#N/A</v>
      </c>
      <c r="E397" s="39" t="e">
        <v>#N/A</v>
      </c>
      <c r="F397" s="39" t="e">
        <v>#N/A</v>
      </c>
      <c r="G397" s="39" t="e">
        <v>#N/A</v>
      </c>
      <c r="H397" s="39" t="e">
        <v>#N/A</v>
      </c>
      <c r="I397" s="39" t="e">
        <v>#N/A</v>
      </c>
      <c r="J397" s="39" t="e">
        <v>#N/A</v>
      </c>
      <c r="K397" s="39" t="e">
        <v>#N/A</v>
      </c>
      <c r="L397" s="39" t="e">
        <v>#N/A</v>
      </c>
      <c r="M397" s="39" t="e">
        <v>#N/A</v>
      </c>
      <c r="N397" s="39" t="e">
        <v>#N/A</v>
      </c>
      <c r="O397" s="39" t="e">
        <v>#N/A</v>
      </c>
      <c r="P397" s="39" t="e">
        <v>#N/A</v>
      </c>
      <c r="Q397" s="39" t="e">
        <v>#N/A</v>
      </c>
      <c r="R397" s="39" t="e">
        <v>#N/A</v>
      </c>
      <c r="S397" s="39" t="e">
        <v>#N/A</v>
      </c>
      <c r="T397" s="39" t="e">
        <v>#N/A</v>
      </c>
      <c r="U397" s="39" t="e">
        <v>#N/A</v>
      </c>
      <c r="V397" s="39" t="e">
        <v>#N/A</v>
      </c>
      <c r="W397" s="39" t="e">
        <v>#N/A</v>
      </c>
      <c r="X397" s="39" t="e">
        <v>#N/A</v>
      </c>
      <c r="Y397" s="38" t="e">
        <v>#N/A</v>
      </c>
      <c r="Z397" s="48" t="e">
        <v>#N/A</v>
      </c>
      <c r="AA397" s="32" t="e">
        <f t="shared" si="7"/>
        <v>#N/A</v>
      </c>
      <c r="AB397" s="88"/>
    </row>
    <row r="398" spans="1:28" x14ac:dyDescent="0.2">
      <c r="A398" s="79">
        <v>2028.05</v>
      </c>
      <c r="B398" s="38" t="e">
        <v>#N/A</v>
      </c>
      <c r="C398" s="39" t="e">
        <v>#N/A</v>
      </c>
      <c r="D398" s="39" t="e">
        <v>#N/A</v>
      </c>
      <c r="E398" s="39" t="e">
        <v>#N/A</v>
      </c>
      <c r="F398" s="39" t="e">
        <v>#N/A</v>
      </c>
      <c r="G398" s="39" t="e">
        <v>#N/A</v>
      </c>
      <c r="H398" s="39" t="e">
        <v>#N/A</v>
      </c>
      <c r="I398" s="39" t="e">
        <v>#N/A</v>
      </c>
      <c r="J398" s="39" t="e">
        <v>#N/A</v>
      </c>
      <c r="K398" s="39" t="e">
        <v>#N/A</v>
      </c>
      <c r="L398" s="39" t="e">
        <v>#N/A</v>
      </c>
      <c r="M398" s="39" t="e">
        <v>#N/A</v>
      </c>
      <c r="N398" s="39" t="e">
        <v>#N/A</v>
      </c>
      <c r="O398" s="39" t="e">
        <v>#N/A</v>
      </c>
      <c r="P398" s="39" t="e">
        <v>#N/A</v>
      </c>
      <c r="Q398" s="39" t="e">
        <v>#N/A</v>
      </c>
      <c r="R398" s="39" t="e">
        <v>#N/A</v>
      </c>
      <c r="S398" s="39" t="e">
        <v>#N/A</v>
      </c>
      <c r="T398" s="39" t="e">
        <v>#N/A</v>
      </c>
      <c r="U398" s="39" t="e">
        <v>#N/A</v>
      </c>
      <c r="V398" s="39" t="e">
        <v>#N/A</v>
      </c>
      <c r="W398" s="39" t="e">
        <v>#N/A</v>
      </c>
      <c r="X398" s="39" t="e">
        <v>#N/A</v>
      </c>
      <c r="Y398" s="38" t="e">
        <v>#N/A</v>
      </c>
      <c r="Z398" s="48" t="e">
        <v>#N/A</v>
      </c>
      <c r="AA398" s="32" t="e">
        <f t="shared" si="7"/>
        <v>#N/A</v>
      </c>
      <c r="AB398" s="88"/>
    </row>
    <row r="399" spans="1:28" x14ac:dyDescent="0.2">
      <c r="A399" s="79">
        <v>2028.06</v>
      </c>
      <c r="B399" s="38" t="e">
        <v>#N/A</v>
      </c>
      <c r="C399" s="39" t="e">
        <v>#N/A</v>
      </c>
      <c r="D399" s="39" t="e">
        <v>#N/A</v>
      </c>
      <c r="E399" s="39" t="e">
        <v>#N/A</v>
      </c>
      <c r="F399" s="39" t="e">
        <v>#N/A</v>
      </c>
      <c r="G399" s="39" t="e">
        <v>#N/A</v>
      </c>
      <c r="H399" s="39" t="e">
        <v>#N/A</v>
      </c>
      <c r="I399" s="39" t="e">
        <v>#N/A</v>
      </c>
      <c r="J399" s="39" t="e">
        <v>#N/A</v>
      </c>
      <c r="K399" s="39" t="e">
        <v>#N/A</v>
      </c>
      <c r="L399" s="39" t="e">
        <v>#N/A</v>
      </c>
      <c r="M399" s="39" t="e">
        <v>#N/A</v>
      </c>
      <c r="N399" s="39" t="e">
        <v>#N/A</v>
      </c>
      <c r="O399" s="39" t="e">
        <v>#N/A</v>
      </c>
      <c r="P399" s="39" t="e">
        <v>#N/A</v>
      </c>
      <c r="Q399" s="39" t="e">
        <v>#N/A</v>
      </c>
      <c r="R399" s="39" t="e">
        <v>#N/A</v>
      </c>
      <c r="S399" s="39" t="e">
        <v>#N/A</v>
      </c>
      <c r="T399" s="39" t="e">
        <v>#N/A</v>
      </c>
      <c r="U399" s="39" t="e">
        <v>#N/A</v>
      </c>
      <c r="V399" s="39" t="e">
        <v>#N/A</v>
      </c>
      <c r="W399" s="39" t="e">
        <v>#N/A</v>
      </c>
      <c r="X399" s="39" t="e">
        <v>#N/A</v>
      </c>
      <c r="Y399" s="38" t="e">
        <v>#N/A</v>
      </c>
      <c r="Z399" s="48" t="e">
        <v>#N/A</v>
      </c>
      <c r="AA399" s="32" t="e">
        <f t="shared" si="7"/>
        <v>#N/A</v>
      </c>
      <c r="AB399" s="88"/>
    </row>
    <row r="400" spans="1:28" x14ac:dyDescent="0.2">
      <c r="A400" s="79">
        <v>2028.07</v>
      </c>
      <c r="B400" s="38" t="e">
        <v>#N/A</v>
      </c>
      <c r="C400" s="39" t="e">
        <v>#N/A</v>
      </c>
      <c r="D400" s="39" t="e">
        <v>#N/A</v>
      </c>
      <c r="E400" s="39" t="e">
        <v>#N/A</v>
      </c>
      <c r="F400" s="39" t="e">
        <v>#N/A</v>
      </c>
      <c r="G400" s="39" t="e">
        <v>#N/A</v>
      </c>
      <c r="H400" s="39" t="e">
        <v>#N/A</v>
      </c>
      <c r="I400" s="39" t="e">
        <v>#N/A</v>
      </c>
      <c r="J400" s="39" t="e">
        <v>#N/A</v>
      </c>
      <c r="K400" s="39" t="e">
        <v>#N/A</v>
      </c>
      <c r="L400" s="39" t="e">
        <v>#N/A</v>
      </c>
      <c r="M400" s="39" t="e">
        <v>#N/A</v>
      </c>
      <c r="N400" s="39" t="e">
        <v>#N/A</v>
      </c>
      <c r="O400" s="39" t="e">
        <v>#N/A</v>
      </c>
      <c r="P400" s="39" t="e">
        <v>#N/A</v>
      </c>
      <c r="Q400" s="39" t="e">
        <v>#N/A</v>
      </c>
      <c r="R400" s="39" t="e">
        <v>#N/A</v>
      </c>
      <c r="S400" s="39" t="e">
        <v>#N/A</v>
      </c>
      <c r="T400" s="39" t="e">
        <v>#N/A</v>
      </c>
      <c r="U400" s="39" t="e">
        <v>#N/A</v>
      </c>
      <c r="V400" s="39" t="e">
        <v>#N/A</v>
      </c>
      <c r="W400" s="39" t="e">
        <v>#N/A</v>
      </c>
      <c r="X400" s="39" t="e">
        <v>#N/A</v>
      </c>
      <c r="Y400" s="38" t="e">
        <v>#N/A</v>
      </c>
      <c r="Z400" s="48" t="e">
        <v>#N/A</v>
      </c>
      <c r="AA400" s="32" t="e">
        <f t="shared" si="7"/>
        <v>#N/A</v>
      </c>
      <c r="AB400" s="88"/>
    </row>
    <row r="401" spans="1:28" x14ac:dyDescent="0.2">
      <c r="A401" s="79">
        <v>2028.08</v>
      </c>
      <c r="B401" s="38" t="e">
        <v>#N/A</v>
      </c>
      <c r="C401" s="39" t="e">
        <v>#N/A</v>
      </c>
      <c r="D401" s="39" t="e">
        <v>#N/A</v>
      </c>
      <c r="E401" s="39" t="e">
        <v>#N/A</v>
      </c>
      <c r="F401" s="39" t="e">
        <v>#N/A</v>
      </c>
      <c r="G401" s="39" t="e">
        <v>#N/A</v>
      </c>
      <c r="H401" s="39" t="e">
        <v>#N/A</v>
      </c>
      <c r="I401" s="39" t="e">
        <v>#N/A</v>
      </c>
      <c r="J401" s="39" t="e">
        <v>#N/A</v>
      </c>
      <c r="K401" s="39" t="e">
        <v>#N/A</v>
      </c>
      <c r="L401" s="39" t="e">
        <v>#N/A</v>
      </c>
      <c r="M401" s="39" t="e">
        <v>#N/A</v>
      </c>
      <c r="N401" s="39" t="e">
        <v>#N/A</v>
      </c>
      <c r="O401" s="39" t="e">
        <v>#N/A</v>
      </c>
      <c r="P401" s="39" t="e">
        <v>#N/A</v>
      </c>
      <c r="Q401" s="39" t="e">
        <v>#N/A</v>
      </c>
      <c r="R401" s="39" t="e">
        <v>#N/A</v>
      </c>
      <c r="S401" s="39" t="e">
        <v>#N/A</v>
      </c>
      <c r="T401" s="39" t="e">
        <v>#N/A</v>
      </c>
      <c r="U401" s="39" t="e">
        <v>#N/A</v>
      </c>
      <c r="V401" s="39" t="e">
        <v>#N/A</v>
      </c>
      <c r="W401" s="39" t="e">
        <v>#N/A</v>
      </c>
      <c r="X401" s="39" t="e">
        <v>#N/A</v>
      </c>
      <c r="Y401" s="38" t="e">
        <v>#N/A</v>
      </c>
      <c r="Z401" s="48" t="e">
        <v>#N/A</v>
      </c>
      <c r="AA401" s="32" t="e">
        <f t="shared" si="7"/>
        <v>#N/A</v>
      </c>
      <c r="AB401" s="88"/>
    </row>
    <row r="402" spans="1:28" x14ac:dyDescent="0.2">
      <c r="A402" s="79">
        <v>2028.09</v>
      </c>
      <c r="B402" s="38" t="e">
        <v>#N/A</v>
      </c>
      <c r="C402" s="39" t="e">
        <v>#N/A</v>
      </c>
      <c r="D402" s="39" t="e">
        <v>#N/A</v>
      </c>
      <c r="E402" s="39" t="e">
        <v>#N/A</v>
      </c>
      <c r="F402" s="39" t="e">
        <v>#N/A</v>
      </c>
      <c r="G402" s="39" t="e">
        <v>#N/A</v>
      </c>
      <c r="H402" s="39" t="e">
        <v>#N/A</v>
      </c>
      <c r="I402" s="39" t="e">
        <v>#N/A</v>
      </c>
      <c r="J402" s="39" t="e">
        <v>#N/A</v>
      </c>
      <c r="K402" s="39" t="e">
        <v>#N/A</v>
      </c>
      <c r="L402" s="39" t="e">
        <v>#N/A</v>
      </c>
      <c r="M402" s="39" t="e">
        <v>#N/A</v>
      </c>
      <c r="N402" s="39" t="e">
        <v>#N/A</v>
      </c>
      <c r="O402" s="39" t="e">
        <v>#N/A</v>
      </c>
      <c r="P402" s="39" t="e">
        <v>#N/A</v>
      </c>
      <c r="Q402" s="39" t="e">
        <v>#N/A</v>
      </c>
      <c r="R402" s="39" t="e">
        <v>#N/A</v>
      </c>
      <c r="S402" s="39" t="e">
        <v>#N/A</v>
      </c>
      <c r="T402" s="39" t="e">
        <v>#N/A</v>
      </c>
      <c r="U402" s="39" t="e">
        <v>#N/A</v>
      </c>
      <c r="V402" s="39" t="e">
        <v>#N/A</v>
      </c>
      <c r="W402" s="39" t="e">
        <v>#N/A</v>
      </c>
      <c r="X402" s="39" t="e">
        <v>#N/A</v>
      </c>
      <c r="Y402" s="38" t="e">
        <v>#N/A</v>
      </c>
      <c r="Z402" s="48" t="e">
        <v>#N/A</v>
      </c>
      <c r="AA402" s="32" t="e">
        <f t="shared" si="7"/>
        <v>#N/A</v>
      </c>
      <c r="AB402" s="88"/>
    </row>
    <row r="403" spans="1:28" x14ac:dyDescent="0.2">
      <c r="A403" s="79">
        <v>2028.1</v>
      </c>
      <c r="B403" s="38" t="e">
        <v>#N/A</v>
      </c>
      <c r="C403" s="39" t="e">
        <v>#N/A</v>
      </c>
      <c r="D403" s="39" t="e">
        <v>#N/A</v>
      </c>
      <c r="E403" s="39" t="e">
        <v>#N/A</v>
      </c>
      <c r="F403" s="39" t="e">
        <v>#N/A</v>
      </c>
      <c r="G403" s="39" t="e">
        <v>#N/A</v>
      </c>
      <c r="H403" s="39" t="e">
        <v>#N/A</v>
      </c>
      <c r="I403" s="39" t="e">
        <v>#N/A</v>
      </c>
      <c r="J403" s="39" t="e">
        <v>#N/A</v>
      </c>
      <c r="K403" s="39" t="e">
        <v>#N/A</v>
      </c>
      <c r="L403" s="39" t="e">
        <v>#N/A</v>
      </c>
      <c r="M403" s="39" t="e">
        <v>#N/A</v>
      </c>
      <c r="N403" s="39" t="e">
        <v>#N/A</v>
      </c>
      <c r="O403" s="39" t="e">
        <v>#N/A</v>
      </c>
      <c r="P403" s="39" t="e">
        <v>#N/A</v>
      </c>
      <c r="Q403" s="39" t="e">
        <v>#N/A</v>
      </c>
      <c r="R403" s="39" t="e">
        <v>#N/A</v>
      </c>
      <c r="S403" s="39" t="e">
        <v>#N/A</v>
      </c>
      <c r="T403" s="39" t="e">
        <v>#N/A</v>
      </c>
      <c r="U403" s="39" t="e">
        <v>#N/A</v>
      </c>
      <c r="V403" s="39" t="e">
        <v>#N/A</v>
      </c>
      <c r="W403" s="39" t="e">
        <v>#N/A</v>
      </c>
      <c r="X403" s="39" t="e">
        <v>#N/A</v>
      </c>
      <c r="Y403" s="38" t="e">
        <v>#N/A</v>
      </c>
      <c r="Z403" s="48" t="e">
        <v>#N/A</v>
      </c>
      <c r="AA403" s="32" t="e">
        <f t="shared" si="7"/>
        <v>#N/A</v>
      </c>
      <c r="AB403" s="88"/>
    </row>
    <row r="404" spans="1:28" x14ac:dyDescent="0.2">
      <c r="A404" s="79">
        <v>2028.11</v>
      </c>
      <c r="B404" s="38" t="e">
        <v>#N/A</v>
      </c>
      <c r="C404" s="39" t="e">
        <v>#N/A</v>
      </c>
      <c r="D404" s="39" t="e">
        <v>#N/A</v>
      </c>
      <c r="E404" s="39" t="e">
        <v>#N/A</v>
      </c>
      <c r="F404" s="39" t="e">
        <v>#N/A</v>
      </c>
      <c r="G404" s="39" t="e">
        <v>#N/A</v>
      </c>
      <c r="H404" s="39" t="e">
        <v>#N/A</v>
      </c>
      <c r="I404" s="39" t="e">
        <v>#N/A</v>
      </c>
      <c r="J404" s="39" t="e">
        <v>#N/A</v>
      </c>
      <c r="K404" s="39" t="e">
        <v>#N/A</v>
      </c>
      <c r="L404" s="39" t="e">
        <v>#N/A</v>
      </c>
      <c r="M404" s="39" t="e">
        <v>#N/A</v>
      </c>
      <c r="N404" s="39" t="e">
        <v>#N/A</v>
      </c>
      <c r="O404" s="39" t="e">
        <v>#N/A</v>
      </c>
      <c r="P404" s="39" t="e">
        <v>#N/A</v>
      </c>
      <c r="Q404" s="39" t="e">
        <v>#N/A</v>
      </c>
      <c r="R404" s="39" t="e">
        <v>#N/A</v>
      </c>
      <c r="S404" s="39" t="e">
        <v>#N/A</v>
      </c>
      <c r="T404" s="39" t="e">
        <v>#N/A</v>
      </c>
      <c r="U404" s="39" t="e">
        <v>#N/A</v>
      </c>
      <c r="V404" s="39" t="e">
        <v>#N/A</v>
      </c>
      <c r="W404" s="39" t="e">
        <v>#N/A</v>
      </c>
      <c r="X404" s="39" t="e">
        <v>#N/A</v>
      </c>
      <c r="Y404" s="38" t="e">
        <v>#N/A</v>
      </c>
      <c r="Z404" s="48" t="e">
        <v>#N/A</v>
      </c>
      <c r="AA404" s="32" t="e">
        <f t="shared" si="7"/>
        <v>#N/A</v>
      </c>
      <c r="AB404" s="88"/>
    </row>
    <row r="405" spans="1:28" x14ac:dyDescent="0.2">
      <c r="A405" s="79">
        <v>2028.12</v>
      </c>
      <c r="B405" s="38" t="e">
        <v>#N/A</v>
      </c>
      <c r="C405" s="39" t="e">
        <v>#N/A</v>
      </c>
      <c r="D405" s="39" t="e">
        <v>#N/A</v>
      </c>
      <c r="E405" s="39" t="e">
        <v>#N/A</v>
      </c>
      <c r="F405" s="39" t="e">
        <v>#N/A</v>
      </c>
      <c r="G405" s="39" t="e">
        <v>#N/A</v>
      </c>
      <c r="H405" s="39" t="e">
        <v>#N/A</v>
      </c>
      <c r="I405" s="39" t="e">
        <v>#N/A</v>
      </c>
      <c r="J405" s="39" t="e">
        <v>#N/A</v>
      </c>
      <c r="K405" s="39" t="e">
        <v>#N/A</v>
      </c>
      <c r="L405" s="39" t="e">
        <v>#N/A</v>
      </c>
      <c r="M405" s="39" t="e">
        <v>#N/A</v>
      </c>
      <c r="N405" s="39" t="e">
        <v>#N/A</v>
      </c>
      <c r="O405" s="39" t="e">
        <v>#N/A</v>
      </c>
      <c r="P405" s="39" t="e">
        <v>#N/A</v>
      </c>
      <c r="Q405" s="39" t="e">
        <v>#N/A</v>
      </c>
      <c r="R405" s="39" t="e">
        <v>#N/A</v>
      </c>
      <c r="S405" s="39" t="e">
        <v>#N/A</v>
      </c>
      <c r="T405" s="39" t="e">
        <v>#N/A</v>
      </c>
      <c r="U405" s="39" t="e">
        <v>#N/A</v>
      </c>
      <c r="V405" s="39" t="e">
        <v>#N/A</v>
      </c>
      <c r="W405" s="39" t="e">
        <v>#N/A</v>
      </c>
      <c r="X405" s="39" t="e">
        <v>#N/A</v>
      </c>
      <c r="Y405" s="38" t="e">
        <v>#N/A</v>
      </c>
      <c r="Z405" s="48" t="e">
        <v>#N/A</v>
      </c>
      <c r="AA405" s="32" t="e">
        <f t="shared" si="7"/>
        <v>#N/A</v>
      </c>
      <c r="AB405" s="88"/>
    </row>
    <row r="406" spans="1:28" x14ac:dyDescent="0.2">
      <c r="A406" s="79">
        <v>2029.01</v>
      </c>
      <c r="B406" s="38" t="e">
        <v>#N/A</v>
      </c>
      <c r="C406" s="39" t="e">
        <v>#N/A</v>
      </c>
      <c r="D406" s="39" t="e">
        <v>#N/A</v>
      </c>
      <c r="E406" s="39" t="e">
        <v>#N/A</v>
      </c>
      <c r="F406" s="39" t="e">
        <v>#N/A</v>
      </c>
      <c r="G406" s="39" t="e">
        <v>#N/A</v>
      </c>
      <c r="H406" s="39" t="e">
        <v>#N/A</v>
      </c>
      <c r="I406" s="39" t="e">
        <v>#N/A</v>
      </c>
      <c r="J406" s="39" t="e">
        <v>#N/A</v>
      </c>
      <c r="K406" s="39" t="e">
        <v>#N/A</v>
      </c>
      <c r="L406" s="39" t="e">
        <v>#N/A</v>
      </c>
      <c r="M406" s="39" t="e">
        <v>#N/A</v>
      </c>
      <c r="N406" s="39" t="e">
        <v>#N/A</v>
      </c>
      <c r="O406" s="39" t="e">
        <v>#N/A</v>
      </c>
      <c r="P406" s="39" t="e">
        <v>#N/A</v>
      </c>
      <c r="Q406" s="39" t="e">
        <v>#N/A</v>
      </c>
      <c r="R406" s="39" t="e">
        <v>#N/A</v>
      </c>
      <c r="S406" s="39" t="e">
        <v>#N/A</v>
      </c>
      <c r="T406" s="39" t="e">
        <v>#N/A</v>
      </c>
      <c r="U406" s="39" t="e">
        <v>#N/A</v>
      </c>
      <c r="V406" s="39" t="e">
        <v>#N/A</v>
      </c>
      <c r="W406" s="39" t="e">
        <v>#N/A</v>
      </c>
      <c r="X406" s="39" t="e">
        <v>#N/A</v>
      </c>
      <c r="Y406" s="38" t="e">
        <v>#N/A</v>
      </c>
      <c r="Z406" s="48" t="e">
        <v>#N/A</v>
      </c>
      <c r="AA406" s="32" t="e">
        <f t="shared" si="7"/>
        <v>#N/A</v>
      </c>
      <c r="AB406" s="88"/>
    </row>
    <row r="407" spans="1:28" x14ac:dyDescent="0.2">
      <c r="A407" s="79">
        <v>2029.02</v>
      </c>
      <c r="B407" s="38" t="e">
        <v>#N/A</v>
      </c>
      <c r="C407" s="39" t="e">
        <v>#N/A</v>
      </c>
      <c r="D407" s="39" t="e">
        <v>#N/A</v>
      </c>
      <c r="E407" s="39" t="e">
        <v>#N/A</v>
      </c>
      <c r="F407" s="39" t="e">
        <v>#N/A</v>
      </c>
      <c r="G407" s="39" t="e">
        <v>#N/A</v>
      </c>
      <c r="H407" s="39" t="e">
        <v>#N/A</v>
      </c>
      <c r="I407" s="39" t="e">
        <v>#N/A</v>
      </c>
      <c r="J407" s="39" t="e">
        <v>#N/A</v>
      </c>
      <c r="K407" s="39" t="e">
        <v>#N/A</v>
      </c>
      <c r="L407" s="39" t="e">
        <v>#N/A</v>
      </c>
      <c r="M407" s="39" t="e">
        <v>#N/A</v>
      </c>
      <c r="N407" s="39" t="e">
        <v>#N/A</v>
      </c>
      <c r="O407" s="39" t="e">
        <v>#N/A</v>
      </c>
      <c r="P407" s="39" t="e">
        <v>#N/A</v>
      </c>
      <c r="Q407" s="39" t="e">
        <v>#N/A</v>
      </c>
      <c r="R407" s="39" t="e">
        <v>#N/A</v>
      </c>
      <c r="S407" s="39" t="e">
        <v>#N/A</v>
      </c>
      <c r="T407" s="39" t="e">
        <v>#N/A</v>
      </c>
      <c r="U407" s="39" t="e">
        <v>#N/A</v>
      </c>
      <c r="V407" s="39" t="e">
        <v>#N/A</v>
      </c>
      <c r="W407" s="39" t="e">
        <v>#N/A</v>
      </c>
      <c r="X407" s="39" t="e">
        <v>#N/A</v>
      </c>
      <c r="Y407" s="38" t="e">
        <v>#N/A</v>
      </c>
      <c r="Z407" s="48" t="e">
        <v>#N/A</v>
      </c>
      <c r="AA407" s="32" t="e">
        <f t="shared" si="7"/>
        <v>#N/A</v>
      </c>
      <c r="AB407" s="88"/>
    </row>
    <row r="408" spans="1:28" x14ac:dyDescent="0.2">
      <c r="A408" s="79">
        <v>2029.03</v>
      </c>
      <c r="B408" s="38" t="e">
        <v>#N/A</v>
      </c>
      <c r="C408" s="39" t="e">
        <v>#N/A</v>
      </c>
      <c r="D408" s="39" t="e">
        <v>#N/A</v>
      </c>
      <c r="E408" s="39" t="e">
        <v>#N/A</v>
      </c>
      <c r="F408" s="39" t="e">
        <v>#N/A</v>
      </c>
      <c r="G408" s="39" t="e">
        <v>#N/A</v>
      </c>
      <c r="H408" s="39" t="e">
        <v>#N/A</v>
      </c>
      <c r="I408" s="39" t="e">
        <v>#N/A</v>
      </c>
      <c r="J408" s="39" t="e">
        <v>#N/A</v>
      </c>
      <c r="K408" s="39" t="e">
        <v>#N/A</v>
      </c>
      <c r="L408" s="39" t="e">
        <v>#N/A</v>
      </c>
      <c r="M408" s="39" t="e">
        <v>#N/A</v>
      </c>
      <c r="N408" s="39" t="e">
        <v>#N/A</v>
      </c>
      <c r="O408" s="39" t="e">
        <v>#N/A</v>
      </c>
      <c r="P408" s="39" t="e">
        <v>#N/A</v>
      </c>
      <c r="Q408" s="39" t="e">
        <v>#N/A</v>
      </c>
      <c r="R408" s="39" t="e">
        <v>#N/A</v>
      </c>
      <c r="S408" s="39" t="e">
        <v>#N/A</v>
      </c>
      <c r="T408" s="39" t="e">
        <v>#N/A</v>
      </c>
      <c r="U408" s="39" t="e">
        <v>#N/A</v>
      </c>
      <c r="V408" s="39" t="e">
        <v>#N/A</v>
      </c>
      <c r="W408" s="39" t="e">
        <v>#N/A</v>
      </c>
      <c r="X408" s="39" t="e">
        <v>#N/A</v>
      </c>
      <c r="Y408" s="38" t="e">
        <v>#N/A</v>
      </c>
      <c r="Z408" s="48" t="e">
        <v>#N/A</v>
      </c>
      <c r="AA408" s="32" t="e">
        <f t="shared" si="7"/>
        <v>#N/A</v>
      </c>
      <c r="AB408" s="88"/>
    </row>
    <row r="409" spans="1:28" x14ac:dyDescent="0.2">
      <c r="A409" s="79">
        <v>2029.04</v>
      </c>
      <c r="B409" s="38" t="e">
        <v>#N/A</v>
      </c>
      <c r="C409" s="39" t="e">
        <v>#N/A</v>
      </c>
      <c r="D409" s="39" t="e">
        <v>#N/A</v>
      </c>
      <c r="E409" s="39" t="e">
        <v>#N/A</v>
      </c>
      <c r="F409" s="39" t="e">
        <v>#N/A</v>
      </c>
      <c r="G409" s="39" t="e">
        <v>#N/A</v>
      </c>
      <c r="H409" s="39" t="e">
        <v>#N/A</v>
      </c>
      <c r="I409" s="39" t="e">
        <v>#N/A</v>
      </c>
      <c r="J409" s="39" t="e">
        <v>#N/A</v>
      </c>
      <c r="K409" s="39" t="e">
        <v>#N/A</v>
      </c>
      <c r="L409" s="39" t="e">
        <v>#N/A</v>
      </c>
      <c r="M409" s="39" t="e">
        <v>#N/A</v>
      </c>
      <c r="N409" s="39" t="e">
        <v>#N/A</v>
      </c>
      <c r="O409" s="39" t="e">
        <v>#N/A</v>
      </c>
      <c r="P409" s="39" t="e">
        <v>#N/A</v>
      </c>
      <c r="Q409" s="39" t="e">
        <v>#N/A</v>
      </c>
      <c r="R409" s="39" t="e">
        <v>#N/A</v>
      </c>
      <c r="S409" s="39" t="e">
        <v>#N/A</v>
      </c>
      <c r="T409" s="39" t="e">
        <v>#N/A</v>
      </c>
      <c r="U409" s="39" t="e">
        <v>#N/A</v>
      </c>
      <c r="V409" s="39" t="e">
        <v>#N/A</v>
      </c>
      <c r="W409" s="39" t="e">
        <v>#N/A</v>
      </c>
      <c r="X409" s="39" t="e">
        <v>#N/A</v>
      </c>
      <c r="Y409" s="38" t="e">
        <v>#N/A</v>
      </c>
      <c r="Z409" s="48" t="e">
        <v>#N/A</v>
      </c>
      <c r="AA409" s="32" t="e">
        <f t="shared" si="7"/>
        <v>#N/A</v>
      </c>
      <c r="AB409" s="88"/>
    </row>
    <row r="410" spans="1:28" x14ac:dyDescent="0.2">
      <c r="A410" s="79">
        <v>2029.05</v>
      </c>
      <c r="B410" s="38" t="e">
        <v>#N/A</v>
      </c>
      <c r="C410" s="39" t="e">
        <v>#N/A</v>
      </c>
      <c r="D410" s="39" t="e">
        <v>#N/A</v>
      </c>
      <c r="E410" s="39" t="e">
        <v>#N/A</v>
      </c>
      <c r="F410" s="39" t="e">
        <v>#N/A</v>
      </c>
      <c r="G410" s="39" t="e">
        <v>#N/A</v>
      </c>
      <c r="H410" s="39" t="e">
        <v>#N/A</v>
      </c>
      <c r="I410" s="39" t="e">
        <v>#N/A</v>
      </c>
      <c r="J410" s="39" t="e">
        <v>#N/A</v>
      </c>
      <c r="K410" s="39" t="e">
        <v>#N/A</v>
      </c>
      <c r="L410" s="39" t="e">
        <v>#N/A</v>
      </c>
      <c r="M410" s="39" t="e">
        <v>#N/A</v>
      </c>
      <c r="N410" s="39" t="e">
        <v>#N/A</v>
      </c>
      <c r="O410" s="39" t="e">
        <v>#N/A</v>
      </c>
      <c r="P410" s="39" t="e">
        <v>#N/A</v>
      </c>
      <c r="Q410" s="39" t="e">
        <v>#N/A</v>
      </c>
      <c r="R410" s="39" t="e">
        <v>#N/A</v>
      </c>
      <c r="S410" s="39" t="e">
        <v>#N/A</v>
      </c>
      <c r="T410" s="39" t="e">
        <v>#N/A</v>
      </c>
      <c r="U410" s="39" t="e">
        <v>#N/A</v>
      </c>
      <c r="V410" s="39" t="e">
        <v>#N/A</v>
      </c>
      <c r="W410" s="39" t="e">
        <v>#N/A</v>
      </c>
      <c r="X410" s="39" t="e">
        <v>#N/A</v>
      </c>
      <c r="Y410" s="38" t="e">
        <v>#N/A</v>
      </c>
      <c r="Z410" s="48" t="e">
        <v>#N/A</v>
      </c>
      <c r="AA410" s="32" t="e">
        <f t="shared" si="7"/>
        <v>#N/A</v>
      </c>
      <c r="AB410" s="88"/>
    </row>
    <row r="411" spans="1:28" x14ac:dyDescent="0.2">
      <c r="A411" s="79">
        <v>2029.06</v>
      </c>
      <c r="B411" s="38" t="e">
        <v>#N/A</v>
      </c>
      <c r="C411" s="39" t="e">
        <v>#N/A</v>
      </c>
      <c r="D411" s="39" t="e">
        <v>#N/A</v>
      </c>
      <c r="E411" s="39" t="e">
        <v>#N/A</v>
      </c>
      <c r="F411" s="39" t="e">
        <v>#N/A</v>
      </c>
      <c r="G411" s="39" t="e">
        <v>#N/A</v>
      </c>
      <c r="H411" s="39" t="e">
        <v>#N/A</v>
      </c>
      <c r="I411" s="39" t="e">
        <v>#N/A</v>
      </c>
      <c r="J411" s="39" t="e">
        <v>#N/A</v>
      </c>
      <c r="K411" s="39" t="e">
        <v>#N/A</v>
      </c>
      <c r="L411" s="39" t="e">
        <v>#N/A</v>
      </c>
      <c r="M411" s="39" t="e">
        <v>#N/A</v>
      </c>
      <c r="N411" s="39" t="e">
        <v>#N/A</v>
      </c>
      <c r="O411" s="39" t="e">
        <v>#N/A</v>
      </c>
      <c r="P411" s="39" t="e">
        <v>#N/A</v>
      </c>
      <c r="Q411" s="39" t="e">
        <v>#N/A</v>
      </c>
      <c r="R411" s="39" t="e">
        <v>#N/A</v>
      </c>
      <c r="S411" s="39" t="e">
        <v>#N/A</v>
      </c>
      <c r="T411" s="39" t="e">
        <v>#N/A</v>
      </c>
      <c r="U411" s="39" t="e">
        <v>#N/A</v>
      </c>
      <c r="V411" s="39" t="e">
        <v>#N/A</v>
      </c>
      <c r="W411" s="39" t="e">
        <v>#N/A</v>
      </c>
      <c r="X411" s="39" t="e">
        <v>#N/A</v>
      </c>
      <c r="Y411" s="38" t="e">
        <v>#N/A</v>
      </c>
      <c r="Z411" s="48" t="e">
        <v>#N/A</v>
      </c>
      <c r="AA411" s="32" t="e">
        <f t="shared" si="7"/>
        <v>#N/A</v>
      </c>
      <c r="AB411" s="88"/>
    </row>
    <row r="412" spans="1:28" x14ac:dyDescent="0.2">
      <c r="A412" s="79">
        <v>2029.07</v>
      </c>
      <c r="B412" s="38" t="e">
        <v>#N/A</v>
      </c>
      <c r="C412" s="39" t="e">
        <v>#N/A</v>
      </c>
      <c r="D412" s="39" t="e">
        <v>#N/A</v>
      </c>
      <c r="E412" s="39" t="e">
        <v>#N/A</v>
      </c>
      <c r="F412" s="39" t="e">
        <v>#N/A</v>
      </c>
      <c r="G412" s="39" t="e">
        <v>#N/A</v>
      </c>
      <c r="H412" s="39" t="e">
        <v>#N/A</v>
      </c>
      <c r="I412" s="39" t="e">
        <v>#N/A</v>
      </c>
      <c r="J412" s="39" t="e">
        <v>#N/A</v>
      </c>
      <c r="K412" s="39" t="e">
        <v>#N/A</v>
      </c>
      <c r="L412" s="39" t="e">
        <v>#N/A</v>
      </c>
      <c r="M412" s="39" t="e">
        <v>#N/A</v>
      </c>
      <c r="N412" s="39" t="e">
        <v>#N/A</v>
      </c>
      <c r="O412" s="39" t="e">
        <v>#N/A</v>
      </c>
      <c r="P412" s="39" t="e">
        <v>#N/A</v>
      </c>
      <c r="Q412" s="39" t="e">
        <v>#N/A</v>
      </c>
      <c r="R412" s="39" t="e">
        <v>#N/A</v>
      </c>
      <c r="S412" s="39" t="e">
        <v>#N/A</v>
      </c>
      <c r="T412" s="39" t="e">
        <v>#N/A</v>
      </c>
      <c r="U412" s="39" t="e">
        <v>#N/A</v>
      </c>
      <c r="V412" s="39" t="e">
        <v>#N/A</v>
      </c>
      <c r="W412" s="39" t="e">
        <v>#N/A</v>
      </c>
      <c r="X412" s="39" t="e">
        <v>#N/A</v>
      </c>
      <c r="Y412" s="38" t="e">
        <v>#N/A</v>
      </c>
      <c r="Z412" s="48" t="e">
        <v>#N/A</v>
      </c>
      <c r="AA412" s="32" t="e">
        <f t="shared" si="7"/>
        <v>#N/A</v>
      </c>
      <c r="AB412" s="88"/>
    </row>
    <row r="413" spans="1:28" x14ac:dyDescent="0.2">
      <c r="A413" s="79">
        <v>2029.08</v>
      </c>
      <c r="B413" s="38" t="e">
        <v>#N/A</v>
      </c>
      <c r="C413" s="39" t="e">
        <v>#N/A</v>
      </c>
      <c r="D413" s="39" t="e">
        <v>#N/A</v>
      </c>
      <c r="E413" s="39" t="e">
        <v>#N/A</v>
      </c>
      <c r="F413" s="39" t="e">
        <v>#N/A</v>
      </c>
      <c r="G413" s="39" t="e">
        <v>#N/A</v>
      </c>
      <c r="H413" s="39" t="e">
        <v>#N/A</v>
      </c>
      <c r="I413" s="39" t="e">
        <v>#N/A</v>
      </c>
      <c r="J413" s="39" t="e">
        <v>#N/A</v>
      </c>
      <c r="K413" s="39" t="e">
        <v>#N/A</v>
      </c>
      <c r="L413" s="39" t="e">
        <v>#N/A</v>
      </c>
      <c r="M413" s="39" t="e">
        <v>#N/A</v>
      </c>
      <c r="N413" s="39" t="e">
        <v>#N/A</v>
      </c>
      <c r="O413" s="39" t="e">
        <v>#N/A</v>
      </c>
      <c r="P413" s="39" t="e">
        <v>#N/A</v>
      </c>
      <c r="Q413" s="39" t="e">
        <v>#N/A</v>
      </c>
      <c r="R413" s="39" t="e">
        <v>#N/A</v>
      </c>
      <c r="S413" s="39" t="e">
        <v>#N/A</v>
      </c>
      <c r="T413" s="39" t="e">
        <v>#N/A</v>
      </c>
      <c r="U413" s="39" t="e">
        <v>#N/A</v>
      </c>
      <c r="V413" s="39" t="e">
        <v>#N/A</v>
      </c>
      <c r="W413" s="39" t="e">
        <v>#N/A</v>
      </c>
      <c r="X413" s="39" t="e">
        <v>#N/A</v>
      </c>
      <c r="Y413" s="38" t="e">
        <v>#N/A</v>
      </c>
      <c r="Z413" s="48" t="e">
        <v>#N/A</v>
      </c>
      <c r="AA413" s="32" t="e">
        <f t="shared" si="7"/>
        <v>#N/A</v>
      </c>
      <c r="AB413" s="88"/>
    </row>
    <row r="414" spans="1:28" x14ac:dyDescent="0.2">
      <c r="A414" s="79">
        <v>2029.09</v>
      </c>
      <c r="B414" s="38" t="e">
        <v>#N/A</v>
      </c>
      <c r="C414" s="39" t="e">
        <v>#N/A</v>
      </c>
      <c r="D414" s="39" t="e">
        <v>#N/A</v>
      </c>
      <c r="E414" s="39" t="e">
        <v>#N/A</v>
      </c>
      <c r="F414" s="39" t="e">
        <v>#N/A</v>
      </c>
      <c r="G414" s="39" t="e">
        <v>#N/A</v>
      </c>
      <c r="H414" s="39" t="e">
        <v>#N/A</v>
      </c>
      <c r="I414" s="39" t="e">
        <v>#N/A</v>
      </c>
      <c r="J414" s="39" t="e">
        <v>#N/A</v>
      </c>
      <c r="K414" s="39" t="e">
        <v>#N/A</v>
      </c>
      <c r="L414" s="39" t="e">
        <v>#N/A</v>
      </c>
      <c r="M414" s="39" t="e">
        <v>#N/A</v>
      </c>
      <c r="N414" s="39" t="e">
        <v>#N/A</v>
      </c>
      <c r="O414" s="39" t="e">
        <v>#N/A</v>
      </c>
      <c r="P414" s="39" t="e">
        <v>#N/A</v>
      </c>
      <c r="Q414" s="39" t="e">
        <v>#N/A</v>
      </c>
      <c r="R414" s="39" t="e">
        <v>#N/A</v>
      </c>
      <c r="S414" s="39" t="e">
        <v>#N/A</v>
      </c>
      <c r="T414" s="39" t="e">
        <v>#N/A</v>
      </c>
      <c r="U414" s="39" t="e">
        <v>#N/A</v>
      </c>
      <c r="V414" s="39" t="e">
        <v>#N/A</v>
      </c>
      <c r="W414" s="39" t="e">
        <v>#N/A</v>
      </c>
      <c r="X414" s="39" t="e">
        <v>#N/A</v>
      </c>
      <c r="Y414" s="38" t="e">
        <v>#N/A</v>
      </c>
      <c r="Z414" s="48" t="e">
        <v>#N/A</v>
      </c>
      <c r="AA414" s="32" t="e">
        <f t="shared" si="7"/>
        <v>#N/A</v>
      </c>
      <c r="AB414" s="88"/>
    </row>
    <row r="415" spans="1:28" x14ac:dyDescent="0.2">
      <c r="A415" s="79">
        <v>2029.1</v>
      </c>
      <c r="B415" s="38" t="e">
        <v>#N/A</v>
      </c>
      <c r="C415" s="39" t="e">
        <v>#N/A</v>
      </c>
      <c r="D415" s="39" t="e">
        <v>#N/A</v>
      </c>
      <c r="E415" s="39" t="e">
        <v>#N/A</v>
      </c>
      <c r="F415" s="39" t="e">
        <v>#N/A</v>
      </c>
      <c r="G415" s="39" t="e">
        <v>#N/A</v>
      </c>
      <c r="H415" s="39" t="e">
        <v>#N/A</v>
      </c>
      <c r="I415" s="39" t="e">
        <v>#N/A</v>
      </c>
      <c r="J415" s="39" t="e">
        <v>#N/A</v>
      </c>
      <c r="K415" s="39" t="e">
        <v>#N/A</v>
      </c>
      <c r="L415" s="39" t="e">
        <v>#N/A</v>
      </c>
      <c r="M415" s="39" t="e">
        <v>#N/A</v>
      </c>
      <c r="N415" s="39" t="e">
        <v>#N/A</v>
      </c>
      <c r="O415" s="39" t="e">
        <v>#N/A</v>
      </c>
      <c r="P415" s="39" t="e">
        <v>#N/A</v>
      </c>
      <c r="Q415" s="39" t="e">
        <v>#N/A</v>
      </c>
      <c r="R415" s="39" t="e">
        <v>#N/A</v>
      </c>
      <c r="S415" s="39" t="e">
        <v>#N/A</v>
      </c>
      <c r="T415" s="39" t="e">
        <v>#N/A</v>
      </c>
      <c r="U415" s="39" t="e">
        <v>#N/A</v>
      </c>
      <c r="V415" s="39" t="e">
        <v>#N/A</v>
      </c>
      <c r="W415" s="39" t="e">
        <v>#N/A</v>
      </c>
      <c r="X415" s="39" t="e">
        <v>#N/A</v>
      </c>
      <c r="Y415" s="38" t="e">
        <v>#N/A</v>
      </c>
      <c r="Z415" s="48" t="e">
        <v>#N/A</v>
      </c>
      <c r="AA415" s="32" t="e">
        <f t="shared" si="7"/>
        <v>#N/A</v>
      </c>
      <c r="AB415" s="88"/>
    </row>
    <row r="416" spans="1:28" x14ac:dyDescent="0.2">
      <c r="A416" s="79">
        <v>2029.11</v>
      </c>
      <c r="B416" s="38" t="e">
        <v>#N/A</v>
      </c>
      <c r="C416" s="39" t="e">
        <v>#N/A</v>
      </c>
      <c r="D416" s="39" t="e">
        <v>#N/A</v>
      </c>
      <c r="E416" s="39" t="e">
        <v>#N/A</v>
      </c>
      <c r="F416" s="39" t="e">
        <v>#N/A</v>
      </c>
      <c r="G416" s="39" t="e">
        <v>#N/A</v>
      </c>
      <c r="H416" s="39" t="e">
        <v>#N/A</v>
      </c>
      <c r="I416" s="39" t="e">
        <v>#N/A</v>
      </c>
      <c r="J416" s="39" t="e">
        <v>#N/A</v>
      </c>
      <c r="K416" s="39" t="e">
        <v>#N/A</v>
      </c>
      <c r="L416" s="39" t="e">
        <v>#N/A</v>
      </c>
      <c r="M416" s="39" t="e">
        <v>#N/A</v>
      </c>
      <c r="N416" s="39" t="e">
        <v>#N/A</v>
      </c>
      <c r="O416" s="39" t="e">
        <v>#N/A</v>
      </c>
      <c r="P416" s="39" t="e">
        <v>#N/A</v>
      </c>
      <c r="Q416" s="39" t="e">
        <v>#N/A</v>
      </c>
      <c r="R416" s="39" t="e">
        <v>#N/A</v>
      </c>
      <c r="S416" s="39" t="e">
        <v>#N/A</v>
      </c>
      <c r="T416" s="39" t="e">
        <v>#N/A</v>
      </c>
      <c r="U416" s="39" t="e">
        <v>#N/A</v>
      </c>
      <c r="V416" s="39" t="e">
        <v>#N/A</v>
      </c>
      <c r="W416" s="39" t="e">
        <v>#N/A</v>
      </c>
      <c r="X416" s="39" t="e">
        <v>#N/A</v>
      </c>
      <c r="Y416" s="38" t="e">
        <v>#N/A</v>
      </c>
      <c r="Z416" s="48" t="e">
        <v>#N/A</v>
      </c>
      <c r="AA416" s="32" t="e">
        <f t="shared" si="7"/>
        <v>#N/A</v>
      </c>
      <c r="AB416" s="88"/>
    </row>
    <row r="417" spans="1:28" x14ac:dyDescent="0.2">
      <c r="A417" s="79">
        <v>2029.12</v>
      </c>
      <c r="B417" s="38" t="e">
        <v>#N/A</v>
      </c>
      <c r="C417" s="39" t="e">
        <v>#N/A</v>
      </c>
      <c r="D417" s="39" t="e">
        <v>#N/A</v>
      </c>
      <c r="E417" s="39" t="e">
        <v>#N/A</v>
      </c>
      <c r="F417" s="39" t="e">
        <v>#N/A</v>
      </c>
      <c r="G417" s="39" t="e">
        <v>#N/A</v>
      </c>
      <c r="H417" s="39" t="e">
        <v>#N/A</v>
      </c>
      <c r="I417" s="39" t="e">
        <v>#N/A</v>
      </c>
      <c r="J417" s="39" t="e">
        <v>#N/A</v>
      </c>
      <c r="K417" s="39" t="e">
        <v>#N/A</v>
      </c>
      <c r="L417" s="39" t="e">
        <v>#N/A</v>
      </c>
      <c r="M417" s="39" t="e">
        <v>#N/A</v>
      </c>
      <c r="N417" s="39" t="e">
        <v>#N/A</v>
      </c>
      <c r="O417" s="39" t="e">
        <v>#N/A</v>
      </c>
      <c r="P417" s="39" t="e">
        <v>#N/A</v>
      </c>
      <c r="Q417" s="39" t="e">
        <v>#N/A</v>
      </c>
      <c r="R417" s="39" t="e">
        <v>#N/A</v>
      </c>
      <c r="S417" s="39" t="e">
        <v>#N/A</v>
      </c>
      <c r="T417" s="39" t="e">
        <v>#N/A</v>
      </c>
      <c r="U417" s="39" t="e">
        <v>#N/A</v>
      </c>
      <c r="V417" s="39" t="e">
        <v>#N/A</v>
      </c>
      <c r="W417" s="39" t="e">
        <v>#N/A</v>
      </c>
      <c r="X417" s="39" t="e">
        <v>#N/A</v>
      </c>
      <c r="Y417" s="38" t="e">
        <v>#N/A</v>
      </c>
      <c r="Z417" s="48" t="e">
        <v>#N/A</v>
      </c>
      <c r="AA417" s="32" t="e">
        <f t="shared" si="7"/>
        <v>#N/A</v>
      </c>
      <c r="AB417" s="88"/>
    </row>
    <row r="418" spans="1:28" x14ac:dyDescent="0.2">
      <c r="A418" s="79">
        <v>2030.01</v>
      </c>
      <c r="B418" s="38" t="e">
        <v>#N/A</v>
      </c>
      <c r="C418" s="39" t="e">
        <v>#N/A</v>
      </c>
      <c r="D418" s="39" t="e">
        <v>#N/A</v>
      </c>
      <c r="E418" s="39" t="e">
        <v>#N/A</v>
      </c>
      <c r="F418" s="39" t="e">
        <v>#N/A</v>
      </c>
      <c r="G418" s="39" t="e">
        <v>#N/A</v>
      </c>
      <c r="H418" s="39" t="e">
        <v>#N/A</v>
      </c>
      <c r="I418" s="39" t="e">
        <v>#N/A</v>
      </c>
      <c r="J418" s="39" t="e">
        <v>#N/A</v>
      </c>
      <c r="K418" s="39" t="e">
        <v>#N/A</v>
      </c>
      <c r="L418" s="39" t="e">
        <v>#N/A</v>
      </c>
      <c r="M418" s="39" t="e">
        <v>#N/A</v>
      </c>
      <c r="N418" s="39" t="e">
        <v>#N/A</v>
      </c>
      <c r="O418" s="39" t="e">
        <v>#N/A</v>
      </c>
      <c r="P418" s="39" t="e">
        <v>#N/A</v>
      </c>
      <c r="Q418" s="39" t="e">
        <v>#N/A</v>
      </c>
      <c r="R418" s="39" t="e">
        <v>#N/A</v>
      </c>
      <c r="S418" s="39" t="e">
        <v>#N/A</v>
      </c>
      <c r="T418" s="39" t="e">
        <v>#N/A</v>
      </c>
      <c r="U418" s="39" t="e">
        <v>#N/A</v>
      </c>
      <c r="V418" s="39" t="e">
        <v>#N/A</v>
      </c>
      <c r="W418" s="39" t="e">
        <v>#N/A</v>
      </c>
      <c r="X418" s="39" t="e">
        <v>#N/A</v>
      </c>
      <c r="Y418" s="38" t="e">
        <v>#N/A</v>
      </c>
      <c r="Z418" s="48" t="e">
        <v>#N/A</v>
      </c>
      <c r="AA418" s="32" t="e">
        <f t="shared" si="7"/>
        <v>#N/A</v>
      </c>
      <c r="AB418" s="88"/>
    </row>
    <row r="419" spans="1:28" x14ac:dyDescent="0.2">
      <c r="A419" s="79">
        <v>2030.02</v>
      </c>
      <c r="B419" s="38" t="e">
        <v>#N/A</v>
      </c>
      <c r="C419" s="39" t="e">
        <v>#N/A</v>
      </c>
      <c r="D419" s="39" t="e">
        <v>#N/A</v>
      </c>
      <c r="E419" s="39" t="e">
        <v>#N/A</v>
      </c>
      <c r="F419" s="39" t="e">
        <v>#N/A</v>
      </c>
      <c r="G419" s="39" t="e">
        <v>#N/A</v>
      </c>
      <c r="H419" s="39" t="e">
        <v>#N/A</v>
      </c>
      <c r="I419" s="39" t="e">
        <v>#N/A</v>
      </c>
      <c r="J419" s="39" t="e">
        <v>#N/A</v>
      </c>
      <c r="K419" s="39" t="e">
        <v>#N/A</v>
      </c>
      <c r="L419" s="39" t="e">
        <v>#N/A</v>
      </c>
      <c r="M419" s="39" t="e">
        <v>#N/A</v>
      </c>
      <c r="N419" s="39" t="e">
        <v>#N/A</v>
      </c>
      <c r="O419" s="39" t="e">
        <v>#N/A</v>
      </c>
      <c r="P419" s="39" t="e">
        <v>#N/A</v>
      </c>
      <c r="Q419" s="39" t="e">
        <v>#N/A</v>
      </c>
      <c r="R419" s="39" t="e">
        <v>#N/A</v>
      </c>
      <c r="S419" s="39" t="e">
        <v>#N/A</v>
      </c>
      <c r="T419" s="39" t="e">
        <v>#N/A</v>
      </c>
      <c r="U419" s="39" t="e">
        <v>#N/A</v>
      </c>
      <c r="V419" s="39" t="e">
        <v>#N/A</v>
      </c>
      <c r="W419" s="39" t="e">
        <v>#N/A</v>
      </c>
      <c r="X419" s="39" t="e">
        <v>#N/A</v>
      </c>
      <c r="Y419" s="38" t="e">
        <v>#N/A</v>
      </c>
      <c r="Z419" s="48" t="e">
        <v>#N/A</v>
      </c>
      <c r="AA419" s="32" t="e">
        <f t="shared" si="7"/>
        <v>#N/A</v>
      </c>
      <c r="AB419" s="88"/>
    </row>
    <row r="420" spans="1:28" x14ac:dyDescent="0.2">
      <c r="A420" s="79">
        <v>2030.03</v>
      </c>
      <c r="B420" s="38" t="e">
        <v>#N/A</v>
      </c>
      <c r="C420" s="39" t="e">
        <v>#N/A</v>
      </c>
      <c r="D420" s="39" t="e">
        <v>#N/A</v>
      </c>
      <c r="E420" s="39" t="e">
        <v>#N/A</v>
      </c>
      <c r="F420" s="39" t="e">
        <v>#N/A</v>
      </c>
      <c r="G420" s="39" t="e">
        <v>#N/A</v>
      </c>
      <c r="H420" s="39" t="e">
        <v>#N/A</v>
      </c>
      <c r="I420" s="39" t="e">
        <v>#N/A</v>
      </c>
      <c r="J420" s="39" t="e">
        <v>#N/A</v>
      </c>
      <c r="K420" s="39" t="e">
        <v>#N/A</v>
      </c>
      <c r="L420" s="39" t="e">
        <v>#N/A</v>
      </c>
      <c r="M420" s="39" t="e">
        <v>#N/A</v>
      </c>
      <c r="N420" s="39" t="e">
        <v>#N/A</v>
      </c>
      <c r="O420" s="39" t="e">
        <v>#N/A</v>
      </c>
      <c r="P420" s="39" t="e">
        <v>#N/A</v>
      </c>
      <c r="Q420" s="39" t="e">
        <v>#N/A</v>
      </c>
      <c r="R420" s="39" t="e">
        <v>#N/A</v>
      </c>
      <c r="S420" s="39" t="e">
        <v>#N/A</v>
      </c>
      <c r="T420" s="39" t="e">
        <v>#N/A</v>
      </c>
      <c r="U420" s="39" t="e">
        <v>#N/A</v>
      </c>
      <c r="V420" s="39" t="e">
        <v>#N/A</v>
      </c>
      <c r="W420" s="39" t="e">
        <v>#N/A</v>
      </c>
      <c r="X420" s="39" t="e">
        <v>#N/A</v>
      </c>
      <c r="Y420" s="38" t="e">
        <v>#N/A</v>
      </c>
      <c r="Z420" s="48" t="e">
        <v>#N/A</v>
      </c>
      <c r="AA420" s="32" t="e">
        <f t="shared" si="7"/>
        <v>#N/A</v>
      </c>
      <c r="AB420" s="88"/>
    </row>
    <row r="421" spans="1:28" x14ac:dyDescent="0.2">
      <c r="A421" s="79">
        <v>2030.04</v>
      </c>
      <c r="B421" s="38" t="e">
        <v>#N/A</v>
      </c>
      <c r="C421" s="39" t="e">
        <v>#N/A</v>
      </c>
      <c r="D421" s="39" t="e">
        <v>#N/A</v>
      </c>
      <c r="E421" s="39" t="e">
        <v>#N/A</v>
      </c>
      <c r="F421" s="39" t="e">
        <v>#N/A</v>
      </c>
      <c r="G421" s="39" t="e">
        <v>#N/A</v>
      </c>
      <c r="H421" s="39" t="e">
        <v>#N/A</v>
      </c>
      <c r="I421" s="39" t="e">
        <v>#N/A</v>
      </c>
      <c r="J421" s="39" t="e">
        <v>#N/A</v>
      </c>
      <c r="K421" s="39" t="e">
        <v>#N/A</v>
      </c>
      <c r="L421" s="39" t="e">
        <v>#N/A</v>
      </c>
      <c r="M421" s="39" t="e">
        <v>#N/A</v>
      </c>
      <c r="N421" s="39" t="e">
        <v>#N/A</v>
      </c>
      <c r="O421" s="39" t="e">
        <v>#N/A</v>
      </c>
      <c r="P421" s="39" t="e">
        <v>#N/A</v>
      </c>
      <c r="Q421" s="39" t="e">
        <v>#N/A</v>
      </c>
      <c r="R421" s="39" t="e">
        <v>#N/A</v>
      </c>
      <c r="S421" s="39" t="e">
        <v>#N/A</v>
      </c>
      <c r="T421" s="39" t="e">
        <v>#N/A</v>
      </c>
      <c r="U421" s="39" t="e">
        <v>#N/A</v>
      </c>
      <c r="V421" s="39" t="e">
        <v>#N/A</v>
      </c>
      <c r="W421" s="39" t="e">
        <v>#N/A</v>
      </c>
      <c r="X421" s="39" t="e">
        <v>#N/A</v>
      </c>
      <c r="Y421" s="38" t="e">
        <v>#N/A</v>
      </c>
      <c r="Z421" s="48" t="e">
        <v>#N/A</v>
      </c>
      <c r="AA421" s="32" t="e">
        <f t="shared" si="7"/>
        <v>#N/A</v>
      </c>
      <c r="AB421" s="88"/>
    </row>
    <row r="422" spans="1:28" x14ac:dyDescent="0.2">
      <c r="A422" s="79">
        <v>2030.05</v>
      </c>
      <c r="B422" s="38" t="e">
        <v>#N/A</v>
      </c>
      <c r="C422" s="39" t="e">
        <v>#N/A</v>
      </c>
      <c r="D422" s="39" t="e">
        <v>#N/A</v>
      </c>
      <c r="E422" s="39" t="e">
        <v>#N/A</v>
      </c>
      <c r="F422" s="39" t="e">
        <v>#N/A</v>
      </c>
      <c r="G422" s="39" t="e">
        <v>#N/A</v>
      </c>
      <c r="H422" s="39" t="e">
        <v>#N/A</v>
      </c>
      <c r="I422" s="39" t="e">
        <v>#N/A</v>
      </c>
      <c r="J422" s="39" t="e">
        <v>#N/A</v>
      </c>
      <c r="K422" s="39" t="e">
        <v>#N/A</v>
      </c>
      <c r="L422" s="39" t="e">
        <v>#N/A</v>
      </c>
      <c r="M422" s="39" t="e">
        <v>#N/A</v>
      </c>
      <c r="N422" s="39" t="e">
        <v>#N/A</v>
      </c>
      <c r="O422" s="39" t="e">
        <v>#N/A</v>
      </c>
      <c r="P422" s="39" t="e">
        <v>#N/A</v>
      </c>
      <c r="Q422" s="39" t="e">
        <v>#N/A</v>
      </c>
      <c r="R422" s="39" t="e">
        <v>#N/A</v>
      </c>
      <c r="S422" s="39" t="e">
        <v>#N/A</v>
      </c>
      <c r="T422" s="39" t="e">
        <v>#N/A</v>
      </c>
      <c r="U422" s="39" t="e">
        <v>#N/A</v>
      </c>
      <c r="V422" s="39" t="e">
        <v>#N/A</v>
      </c>
      <c r="W422" s="39" t="e">
        <v>#N/A</v>
      </c>
      <c r="X422" s="39" t="e">
        <v>#N/A</v>
      </c>
      <c r="Y422" s="38" t="e">
        <v>#N/A</v>
      </c>
      <c r="Z422" s="48" t="e">
        <v>#N/A</v>
      </c>
      <c r="AA422" s="32" t="e">
        <f t="shared" si="7"/>
        <v>#N/A</v>
      </c>
      <c r="AB422" s="88"/>
    </row>
    <row r="423" spans="1:28" x14ac:dyDescent="0.2">
      <c r="A423" s="79">
        <v>2030.06</v>
      </c>
      <c r="B423" s="38" t="e">
        <v>#N/A</v>
      </c>
      <c r="C423" s="39" t="e">
        <v>#N/A</v>
      </c>
      <c r="D423" s="39" t="e">
        <v>#N/A</v>
      </c>
      <c r="E423" s="39" t="e">
        <v>#N/A</v>
      </c>
      <c r="F423" s="39" t="e">
        <v>#N/A</v>
      </c>
      <c r="G423" s="39" t="e">
        <v>#N/A</v>
      </c>
      <c r="H423" s="39" t="e">
        <v>#N/A</v>
      </c>
      <c r="I423" s="39" t="e">
        <v>#N/A</v>
      </c>
      <c r="J423" s="39" t="e">
        <v>#N/A</v>
      </c>
      <c r="K423" s="39" t="e">
        <v>#N/A</v>
      </c>
      <c r="L423" s="39" t="e">
        <v>#N/A</v>
      </c>
      <c r="M423" s="39" t="e">
        <v>#N/A</v>
      </c>
      <c r="N423" s="39" t="e">
        <v>#N/A</v>
      </c>
      <c r="O423" s="39" t="e">
        <v>#N/A</v>
      </c>
      <c r="P423" s="39" t="e">
        <v>#N/A</v>
      </c>
      <c r="Q423" s="39" t="e">
        <v>#N/A</v>
      </c>
      <c r="R423" s="39" t="e">
        <v>#N/A</v>
      </c>
      <c r="S423" s="39" t="e">
        <v>#N/A</v>
      </c>
      <c r="T423" s="39" t="e">
        <v>#N/A</v>
      </c>
      <c r="U423" s="39" t="e">
        <v>#N/A</v>
      </c>
      <c r="V423" s="39" t="e">
        <v>#N/A</v>
      </c>
      <c r="W423" s="39" t="e">
        <v>#N/A</v>
      </c>
      <c r="X423" s="39" t="e">
        <v>#N/A</v>
      </c>
      <c r="Y423" s="38" t="e">
        <v>#N/A</v>
      </c>
      <c r="Z423" s="48" t="e">
        <v>#N/A</v>
      </c>
      <c r="AA423" s="32" t="e">
        <f t="shared" si="7"/>
        <v>#N/A</v>
      </c>
      <c r="AB423" s="88"/>
    </row>
    <row r="424" spans="1:28" x14ac:dyDescent="0.2">
      <c r="A424" s="79">
        <v>2030.07</v>
      </c>
      <c r="B424" s="38" t="e">
        <v>#N/A</v>
      </c>
      <c r="C424" s="39" t="e">
        <v>#N/A</v>
      </c>
      <c r="D424" s="39" t="e">
        <v>#N/A</v>
      </c>
      <c r="E424" s="39" t="e">
        <v>#N/A</v>
      </c>
      <c r="F424" s="39" t="e">
        <v>#N/A</v>
      </c>
      <c r="G424" s="39" t="e">
        <v>#N/A</v>
      </c>
      <c r="H424" s="39" t="e">
        <v>#N/A</v>
      </c>
      <c r="I424" s="39" t="e">
        <v>#N/A</v>
      </c>
      <c r="J424" s="39" t="e">
        <v>#N/A</v>
      </c>
      <c r="K424" s="39" t="e">
        <v>#N/A</v>
      </c>
      <c r="L424" s="39" t="e">
        <v>#N/A</v>
      </c>
      <c r="M424" s="39" t="e">
        <v>#N/A</v>
      </c>
      <c r="N424" s="39" t="e">
        <v>#N/A</v>
      </c>
      <c r="O424" s="39" t="e">
        <v>#N/A</v>
      </c>
      <c r="P424" s="39" t="e">
        <v>#N/A</v>
      </c>
      <c r="Q424" s="39" t="e">
        <v>#N/A</v>
      </c>
      <c r="R424" s="39" t="e">
        <v>#N/A</v>
      </c>
      <c r="S424" s="39" t="e">
        <v>#N/A</v>
      </c>
      <c r="T424" s="39" t="e">
        <v>#N/A</v>
      </c>
      <c r="U424" s="39" t="e">
        <v>#N/A</v>
      </c>
      <c r="V424" s="39" t="e">
        <v>#N/A</v>
      </c>
      <c r="W424" s="39" t="e">
        <v>#N/A</v>
      </c>
      <c r="X424" s="39" t="e">
        <v>#N/A</v>
      </c>
      <c r="Y424" s="38" t="e">
        <v>#N/A</v>
      </c>
      <c r="Z424" s="48" t="e">
        <v>#N/A</v>
      </c>
      <c r="AA424" s="32" t="e">
        <f t="shared" si="7"/>
        <v>#N/A</v>
      </c>
      <c r="AB424" s="88"/>
    </row>
    <row r="425" spans="1:28" x14ac:dyDescent="0.2">
      <c r="A425" s="79">
        <v>2030.08</v>
      </c>
      <c r="B425" s="38" t="e">
        <v>#N/A</v>
      </c>
      <c r="C425" s="39" t="e">
        <v>#N/A</v>
      </c>
      <c r="D425" s="39" t="e">
        <v>#N/A</v>
      </c>
      <c r="E425" s="39" t="e">
        <v>#N/A</v>
      </c>
      <c r="F425" s="39" t="e">
        <v>#N/A</v>
      </c>
      <c r="G425" s="39" t="e">
        <v>#N/A</v>
      </c>
      <c r="H425" s="39" t="e">
        <v>#N/A</v>
      </c>
      <c r="I425" s="39" t="e">
        <v>#N/A</v>
      </c>
      <c r="J425" s="39" t="e">
        <v>#N/A</v>
      </c>
      <c r="K425" s="39" t="e">
        <v>#N/A</v>
      </c>
      <c r="L425" s="39" t="e">
        <v>#N/A</v>
      </c>
      <c r="M425" s="39" t="e">
        <v>#N/A</v>
      </c>
      <c r="N425" s="39" t="e">
        <v>#N/A</v>
      </c>
      <c r="O425" s="39" t="e">
        <v>#N/A</v>
      </c>
      <c r="P425" s="39" t="e">
        <v>#N/A</v>
      </c>
      <c r="Q425" s="39" t="e">
        <v>#N/A</v>
      </c>
      <c r="R425" s="39" t="e">
        <v>#N/A</v>
      </c>
      <c r="S425" s="39" t="e">
        <v>#N/A</v>
      </c>
      <c r="T425" s="39" t="e">
        <v>#N/A</v>
      </c>
      <c r="U425" s="39" t="e">
        <v>#N/A</v>
      </c>
      <c r="V425" s="39" t="e">
        <v>#N/A</v>
      </c>
      <c r="W425" s="39" t="e">
        <v>#N/A</v>
      </c>
      <c r="X425" s="39" t="e">
        <v>#N/A</v>
      </c>
      <c r="Y425" s="38" t="e">
        <v>#N/A</v>
      </c>
      <c r="Z425" s="48" t="e">
        <v>#N/A</v>
      </c>
      <c r="AA425" s="32" t="e">
        <f t="shared" si="7"/>
        <v>#N/A</v>
      </c>
      <c r="AB425" s="88"/>
    </row>
    <row r="426" spans="1:28" x14ac:dyDescent="0.2">
      <c r="A426" s="79">
        <v>2030.09</v>
      </c>
      <c r="B426" s="38" t="e">
        <v>#N/A</v>
      </c>
      <c r="C426" s="39" t="e">
        <v>#N/A</v>
      </c>
      <c r="D426" s="39" t="e">
        <v>#N/A</v>
      </c>
      <c r="E426" s="39" t="e">
        <v>#N/A</v>
      </c>
      <c r="F426" s="39" t="e">
        <v>#N/A</v>
      </c>
      <c r="G426" s="39" t="e">
        <v>#N/A</v>
      </c>
      <c r="H426" s="39" t="e">
        <v>#N/A</v>
      </c>
      <c r="I426" s="39" t="e">
        <v>#N/A</v>
      </c>
      <c r="J426" s="39" t="e">
        <v>#N/A</v>
      </c>
      <c r="K426" s="39" t="e">
        <v>#N/A</v>
      </c>
      <c r="L426" s="39" t="e">
        <v>#N/A</v>
      </c>
      <c r="M426" s="39" t="e">
        <v>#N/A</v>
      </c>
      <c r="N426" s="39" t="e">
        <v>#N/A</v>
      </c>
      <c r="O426" s="39" t="e">
        <v>#N/A</v>
      </c>
      <c r="P426" s="39" t="e">
        <v>#N/A</v>
      </c>
      <c r="Q426" s="39" t="e">
        <v>#N/A</v>
      </c>
      <c r="R426" s="39" t="e">
        <v>#N/A</v>
      </c>
      <c r="S426" s="39" t="e">
        <v>#N/A</v>
      </c>
      <c r="T426" s="39" t="e">
        <v>#N/A</v>
      </c>
      <c r="U426" s="39" t="e">
        <v>#N/A</v>
      </c>
      <c r="V426" s="39" t="e">
        <v>#N/A</v>
      </c>
      <c r="W426" s="39" t="e">
        <v>#N/A</v>
      </c>
      <c r="X426" s="39" t="e">
        <v>#N/A</v>
      </c>
      <c r="Y426" s="38" t="e">
        <v>#N/A</v>
      </c>
      <c r="Z426" s="48" t="e">
        <v>#N/A</v>
      </c>
      <c r="AA426" s="32" t="e">
        <f t="shared" si="7"/>
        <v>#N/A</v>
      </c>
      <c r="AB426" s="88"/>
    </row>
    <row r="427" spans="1:28" x14ac:dyDescent="0.2">
      <c r="A427" s="79">
        <v>2030.1</v>
      </c>
      <c r="B427" s="38" t="e">
        <v>#N/A</v>
      </c>
      <c r="C427" s="39" t="e">
        <v>#N/A</v>
      </c>
      <c r="D427" s="39" t="e">
        <v>#N/A</v>
      </c>
      <c r="E427" s="39" t="e">
        <v>#N/A</v>
      </c>
      <c r="F427" s="39" t="e">
        <v>#N/A</v>
      </c>
      <c r="G427" s="39" t="e">
        <v>#N/A</v>
      </c>
      <c r="H427" s="39" t="e">
        <v>#N/A</v>
      </c>
      <c r="I427" s="39" t="e">
        <v>#N/A</v>
      </c>
      <c r="J427" s="39" t="e">
        <v>#N/A</v>
      </c>
      <c r="K427" s="39" t="e">
        <v>#N/A</v>
      </c>
      <c r="L427" s="39" t="e">
        <v>#N/A</v>
      </c>
      <c r="M427" s="39" t="e">
        <v>#N/A</v>
      </c>
      <c r="N427" s="39" t="e">
        <v>#N/A</v>
      </c>
      <c r="O427" s="39" t="e">
        <v>#N/A</v>
      </c>
      <c r="P427" s="39" t="e">
        <v>#N/A</v>
      </c>
      <c r="Q427" s="39" t="e">
        <v>#N/A</v>
      </c>
      <c r="R427" s="39" t="e">
        <v>#N/A</v>
      </c>
      <c r="S427" s="39" t="e">
        <v>#N/A</v>
      </c>
      <c r="T427" s="39" t="e">
        <v>#N/A</v>
      </c>
      <c r="U427" s="39" t="e">
        <v>#N/A</v>
      </c>
      <c r="V427" s="39" t="e">
        <v>#N/A</v>
      </c>
      <c r="W427" s="39" t="e">
        <v>#N/A</v>
      </c>
      <c r="X427" s="39" t="e">
        <v>#N/A</v>
      </c>
      <c r="Y427" s="38" t="e">
        <v>#N/A</v>
      </c>
      <c r="Z427" s="48" t="e">
        <v>#N/A</v>
      </c>
      <c r="AA427" s="32" t="e">
        <f t="shared" si="7"/>
        <v>#N/A</v>
      </c>
      <c r="AB427" s="88"/>
    </row>
    <row r="428" spans="1:28" x14ac:dyDescent="0.2">
      <c r="A428" s="79">
        <v>2030.11</v>
      </c>
      <c r="B428" s="38" t="e">
        <v>#N/A</v>
      </c>
      <c r="C428" s="39" t="e">
        <v>#N/A</v>
      </c>
      <c r="D428" s="39" t="e">
        <v>#N/A</v>
      </c>
      <c r="E428" s="39" t="e">
        <v>#N/A</v>
      </c>
      <c r="F428" s="39" t="e">
        <v>#N/A</v>
      </c>
      <c r="G428" s="39" t="e">
        <v>#N/A</v>
      </c>
      <c r="H428" s="39" t="e">
        <v>#N/A</v>
      </c>
      <c r="I428" s="39" t="e">
        <v>#N/A</v>
      </c>
      <c r="J428" s="39" t="e">
        <v>#N/A</v>
      </c>
      <c r="K428" s="39" t="e">
        <v>#N/A</v>
      </c>
      <c r="L428" s="39" t="e">
        <v>#N/A</v>
      </c>
      <c r="M428" s="39" t="e">
        <v>#N/A</v>
      </c>
      <c r="N428" s="39" t="e">
        <v>#N/A</v>
      </c>
      <c r="O428" s="39" t="e">
        <v>#N/A</v>
      </c>
      <c r="P428" s="39" t="e">
        <v>#N/A</v>
      </c>
      <c r="Q428" s="39" t="e">
        <v>#N/A</v>
      </c>
      <c r="R428" s="39" t="e">
        <v>#N/A</v>
      </c>
      <c r="S428" s="39" t="e">
        <v>#N/A</v>
      </c>
      <c r="T428" s="39" t="e">
        <v>#N/A</v>
      </c>
      <c r="U428" s="39" t="e">
        <v>#N/A</v>
      </c>
      <c r="V428" s="39" t="e">
        <v>#N/A</v>
      </c>
      <c r="W428" s="39" t="e">
        <v>#N/A</v>
      </c>
      <c r="X428" s="39" t="e">
        <v>#N/A</v>
      </c>
      <c r="Y428" s="38" t="e">
        <v>#N/A</v>
      </c>
      <c r="Z428" s="48" t="e">
        <v>#N/A</v>
      </c>
      <c r="AA428" s="32" t="e">
        <f t="shared" si="7"/>
        <v>#N/A</v>
      </c>
      <c r="AB428" s="88"/>
    </row>
    <row r="429" spans="1:28" x14ac:dyDescent="0.2">
      <c r="A429" s="79">
        <v>2030.12</v>
      </c>
      <c r="B429" s="38" t="e">
        <v>#N/A</v>
      </c>
      <c r="C429" s="39" t="e">
        <v>#N/A</v>
      </c>
      <c r="D429" s="39" t="e">
        <v>#N/A</v>
      </c>
      <c r="E429" s="39" t="e">
        <v>#N/A</v>
      </c>
      <c r="F429" s="39" t="e">
        <v>#N/A</v>
      </c>
      <c r="G429" s="39" t="e">
        <v>#N/A</v>
      </c>
      <c r="H429" s="39" t="e">
        <v>#N/A</v>
      </c>
      <c r="I429" s="39" t="e">
        <v>#N/A</v>
      </c>
      <c r="J429" s="39" t="e">
        <v>#N/A</v>
      </c>
      <c r="K429" s="39" t="e">
        <v>#N/A</v>
      </c>
      <c r="L429" s="39" t="e">
        <v>#N/A</v>
      </c>
      <c r="M429" s="39" t="e">
        <v>#N/A</v>
      </c>
      <c r="N429" s="39" t="e">
        <v>#N/A</v>
      </c>
      <c r="O429" s="39" t="e">
        <v>#N/A</v>
      </c>
      <c r="P429" s="39" t="e">
        <v>#N/A</v>
      </c>
      <c r="Q429" s="39" t="e">
        <v>#N/A</v>
      </c>
      <c r="R429" s="39" t="e">
        <v>#N/A</v>
      </c>
      <c r="S429" s="39" t="e">
        <v>#N/A</v>
      </c>
      <c r="T429" s="39" t="e">
        <v>#N/A</v>
      </c>
      <c r="U429" s="39" t="e">
        <v>#N/A</v>
      </c>
      <c r="V429" s="39" t="e">
        <v>#N/A</v>
      </c>
      <c r="W429" s="39" t="e">
        <v>#N/A</v>
      </c>
      <c r="X429" s="39" t="e">
        <v>#N/A</v>
      </c>
      <c r="Y429" s="38" t="e">
        <v>#N/A</v>
      </c>
      <c r="Z429" s="48" t="e">
        <v>#N/A</v>
      </c>
      <c r="AA429" s="32" t="e">
        <f t="shared" si="7"/>
        <v>#N/A</v>
      </c>
      <c r="AB429" s="88"/>
    </row>
  </sheetData>
  <phoneticPr fontId="7" type="noConversion"/>
  <hyperlinks>
    <hyperlink ref="A5" location="INDICE!A14" display="VOLVER AL INDICE" xr:uid="{DB678A6C-16C2-40F3-A624-923F1235AC26}"/>
  </hyperlinks>
  <pageMargins left="0.75" right="0.75" top="1" bottom="1" header="0" footer="0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AA207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F22" sqref="F22"/>
    </sheetView>
  </sheetViews>
  <sheetFormatPr baseColWidth="10" defaultColWidth="9.140625" defaultRowHeight="12.75" x14ac:dyDescent="0.2"/>
  <cols>
    <col min="1" max="1" width="9.7109375" style="69" bestFit="1" customWidth="1"/>
    <col min="2" max="27" width="14.7109375" style="1" customWidth="1"/>
    <col min="28" max="16384" width="9.140625" style="1"/>
  </cols>
  <sheetData>
    <row r="1" spans="1:27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22"/>
    </row>
    <row r="2" spans="1:27" s="40" customFormat="1" ht="26.25" customHeight="1" x14ac:dyDescent="0.2">
      <c r="A2" s="63" t="s">
        <v>65</v>
      </c>
      <c r="B2" s="26" t="s">
        <v>547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Recaudación del Impuesto a las ganancias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6"/>
      <c r="AA2" s="27"/>
    </row>
    <row r="3" spans="1:27" s="40" customFormat="1" ht="12.75" customHeight="1" x14ac:dyDescent="0.2">
      <c r="A3" s="63" t="s">
        <v>67</v>
      </c>
      <c r="B3" s="17" t="s">
        <v>492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Agencia de Recaudación y Control Aduanero (ARCA)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23"/>
    </row>
    <row r="4" spans="1:27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4"/>
    </row>
    <row r="5" spans="1:27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35"/>
    </row>
    <row r="6" spans="1:27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24"/>
    </row>
    <row r="7" spans="1:27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6" t="s">
        <v>72</v>
      </c>
      <c r="AA7" s="37" t="s">
        <v>72</v>
      </c>
    </row>
    <row r="8" spans="1:27" s="40" customFormat="1" ht="11.25" x14ac:dyDescent="0.2">
      <c r="A8" s="65" t="s">
        <v>73</v>
      </c>
      <c r="B8" s="73" t="s">
        <v>548</v>
      </c>
      <c r="C8" s="74" t="s">
        <v>549</v>
      </c>
      <c r="D8" s="74" t="s">
        <v>550</v>
      </c>
      <c r="E8" s="74" t="s">
        <v>551</v>
      </c>
      <c r="F8" s="74" t="s">
        <v>552</v>
      </c>
      <c r="G8" s="74" t="s">
        <v>553</v>
      </c>
      <c r="H8" s="74" t="s">
        <v>554</v>
      </c>
      <c r="I8" s="74" t="s">
        <v>555</v>
      </c>
      <c r="J8" s="74" t="s">
        <v>556</v>
      </c>
      <c r="K8" s="74" t="s">
        <v>557</v>
      </c>
      <c r="L8" s="74" t="s">
        <v>558</v>
      </c>
      <c r="M8" s="74" t="s">
        <v>559</v>
      </c>
      <c r="N8" s="74" t="s">
        <v>560</v>
      </c>
      <c r="O8" s="74" t="s">
        <v>561</v>
      </c>
      <c r="P8" s="74" t="s">
        <v>562</v>
      </c>
      <c r="Q8" s="74" t="s">
        <v>563</v>
      </c>
      <c r="R8" s="74" t="s">
        <v>564</v>
      </c>
      <c r="S8" s="74" t="s">
        <v>565</v>
      </c>
      <c r="T8" s="74" t="s">
        <v>566</v>
      </c>
      <c r="U8" s="74" t="s">
        <v>567</v>
      </c>
      <c r="V8" s="74" t="s">
        <v>568</v>
      </c>
      <c r="W8" s="74" t="s">
        <v>569</v>
      </c>
      <c r="X8" s="74" t="s">
        <v>570</v>
      </c>
      <c r="Y8" s="74" t="s">
        <v>571</v>
      </c>
      <c r="Z8" s="73" t="s">
        <v>572</v>
      </c>
      <c r="AA8" s="77" t="s">
        <v>573</v>
      </c>
    </row>
    <row r="9" spans="1:27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0" t="s">
        <v>574</v>
      </c>
      <c r="AA9" s="29" t="s">
        <v>124</v>
      </c>
    </row>
    <row r="10" spans="1:27" ht="13.7" customHeight="1" x14ac:dyDescent="0.2">
      <c r="A10" s="70">
        <v>2021.1</v>
      </c>
      <c r="B10" s="46">
        <v>263216.75141185045</v>
      </c>
      <c r="C10" s="46">
        <v>50706.740111871477</v>
      </c>
      <c r="D10" s="46">
        <v>538.57724811800858</v>
      </c>
      <c r="E10" s="46">
        <v>2159.8218950409764</v>
      </c>
      <c r="F10" s="46">
        <v>3411.2316758823481</v>
      </c>
      <c r="G10" s="46">
        <v>21499.52665674629</v>
      </c>
      <c r="H10" s="46">
        <v>1519.1735441746509</v>
      </c>
      <c r="I10" s="46">
        <v>4443.3599568877153</v>
      </c>
      <c r="J10" s="46">
        <v>813.04792723281867</v>
      </c>
      <c r="K10" s="46">
        <v>1157.3255398696144</v>
      </c>
      <c r="L10" s="46">
        <v>2263.2653935191652</v>
      </c>
      <c r="M10" s="46">
        <v>584.23474921055697</v>
      </c>
      <c r="N10" s="46">
        <v>4358.2049017467771</v>
      </c>
      <c r="O10" s="46">
        <v>2235.942872489667</v>
      </c>
      <c r="P10" s="46">
        <v>3251.6258497845588</v>
      </c>
      <c r="Q10" s="46">
        <v>1907.2437954591448</v>
      </c>
      <c r="R10" s="46">
        <v>2156.6413373426471</v>
      </c>
      <c r="S10" s="46">
        <v>2296.3245897936281</v>
      </c>
      <c r="T10" s="46">
        <v>2122.8452956534261</v>
      </c>
      <c r="U10" s="46">
        <v>1229.6321981331371</v>
      </c>
      <c r="V10" s="46">
        <v>23222.025238229071</v>
      </c>
      <c r="W10" s="46">
        <v>2085.9266660786161</v>
      </c>
      <c r="X10" s="46">
        <v>3099.2335731144913</v>
      </c>
      <c r="Y10" s="46">
        <v>550.46118372078467</v>
      </c>
      <c r="Z10" s="31"/>
      <c r="AA10" s="1">
        <f t="shared" ref="AA10:AA24" si="0">+SUM(B10:Z10)</f>
        <v>400829.16361195012</v>
      </c>
    </row>
    <row r="11" spans="1:27" ht="13.5" customHeight="1" x14ac:dyDescent="0.2">
      <c r="A11" s="70">
        <v>2021.2</v>
      </c>
      <c r="B11" s="38">
        <v>358116.17567833472</v>
      </c>
      <c r="C11" s="39">
        <v>66107.108176478141</v>
      </c>
      <c r="D11" s="39">
        <v>590.88813695150895</v>
      </c>
      <c r="E11" s="39">
        <v>2516.9260079243177</v>
      </c>
      <c r="F11" s="39">
        <v>2917.6703873439619</v>
      </c>
      <c r="G11" s="39">
        <v>27772.908531120225</v>
      </c>
      <c r="H11" s="39">
        <v>2051.3740780578532</v>
      </c>
      <c r="I11" s="39">
        <v>4785.7503700005764</v>
      </c>
      <c r="J11" s="39">
        <v>1008.9948686504229</v>
      </c>
      <c r="K11" s="39">
        <v>1275.382553918244</v>
      </c>
      <c r="L11" s="39">
        <v>2160.3911384153844</v>
      </c>
      <c r="M11" s="39">
        <v>826.72013185648291</v>
      </c>
      <c r="N11" s="39">
        <v>5935.979766902974</v>
      </c>
      <c r="O11" s="39">
        <v>3021.955154566569</v>
      </c>
      <c r="P11" s="39">
        <v>3789.0190918941189</v>
      </c>
      <c r="Q11" s="39">
        <v>1903.0913961865976</v>
      </c>
      <c r="R11" s="39">
        <v>3007.359787218199</v>
      </c>
      <c r="S11" s="39">
        <v>2975.5696768858879</v>
      </c>
      <c r="T11" s="39">
        <v>3858.6675936874076</v>
      </c>
      <c r="U11" s="39">
        <v>1040.1638243193129</v>
      </c>
      <c r="V11" s="39">
        <v>30659.56974860745</v>
      </c>
      <c r="W11" s="39">
        <v>2633.9056625846783</v>
      </c>
      <c r="X11" s="39">
        <v>3492.3602869255415</v>
      </c>
      <c r="Y11" s="38">
        <v>1117.6087920894283</v>
      </c>
      <c r="Z11" s="48"/>
      <c r="AA11" s="32">
        <f t="shared" si="0"/>
        <v>533565.54084092006</v>
      </c>
    </row>
    <row r="12" spans="1:27" ht="13.5" customHeight="1" x14ac:dyDescent="0.2">
      <c r="A12" s="70">
        <v>2021.3</v>
      </c>
      <c r="B12" s="38">
        <v>340269.10316028743</v>
      </c>
      <c r="C12" s="39">
        <v>78756.119165016949</v>
      </c>
      <c r="D12" s="39">
        <v>799.36018177382186</v>
      </c>
      <c r="E12" s="39">
        <v>3135.6254605128793</v>
      </c>
      <c r="F12" s="39">
        <v>3658.6144018765449</v>
      </c>
      <c r="G12" s="39">
        <v>41933.422059397191</v>
      </c>
      <c r="H12" s="39">
        <v>2492.4924904368195</v>
      </c>
      <c r="I12" s="39">
        <v>6864.5457557516575</v>
      </c>
      <c r="J12" s="39">
        <v>1294.1220490861972</v>
      </c>
      <c r="K12" s="39">
        <v>1604.9695664894832</v>
      </c>
      <c r="L12" s="39">
        <v>3527.5656310678219</v>
      </c>
      <c r="M12" s="39">
        <v>1022.6333562721761</v>
      </c>
      <c r="N12" s="39">
        <v>6480.4578664322871</v>
      </c>
      <c r="O12" s="39">
        <v>4319.3824028975068</v>
      </c>
      <c r="P12" s="39">
        <v>4158.8865380444649</v>
      </c>
      <c r="Q12" s="39">
        <v>2791.1666098545061</v>
      </c>
      <c r="R12" s="39">
        <v>3642.5686283518467</v>
      </c>
      <c r="S12" s="39">
        <v>3547.3814469248196</v>
      </c>
      <c r="T12" s="39">
        <v>3125.3192185121375</v>
      </c>
      <c r="U12" s="39">
        <v>1624.2474593461095</v>
      </c>
      <c r="V12" s="39">
        <v>40209.296964480527</v>
      </c>
      <c r="W12" s="39">
        <v>2771.1744018874497</v>
      </c>
      <c r="X12" s="39">
        <v>4717.1998515277628</v>
      </c>
      <c r="Y12" s="38">
        <v>487.39829191176341</v>
      </c>
      <c r="Z12" s="48"/>
      <c r="AA12" s="32">
        <f t="shared" si="0"/>
        <v>563233.05295814038</v>
      </c>
    </row>
    <row r="13" spans="1:27" ht="13.5" customHeight="1" x14ac:dyDescent="0.2">
      <c r="A13" s="70">
        <v>2021.4</v>
      </c>
      <c r="B13" s="38">
        <v>396902.677891917</v>
      </c>
      <c r="C13" s="39">
        <v>93363.624719649903</v>
      </c>
      <c r="D13" s="39">
        <v>1064.0658018793688</v>
      </c>
      <c r="E13" s="39">
        <v>3424.6799285326288</v>
      </c>
      <c r="F13" s="39">
        <v>4300.8440982397997</v>
      </c>
      <c r="G13" s="39">
        <v>45039.978060120651</v>
      </c>
      <c r="H13" s="39">
        <v>2732.1823941287048</v>
      </c>
      <c r="I13" s="39">
        <v>7253.4251581934004</v>
      </c>
      <c r="J13" s="39">
        <v>1524.6100907620889</v>
      </c>
      <c r="K13" s="39">
        <v>1774.169054887737</v>
      </c>
      <c r="L13" s="39">
        <v>3898.2161811772576</v>
      </c>
      <c r="M13" s="39">
        <v>1073.6338768827347</v>
      </c>
      <c r="N13" s="39">
        <v>7400.2323933541666</v>
      </c>
      <c r="O13" s="39">
        <v>4353.7606865320004</v>
      </c>
      <c r="P13" s="39">
        <v>5087.3985166203456</v>
      </c>
      <c r="Q13" s="39">
        <v>3181.4136298055687</v>
      </c>
      <c r="R13" s="39">
        <v>3735.8573634546538</v>
      </c>
      <c r="S13" s="39">
        <v>3340.2029390377429</v>
      </c>
      <c r="T13" s="39">
        <v>4199.7078091232243</v>
      </c>
      <c r="U13" s="39">
        <v>1666.4313079250553</v>
      </c>
      <c r="V13" s="39">
        <v>44405.965835804287</v>
      </c>
      <c r="W13" s="39">
        <v>2743.1338283540995</v>
      </c>
      <c r="X13" s="39">
        <v>5262.1986869927423</v>
      </c>
      <c r="Y13" s="38">
        <v>533.78233113481122</v>
      </c>
      <c r="Z13" s="48"/>
      <c r="AA13" s="32">
        <f t="shared" si="0"/>
        <v>648262.19258450996</v>
      </c>
    </row>
    <row r="14" spans="1:27" ht="13.5" customHeight="1" x14ac:dyDescent="0.2">
      <c r="A14" s="70">
        <v>2022.1</v>
      </c>
      <c r="B14" s="38">
        <v>403889.36974598083</v>
      </c>
      <c r="C14" s="39">
        <v>87552.696146028946</v>
      </c>
      <c r="D14" s="39">
        <v>858.5751366799791</v>
      </c>
      <c r="E14" s="39">
        <v>3414.3826119887763</v>
      </c>
      <c r="F14" s="39">
        <v>4707.0727848725346</v>
      </c>
      <c r="G14" s="39">
        <v>39839.535151412427</v>
      </c>
      <c r="H14" s="39">
        <v>2583.8415990347962</v>
      </c>
      <c r="I14" s="39">
        <v>6761.5075105744691</v>
      </c>
      <c r="J14" s="39">
        <v>1490.2504569384516</v>
      </c>
      <c r="K14" s="39">
        <v>1765.9585049195211</v>
      </c>
      <c r="L14" s="39">
        <v>4043.6538172598257</v>
      </c>
      <c r="M14" s="39">
        <v>1084.1547788700823</v>
      </c>
      <c r="N14" s="39">
        <v>6652.7474117015281</v>
      </c>
      <c r="O14" s="39">
        <v>3693.7304258939812</v>
      </c>
      <c r="P14" s="39">
        <v>5382.8559140024536</v>
      </c>
      <c r="Q14" s="39">
        <v>3045.3392556904896</v>
      </c>
      <c r="R14" s="39">
        <v>3770.6246237570094</v>
      </c>
      <c r="S14" s="39">
        <v>4100.2547142702615</v>
      </c>
      <c r="T14" s="39">
        <v>5830.4790478517862</v>
      </c>
      <c r="U14" s="39">
        <v>2581.1761965734413</v>
      </c>
      <c r="V14" s="39">
        <v>39822.663540189787</v>
      </c>
      <c r="W14" s="39">
        <v>2982.778032117576</v>
      </c>
      <c r="X14" s="39">
        <v>4991.9026859751848</v>
      </c>
      <c r="Y14" s="38">
        <v>600.92625338590585</v>
      </c>
      <c r="Z14" s="48"/>
      <c r="AA14" s="32">
        <f t="shared" si="0"/>
        <v>641446.47634596971</v>
      </c>
    </row>
    <row r="15" spans="1:27" ht="13.5" customHeight="1" x14ac:dyDescent="0.2">
      <c r="A15" s="70">
        <v>2022.2</v>
      </c>
      <c r="B15" s="38">
        <v>731363.74273323722</v>
      </c>
      <c r="C15" s="39">
        <v>127877.24660570266</v>
      </c>
      <c r="D15" s="39">
        <v>1873.8668842816376</v>
      </c>
      <c r="E15" s="39">
        <v>4844.6157306289251</v>
      </c>
      <c r="F15" s="39">
        <v>5271.9227846806662</v>
      </c>
      <c r="G15" s="39">
        <v>55451.392442227174</v>
      </c>
      <c r="H15" s="39">
        <v>2532.0796813777642</v>
      </c>
      <c r="I15" s="39">
        <v>9800.7907532354093</v>
      </c>
      <c r="J15" s="39">
        <v>2620.1449843438754</v>
      </c>
      <c r="K15" s="39">
        <v>3999.1142692933036</v>
      </c>
      <c r="L15" s="39">
        <v>5637.8753118945633</v>
      </c>
      <c r="M15" s="39">
        <v>1902.1163601295282</v>
      </c>
      <c r="N15" s="39">
        <v>10250.008658694904</v>
      </c>
      <c r="O15" s="39">
        <v>5292.0382157457152</v>
      </c>
      <c r="P15" s="39">
        <v>8603.0333118165199</v>
      </c>
      <c r="Q15" s="39">
        <v>3781.0804075799188</v>
      </c>
      <c r="R15" s="39">
        <v>5773.6665638315326</v>
      </c>
      <c r="S15" s="39">
        <v>5637.2821475588253</v>
      </c>
      <c r="T15" s="39">
        <v>5507.5208939709164</v>
      </c>
      <c r="U15" s="39">
        <v>1941.6295430129153</v>
      </c>
      <c r="V15" s="39">
        <v>57332.506058135288</v>
      </c>
      <c r="W15" s="39">
        <v>6351.3847564128528</v>
      </c>
      <c r="X15" s="39">
        <v>7586.0591272902657</v>
      </c>
      <c r="Y15" s="38">
        <v>687.13176135741048</v>
      </c>
      <c r="Z15" s="48"/>
      <c r="AA15" s="32">
        <f t="shared" si="0"/>
        <v>1071918.2499864399</v>
      </c>
    </row>
    <row r="16" spans="1:27" ht="13.5" customHeight="1" x14ac:dyDescent="0.2">
      <c r="A16" s="70">
        <v>2022.3</v>
      </c>
      <c r="B16" s="38">
        <v>720120.69750137453</v>
      </c>
      <c r="C16" s="39">
        <v>154896.49458314932</v>
      </c>
      <c r="D16" s="39">
        <v>2480.3149668308447</v>
      </c>
      <c r="E16" s="39">
        <v>6853.3359939993661</v>
      </c>
      <c r="F16" s="39">
        <v>7540.9042021277082</v>
      </c>
      <c r="G16" s="39">
        <v>71046.652546534198</v>
      </c>
      <c r="H16" s="39">
        <v>3433.3931158119676</v>
      </c>
      <c r="I16" s="39">
        <v>12851.579667764045</v>
      </c>
      <c r="J16" s="39">
        <v>3336.0471320959132</v>
      </c>
      <c r="K16" s="39">
        <v>3340.2971084146034</v>
      </c>
      <c r="L16" s="39">
        <v>7513.3559072684075</v>
      </c>
      <c r="M16" s="39">
        <v>1979.357986717157</v>
      </c>
      <c r="N16" s="39">
        <v>13083.899830661912</v>
      </c>
      <c r="O16" s="39">
        <v>6711.3699880858894</v>
      </c>
      <c r="P16" s="39">
        <v>11435.288660838682</v>
      </c>
      <c r="Q16" s="39">
        <v>5882.010259713732</v>
      </c>
      <c r="R16" s="39">
        <v>8367.3157433006145</v>
      </c>
      <c r="S16" s="39">
        <v>7244.0662116273415</v>
      </c>
      <c r="T16" s="39">
        <v>7121.7319286435795</v>
      </c>
      <c r="U16" s="39">
        <v>2775.3673535893295</v>
      </c>
      <c r="V16" s="39">
        <v>70125.588101619476</v>
      </c>
      <c r="W16" s="39">
        <v>5597.618393507978</v>
      </c>
      <c r="X16" s="39">
        <v>10108.099979376168</v>
      </c>
      <c r="Y16" s="38">
        <v>811.20791413711527</v>
      </c>
      <c r="Z16" s="48"/>
      <c r="AA16" s="32">
        <f t="shared" si="0"/>
        <v>1144655.9950771898</v>
      </c>
    </row>
    <row r="17" spans="1:27" ht="13.5" customHeight="1" x14ac:dyDescent="0.2">
      <c r="A17" s="70">
        <v>2022.4</v>
      </c>
      <c r="B17" s="38">
        <v>1003538.3769692683</v>
      </c>
      <c r="C17" s="39">
        <v>180735.38619207669</v>
      </c>
      <c r="D17" s="39">
        <v>2778.4747953869773</v>
      </c>
      <c r="E17" s="39">
        <v>7325.3856875310858</v>
      </c>
      <c r="F17" s="39">
        <v>9238.5620476038512</v>
      </c>
      <c r="G17" s="39">
        <v>76167.96211169388</v>
      </c>
      <c r="H17" s="39">
        <v>4051.9065385980821</v>
      </c>
      <c r="I17" s="39">
        <v>15177.09639257655</v>
      </c>
      <c r="J17" s="39">
        <v>3499.4957239867663</v>
      </c>
      <c r="K17" s="39">
        <v>4517.1548954733289</v>
      </c>
      <c r="L17" s="39">
        <v>8359.0238876739768</v>
      </c>
      <c r="M17" s="39">
        <v>3070.1549641200322</v>
      </c>
      <c r="N17" s="39">
        <v>15462.787709000562</v>
      </c>
      <c r="O17" s="39">
        <v>7672.057068464449</v>
      </c>
      <c r="P17" s="39">
        <v>13465.766167018581</v>
      </c>
      <c r="Q17" s="39">
        <v>6364.90465917042</v>
      </c>
      <c r="R17" s="39">
        <v>10164.196366578821</v>
      </c>
      <c r="S17" s="39">
        <v>8162.2057442031901</v>
      </c>
      <c r="T17" s="39">
        <v>9088.6513560100902</v>
      </c>
      <c r="U17" s="39">
        <v>3738.7761865020802</v>
      </c>
      <c r="V17" s="39">
        <v>81056.930700539713</v>
      </c>
      <c r="W17" s="39">
        <v>6948.1684759564432</v>
      </c>
      <c r="X17" s="39">
        <v>10973.167832584973</v>
      </c>
      <c r="Y17" s="38">
        <v>1308.1883649708716</v>
      </c>
      <c r="Z17" s="48"/>
      <c r="AA17" s="32">
        <f t="shared" si="0"/>
        <v>1492864.7808369892</v>
      </c>
    </row>
    <row r="18" spans="1:27" ht="13.5" customHeight="1" x14ac:dyDescent="0.2">
      <c r="A18" s="70">
        <v>2023.1</v>
      </c>
      <c r="B18" s="38">
        <v>854734.26101971511</v>
      </c>
      <c r="C18" s="39">
        <v>161324.56625639219</v>
      </c>
      <c r="D18" s="39">
        <v>2424.2052897728536</v>
      </c>
      <c r="E18" s="39">
        <v>7360.0870697391665</v>
      </c>
      <c r="F18" s="39">
        <v>9609.8906161375908</v>
      </c>
      <c r="G18" s="39">
        <v>63205.645591348868</v>
      </c>
      <c r="H18" s="39">
        <v>5979.9678857026211</v>
      </c>
      <c r="I18" s="39">
        <v>12559.148994991676</v>
      </c>
      <c r="J18" s="39">
        <v>3322.748636246889</v>
      </c>
      <c r="K18" s="39">
        <v>4535.0633644563486</v>
      </c>
      <c r="L18" s="39">
        <v>7784.0233735530001</v>
      </c>
      <c r="M18" s="39">
        <v>2425.1224503324111</v>
      </c>
      <c r="N18" s="39">
        <v>13252.840849844122</v>
      </c>
      <c r="O18" s="39">
        <v>7443.0818546748405</v>
      </c>
      <c r="P18" s="39">
        <v>10982.663546395439</v>
      </c>
      <c r="Q18" s="39">
        <v>5928.4584318345769</v>
      </c>
      <c r="R18" s="39">
        <v>10382.434177214356</v>
      </c>
      <c r="S18" s="39">
        <v>7973.9358728056368</v>
      </c>
      <c r="T18" s="39">
        <v>6275.7636954993586</v>
      </c>
      <c r="U18" s="39">
        <v>4291.9614976766443</v>
      </c>
      <c r="V18" s="39">
        <v>66987.078923566092</v>
      </c>
      <c r="W18" s="39">
        <v>4926.6854801462232</v>
      </c>
      <c r="X18" s="39">
        <v>8865.1621145693553</v>
      </c>
      <c r="Y18" s="38">
        <v>1697.3080828243387</v>
      </c>
      <c r="Z18" s="48"/>
      <c r="AA18" s="32">
        <f t="shared" si="0"/>
        <v>1284272.1050754394</v>
      </c>
    </row>
    <row r="19" spans="1:27" ht="13.5" customHeight="1" x14ac:dyDescent="0.2">
      <c r="A19" s="70">
        <v>2023.2</v>
      </c>
      <c r="B19" s="38">
        <v>1355244.0321312977</v>
      </c>
      <c r="C19" s="39">
        <v>227967.88925664074</v>
      </c>
      <c r="D19" s="39">
        <v>4038.6703743330681</v>
      </c>
      <c r="E19" s="39">
        <v>9396.0471794538807</v>
      </c>
      <c r="F19" s="39">
        <v>9760.2530111439592</v>
      </c>
      <c r="G19" s="39">
        <v>78975.700212657117</v>
      </c>
      <c r="H19" s="39">
        <v>11363.879929473404</v>
      </c>
      <c r="I19" s="39">
        <v>15920.734286453218</v>
      </c>
      <c r="J19" s="39">
        <v>3503.8564466153671</v>
      </c>
      <c r="K19" s="39">
        <v>7442.4498236467225</v>
      </c>
      <c r="L19" s="39">
        <v>10759.116416873499</v>
      </c>
      <c r="M19" s="39">
        <v>3652.0417644386739</v>
      </c>
      <c r="N19" s="39">
        <v>18414.22093324846</v>
      </c>
      <c r="O19" s="39">
        <v>9004.9992166632037</v>
      </c>
      <c r="P19" s="39">
        <v>14434.920055279737</v>
      </c>
      <c r="Q19" s="39">
        <v>7264.225967529841</v>
      </c>
      <c r="R19" s="39">
        <v>12667.164098519568</v>
      </c>
      <c r="S19" s="39">
        <v>11549.673852852258</v>
      </c>
      <c r="T19" s="39">
        <v>10021.159788844048</v>
      </c>
      <c r="U19" s="39">
        <v>3505.5962680823523</v>
      </c>
      <c r="V19" s="39">
        <v>85502.867907268679</v>
      </c>
      <c r="W19" s="39">
        <v>6748.1794571987184</v>
      </c>
      <c r="X19" s="39">
        <v>10654.846365872922</v>
      </c>
      <c r="Y19" s="38">
        <v>1747.9757149829527</v>
      </c>
      <c r="Z19" s="48"/>
      <c r="AA19" s="32">
        <f t="shared" si="0"/>
        <v>1929540.5004593704</v>
      </c>
    </row>
    <row r="20" spans="1:27" ht="13.5" customHeight="1" x14ac:dyDescent="0.2">
      <c r="A20" s="70">
        <v>2023.3</v>
      </c>
      <c r="B20" s="38" t="e">
        <v>#N/A</v>
      </c>
      <c r="C20" s="39" t="e">
        <v>#N/A</v>
      </c>
      <c r="D20" s="39" t="e">
        <v>#N/A</v>
      </c>
      <c r="E20" s="39" t="e">
        <v>#N/A</v>
      </c>
      <c r="F20" s="39" t="e">
        <v>#N/A</v>
      </c>
      <c r="G20" s="39" t="e">
        <v>#N/A</v>
      </c>
      <c r="H20" s="39" t="e">
        <v>#N/A</v>
      </c>
      <c r="I20" s="39" t="e">
        <v>#N/A</v>
      </c>
      <c r="J20" s="39" t="e">
        <v>#N/A</v>
      </c>
      <c r="K20" s="39" t="e">
        <v>#N/A</v>
      </c>
      <c r="L20" s="39" t="e">
        <v>#N/A</v>
      </c>
      <c r="M20" s="39" t="e">
        <v>#N/A</v>
      </c>
      <c r="N20" s="39" t="e">
        <v>#N/A</v>
      </c>
      <c r="O20" s="39" t="e">
        <v>#N/A</v>
      </c>
      <c r="P20" s="39" t="e">
        <v>#N/A</v>
      </c>
      <c r="Q20" s="39" t="e">
        <v>#N/A</v>
      </c>
      <c r="R20" s="39" t="e">
        <v>#N/A</v>
      </c>
      <c r="S20" s="39" t="e">
        <v>#N/A</v>
      </c>
      <c r="T20" s="39" t="e">
        <v>#N/A</v>
      </c>
      <c r="U20" s="39" t="e">
        <v>#N/A</v>
      </c>
      <c r="V20" s="39" t="e">
        <v>#N/A</v>
      </c>
      <c r="W20" s="39" t="e">
        <v>#N/A</v>
      </c>
      <c r="X20" s="39" t="e">
        <v>#N/A</v>
      </c>
      <c r="Y20" s="38" t="e">
        <v>#N/A</v>
      </c>
      <c r="Z20" s="48" t="e">
        <v>#N/A</v>
      </c>
      <c r="AA20" s="32" t="e">
        <f t="shared" si="0"/>
        <v>#N/A</v>
      </c>
    </row>
    <row r="21" spans="1:27" ht="13.5" customHeight="1" x14ac:dyDescent="0.2">
      <c r="A21" s="70">
        <v>2023.4</v>
      </c>
      <c r="B21" s="38" t="e">
        <v>#N/A</v>
      </c>
      <c r="C21" s="39" t="e">
        <v>#N/A</v>
      </c>
      <c r="D21" s="39" t="e">
        <v>#N/A</v>
      </c>
      <c r="E21" s="39" t="e">
        <v>#N/A</v>
      </c>
      <c r="F21" s="39" t="e">
        <v>#N/A</v>
      </c>
      <c r="G21" s="39" t="e">
        <v>#N/A</v>
      </c>
      <c r="H21" s="39" t="e">
        <v>#N/A</v>
      </c>
      <c r="I21" s="39" t="e">
        <v>#N/A</v>
      </c>
      <c r="J21" s="39" t="e">
        <v>#N/A</v>
      </c>
      <c r="K21" s="39" t="e">
        <v>#N/A</v>
      </c>
      <c r="L21" s="39" t="e">
        <v>#N/A</v>
      </c>
      <c r="M21" s="39" t="e">
        <v>#N/A</v>
      </c>
      <c r="N21" s="39" t="e">
        <v>#N/A</v>
      </c>
      <c r="O21" s="39" t="e">
        <v>#N/A</v>
      </c>
      <c r="P21" s="39" t="e">
        <v>#N/A</v>
      </c>
      <c r="Q21" s="39" t="e">
        <v>#N/A</v>
      </c>
      <c r="R21" s="39" t="e">
        <v>#N/A</v>
      </c>
      <c r="S21" s="39" t="e">
        <v>#N/A</v>
      </c>
      <c r="T21" s="39" t="e">
        <v>#N/A</v>
      </c>
      <c r="U21" s="39" t="e">
        <v>#N/A</v>
      </c>
      <c r="V21" s="39" t="e">
        <v>#N/A</v>
      </c>
      <c r="W21" s="39" t="e">
        <v>#N/A</v>
      </c>
      <c r="X21" s="39" t="e">
        <v>#N/A</v>
      </c>
      <c r="Y21" s="38" t="e">
        <v>#N/A</v>
      </c>
      <c r="Z21" s="48" t="e">
        <v>#N/A</v>
      </c>
      <c r="AA21" s="32" t="e">
        <f t="shared" si="0"/>
        <v>#N/A</v>
      </c>
    </row>
    <row r="22" spans="1:27" ht="13.5" customHeight="1" x14ac:dyDescent="0.2">
      <c r="A22" s="70">
        <v>2024.1</v>
      </c>
      <c r="B22" s="38">
        <v>1816753.4579784763</v>
      </c>
      <c r="C22" s="39">
        <v>317830.00737623643</v>
      </c>
      <c r="D22" s="39">
        <v>6180.5016491481683</v>
      </c>
      <c r="E22" s="39">
        <v>120331.42860795799</v>
      </c>
      <c r="F22" s="39">
        <v>9920.4358152428049</v>
      </c>
      <c r="G22" s="39">
        <v>11555.974835088487</v>
      </c>
      <c r="H22" s="39">
        <v>13488.408404760661</v>
      </c>
      <c r="I22" s="39">
        <v>22320.8530638589</v>
      </c>
      <c r="J22" s="39">
        <v>4534.5422719072039</v>
      </c>
      <c r="K22" s="39">
        <v>11184.462100187662</v>
      </c>
      <c r="L22" s="39">
        <v>15078.850994846376</v>
      </c>
      <c r="M22" s="39">
        <v>3316.0367259554296</v>
      </c>
      <c r="N22" s="39">
        <v>29844.904192362061</v>
      </c>
      <c r="O22" s="39">
        <v>12700.045477440663</v>
      </c>
      <c r="P22" s="39">
        <v>20265.601381685145</v>
      </c>
      <c r="Q22" s="39">
        <v>11987.471860921547</v>
      </c>
      <c r="R22" s="39">
        <v>29798.937220169508</v>
      </c>
      <c r="S22" s="39">
        <v>14326.335839294068</v>
      </c>
      <c r="T22" s="39">
        <v>27107.272661597082</v>
      </c>
      <c r="U22" s="39">
        <v>6227.7875447839133</v>
      </c>
      <c r="V22" s="39">
        <v>124586.23477905789</v>
      </c>
      <c r="W22" s="39">
        <v>7954.0984081456809</v>
      </c>
      <c r="X22" s="39">
        <v>17991.284892625237</v>
      </c>
      <c r="Y22" s="38">
        <v>3678.739195121078</v>
      </c>
      <c r="Z22" s="48">
        <v>0</v>
      </c>
      <c r="AA22" s="32">
        <f t="shared" si="0"/>
        <v>2658963.67327687</v>
      </c>
    </row>
    <row r="23" spans="1:27" ht="13.5" customHeight="1" x14ac:dyDescent="0.2">
      <c r="A23" s="70">
        <v>2024.2</v>
      </c>
      <c r="B23" s="38">
        <v>6965624.0254786843</v>
      </c>
      <c r="C23" s="39">
        <v>614893.30432092864</v>
      </c>
      <c r="D23" s="39">
        <v>9716.7279441169248</v>
      </c>
      <c r="E23" s="39">
        <v>247589.47996060867</v>
      </c>
      <c r="F23" s="39">
        <v>26259.881180040531</v>
      </c>
      <c r="G23" s="39">
        <v>21854.227852700657</v>
      </c>
      <c r="H23" s="39">
        <v>40766.622658073138</v>
      </c>
      <c r="I23" s="39">
        <v>83966.923967196475</v>
      </c>
      <c r="J23" s="39">
        <v>11552.767348427524</v>
      </c>
      <c r="K23" s="39">
        <v>18889.225050536799</v>
      </c>
      <c r="L23" s="39">
        <v>34429.572603326051</v>
      </c>
      <c r="M23" s="39">
        <v>10137.233602383418</v>
      </c>
      <c r="N23" s="39">
        <v>68035.376126327581</v>
      </c>
      <c r="O23" s="39">
        <v>25533.934190547108</v>
      </c>
      <c r="P23" s="39">
        <v>61994.617259068225</v>
      </c>
      <c r="Q23" s="39">
        <v>23142.985160604236</v>
      </c>
      <c r="R23" s="39">
        <v>54901.237825889599</v>
      </c>
      <c r="S23" s="39">
        <v>61529.477320454927</v>
      </c>
      <c r="T23" s="39">
        <v>26066.655660556615</v>
      </c>
      <c r="U23" s="39">
        <v>22764.364612666643</v>
      </c>
      <c r="V23" s="39">
        <v>254905.48652182877</v>
      </c>
      <c r="W23" s="39">
        <v>24461.648237715744</v>
      </c>
      <c r="X23" s="39">
        <v>32293.658316022204</v>
      </c>
      <c r="Y23" s="38">
        <v>7067.86891744696</v>
      </c>
      <c r="Z23" s="48">
        <v>0</v>
      </c>
      <c r="AA23" s="32">
        <f t="shared" si="0"/>
        <v>8748377.30211615</v>
      </c>
    </row>
    <row r="24" spans="1:27" ht="13.5" customHeight="1" x14ac:dyDescent="0.2">
      <c r="A24" s="70">
        <v>2024.3</v>
      </c>
      <c r="B24" s="38">
        <v>3666326.360298038</v>
      </c>
      <c r="C24" s="39">
        <v>709731.31023414538</v>
      </c>
      <c r="D24" s="39">
        <v>13297.270422951149</v>
      </c>
      <c r="E24" s="39">
        <v>281304.80626595218</v>
      </c>
      <c r="F24" s="39">
        <v>21912.212232676648</v>
      </c>
      <c r="G24" s="39">
        <v>24035.715157028764</v>
      </c>
      <c r="H24" s="39">
        <v>40441.638951372908</v>
      </c>
      <c r="I24" s="39">
        <v>64508.289790838957</v>
      </c>
      <c r="J24" s="39">
        <v>9680.9996376263389</v>
      </c>
      <c r="K24" s="39">
        <v>21469.227954414571</v>
      </c>
      <c r="L24" s="39">
        <v>33933.386882188606</v>
      </c>
      <c r="M24" s="39">
        <v>8906.0388062461388</v>
      </c>
      <c r="N24" s="39">
        <v>62460.492464141273</v>
      </c>
      <c r="O24" s="39">
        <v>29247.267117082716</v>
      </c>
      <c r="P24" s="39">
        <v>82194.554653592073</v>
      </c>
      <c r="Q24" s="39">
        <v>29193.291974330557</v>
      </c>
      <c r="R24" s="39">
        <v>56862.948068992555</v>
      </c>
      <c r="S24" s="39">
        <v>35542.562851945062</v>
      </c>
      <c r="T24" s="39">
        <v>22011.910122618679</v>
      </c>
      <c r="U24" s="39">
        <v>18368.98642693667</v>
      </c>
      <c r="V24" s="39">
        <v>278835.77180002729</v>
      </c>
      <c r="W24" s="39">
        <v>18308.57703748922</v>
      </c>
      <c r="X24" s="39">
        <v>40028.567826888902</v>
      </c>
      <c r="Y24" s="38">
        <v>3647.5993483532275</v>
      </c>
      <c r="Z24" s="48">
        <v>0</v>
      </c>
      <c r="AA24" s="32">
        <f t="shared" si="0"/>
        <v>5572249.7863258785</v>
      </c>
    </row>
    <row r="25" spans="1:27" ht="13.5" customHeight="1" x14ac:dyDescent="0.2">
      <c r="A25" s="70">
        <v>2024.4</v>
      </c>
      <c r="B25" s="38">
        <v>4175231.3808544381</v>
      </c>
      <c r="C25" s="39">
        <v>944124.10366282251</v>
      </c>
      <c r="D25" s="39">
        <v>15348.938099636674</v>
      </c>
      <c r="E25" s="39">
        <v>342264.33122234629</v>
      </c>
      <c r="F25" s="39">
        <v>25245.094078484864</v>
      </c>
      <c r="G25" s="39">
        <v>30361.684364086919</v>
      </c>
      <c r="H25" s="39">
        <v>51438.532103484715</v>
      </c>
      <c r="I25" s="39">
        <v>75395.486681270995</v>
      </c>
      <c r="J25" s="39">
        <v>13647.423403123319</v>
      </c>
      <c r="K25" s="39">
        <v>21286.335909780988</v>
      </c>
      <c r="L25" s="39">
        <v>45442.49223612091</v>
      </c>
      <c r="M25" s="39">
        <v>11398.020846408024</v>
      </c>
      <c r="N25" s="39">
        <v>89718.363899606513</v>
      </c>
      <c r="O25" s="39">
        <v>39957.588002654971</v>
      </c>
      <c r="P25" s="39">
        <v>85947.581605844738</v>
      </c>
      <c r="Q25" s="39">
        <v>49840.656324382246</v>
      </c>
      <c r="R25" s="39">
        <v>81689.267589657364</v>
      </c>
      <c r="S25" s="39">
        <v>40654.674721647549</v>
      </c>
      <c r="T25" s="39">
        <v>27705.073391779344</v>
      </c>
      <c r="U25" s="39">
        <v>22294.968002491307</v>
      </c>
      <c r="V25" s="39">
        <v>400173.06108223647</v>
      </c>
      <c r="W25" s="39">
        <v>22124.513967758125</v>
      </c>
      <c r="X25" s="39">
        <v>54505.354884138731</v>
      </c>
      <c r="Y25" s="38">
        <v>5386.1971614084596</v>
      </c>
      <c r="Z25" s="48"/>
      <c r="AA25" s="32">
        <f>+SUM(B25:Z25)</f>
        <v>6671181.1240956094</v>
      </c>
    </row>
    <row r="26" spans="1:27" ht="13.5" customHeight="1" x14ac:dyDescent="0.2">
      <c r="A26" s="70">
        <v>2025.1</v>
      </c>
      <c r="B26" s="38">
        <v>4305960.1977006225</v>
      </c>
      <c r="C26" s="39">
        <v>914863.75830890005</v>
      </c>
      <c r="D26" s="39">
        <v>13850.192490615886</v>
      </c>
      <c r="E26" s="39">
        <v>329211.08000979328</v>
      </c>
      <c r="F26" s="39">
        <v>26378.412349335751</v>
      </c>
      <c r="G26" s="39">
        <v>30836.50029384992</v>
      </c>
      <c r="H26" s="39">
        <v>59678.883776849019</v>
      </c>
      <c r="I26" s="39">
        <v>67297.88730439049</v>
      </c>
      <c r="J26" s="39">
        <v>13888.824312088445</v>
      </c>
      <c r="K26" s="39">
        <v>27000.561108729064</v>
      </c>
      <c r="L26" s="39">
        <v>44157.602143882366</v>
      </c>
      <c r="M26" s="39">
        <v>9267.4687042504356</v>
      </c>
      <c r="N26" s="39">
        <v>87101.823797093079</v>
      </c>
      <c r="O26" s="39">
        <v>37974.912456063212</v>
      </c>
      <c r="P26" s="39">
        <v>92687.310491844357</v>
      </c>
      <c r="Q26" s="39">
        <v>43758.797835905927</v>
      </c>
      <c r="R26" s="39">
        <v>67573.251536696043</v>
      </c>
      <c r="S26" s="39">
        <v>37847.160057209476</v>
      </c>
      <c r="T26" s="39">
        <v>28498.756632562316</v>
      </c>
      <c r="U26" s="39">
        <v>23107.147918248582</v>
      </c>
      <c r="V26" s="39">
        <v>339083.60006543773</v>
      </c>
      <c r="W26" s="39">
        <v>21914.334681305296</v>
      </c>
      <c r="X26" s="39">
        <v>51121.170063178353</v>
      </c>
      <c r="Y26" s="38">
        <v>5395.7234791290794</v>
      </c>
      <c r="Z26" s="48">
        <v>0</v>
      </c>
      <c r="AA26" s="32">
        <f t="shared" ref="AA26:AA49" si="1">+SUM(B26:Z26)</f>
        <v>6678455.357517981</v>
      </c>
    </row>
    <row r="27" spans="1:27" ht="13.5" customHeight="1" x14ac:dyDescent="0.2">
      <c r="A27" s="70">
        <v>2025.2</v>
      </c>
      <c r="B27" s="38">
        <v>7012202.579389588</v>
      </c>
      <c r="C27" s="39">
        <v>1027890.7960535034</v>
      </c>
      <c r="D27" s="39">
        <v>12160.081748600072</v>
      </c>
      <c r="E27" s="39">
        <v>347985.06002991722</v>
      </c>
      <c r="F27" s="39">
        <v>29445.44375667016</v>
      </c>
      <c r="G27" s="39">
        <v>27631.5486549776</v>
      </c>
      <c r="H27" s="39">
        <v>47727.896837342239</v>
      </c>
      <c r="I27" s="39">
        <v>72105.343321527806</v>
      </c>
      <c r="J27" s="39">
        <v>14608.049747411413</v>
      </c>
      <c r="K27" s="39">
        <v>23530.226590947597</v>
      </c>
      <c r="L27" s="39">
        <v>35845.659962868769</v>
      </c>
      <c r="M27" s="39">
        <v>9341.5102357782289</v>
      </c>
      <c r="N27" s="39">
        <v>99412.159879168932</v>
      </c>
      <c r="O27" s="39">
        <v>52445.859019364951</v>
      </c>
      <c r="P27" s="39">
        <v>93761.879538177483</v>
      </c>
      <c r="Q27" s="39">
        <v>46023.250994741597</v>
      </c>
      <c r="R27" s="39">
        <v>55929.035495287266</v>
      </c>
      <c r="S27" s="39">
        <v>37768.774269917194</v>
      </c>
      <c r="T27" s="39">
        <v>21840.091713812581</v>
      </c>
      <c r="U27" s="39">
        <v>19817.891370792237</v>
      </c>
      <c r="V27" s="39">
        <v>360666.96378220734</v>
      </c>
      <c r="W27" s="39">
        <v>19692.195289303661</v>
      </c>
      <c r="X27" s="39">
        <v>48813.54649860075</v>
      </c>
      <c r="Y27" s="38">
        <v>3215.9993167120006</v>
      </c>
      <c r="Z27" s="48">
        <v>0</v>
      </c>
      <c r="AA27" s="32">
        <f t="shared" si="1"/>
        <v>9519861.8434972204</v>
      </c>
    </row>
    <row r="28" spans="1:27" ht="13.5" customHeight="1" x14ac:dyDescent="0.2">
      <c r="A28" s="70">
        <v>2025.3</v>
      </c>
      <c r="B28" s="38" t="e">
        <v>#N/A</v>
      </c>
      <c r="C28" s="39" t="e">
        <v>#N/A</v>
      </c>
      <c r="D28" s="39" t="e">
        <v>#N/A</v>
      </c>
      <c r="E28" s="39" t="e">
        <v>#N/A</v>
      </c>
      <c r="F28" s="39" t="e">
        <v>#N/A</v>
      </c>
      <c r="G28" s="39" t="e">
        <v>#N/A</v>
      </c>
      <c r="H28" s="39" t="e">
        <v>#N/A</v>
      </c>
      <c r="I28" s="39" t="e">
        <v>#N/A</v>
      </c>
      <c r="J28" s="39" t="e">
        <v>#N/A</v>
      </c>
      <c r="K28" s="39" t="e">
        <v>#N/A</v>
      </c>
      <c r="L28" s="39" t="e">
        <v>#N/A</v>
      </c>
      <c r="M28" s="39" t="e">
        <v>#N/A</v>
      </c>
      <c r="N28" s="39" t="e">
        <v>#N/A</v>
      </c>
      <c r="O28" s="39" t="e">
        <v>#N/A</v>
      </c>
      <c r="P28" s="39" t="e">
        <v>#N/A</v>
      </c>
      <c r="Q28" s="39" t="e">
        <v>#N/A</v>
      </c>
      <c r="R28" s="39" t="e">
        <v>#N/A</v>
      </c>
      <c r="S28" s="39" t="e">
        <v>#N/A</v>
      </c>
      <c r="T28" s="39" t="e">
        <v>#N/A</v>
      </c>
      <c r="U28" s="39" t="e">
        <v>#N/A</v>
      </c>
      <c r="V28" s="39" t="e">
        <v>#N/A</v>
      </c>
      <c r="W28" s="39" t="e">
        <v>#N/A</v>
      </c>
      <c r="X28" s="39" t="e">
        <v>#N/A</v>
      </c>
      <c r="Y28" s="38" t="e">
        <v>#N/A</v>
      </c>
      <c r="Z28" s="48" t="e">
        <v>#N/A</v>
      </c>
      <c r="AA28" s="32" t="e">
        <f t="shared" si="1"/>
        <v>#N/A</v>
      </c>
    </row>
    <row r="29" spans="1:27" ht="13.5" customHeight="1" x14ac:dyDescent="0.2">
      <c r="A29" s="70">
        <f>A25+1</f>
        <v>2025.4</v>
      </c>
      <c r="B29" s="38" t="e">
        <v>#N/A</v>
      </c>
      <c r="C29" s="39" t="e">
        <v>#N/A</v>
      </c>
      <c r="D29" s="39" t="e">
        <v>#N/A</v>
      </c>
      <c r="E29" s="39" t="e">
        <v>#N/A</v>
      </c>
      <c r="F29" s="39" t="e">
        <v>#N/A</v>
      </c>
      <c r="G29" s="39" t="e">
        <v>#N/A</v>
      </c>
      <c r="H29" s="39" t="e">
        <v>#N/A</v>
      </c>
      <c r="I29" s="39" t="e">
        <v>#N/A</v>
      </c>
      <c r="J29" s="39" t="e">
        <v>#N/A</v>
      </c>
      <c r="K29" s="39" t="e">
        <v>#N/A</v>
      </c>
      <c r="L29" s="39" t="e">
        <v>#N/A</v>
      </c>
      <c r="M29" s="39" t="e">
        <v>#N/A</v>
      </c>
      <c r="N29" s="39" t="e">
        <v>#N/A</v>
      </c>
      <c r="O29" s="39" t="e">
        <v>#N/A</v>
      </c>
      <c r="P29" s="39" t="e">
        <v>#N/A</v>
      </c>
      <c r="Q29" s="39" t="e">
        <v>#N/A</v>
      </c>
      <c r="R29" s="39" t="e">
        <v>#N/A</v>
      </c>
      <c r="S29" s="39" t="e">
        <v>#N/A</v>
      </c>
      <c r="T29" s="39" t="e">
        <v>#N/A</v>
      </c>
      <c r="U29" s="39" t="e">
        <v>#N/A</v>
      </c>
      <c r="V29" s="39" t="e">
        <v>#N/A</v>
      </c>
      <c r="W29" s="39" t="e">
        <v>#N/A</v>
      </c>
      <c r="X29" s="39" t="e">
        <v>#N/A</v>
      </c>
      <c r="Y29" s="38" t="e">
        <v>#N/A</v>
      </c>
      <c r="Z29" s="48" t="e">
        <v>#N/A</v>
      </c>
      <c r="AA29" s="32" t="e">
        <f t="shared" si="1"/>
        <v>#N/A</v>
      </c>
    </row>
    <row r="30" spans="1:27" ht="13.5" customHeight="1" x14ac:dyDescent="0.2">
      <c r="A30" s="70">
        <f t="shared" ref="A30:A48" si="2">A26+1</f>
        <v>2026.1</v>
      </c>
      <c r="B30" s="38" t="e">
        <v>#N/A</v>
      </c>
      <c r="C30" s="39" t="e">
        <v>#N/A</v>
      </c>
      <c r="D30" s="39" t="e">
        <v>#N/A</v>
      </c>
      <c r="E30" s="39" t="e">
        <v>#N/A</v>
      </c>
      <c r="F30" s="39" t="e">
        <v>#N/A</v>
      </c>
      <c r="G30" s="39" t="e">
        <v>#N/A</v>
      </c>
      <c r="H30" s="39" t="e">
        <v>#N/A</v>
      </c>
      <c r="I30" s="39" t="e">
        <v>#N/A</v>
      </c>
      <c r="J30" s="39" t="e">
        <v>#N/A</v>
      </c>
      <c r="K30" s="39" t="e">
        <v>#N/A</v>
      </c>
      <c r="L30" s="39" t="e">
        <v>#N/A</v>
      </c>
      <c r="M30" s="39" t="e">
        <v>#N/A</v>
      </c>
      <c r="N30" s="39" t="e">
        <v>#N/A</v>
      </c>
      <c r="O30" s="39" t="e">
        <v>#N/A</v>
      </c>
      <c r="P30" s="39" t="e">
        <v>#N/A</v>
      </c>
      <c r="Q30" s="39" t="e">
        <v>#N/A</v>
      </c>
      <c r="R30" s="39" t="e">
        <v>#N/A</v>
      </c>
      <c r="S30" s="39" t="e">
        <v>#N/A</v>
      </c>
      <c r="T30" s="39" t="e">
        <v>#N/A</v>
      </c>
      <c r="U30" s="39" t="e">
        <v>#N/A</v>
      </c>
      <c r="V30" s="39" t="e">
        <v>#N/A</v>
      </c>
      <c r="W30" s="39" t="e">
        <v>#N/A</v>
      </c>
      <c r="X30" s="39" t="e">
        <v>#N/A</v>
      </c>
      <c r="Y30" s="38" t="e">
        <v>#N/A</v>
      </c>
      <c r="Z30" s="48" t="e">
        <v>#N/A</v>
      </c>
      <c r="AA30" s="32" t="e">
        <f t="shared" si="1"/>
        <v>#N/A</v>
      </c>
    </row>
    <row r="31" spans="1:27" ht="13.5" customHeight="1" x14ac:dyDescent="0.2">
      <c r="A31" s="70">
        <f t="shared" si="2"/>
        <v>2026.2</v>
      </c>
      <c r="B31" s="38" t="e">
        <v>#N/A</v>
      </c>
      <c r="C31" s="39" t="e">
        <v>#N/A</v>
      </c>
      <c r="D31" s="39" t="e">
        <v>#N/A</v>
      </c>
      <c r="E31" s="39" t="e">
        <v>#N/A</v>
      </c>
      <c r="F31" s="39" t="e">
        <v>#N/A</v>
      </c>
      <c r="G31" s="39" t="e">
        <v>#N/A</v>
      </c>
      <c r="H31" s="39" t="e">
        <v>#N/A</v>
      </c>
      <c r="I31" s="39" t="e">
        <v>#N/A</v>
      </c>
      <c r="J31" s="39" t="e">
        <v>#N/A</v>
      </c>
      <c r="K31" s="39" t="e">
        <v>#N/A</v>
      </c>
      <c r="L31" s="39" t="e">
        <v>#N/A</v>
      </c>
      <c r="M31" s="39" t="e">
        <v>#N/A</v>
      </c>
      <c r="N31" s="39" t="e">
        <v>#N/A</v>
      </c>
      <c r="O31" s="39" t="e">
        <v>#N/A</v>
      </c>
      <c r="P31" s="39" t="e">
        <v>#N/A</v>
      </c>
      <c r="Q31" s="39" t="e">
        <v>#N/A</v>
      </c>
      <c r="R31" s="39" t="e">
        <v>#N/A</v>
      </c>
      <c r="S31" s="39" t="e">
        <v>#N/A</v>
      </c>
      <c r="T31" s="39" t="e">
        <v>#N/A</v>
      </c>
      <c r="U31" s="39" t="e">
        <v>#N/A</v>
      </c>
      <c r="V31" s="39" t="e">
        <v>#N/A</v>
      </c>
      <c r="W31" s="39" t="e">
        <v>#N/A</v>
      </c>
      <c r="X31" s="39" t="e">
        <v>#N/A</v>
      </c>
      <c r="Y31" s="38" t="e">
        <v>#N/A</v>
      </c>
      <c r="Z31" s="48" t="e">
        <v>#N/A</v>
      </c>
      <c r="AA31" s="32" t="e">
        <f t="shared" si="1"/>
        <v>#N/A</v>
      </c>
    </row>
    <row r="32" spans="1:27" ht="13.5" customHeight="1" x14ac:dyDescent="0.2">
      <c r="A32" s="70">
        <f t="shared" si="2"/>
        <v>2026.3</v>
      </c>
      <c r="B32" s="38" t="e">
        <v>#N/A</v>
      </c>
      <c r="C32" s="39" t="e">
        <v>#N/A</v>
      </c>
      <c r="D32" s="39" t="e">
        <v>#N/A</v>
      </c>
      <c r="E32" s="39" t="e">
        <v>#N/A</v>
      </c>
      <c r="F32" s="39" t="e">
        <v>#N/A</v>
      </c>
      <c r="G32" s="39" t="e">
        <v>#N/A</v>
      </c>
      <c r="H32" s="39" t="e">
        <v>#N/A</v>
      </c>
      <c r="I32" s="39" t="e">
        <v>#N/A</v>
      </c>
      <c r="J32" s="39" t="e">
        <v>#N/A</v>
      </c>
      <c r="K32" s="39" t="e">
        <v>#N/A</v>
      </c>
      <c r="L32" s="39" t="e">
        <v>#N/A</v>
      </c>
      <c r="M32" s="39" t="e">
        <v>#N/A</v>
      </c>
      <c r="N32" s="39" t="e">
        <v>#N/A</v>
      </c>
      <c r="O32" s="39" t="e">
        <v>#N/A</v>
      </c>
      <c r="P32" s="39" t="e">
        <v>#N/A</v>
      </c>
      <c r="Q32" s="39" t="e">
        <v>#N/A</v>
      </c>
      <c r="R32" s="39" t="e">
        <v>#N/A</v>
      </c>
      <c r="S32" s="39" t="e">
        <v>#N/A</v>
      </c>
      <c r="T32" s="39" t="e">
        <v>#N/A</v>
      </c>
      <c r="U32" s="39" t="e">
        <v>#N/A</v>
      </c>
      <c r="V32" s="39" t="e">
        <v>#N/A</v>
      </c>
      <c r="W32" s="39" t="e">
        <v>#N/A</v>
      </c>
      <c r="X32" s="39" t="e">
        <v>#N/A</v>
      </c>
      <c r="Y32" s="38" t="e">
        <v>#N/A</v>
      </c>
      <c r="Z32" s="48" t="e">
        <v>#N/A</v>
      </c>
      <c r="AA32" s="32" t="e">
        <f t="shared" si="1"/>
        <v>#N/A</v>
      </c>
    </row>
    <row r="33" spans="1:27" ht="13.5" customHeight="1" x14ac:dyDescent="0.2">
      <c r="A33" s="70">
        <f t="shared" si="2"/>
        <v>2026.4</v>
      </c>
      <c r="B33" s="38" t="e">
        <v>#N/A</v>
      </c>
      <c r="C33" s="39" t="e">
        <v>#N/A</v>
      </c>
      <c r="D33" s="39" t="e">
        <v>#N/A</v>
      </c>
      <c r="E33" s="39" t="e">
        <v>#N/A</v>
      </c>
      <c r="F33" s="39" t="e">
        <v>#N/A</v>
      </c>
      <c r="G33" s="39" t="e">
        <v>#N/A</v>
      </c>
      <c r="H33" s="39" t="e">
        <v>#N/A</v>
      </c>
      <c r="I33" s="39" t="e">
        <v>#N/A</v>
      </c>
      <c r="J33" s="39" t="e">
        <v>#N/A</v>
      </c>
      <c r="K33" s="39" t="e">
        <v>#N/A</v>
      </c>
      <c r="L33" s="39" t="e">
        <v>#N/A</v>
      </c>
      <c r="M33" s="39" t="e">
        <v>#N/A</v>
      </c>
      <c r="N33" s="39" t="e">
        <v>#N/A</v>
      </c>
      <c r="O33" s="39" t="e">
        <v>#N/A</v>
      </c>
      <c r="P33" s="39" t="e">
        <v>#N/A</v>
      </c>
      <c r="Q33" s="39" t="e">
        <v>#N/A</v>
      </c>
      <c r="R33" s="39" t="e">
        <v>#N/A</v>
      </c>
      <c r="S33" s="39" t="e">
        <v>#N/A</v>
      </c>
      <c r="T33" s="39" t="e">
        <v>#N/A</v>
      </c>
      <c r="U33" s="39" t="e">
        <v>#N/A</v>
      </c>
      <c r="V33" s="39" t="e">
        <v>#N/A</v>
      </c>
      <c r="W33" s="39" t="e">
        <v>#N/A</v>
      </c>
      <c r="X33" s="39" t="e">
        <v>#N/A</v>
      </c>
      <c r="Y33" s="38" t="e">
        <v>#N/A</v>
      </c>
      <c r="Z33" s="48" t="e">
        <v>#N/A</v>
      </c>
      <c r="AA33" s="32" t="e">
        <f t="shared" si="1"/>
        <v>#N/A</v>
      </c>
    </row>
    <row r="34" spans="1:27" ht="13.5" customHeight="1" x14ac:dyDescent="0.2">
      <c r="A34" s="70">
        <f>A30+1</f>
        <v>2027.1</v>
      </c>
      <c r="B34" s="38" t="e">
        <v>#N/A</v>
      </c>
      <c r="C34" s="39" t="e">
        <v>#N/A</v>
      </c>
      <c r="D34" s="39" t="e">
        <v>#N/A</v>
      </c>
      <c r="E34" s="39" t="e">
        <v>#N/A</v>
      </c>
      <c r="F34" s="39" t="e">
        <v>#N/A</v>
      </c>
      <c r="G34" s="39" t="e">
        <v>#N/A</v>
      </c>
      <c r="H34" s="39" t="e">
        <v>#N/A</v>
      </c>
      <c r="I34" s="39" t="e">
        <v>#N/A</v>
      </c>
      <c r="J34" s="39" t="e">
        <v>#N/A</v>
      </c>
      <c r="K34" s="39" t="e">
        <v>#N/A</v>
      </c>
      <c r="L34" s="39" t="e">
        <v>#N/A</v>
      </c>
      <c r="M34" s="39" t="e">
        <v>#N/A</v>
      </c>
      <c r="N34" s="39" t="e">
        <v>#N/A</v>
      </c>
      <c r="O34" s="39" t="e">
        <v>#N/A</v>
      </c>
      <c r="P34" s="39" t="e">
        <v>#N/A</v>
      </c>
      <c r="Q34" s="39" t="e">
        <v>#N/A</v>
      </c>
      <c r="R34" s="39" t="e">
        <v>#N/A</v>
      </c>
      <c r="S34" s="39" t="e">
        <v>#N/A</v>
      </c>
      <c r="T34" s="39" t="e">
        <v>#N/A</v>
      </c>
      <c r="U34" s="39" t="e">
        <v>#N/A</v>
      </c>
      <c r="V34" s="39" t="e">
        <v>#N/A</v>
      </c>
      <c r="W34" s="39" t="e">
        <v>#N/A</v>
      </c>
      <c r="X34" s="39" t="e">
        <v>#N/A</v>
      </c>
      <c r="Y34" s="38" t="e">
        <v>#N/A</v>
      </c>
      <c r="Z34" s="48" t="e">
        <v>#N/A</v>
      </c>
      <c r="AA34" s="32" t="e">
        <f t="shared" si="1"/>
        <v>#N/A</v>
      </c>
    </row>
    <row r="35" spans="1:27" ht="13.5" customHeight="1" x14ac:dyDescent="0.2">
      <c r="A35" s="70">
        <f t="shared" si="2"/>
        <v>2027.2</v>
      </c>
      <c r="B35" s="38" t="e">
        <v>#N/A</v>
      </c>
      <c r="C35" s="39" t="e">
        <v>#N/A</v>
      </c>
      <c r="D35" s="39" t="e">
        <v>#N/A</v>
      </c>
      <c r="E35" s="39" t="e">
        <v>#N/A</v>
      </c>
      <c r="F35" s="39" t="e">
        <v>#N/A</v>
      </c>
      <c r="G35" s="39" t="e">
        <v>#N/A</v>
      </c>
      <c r="H35" s="39" t="e">
        <v>#N/A</v>
      </c>
      <c r="I35" s="39" t="e">
        <v>#N/A</v>
      </c>
      <c r="J35" s="39" t="e">
        <v>#N/A</v>
      </c>
      <c r="K35" s="39" t="e">
        <v>#N/A</v>
      </c>
      <c r="L35" s="39" t="e">
        <v>#N/A</v>
      </c>
      <c r="M35" s="39" t="e">
        <v>#N/A</v>
      </c>
      <c r="N35" s="39" t="e">
        <v>#N/A</v>
      </c>
      <c r="O35" s="39" t="e">
        <v>#N/A</v>
      </c>
      <c r="P35" s="39" t="e">
        <v>#N/A</v>
      </c>
      <c r="Q35" s="39" t="e">
        <v>#N/A</v>
      </c>
      <c r="R35" s="39" t="e">
        <v>#N/A</v>
      </c>
      <c r="S35" s="39" t="e">
        <v>#N/A</v>
      </c>
      <c r="T35" s="39" t="e">
        <v>#N/A</v>
      </c>
      <c r="U35" s="39" t="e">
        <v>#N/A</v>
      </c>
      <c r="V35" s="39" t="e">
        <v>#N/A</v>
      </c>
      <c r="W35" s="39" t="e">
        <v>#N/A</v>
      </c>
      <c r="X35" s="39" t="e">
        <v>#N/A</v>
      </c>
      <c r="Y35" s="38" t="e">
        <v>#N/A</v>
      </c>
      <c r="Z35" s="48" t="e">
        <v>#N/A</v>
      </c>
      <c r="AA35" s="32" t="e">
        <f t="shared" si="1"/>
        <v>#N/A</v>
      </c>
    </row>
    <row r="36" spans="1:27" ht="13.5" customHeight="1" x14ac:dyDescent="0.2">
      <c r="A36" s="70">
        <f t="shared" si="2"/>
        <v>2027.3</v>
      </c>
      <c r="B36" s="38" t="e">
        <v>#N/A</v>
      </c>
      <c r="C36" s="39" t="e">
        <v>#N/A</v>
      </c>
      <c r="D36" s="39" t="e">
        <v>#N/A</v>
      </c>
      <c r="E36" s="39" t="e">
        <v>#N/A</v>
      </c>
      <c r="F36" s="39" t="e">
        <v>#N/A</v>
      </c>
      <c r="G36" s="39" t="e">
        <v>#N/A</v>
      </c>
      <c r="H36" s="39" t="e">
        <v>#N/A</v>
      </c>
      <c r="I36" s="39" t="e">
        <v>#N/A</v>
      </c>
      <c r="J36" s="39" t="e">
        <v>#N/A</v>
      </c>
      <c r="K36" s="39" t="e">
        <v>#N/A</v>
      </c>
      <c r="L36" s="39" t="e">
        <v>#N/A</v>
      </c>
      <c r="M36" s="39" t="e">
        <v>#N/A</v>
      </c>
      <c r="N36" s="39" t="e">
        <v>#N/A</v>
      </c>
      <c r="O36" s="39" t="e">
        <v>#N/A</v>
      </c>
      <c r="P36" s="39" t="e">
        <v>#N/A</v>
      </c>
      <c r="Q36" s="39" t="e">
        <v>#N/A</v>
      </c>
      <c r="R36" s="39" t="e">
        <v>#N/A</v>
      </c>
      <c r="S36" s="39" t="e">
        <v>#N/A</v>
      </c>
      <c r="T36" s="39" t="e">
        <v>#N/A</v>
      </c>
      <c r="U36" s="39" t="e">
        <v>#N/A</v>
      </c>
      <c r="V36" s="39" t="e">
        <v>#N/A</v>
      </c>
      <c r="W36" s="39" t="e">
        <v>#N/A</v>
      </c>
      <c r="X36" s="39" t="e">
        <v>#N/A</v>
      </c>
      <c r="Y36" s="38" t="e">
        <v>#N/A</v>
      </c>
      <c r="Z36" s="48" t="e">
        <v>#N/A</v>
      </c>
      <c r="AA36" s="32" t="e">
        <f t="shared" si="1"/>
        <v>#N/A</v>
      </c>
    </row>
    <row r="37" spans="1:27" ht="13.5" customHeight="1" x14ac:dyDescent="0.2">
      <c r="A37" s="70">
        <f t="shared" si="2"/>
        <v>2027.4</v>
      </c>
      <c r="B37" s="38" t="e">
        <v>#N/A</v>
      </c>
      <c r="C37" s="39" t="e">
        <v>#N/A</v>
      </c>
      <c r="D37" s="39" t="e">
        <v>#N/A</v>
      </c>
      <c r="E37" s="39" t="e">
        <v>#N/A</v>
      </c>
      <c r="F37" s="39" t="e">
        <v>#N/A</v>
      </c>
      <c r="G37" s="39" t="e">
        <v>#N/A</v>
      </c>
      <c r="H37" s="39" t="e">
        <v>#N/A</v>
      </c>
      <c r="I37" s="39" t="e">
        <v>#N/A</v>
      </c>
      <c r="J37" s="39" t="e">
        <v>#N/A</v>
      </c>
      <c r="K37" s="39" t="e">
        <v>#N/A</v>
      </c>
      <c r="L37" s="39" t="e">
        <v>#N/A</v>
      </c>
      <c r="M37" s="39" t="e">
        <v>#N/A</v>
      </c>
      <c r="N37" s="39" t="e">
        <v>#N/A</v>
      </c>
      <c r="O37" s="39" t="e">
        <v>#N/A</v>
      </c>
      <c r="P37" s="39" t="e">
        <v>#N/A</v>
      </c>
      <c r="Q37" s="39" t="e">
        <v>#N/A</v>
      </c>
      <c r="R37" s="39" t="e">
        <v>#N/A</v>
      </c>
      <c r="S37" s="39" t="e">
        <v>#N/A</v>
      </c>
      <c r="T37" s="39" t="e">
        <v>#N/A</v>
      </c>
      <c r="U37" s="39" t="e">
        <v>#N/A</v>
      </c>
      <c r="V37" s="39" t="e">
        <v>#N/A</v>
      </c>
      <c r="W37" s="39" t="e">
        <v>#N/A</v>
      </c>
      <c r="X37" s="39" t="e">
        <v>#N/A</v>
      </c>
      <c r="Y37" s="38" t="e">
        <v>#N/A</v>
      </c>
      <c r="Z37" s="48" t="e">
        <v>#N/A</v>
      </c>
      <c r="AA37" s="32" t="e">
        <f t="shared" si="1"/>
        <v>#N/A</v>
      </c>
    </row>
    <row r="38" spans="1:27" ht="13.5" customHeight="1" x14ac:dyDescent="0.2">
      <c r="A38" s="70">
        <f t="shared" si="2"/>
        <v>2028.1</v>
      </c>
      <c r="B38" s="38" t="e">
        <v>#N/A</v>
      </c>
      <c r="C38" s="39" t="e">
        <v>#N/A</v>
      </c>
      <c r="D38" s="39" t="e">
        <v>#N/A</v>
      </c>
      <c r="E38" s="39" t="e">
        <v>#N/A</v>
      </c>
      <c r="F38" s="39" t="e">
        <v>#N/A</v>
      </c>
      <c r="G38" s="39" t="e">
        <v>#N/A</v>
      </c>
      <c r="H38" s="39" t="e">
        <v>#N/A</v>
      </c>
      <c r="I38" s="39" t="e">
        <v>#N/A</v>
      </c>
      <c r="J38" s="39" t="e">
        <v>#N/A</v>
      </c>
      <c r="K38" s="39" t="e">
        <v>#N/A</v>
      </c>
      <c r="L38" s="39" t="e">
        <v>#N/A</v>
      </c>
      <c r="M38" s="39" t="e">
        <v>#N/A</v>
      </c>
      <c r="N38" s="39" t="e">
        <v>#N/A</v>
      </c>
      <c r="O38" s="39" t="e">
        <v>#N/A</v>
      </c>
      <c r="P38" s="39" t="e">
        <v>#N/A</v>
      </c>
      <c r="Q38" s="39" t="e">
        <v>#N/A</v>
      </c>
      <c r="R38" s="39" t="e">
        <v>#N/A</v>
      </c>
      <c r="S38" s="39" t="e">
        <v>#N/A</v>
      </c>
      <c r="T38" s="39" t="e">
        <v>#N/A</v>
      </c>
      <c r="U38" s="39" t="e">
        <v>#N/A</v>
      </c>
      <c r="V38" s="39" t="e">
        <v>#N/A</v>
      </c>
      <c r="W38" s="39" t="e">
        <v>#N/A</v>
      </c>
      <c r="X38" s="39" t="e">
        <v>#N/A</v>
      </c>
      <c r="Y38" s="38" t="e">
        <v>#N/A</v>
      </c>
      <c r="Z38" s="48" t="e">
        <v>#N/A</v>
      </c>
      <c r="AA38" s="32" t="e">
        <f t="shared" si="1"/>
        <v>#N/A</v>
      </c>
    </row>
    <row r="39" spans="1:27" ht="13.5" customHeight="1" x14ac:dyDescent="0.2">
      <c r="A39" s="70">
        <f>A35+1</f>
        <v>2028.2</v>
      </c>
      <c r="B39" s="38" t="e">
        <v>#N/A</v>
      </c>
      <c r="C39" s="39" t="e">
        <v>#N/A</v>
      </c>
      <c r="D39" s="39" t="e">
        <v>#N/A</v>
      </c>
      <c r="E39" s="39" t="e">
        <v>#N/A</v>
      </c>
      <c r="F39" s="39" t="e">
        <v>#N/A</v>
      </c>
      <c r="G39" s="39" t="e">
        <v>#N/A</v>
      </c>
      <c r="H39" s="39" t="e">
        <v>#N/A</v>
      </c>
      <c r="I39" s="39" t="e">
        <v>#N/A</v>
      </c>
      <c r="J39" s="39" t="e">
        <v>#N/A</v>
      </c>
      <c r="K39" s="39" t="e">
        <v>#N/A</v>
      </c>
      <c r="L39" s="39" t="e">
        <v>#N/A</v>
      </c>
      <c r="M39" s="39" t="e">
        <v>#N/A</v>
      </c>
      <c r="N39" s="39" t="e">
        <v>#N/A</v>
      </c>
      <c r="O39" s="39" t="e">
        <v>#N/A</v>
      </c>
      <c r="P39" s="39" t="e">
        <v>#N/A</v>
      </c>
      <c r="Q39" s="39" t="e">
        <v>#N/A</v>
      </c>
      <c r="R39" s="39" t="e">
        <v>#N/A</v>
      </c>
      <c r="S39" s="39" t="e">
        <v>#N/A</v>
      </c>
      <c r="T39" s="39" t="e">
        <v>#N/A</v>
      </c>
      <c r="U39" s="39" t="e">
        <v>#N/A</v>
      </c>
      <c r="V39" s="39" t="e">
        <v>#N/A</v>
      </c>
      <c r="W39" s="39" t="e">
        <v>#N/A</v>
      </c>
      <c r="X39" s="39" t="e">
        <v>#N/A</v>
      </c>
      <c r="Y39" s="38" t="e">
        <v>#N/A</v>
      </c>
      <c r="Z39" s="48" t="e">
        <v>#N/A</v>
      </c>
      <c r="AA39" s="32" t="e">
        <f t="shared" si="1"/>
        <v>#N/A</v>
      </c>
    </row>
    <row r="40" spans="1:27" ht="13.5" customHeight="1" x14ac:dyDescent="0.2">
      <c r="A40" s="70">
        <f t="shared" si="2"/>
        <v>2028.3</v>
      </c>
      <c r="B40" s="38" t="e">
        <v>#N/A</v>
      </c>
      <c r="C40" s="39" t="e">
        <v>#N/A</v>
      </c>
      <c r="D40" s="39" t="e">
        <v>#N/A</v>
      </c>
      <c r="E40" s="39" t="e">
        <v>#N/A</v>
      </c>
      <c r="F40" s="39" t="e">
        <v>#N/A</v>
      </c>
      <c r="G40" s="39" t="e">
        <v>#N/A</v>
      </c>
      <c r="H40" s="39" t="e">
        <v>#N/A</v>
      </c>
      <c r="I40" s="39" t="e">
        <v>#N/A</v>
      </c>
      <c r="J40" s="39" t="e">
        <v>#N/A</v>
      </c>
      <c r="K40" s="39" t="e">
        <v>#N/A</v>
      </c>
      <c r="L40" s="39" t="e">
        <v>#N/A</v>
      </c>
      <c r="M40" s="39" t="e">
        <v>#N/A</v>
      </c>
      <c r="N40" s="39" t="e">
        <v>#N/A</v>
      </c>
      <c r="O40" s="39" t="e">
        <v>#N/A</v>
      </c>
      <c r="P40" s="39" t="e">
        <v>#N/A</v>
      </c>
      <c r="Q40" s="39" t="e">
        <v>#N/A</v>
      </c>
      <c r="R40" s="39" t="e">
        <v>#N/A</v>
      </c>
      <c r="S40" s="39" t="e">
        <v>#N/A</v>
      </c>
      <c r="T40" s="39" t="e">
        <v>#N/A</v>
      </c>
      <c r="U40" s="39" t="e">
        <v>#N/A</v>
      </c>
      <c r="V40" s="39" t="e">
        <v>#N/A</v>
      </c>
      <c r="W40" s="39" t="e">
        <v>#N/A</v>
      </c>
      <c r="X40" s="39" t="e">
        <v>#N/A</v>
      </c>
      <c r="Y40" s="38" t="e">
        <v>#N/A</v>
      </c>
      <c r="Z40" s="48" t="e">
        <v>#N/A</v>
      </c>
      <c r="AA40" s="32" t="e">
        <f t="shared" si="1"/>
        <v>#N/A</v>
      </c>
    </row>
    <row r="41" spans="1:27" ht="13.5" customHeight="1" x14ac:dyDescent="0.2">
      <c r="A41" s="70">
        <f t="shared" si="2"/>
        <v>2028.4</v>
      </c>
      <c r="B41" s="38" t="e">
        <v>#N/A</v>
      </c>
      <c r="C41" s="39" t="e">
        <v>#N/A</v>
      </c>
      <c r="D41" s="39" t="e">
        <v>#N/A</v>
      </c>
      <c r="E41" s="39" t="e">
        <v>#N/A</v>
      </c>
      <c r="F41" s="39" t="e">
        <v>#N/A</v>
      </c>
      <c r="G41" s="39" t="e">
        <v>#N/A</v>
      </c>
      <c r="H41" s="39" t="e">
        <v>#N/A</v>
      </c>
      <c r="I41" s="39" t="e">
        <v>#N/A</v>
      </c>
      <c r="J41" s="39" t="e">
        <v>#N/A</v>
      </c>
      <c r="K41" s="39" t="e">
        <v>#N/A</v>
      </c>
      <c r="L41" s="39" t="e">
        <v>#N/A</v>
      </c>
      <c r="M41" s="39" t="e">
        <v>#N/A</v>
      </c>
      <c r="N41" s="39" t="e">
        <v>#N/A</v>
      </c>
      <c r="O41" s="39" t="e">
        <v>#N/A</v>
      </c>
      <c r="P41" s="39" t="e">
        <v>#N/A</v>
      </c>
      <c r="Q41" s="39" t="e">
        <v>#N/A</v>
      </c>
      <c r="R41" s="39" t="e">
        <v>#N/A</v>
      </c>
      <c r="S41" s="39" t="e">
        <v>#N/A</v>
      </c>
      <c r="T41" s="39" t="e">
        <v>#N/A</v>
      </c>
      <c r="U41" s="39" t="e">
        <v>#N/A</v>
      </c>
      <c r="V41" s="39" t="e">
        <v>#N/A</v>
      </c>
      <c r="W41" s="39" t="e">
        <v>#N/A</v>
      </c>
      <c r="X41" s="39" t="e">
        <v>#N/A</v>
      </c>
      <c r="Y41" s="38" t="e">
        <v>#N/A</v>
      </c>
      <c r="Z41" s="48" t="e">
        <v>#N/A</v>
      </c>
      <c r="AA41" s="32" t="e">
        <f t="shared" si="1"/>
        <v>#N/A</v>
      </c>
    </row>
    <row r="42" spans="1:27" ht="13.5" customHeight="1" x14ac:dyDescent="0.2">
      <c r="A42" s="70">
        <f t="shared" si="2"/>
        <v>2029.1</v>
      </c>
      <c r="B42" s="38" t="e">
        <v>#N/A</v>
      </c>
      <c r="C42" s="39" t="e">
        <v>#N/A</v>
      </c>
      <c r="D42" s="39" t="e">
        <v>#N/A</v>
      </c>
      <c r="E42" s="39" t="e">
        <v>#N/A</v>
      </c>
      <c r="F42" s="39" t="e">
        <v>#N/A</v>
      </c>
      <c r="G42" s="39" t="e">
        <v>#N/A</v>
      </c>
      <c r="H42" s="39" t="e">
        <v>#N/A</v>
      </c>
      <c r="I42" s="39" t="e">
        <v>#N/A</v>
      </c>
      <c r="J42" s="39" t="e">
        <v>#N/A</v>
      </c>
      <c r="K42" s="39" t="e">
        <v>#N/A</v>
      </c>
      <c r="L42" s="39" t="e">
        <v>#N/A</v>
      </c>
      <c r="M42" s="39" t="e">
        <v>#N/A</v>
      </c>
      <c r="N42" s="39" t="e">
        <v>#N/A</v>
      </c>
      <c r="O42" s="39" t="e">
        <v>#N/A</v>
      </c>
      <c r="P42" s="39" t="e">
        <v>#N/A</v>
      </c>
      <c r="Q42" s="39" t="e">
        <v>#N/A</v>
      </c>
      <c r="R42" s="39" t="e">
        <v>#N/A</v>
      </c>
      <c r="S42" s="39" t="e">
        <v>#N/A</v>
      </c>
      <c r="T42" s="39" t="e">
        <v>#N/A</v>
      </c>
      <c r="U42" s="39" t="e">
        <v>#N/A</v>
      </c>
      <c r="V42" s="39" t="e">
        <v>#N/A</v>
      </c>
      <c r="W42" s="39" t="e">
        <v>#N/A</v>
      </c>
      <c r="X42" s="39" t="e">
        <v>#N/A</v>
      </c>
      <c r="Y42" s="38" t="e">
        <v>#N/A</v>
      </c>
      <c r="Z42" s="48" t="e">
        <v>#N/A</v>
      </c>
      <c r="AA42" s="32" t="e">
        <f t="shared" si="1"/>
        <v>#N/A</v>
      </c>
    </row>
    <row r="43" spans="1:27" ht="13.5" customHeight="1" x14ac:dyDescent="0.2">
      <c r="A43" s="70">
        <f t="shared" si="2"/>
        <v>2029.2</v>
      </c>
      <c r="B43" s="38" t="e">
        <v>#N/A</v>
      </c>
      <c r="C43" s="39" t="e">
        <v>#N/A</v>
      </c>
      <c r="D43" s="39" t="e">
        <v>#N/A</v>
      </c>
      <c r="E43" s="39" t="e">
        <v>#N/A</v>
      </c>
      <c r="F43" s="39" t="e">
        <v>#N/A</v>
      </c>
      <c r="G43" s="39" t="e">
        <v>#N/A</v>
      </c>
      <c r="H43" s="39" t="e">
        <v>#N/A</v>
      </c>
      <c r="I43" s="39" t="e">
        <v>#N/A</v>
      </c>
      <c r="J43" s="39" t="e">
        <v>#N/A</v>
      </c>
      <c r="K43" s="39" t="e">
        <v>#N/A</v>
      </c>
      <c r="L43" s="39" t="e">
        <v>#N/A</v>
      </c>
      <c r="M43" s="39" t="e">
        <v>#N/A</v>
      </c>
      <c r="N43" s="39" t="e">
        <v>#N/A</v>
      </c>
      <c r="O43" s="39" t="e">
        <v>#N/A</v>
      </c>
      <c r="P43" s="39" t="e">
        <v>#N/A</v>
      </c>
      <c r="Q43" s="39" t="e">
        <v>#N/A</v>
      </c>
      <c r="R43" s="39" t="e">
        <v>#N/A</v>
      </c>
      <c r="S43" s="39" t="e">
        <v>#N/A</v>
      </c>
      <c r="T43" s="39" t="e">
        <v>#N/A</v>
      </c>
      <c r="U43" s="39" t="e">
        <v>#N/A</v>
      </c>
      <c r="V43" s="39" t="e">
        <v>#N/A</v>
      </c>
      <c r="W43" s="39" t="e">
        <v>#N/A</v>
      </c>
      <c r="X43" s="39" t="e">
        <v>#N/A</v>
      </c>
      <c r="Y43" s="38" t="e">
        <v>#N/A</v>
      </c>
      <c r="Z43" s="48" t="e">
        <v>#N/A</v>
      </c>
      <c r="AA43" s="32" t="e">
        <f t="shared" si="1"/>
        <v>#N/A</v>
      </c>
    </row>
    <row r="44" spans="1:27" ht="13.5" customHeight="1" x14ac:dyDescent="0.2">
      <c r="A44" s="70">
        <f>A40+1</f>
        <v>2029.3</v>
      </c>
      <c r="B44" s="38" t="e">
        <v>#N/A</v>
      </c>
      <c r="C44" s="39" t="e">
        <v>#N/A</v>
      </c>
      <c r="D44" s="39" t="e">
        <v>#N/A</v>
      </c>
      <c r="E44" s="39" t="e">
        <v>#N/A</v>
      </c>
      <c r="F44" s="39" t="e">
        <v>#N/A</v>
      </c>
      <c r="G44" s="39" t="e">
        <v>#N/A</v>
      </c>
      <c r="H44" s="39" t="e">
        <v>#N/A</v>
      </c>
      <c r="I44" s="39" t="e">
        <v>#N/A</v>
      </c>
      <c r="J44" s="39" t="e">
        <v>#N/A</v>
      </c>
      <c r="K44" s="39" t="e">
        <v>#N/A</v>
      </c>
      <c r="L44" s="39" t="e">
        <v>#N/A</v>
      </c>
      <c r="M44" s="39" t="e">
        <v>#N/A</v>
      </c>
      <c r="N44" s="39" t="e">
        <v>#N/A</v>
      </c>
      <c r="O44" s="39" t="e">
        <v>#N/A</v>
      </c>
      <c r="P44" s="39" t="e">
        <v>#N/A</v>
      </c>
      <c r="Q44" s="39" t="e">
        <v>#N/A</v>
      </c>
      <c r="R44" s="39" t="e">
        <v>#N/A</v>
      </c>
      <c r="S44" s="39" t="e">
        <v>#N/A</v>
      </c>
      <c r="T44" s="39" t="e">
        <v>#N/A</v>
      </c>
      <c r="U44" s="39" t="e">
        <v>#N/A</v>
      </c>
      <c r="V44" s="39" t="e">
        <v>#N/A</v>
      </c>
      <c r="W44" s="39" t="e">
        <v>#N/A</v>
      </c>
      <c r="X44" s="39" t="e">
        <v>#N/A</v>
      </c>
      <c r="Y44" s="38" t="e">
        <v>#N/A</v>
      </c>
      <c r="Z44" s="48" t="e">
        <v>#N/A</v>
      </c>
      <c r="AA44" s="32" t="e">
        <f t="shared" si="1"/>
        <v>#N/A</v>
      </c>
    </row>
    <row r="45" spans="1:27" ht="13.5" customHeight="1" x14ac:dyDescent="0.2">
      <c r="A45" s="70">
        <f t="shared" si="2"/>
        <v>2029.4</v>
      </c>
      <c r="B45" s="38" t="e">
        <v>#N/A</v>
      </c>
      <c r="C45" s="39" t="e">
        <v>#N/A</v>
      </c>
      <c r="D45" s="39" t="e">
        <v>#N/A</v>
      </c>
      <c r="E45" s="39" t="e">
        <v>#N/A</v>
      </c>
      <c r="F45" s="39" t="e">
        <v>#N/A</v>
      </c>
      <c r="G45" s="39" t="e">
        <v>#N/A</v>
      </c>
      <c r="H45" s="39" t="e">
        <v>#N/A</v>
      </c>
      <c r="I45" s="39" t="e">
        <v>#N/A</v>
      </c>
      <c r="J45" s="39" t="e">
        <v>#N/A</v>
      </c>
      <c r="K45" s="39" t="e">
        <v>#N/A</v>
      </c>
      <c r="L45" s="39" t="e">
        <v>#N/A</v>
      </c>
      <c r="M45" s="39" t="e">
        <v>#N/A</v>
      </c>
      <c r="N45" s="39" t="e">
        <v>#N/A</v>
      </c>
      <c r="O45" s="39" t="e">
        <v>#N/A</v>
      </c>
      <c r="P45" s="39" t="e">
        <v>#N/A</v>
      </c>
      <c r="Q45" s="39" t="e">
        <v>#N/A</v>
      </c>
      <c r="R45" s="39" t="e">
        <v>#N/A</v>
      </c>
      <c r="S45" s="39" t="e">
        <v>#N/A</v>
      </c>
      <c r="T45" s="39" t="e">
        <v>#N/A</v>
      </c>
      <c r="U45" s="39" t="e">
        <v>#N/A</v>
      </c>
      <c r="V45" s="39" t="e">
        <v>#N/A</v>
      </c>
      <c r="W45" s="39" t="e">
        <v>#N/A</v>
      </c>
      <c r="X45" s="39" t="e">
        <v>#N/A</v>
      </c>
      <c r="Y45" s="38" t="e">
        <v>#N/A</v>
      </c>
      <c r="Z45" s="48" t="e">
        <v>#N/A</v>
      </c>
      <c r="AA45" s="32" t="e">
        <f t="shared" si="1"/>
        <v>#N/A</v>
      </c>
    </row>
    <row r="46" spans="1:27" ht="13.5" customHeight="1" x14ac:dyDescent="0.2">
      <c r="A46" s="70">
        <f t="shared" si="2"/>
        <v>2030.1</v>
      </c>
      <c r="B46" s="38" t="e">
        <v>#N/A</v>
      </c>
      <c r="C46" s="39" t="e">
        <v>#N/A</v>
      </c>
      <c r="D46" s="39" t="e">
        <v>#N/A</v>
      </c>
      <c r="E46" s="39" t="e">
        <v>#N/A</v>
      </c>
      <c r="F46" s="39" t="e">
        <v>#N/A</v>
      </c>
      <c r="G46" s="39" t="e">
        <v>#N/A</v>
      </c>
      <c r="H46" s="39" t="e">
        <v>#N/A</v>
      </c>
      <c r="I46" s="39" t="e">
        <v>#N/A</v>
      </c>
      <c r="J46" s="39" t="e">
        <v>#N/A</v>
      </c>
      <c r="K46" s="39" t="e">
        <v>#N/A</v>
      </c>
      <c r="L46" s="39" t="e">
        <v>#N/A</v>
      </c>
      <c r="M46" s="39" t="e">
        <v>#N/A</v>
      </c>
      <c r="N46" s="39" t="e">
        <v>#N/A</v>
      </c>
      <c r="O46" s="39" t="e">
        <v>#N/A</v>
      </c>
      <c r="P46" s="39" t="e">
        <v>#N/A</v>
      </c>
      <c r="Q46" s="39" t="e">
        <v>#N/A</v>
      </c>
      <c r="R46" s="39" t="e">
        <v>#N/A</v>
      </c>
      <c r="S46" s="39" t="e">
        <v>#N/A</v>
      </c>
      <c r="T46" s="39" t="e">
        <v>#N/A</v>
      </c>
      <c r="U46" s="39" t="e">
        <v>#N/A</v>
      </c>
      <c r="V46" s="39" t="e">
        <v>#N/A</v>
      </c>
      <c r="W46" s="39" t="e">
        <v>#N/A</v>
      </c>
      <c r="X46" s="39" t="e">
        <v>#N/A</v>
      </c>
      <c r="Y46" s="38" t="e">
        <v>#N/A</v>
      </c>
      <c r="Z46" s="48" t="e">
        <v>#N/A</v>
      </c>
      <c r="AA46" s="32" t="e">
        <f t="shared" si="1"/>
        <v>#N/A</v>
      </c>
    </row>
    <row r="47" spans="1:27" ht="13.5" customHeight="1" x14ac:dyDescent="0.2">
      <c r="A47" s="70">
        <f t="shared" si="2"/>
        <v>2030.2</v>
      </c>
      <c r="B47" s="38" t="e">
        <v>#N/A</v>
      </c>
      <c r="C47" s="39" t="e">
        <v>#N/A</v>
      </c>
      <c r="D47" s="39" t="e">
        <v>#N/A</v>
      </c>
      <c r="E47" s="39" t="e">
        <v>#N/A</v>
      </c>
      <c r="F47" s="39" t="e">
        <v>#N/A</v>
      </c>
      <c r="G47" s="39" t="e">
        <v>#N/A</v>
      </c>
      <c r="H47" s="39" t="e">
        <v>#N/A</v>
      </c>
      <c r="I47" s="39" t="e">
        <v>#N/A</v>
      </c>
      <c r="J47" s="39" t="e">
        <v>#N/A</v>
      </c>
      <c r="K47" s="39" t="e">
        <v>#N/A</v>
      </c>
      <c r="L47" s="39" t="e">
        <v>#N/A</v>
      </c>
      <c r="M47" s="39" t="e">
        <v>#N/A</v>
      </c>
      <c r="N47" s="39" t="e">
        <v>#N/A</v>
      </c>
      <c r="O47" s="39" t="e">
        <v>#N/A</v>
      </c>
      <c r="P47" s="39" t="e">
        <v>#N/A</v>
      </c>
      <c r="Q47" s="39" t="e">
        <v>#N/A</v>
      </c>
      <c r="R47" s="39" t="e">
        <v>#N/A</v>
      </c>
      <c r="S47" s="39" t="e">
        <v>#N/A</v>
      </c>
      <c r="T47" s="39" t="e">
        <v>#N/A</v>
      </c>
      <c r="U47" s="39" t="e">
        <v>#N/A</v>
      </c>
      <c r="V47" s="39" t="e">
        <v>#N/A</v>
      </c>
      <c r="W47" s="39" t="e">
        <v>#N/A</v>
      </c>
      <c r="X47" s="39" t="e">
        <v>#N/A</v>
      </c>
      <c r="Y47" s="38" t="e">
        <v>#N/A</v>
      </c>
      <c r="Z47" s="48" t="e">
        <v>#N/A</v>
      </c>
      <c r="AA47" s="32" t="e">
        <f t="shared" si="1"/>
        <v>#N/A</v>
      </c>
    </row>
    <row r="48" spans="1:27" ht="13.5" customHeight="1" x14ac:dyDescent="0.2">
      <c r="A48" s="70">
        <f t="shared" si="2"/>
        <v>2030.3</v>
      </c>
      <c r="B48" s="38" t="e">
        <v>#N/A</v>
      </c>
      <c r="C48" s="39" t="e">
        <v>#N/A</v>
      </c>
      <c r="D48" s="39" t="e">
        <v>#N/A</v>
      </c>
      <c r="E48" s="39" t="e">
        <v>#N/A</v>
      </c>
      <c r="F48" s="39" t="e">
        <v>#N/A</v>
      </c>
      <c r="G48" s="39" t="e">
        <v>#N/A</v>
      </c>
      <c r="H48" s="39" t="e">
        <v>#N/A</v>
      </c>
      <c r="I48" s="39" t="e">
        <v>#N/A</v>
      </c>
      <c r="J48" s="39" t="e">
        <v>#N/A</v>
      </c>
      <c r="K48" s="39" t="e">
        <v>#N/A</v>
      </c>
      <c r="L48" s="39" t="e">
        <v>#N/A</v>
      </c>
      <c r="M48" s="39" t="e">
        <v>#N/A</v>
      </c>
      <c r="N48" s="39" t="e">
        <v>#N/A</v>
      </c>
      <c r="O48" s="39" t="e">
        <v>#N/A</v>
      </c>
      <c r="P48" s="39" t="e">
        <v>#N/A</v>
      </c>
      <c r="Q48" s="39" t="e">
        <v>#N/A</v>
      </c>
      <c r="R48" s="39" t="e">
        <v>#N/A</v>
      </c>
      <c r="S48" s="39" t="e">
        <v>#N/A</v>
      </c>
      <c r="T48" s="39" t="e">
        <v>#N/A</v>
      </c>
      <c r="U48" s="39" t="e">
        <v>#N/A</v>
      </c>
      <c r="V48" s="39" t="e">
        <v>#N/A</v>
      </c>
      <c r="W48" s="39" t="e">
        <v>#N/A</v>
      </c>
      <c r="X48" s="39" t="e">
        <v>#N/A</v>
      </c>
      <c r="Y48" s="38" t="e">
        <v>#N/A</v>
      </c>
      <c r="Z48" s="48" t="e">
        <v>#N/A</v>
      </c>
      <c r="AA48" s="32" t="e">
        <f t="shared" si="1"/>
        <v>#N/A</v>
      </c>
    </row>
    <row r="49" spans="1:27" ht="13.5" customHeight="1" x14ac:dyDescent="0.2">
      <c r="A49" s="70">
        <f>A45+1</f>
        <v>2030.4</v>
      </c>
      <c r="B49" s="38" t="e">
        <v>#N/A</v>
      </c>
      <c r="C49" s="39" t="e">
        <v>#N/A</v>
      </c>
      <c r="D49" s="39" t="e">
        <v>#N/A</v>
      </c>
      <c r="E49" s="39" t="e">
        <v>#N/A</v>
      </c>
      <c r="F49" s="39" t="e">
        <v>#N/A</v>
      </c>
      <c r="G49" s="39" t="e">
        <v>#N/A</v>
      </c>
      <c r="H49" s="39" t="e">
        <v>#N/A</v>
      </c>
      <c r="I49" s="39" t="e">
        <v>#N/A</v>
      </c>
      <c r="J49" s="39" t="e">
        <v>#N/A</v>
      </c>
      <c r="K49" s="39" t="e">
        <v>#N/A</v>
      </c>
      <c r="L49" s="39" t="e">
        <v>#N/A</v>
      </c>
      <c r="M49" s="39" t="e">
        <v>#N/A</v>
      </c>
      <c r="N49" s="39" t="e">
        <v>#N/A</v>
      </c>
      <c r="O49" s="39" t="e">
        <v>#N/A</v>
      </c>
      <c r="P49" s="39" t="e">
        <v>#N/A</v>
      </c>
      <c r="Q49" s="39" t="e">
        <v>#N/A</v>
      </c>
      <c r="R49" s="39" t="e">
        <v>#N/A</v>
      </c>
      <c r="S49" s="39" t="e">
        <v>#N/A</v>
      </c>
      <c r="T49" s="39" t="e">
        <v>#N/A</v>
      </c>
      <c r="U49" s="39" t="e">
        <v>#N/A</v>
      </c>
      <c r="V49" s="39" t="e">
        <v>#N/A</v>
      </c>
      <c r="W49" s="39" t="e">
        <v>#N/A</v>
      </c>
      <c r="X49" s="39" t="e">
        <v>#N/A</v>
      </c>
      <c r="Y49" s="38" t="e">
        <v>#N/A</v>
      </c>
      <c r="Z49" s="48" t="e">
        <v>#N/A</v>
      </c>
      <c r="AA49" s="32" t="e">
        <f t="shared" si="1"/>
        <v>#N/A</v>
      </c>
    </row>
    <row r="50" spans="1:27" x14ac:dyDescent="0.2">
      <c r="A50" s="67"/>
    </row>
    <row r="51" spans="1:27" x14ac:dyDescent="0.2">
      <c r="A51" s="67"/>
    </row>
    <row r="52" spans="1:27" x14ac:dyDescent="0.2">
      <c r="A52" s="67"/>
    </row>
    <row r="53" spans="1:27" x14ac:dyDescent="0.2">
      <c r="A53" s="67"/>
    </row>
    <row r="54" spans="1:27" x14ac:dyDescent="0.2">
      <c r="A54" s="67"/>
    </row>
    <row r="55" spans="1:27" x14ac:dyDescent="0.2">
      <c r="A55" s="67"/>
    </row>
    <row r="56" spans="1:27" x14ac:dyDescent="0.2">
      <c r="A56" s="67"/>
    </row>
    <row r="57" spans="1:27" x14ac:dyDescent="0.2">
      <c r="A57" s="67"/>
    </row>
    <row r="58" spans="1:27" x14ac:dyDescent="0.2">
      <c r="A58" s="67"/>
    </row>
    <row r="59" spans="1:27" x14ac:dyDescent="0.2">
      <c r="A59" s="67"/>
    </row>
    <row r="60" spans="1:27" x14ac:dyDescent="0.2">
      <c r="A60" s="67"/>
    </row>
    <row r="61" spans="1:27" x14ac:dyDescent="0.2">
      <c r="A61" s="67"/>
    </row>
    <row r="62" spans="1:27" x14ac:dyDescent="0.2">
      <c r="A62" s="67"/>
    </row>
    <row r="63" spans="1:27" x14ac:dyDescent="0.2">
      <c r="A63" s="67"/>
    </row>
    <row r="64" spans="1:27" x14ac:dyDescent="0.2">
      <c r="A64" s="67"/>
    </row>
    <row r="65" spans="1:1" x14ac:dyDescent="0.2">
      <c r="A65" s="67"/>
    </row>
    <row r="66" spans="1:1" x14ac:dyDescent="0.2">
      <c r="A66" s="67"/>
    </row>
    <row r="67" spans="1:1" x14ac:dyDescent="0.2">
      <c r="A67" s="67"/>
    </row>
    <row r="68" spans="1:1" x14ac:dyDescent="0.2">
      <c r="A68" s="67"/>
    </row>
    <row r="69" spans="1:1" x14ac:dyDescent="0.2">
      <c r="A69" s="67"/>
    </row>
    <row r="70" spans="1:1" x14ac:dyDescent="0.2">
      <c r="A70" s="67"/>
    </row>
    <row r="71" spans="1:1" x14ac:dyDescent="0.2">
      <c r="A71" s="67"/>
    </row>
    <row r="72" spans="1:1" x14ac:dyDescent="0.2">
      <c r="A72" s="67"/>
    </row>
    <row r="73" spans="1:1" x14ac:dyDescent="0.2">
      <c r="A73" s="67"/>
    </row>
    <row r="74" spans="1:1" x14ac:dyDescent="0.2">
      <c r="A74" s="67"/>
    </row>
    <row r="75" spans="1:1" x14ac:dyDescent="0.2">
      <c r="A75" s="67"/>
    </row>
    <row r="76" spans="1:1" x14ac:dyDescent="0.2">
      <c r="A76" s="67"/>
    </row>
    <row r="77" spans="1:1" x14ac:dyDescent="0.2">
      <c r="A77" s="67"/>
    </row>
    <row r="78" spans="1:1" x14ac:dyDescent="0.2">
      <c r="A78" s="67"/>
    </row>
    <row r="79" spans="1:1" x14ac:dyDescent="0.2">
      <c r="A79" s="67"/>
    </row>
    <row r="80" spans="1:1" x14ac:dyDescent="0.2">
      <c r="A80" s="67"/>
    </row>
    <row r="81" spans="1:1" x14ac:dyDescent="0.2">
      <c r="A81" s="67"/>
    </row>
    <row r="82" spans="1:1" x14ac:dyDescent="0.2">
      <c r="A82" s="67"/>
    </row>
    <row r="83" spans="1:1" x14ac:dyDescent="0.2">
      <c r="A83" s="67"/>
    </row>
    <row r="84" spans="1:1" x14ac:dyDescent="0.2">
      <c r="A84" s="67"/>
    </row>
    <row r="85" spans="1:1" x14ac:dyDescent="0.2">
      <c r="A85" s="67"/>
    </row>
    <row r="86" spans="1:1" x14ac:dyDescent="0.2">
      <c r="A86" s="67"/>
    </row>
    <row r="87" spans="1:1" x14ac:dyDescent="0.2">
      <c r="A87" s="67"/>
    </row>
    <row r="88" spans="1:1" x14ac:dyDescent="0.2">
      <c r="A88" s="67"/>
    </row>
    <row r="89" spans="1:1" x14ac:dyDescent="0.2">
      <c r="A89" s="67"/>
    </row>
    <row r="90" spans="1:1" x14ac:dyDescent="0.2">
      <c r="A90" s="67"/>
    </row>
    <row r="91" spans="1:1" x14ac:dyDescent="0.2">
      <c r="A91" s="67"/>
    </row>
    <row r="92" spans="1:1" x14ac:dyDescent="0.2">
      <c r="A92" s="67"/>
    </row>
    <row r="93" spans="1:1" x14ac:dyDescent="0.2">
      <c r="A93" s="67"/>
    </row>
    <row r="94" spans="1:1" x14ac:dyDescent="0.2">
      <c r="A94" s="67"/>
    </row>
    <row r="95" spans="1:1" x14ac:dyDescent="0.2">
      <c r="A95" s="67"/>
    </row>
    <row r="96" spans="1:1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8"/>
    </row>
    <row r="184" spans="1:1" x14ac:dyDescent="0.2">
      <c r="A184" s="68"/>
    </row>
    <row r="185" spans="1:1" x14ac:dyDescent="0.2">
      <c r="A185" s="68"/>
    </row>
    <row r="186" spans="1:1" x14ac:dyDescent="0.2">
      <c r="A186" s="68"/>
    </row>
    <row r="187" spans="1:1" x14ac:dyDescent="0.2">
      <c r="A187" s="68"/>
    </row>
    <row r="188" spans="1:1" x14ac:dyDescent="0.2">
      <c r="A188" s="68"/>
    </row>
    <row r="189" spans="1:1" x14ac:dyDescent="0.2">
      <c r="A189" s="68"/>
    </row>
    <row r="190" spans="1:1" x14ac:dyDescent="0.2">
      <c r="A190" s="68"/>
    </row>
    <row r="191" spans="1:1" x14ac:dyDescent="0.2">
      <c r="A191" s="68"/>
    </row>
    <row r="192" spans="1:1" x14ac:dyDescent="0.2">
      <c r="A192" s="68"/>
    </row>
    <row r="193" spans="1:1" x14ac:dyDescent="0.2">
      <c r="A193" s="68"/>
    </row>
    <row r="194" spans="1:1" x14ac:dyDescent="0.2">
      <c r="A194" s="68"/>
    </row>
    <row r="195" spans="1:1" x14ac:dyDescent="0.2">
      <c r="A195" s="68"/>
    </row>
    <row r="196" spans="1:1" x14ac:dyDescent="0.2">
      <c r="A196" s="68"/>
    </row>
    <row r="197" spans="1:1" x14ac:dyDescent="0.2">
      <c r="A197" s="68"/>
    </row>
    <row r="198" spans="1:1" x14ac:dyDescent="0.2">
      <c r="A198" s="68"/>
    </row>
    <row r="199" spans="1:1" x14ac:dyDescent="0.2">
      <c r="A199" s="68"/>
    </row>
    <row r="200" spans="1:1" x14ac:dyDescent="0.2">
      <c r="A200" s="68"/>
    </row>
    <row r="201" spans="1:1" x14ac:dyDescent="0.2">
      <c r="A201" s="68"/>
    </row>
    <row r="202" spans="1:1" x14ac:dyDescent="0.2">
      <c r="A202" s="68"/>
    </row>
    <row r="203" spans="1:1" x14ac:dyDescent="0.2">
      <c r="A203" s="68"/>
    </row>
    <row r="204" spans="1:1" x14ac:dyDescent="0.2">
      <c r="A204" s="68"/>
    </row>
    <row r="205" spans="1:1" x14ac:dyDescent="0.2">
      <c r="A205" s="68"/>
    </row>
    <row r="206" spans="1:1" x14ac:dyDescent="0.2">
      <c r="A206" s="68"/>
    </row>
    <row r="207" spans="1:1" x14ac:dyDescent="0.2">
      <c r="A207" s="68"/>
    </row>
  </sheetData>
  <phoneticPr fontId="7" type="noConversion"/>
  <hyperlinks>
    <hyperlink ref="A5" location="INDICE!A14" display="VOLVER AL INDICE" xr:uid="{00000000-0004-0000-1200-000000000000}"/>
  </hyperlinks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/>
  <dimension ref="A1:Z248"/>
  <sheetViews>
    <sheetView zoomScaleNormal="100" workbookViewId="0">
      <pane xSplit="1" ySplit="9" topLeftCell="B55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1.25" x14ac:dyDescent="0.2"/>
  <cols>
    <col min="1" max="1" width="9.7109375" style="69" bestFit="1" customWidth="1"/>
    <col min="2" max="26" width="14.7109375" style="42" customWidth="1"/>
    <col min="27" max="16384" width="9.140625" style="42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5.5" customHeight="1" x14ac:dyDescent="0.2">
      <c r="A2" s="63" t="s">
        <v>65</v>
      </c>
      <c r="B2" s="26" t="s">
        <v>66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 t="str">
        <f>B2</f>
        <v>Recursos totales por provincia</v>
      </c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x14ac:dyDescent="0.2">
      <c r="A8" s="65" t="s">
        <v>73</v>
      </c>
      <c r="B8" s="73" t="s">
        <v>74</v>
      </c>
      <c r="C8" s="74" t="s">
        <v>75</v>
      </c>
      <c r="D8" s="74" t="s">
        <v>76</v>
      </c>
      <c r="E8" s="74" t="s">
        <v>77</v>
      </c>
      <c r="F8" s="74" t="s">
        <v>78</v>
      </c>
      <c r="G8" s="74" t="s">
        <v>79</v>
      </c>
      <c r="H8" s="74" t="s">
        <v>80</v>
      </c>
      <c r="I8" s="74" t="s">
        <v>81</v>
      </c>
      <c r="J8" s="74" t="s">
        <v>82</v>
      </c>
      <c r="K8" s="74" t="s">
        <v>83</v>
      </c>
      <c r="L8" s="74" t="s">
        <v>84</v>
      </c>
      <c r="M8" s="74" t="s">
        <v>85</v>
      </c>
      <c r="N8" s="74" t="s">
        <v>86</v>
      </c>
      <c r="O8" s="74" t="s">
        <v>87</v>
      </c>
      <c r="P8" s="74" t="s">
        <v>88</v>
      </c>
      <c r="Q8" s="74" t="s">
        <v>89</v>
      </c>
      <c r="R8" s="74" t="s">
        <v>90</v>
      </c>
      <c r="S8" s="74" t="s">
        <v>91</v>
      </c>
      <c r="T8" s="74" t="s">
        <v>92</v>
      </c>
      <c r="U8" s="74" t="s">
        <v>93</v>
      </c>
      <c r="V8" s="74" t="s">
        <v>94</v>
      </c>
      <c r="W8" s="74" t="s">
        <v>95</v>
      </c>
      <c r="X8" s="74" t="s">
        <v>96</v>
      </c>
      <c r="Y8" s="74" t="s">
        <v>97</v>
      </c>
      <c r="Z8" s="75" t="s">
        <v>98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0" t="s">
        <v>103</v>
      </c>
      <c r="F9" s="20" t="s">
        <v>104</v>
      </c>
      <c r="G9" s="20" t="s">
        <v>105</v>
      </c>
      <c r="H9" s="20" t="s">
        <v>106</v>
      </c>
      <c r="I9" s="20" t="s">
        <v>107</v>
      </c>
      <c r="J9" s="20" t="s">
        <v>108</v>
      </c>
      <c r="K9" s="20" t="s">
        <v>109</v>
      </c>
      <c r="L9" s="20" t="s">
        <v>110</v>
      </c>
      <c r="M9" s="20" t="s">
        <v>111</v>
      </c>
      <c r="N9" s="20" t="s">
        <v>112</v>
      </c>
      <c r="O9" s="20" t="s">
        <v>113</v>
      </c>
      <c r="P9" s="20" t="s">
        <v>114</v>
      </c>
      <c r="Q9" s="20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2.75" customHeight="1" x14ac:dyDescent="0.2">
      <c r="A10" s="70">
        <v>2010.4</v>
      </c>
      <c r="B10" s="46">
        <v>20021.458285591245</v>
      </c>
      <c r="C10" s="30">
        <v>69553.093622059532</v>
      </c>
      <c r="D10" s="30">
        <v>4100.3737394855825</v>
      </c>
      <c r="E10" s="30">
        <v>23574.179873958732</v>
      </c>
      <c r="F10" s="30">
        <v>6228.7053058881165</v>
      </c>
      <c r="G10" s="30">
        <v>8816.4112532810723</v>
      </c>
      <c r="H10" s="30">
        <v>6299.5099123780119</v>
      </c>
      <c r="I10" s="30">
        <v>9731.5400502815246</v>
      </c>
      <c r="J10" s="30">
        <v>5765.0709192971144</v>
      </c>
      <c r="K10" s="30">
        <v>4887.9741630267754</v>
      </c>
      <c r="L10" s="30">
        <v>4499.7869541679138</v>
      </c>
      <c r="M10" s="30">
        <v>3432.3088873992524</v>
      </c>
      <c r="N10" s="30">
        <v>9285.5805709557117</v>
      </c>
      <c r="O10" s="30">
        <v>6643.3597403592266</v>
      </c>
      <c r="P10" s="30">
        <v>8131.9207965791256</v>
      </c>
      <c r="Q10" s="30">
        <v>5012.6133703585838</v>
      </c>
      <c r="R10" s="30">
        <v>6419.8718171425116</v>
      </c>
      <c r="S10" s="30">
        <v>5342.2583916149224</v>
      </c>
      <c r="T10" s="30">
        <v>3340.6002477953025</v>
      </c>
      <c r="U10" s="30">
        <v>6832.5011624460112</v>
      </c>
      <c r="V10" s="30">
        <v>18799.328119065623</v>
      </c>
      <c r="W10" s="30">
        <v>6189.163563197576</v>
      </c>
      <c r="X10" s="30">
        <v>8912.3421616795149</v>
      </c>
      <c r="Y10" s="30">
        <v>3062.0318880597338</v>
      </c>
      <c r="Z10" s="31">
        <f t="shared" ref="Z10:Z27" si="0">+_xlfn.AGGREGATE(9,6,B10:Y10)</f>
        <v>254881.98479606872</v>
      </c>
    </row>
    <row r="11" spans="1:26" ht="12.75" customHeight="1" x14ac:dyDescent="0.2">
      <c r="A11" s="71">
        <v>2011.1</v>
      </c>
      <c r="B11" s="38">
        <v>5801.3918845680982</v>
      </c>
      <c r="C11" s="39">
        <v>19961.38366019991</v>
      </c>
      <c r="D11" s="39">
        <v>1004.615619756474</v>
      </c>
      <c r="E11" s="39">
        <v>5949.3127503362448</v>
      </c>
      <c r="F11" s="39">
        <v>1495.699406885414</v>
      </c>
      <c r="G11" s="39">
        <v>2396.4443102603259</v>
      </c>
      <c r="H11" s="39">
        <v>1501.815067152839</v>
      </c>
      <c r="I11" s="39">
        <v>2612.0171950052531</v>
      </c>
      <c r="J11" s="39">
        <v>1445.9555234865729</v>
      </c>
      <c r="K11" s="39">
        <v>1388.933933711942</v>
      </c>
      <c r="L11" s="39">
        <v>1103.044731842904</v>
      </c>
      <c r="M11" s="39">
        <v>847.07617521679992</v>
      </c>
      <c r="N11" s="39">
        <v>2386.106687137089</v>
      </c>
      <c r="O11" s="39">
        <v>1732.7149300559299</v>
      </c>
      <c r="P11" s="39">
        <v>2131.2601890959968</v>
      </c>
      <c r="Q11" s="39">
        <v>1341.0769825363991</v>
      </c>
      <c r="R11" s="39">
        <v>1685.207601352608</v>
      </c>
      <c r="S11" s="39">
        <v>1297.0984262180079</v>
      </c>
      <c r="T11" s="39">
        <v>900.82232686077441</v>
      </c>
      <c r="U11" s="39">
        <v>1747.7612438168389</v>
      </c>
      <c r="V11" s="39">
        <v>4786.8104855363854</v>
      </c>
      <c r="W11" s="39">
        <v>1650.073889251049</v>
      </c>
      <c r="X11" s="39">
        <v>2359.9234346897451</v>
      </c>
      <c r="Y11" s="33">
        <v>829.0245296692035</v>
      </c>
      <c r="Z11" s="32">
        <f t="shared" si="0"/>
        <v>68355.570984642807</v>
      </c>
    </row>
    <row r="12" spans="1:26" ht="12.75" customHeight="1" x14ac:dyDescent="0.2">
      <c r="A12" s="71">
        <v>2011.2</v>
      </c>
      <c r="B12" s="38">
        <v>12316.772640688299</v>
      </c>
      <c r="C12" s="39">
        <v>41667.696037677997</v>
      </c>
      <c r="D12" s="39">
        <v>2474.5079177859302</v>
      </c>
      <c r="E12" s="39">
        <v>13231.4043275598</v>
      </c>
      <c r="F12" s="39">
        <v>3604.6357950449501</v>
      </c>
      <c r="G12" s="39">
        <v>5408.2924398078503</v>
      </c>
      <c r="H12" s="39">
        <v>3261.75102100604</v>
      </c>
      <c r="I12" s="39">
        <v>5978.2830429988499</v>
      </c>
      <c r="J12" s="39">
        <v>3457.7592161099201</v>
      </c>
      <c r="K12" s="39">
        <v>2864.8217914598099</v>
      </c>
      <c r="L12" s="39">
        <v>2378.2879702658201</v>
      </c>
      <c r="M12" s="39">
        <v>1947.3205166069999</v>
      </c>
      <c r="N12" s="39">
        <v>5402.5308057832899</v>
      </c>
      <c r="O12" s="39">
        <v>3969.3108426337599</v>
      </c>
      <c r="P12" s="39">
        <v>4468.9614710896003</v>
      </c>
      <c r="Q12" s="39">
        <v>2876.3298346063398</v>
      </c>
      <c r="R12" s="39">
        <v>3818.3214380303698</v>
      </c>
      <c r="S12" s="39">
        <v>3232.74396957203</v>
      </c>
      <c r="T12" s="39">
        <v>2058.0071048848999</v>
      </c>
      <c r="U12" s="39">
        <v>3615.9946371410401</v>
      </c>
      <c r="V12" s="39">
        <v>11310.6864283496</v>
      </c>
      <c r="W12" s="39">
        <v>3685.8671321031502</v>
      </c>
      <c r="X12" s="39">
        <v>5151.5536740714997</v>
      </c>
      <c r="Y12" s="33">
        <v>1799.68842652076</v>
      </c>
      <c r="Z12" s="32">
        <f t="shared" si="0"/>
        <v>149981.5284817986</v>
      </c>
    </row>
    <row r="13" spans="1:26" ht="12.75" customHeight="1" x14ac:dyDescent="0.2">
      <c r="A13" s="71">
        <v>2011.3</v>
      </c>
      <c r="B13" s="38">
        <v>19515.019534717161</v>
      </c>
      <c r="C13" s="39">
        <v>62949.977959782344</v>
      </c>
      <c r="D13" s="39">
        <v>3771.6240701958618</v>
      </c>
      <c r="E13" s="39">
        <v>20433.769454949499</v>
      </c>
      <c r="F13" s="39">
        <v>5610.0390555470149</v>
      </c>
      <c r="G13" s="39">
        <v>8423.0633420868726</v>
      </c>
      <c r="H13" s="39">
        <v>5365.7282657240694</v>
      </c>
      <c r="I13" s="39">
        <v>9146.4069711288776</v>
      </c>
      <c r="J13" s="39">
        <v>5462.9193295874611</v>
      </c>
      <c r="K13" s="39">
        <v>4438.3848156629201</v>
      </c>
      <c r="L13" s="39">
        <v>3639.133655756686</v>
      </c>
      <c r="M13" s="39">
        <v>3011.5190351013989</v>
      </c>
      <c r="N13" s="39">
        <v>8579.98968529382</v>
      </c>
      <c r="O13" s="39">
        <v>5960.4284103337341</v>
      </c>
      <c r="P13" s="39">
        <v>6871.4043807941734</v>
      </c>
      <c r="Q13" s="39">
        <v>4405.0975576942064</v>
      </c>
      <c r="R13" s="39">
        <v>5961.9878121435922</v>
      </c>
      <c r="S13" s="39">
        <v>5052.8731304247867</v>
      </c>
      <c r="T13" s="39">
        <v>3190.4725970320428</v>
      </c>
      <c r="U13" s="39">
        <v>5730.9073253610704</v>
      </c>
      <c r="V13" s="39">
        <v>18096.972660004041</v>
      </c>
      <c r="W13" s="39">
        <v>5771.7783842422932</v>
      </c>
      <c r="X13" s="39">
        <v>8076.4657160357183</v>
      </c>
      <c r="Y13" s="33">
        <v>2854.293857201334</v>
      </c>
      <c r="Z13" s="32">
        <f t="shared" si="0"/>
        <v>232320.25700680097</v>
      </c>
    </row>
    <row r="14" spans="1:26" ht="12.75" customHeight="1" x14ac:dyDescent="0.2">
      <c r="A14" s="71">
        <v>2011.4</v>
      </c>
      <c r="B14" s="38">
        <v>26222.393508478439</v>
      </c>
      <c r="C14" s="39">
        <v>89775.566790193101</v>
      </c>
      <c r="D14" s="39">
        <v>5163.5261058354627</v>
      </c>
      <c r="E14" s="39">
        <v>28022.02764944483</v>
      </c>
      <c r="F14" s="39">
        <v>7963.3907029245738</v>
      </c>
      <c r="G14" s="39">
        <v>11703.64000544891</v>
      </c>
      <c r="H14" s="39">
        <v>7418.6275479995502</v>
      </c>
      <c r="I14" s="39">
        <v>12583.919750396861</v>
      </c>
      <c r="J14" s="39">
        <v>7726.753917416022</v>
      </c>
      <c r="K14" s="39">
        <v>5971.7870992099606</v>
      </c>
      <c r="L14" s="39">
        <v>5357.5424778815077</v>
      </c>
      <c r="M14" s="39">
        <v>4360.3026920183993</v>
      </c>
      <c r="N14" s="39">
        <v>11859.5569791283</v>
      </c>
      <c r="O14" s="39">
        <v>8356.6543430942947</v>
      </c>
      <c r="P14" s="39">
        <v>9705.4088562823345</v>
      </c>
      <c r="Q14" s="39">
        <v>5984.7887268231261</v>
      </c>
      <c r="R14" s="39">
        <v>8130.927688815912</v>
      </c>
      <c r="S14" s="39">
        <v>6840.1618406321859</v>
      </c>
      <c r="T14" s="39">
        <v>4331.6422027651761</v>
      </c>
      <c r="U14" s="39">
        <v>8378.2201538925492</v>
      </c>
      <c r="V14" s="39">
        <v>25010.446821487159</v>
      </c>
      <c r="W14" s="39">
        <v>7877.8910688648521</v>
      </c>
      <c r="X14" s="39">
        <v>11079.680694114921</v>
      </c>
      <c r="Y14" s="33">
        <v>3902.081044432894</v>
      </c>
      <c r="Z14" s="32">
        <f t="shared" si="0"/>
        <v>323726.9386675813</v>
      </c>
    </row>
    <row r="15" spans="1:26" ht="12.75" customHeight="1" x14ac:dyDescent="0.2">
      <c r="A15" s="71">
        <v>2012.1</v>
      </c>
      <c r="B15" s="38">
        <v>7304.6312471410438</v>
      </c>
      <c r="C15" s="39">
        <v>23834.1209334491</v>
      </c>
      <c r="D15" s="39">
        <v>1323.096480846868</v>
      </c>
      <c r="E15" s="39">
        <v>7698.7079471276656</v>
      </c>
      <c r="F15" s="39">
        <v>2051.0977850248219</v>
      </c>
      <c r="G15" s="39">
        <v>2968.6583220628968</v>
      </c>
      <c r="H15" s="39">
        <v>2081.8768198610151</v>
      </c>
      <c r="I15" s="39">
        <v>3298.4306447570971</v>
      </c>
      <c r="J15" s="39">
        <v>2119.144788615336</v>
      </c>
      <c r="K15" s="39">
        <v>1859.5076417448111</v>
      </c>
      <c r="L15" s="39">
        <v>1327.452319712665</v>
      </c>
      <c r="M15" s="39">
        <v>1079.8215925896</v>
      </c>
      <c r="N15" s="39">
        <v>3464.034232362515</v>
      </c>
      <c r="O15" s="39">
        <v>2349.6213439759022</v>
      </c>
      <c r="P15" s="39">
        <v>2677.501627098105</v>
      </c>
      <c r="Q15" s="39">
        <v>1732.537408494293</v>
      </c>
      <c r="R15" s="39">
        <v>2108.89659596714</v>
      </c>
      <c r="S15" s="39">
        <v>1838.611025833447</v>
      </c>
      <c r="T15" s="39">
        <v>1173.922521420099</v>
      </c>
      <c r="U15" s="39">
        <v>1875.739424472014</v>
      </c>
      <c r="V15" s="39">
        <v>6432.6061723193534</v>
      </c>
      <c r="W15" s="39">
        <v>1997.495855065742</v>
      </c>
      <c r="X15" s="39">
        <v>3032.450903692381</v>
      </c>
      <c r="Y15" s="33">
        <v>1078.1995300563019</v>
      </c>
      <c r="Z15" s="32">
        <f t="shared" si="0"/>
        <v>86708.163163690217</v>
      </c>
    </row>
    <row r="16" spans="1:26" ht="12.75" customHeight="1" x14ac:dyDescent="0.2">
      <c r="A16" s="71">
        <v>2012.2</v>
      </c>
      <c r="B16" s="38">
        <v>15608.58453028138</v>
      </c>
      <c r="C16" s="39">
        <v>49481.971938339077</v>
      </c>
      <c r="D16" s="39">
        <v>3070.5356460643452</v>
      </c>
      <c r="E16" s="39">
        <v>16686.700494882349</v>
      </c>
      <c r="F16" s="39">
        <v>4708.3886757400642</v>
      </c>
      <c r="G16" s="39">
        <v>6654.1961305605791</v>
      </c>
      <c r="H16" s="39">
        <v>4357.0616477490348</v>
      </c>
      <c r="I16" s="39">
        <v>7310.196122711016</v>
      </c>
      <c r="J16" s="39">
        <v>4618.9322830919346</v>
      </c>
      <c r="K16" s="39">
        <v>3655.5584956166499</v>
      </c>
      <c r="L16" s="39">
        <v>2868.5743357760321</v>
      </c>
      <c r="M16" s="39">
        <v>2360.9050712908002</v>
      </c>
      <c r="N16" s="39">
        <v>7461.7894569550363</v>
      </c>
      <c r="O16" s="39">
        <v>5005.8212229567034</v>
      </c>
      <c r="P16" s="39">
        <v>5679.0568276194781</v>
      </c>
      <c r="Q16" s="39">
        <v>3550.1490608147701</v>
      </c>
      <c r="R16" s="39">
        <v>4669.641482244896</v>
      </c>
      <c r="S16" s="39">
        <v>3996.3783761499262</v>
      </c>
      <c r="T16" s="39">
        <v>2580.8394013558618</v>
      </c>
      <c r="U16" s="39">
        <v>4240.8801108190346</v>
      </c>
      <c r="V16" s="39">
        <v>14424.36728884631</v>
      </c>
      <c r="W16" s="39">
        <v>4320.4522487604236</v>
      </c>
      <c r="X16" s="39">
        <v>6413.791505392097</v>
      </c>
      <c r="Y16" s="33">
        <v>2258.2104087909038</v>
      </c>
      <c r="Z16" s="32">
        <f t="shared" si="0"/>
        <v>185982.98276280871</v>
      </c>
    </row>
    <row r="17" spans="1:26" ht="12.75" customHeight="1" x14ac:dyDescent="0.2">
      <c r="A17" s="71">
        <v>2012.3</v>
      </c>
      <c r="B17" s="38">
        <v>23965.50466902195</v>
      </c>
      <c r="C17" s="39">
        <v>77474.96104817462</v>
      </c>
      <c r="D17" s="39">
        <v>4637.1616341573563</v>
      </c>
      <c r="E17" s="39">
        <v>25503.068685258018</v>
      </c>
      <c r="F17" s="39">
        <v>7259.7338986557306</v>
      </c>
      <c r="G17" s="39">
        <v>10360.982026940081</v>
      </c>
      <c r="H17" s="39">
        <v>6625.2291607543248</v>
      </c>
      <c r="I17" s="39">
        <v>11284.754477103401</v>
      </c>
      <c r="J17" s="39">
        <v>7052.1575101674862</v>
      </c>
      <c r="K17" s="39">
        <v>5639.0754152056325</v>
      </c>
      <c r="L17" s="39">
        <v>4433.334902259443</v>
      </c>
      <c r="M17" s="39">
        <v>3673.1019091172002</v>
      </c>
      <c r="N17" s="39">
        <v>11676.63466318782</v>
      </c>
      <c r="O17" s="39">
        <v>7801.99506905209</v>
      </c>
      <c r="P17" s="39">
        <v>8757.5570217001423</v>
      </c>
      <c r="Q17" s="39">
        <v>5520.4634888072924</v>
      </c>
      <c r="R17" s="39">
        <v>7279.5342587000932</v>
      </c>
      <c r="S17" s="39">
        <v>6156.7633733559987</v>
      </c>
      <c r="T17" s="39">
        <v>3981.6920336468029</v>
      </c>
      <c r="U17" s="39">
        <v>6419.5416338603254</v>
      </c>
      <c r="V17" s="39">
        <v>22473.99636415653</v>
      </c>
      <c r="W17" s="39">
        <v>6778.2829556873703</v>
      </c>
      <c r="X17" s="39">
        <v>9960.9006108686754</v>
      </c>
      <c r="Y17" s="33">
        <v>3455.7053879228911</v>
      </c>
      <c r="Z17" s="32">
        <f t="shared" si="0"/>
        <v>288172.13219776127</v>
      </c>
    </row>
    <row r="18" spans="1:26" ht="12.75" customHeight="1" x14ac:dyDescent="0.2">
      <c r="A18" s="71">
        <v>2012.4</v>
      </c>
      <c r="B18" s="38">
        <v>33692.824104175997</v>
      </c>
      <c r="C18" s="39">
        <v>111271.4320510641</v>
      </c>
      <c r="D18" s="39">
        <v>6483.5356863110292</v>
      </c>
      <c r="E18" s="39">
        <v>35252.405290127172</v>
      </c>
      <c r="F18" s="39">
        <v>10107.22145790269</v>
      </c>
      <c r="G18" s="39">
        <v>14775.462881601199</v>
      </c>
      <c r="H18" s="39">
        <v>9187.7488485587419</v>
      </c>
      <c r="I18" s="39">
        <v>15944.26614058471</v>
      </c>
      <c r="J18" s="39">
        <v>9842.3941277087542</v>
      </c>
      <c r="K18" s="39">
        <v>7705.1098276631556</v>
      </c>
      <c r="L18" s="39">
        <v>6809.7410503499614</v>
      </c>
      <c r="M18" s="39">
        <v>5168.9900440406</v>
      </c>
      <c r="N18" s="39">
        <v>16095.36070676224</v>
      </c>
      <c r="O18" s="39">
        <v>10783.031312248369</v>
      </c>
      <c r="P18" s="39">
        <v>12097.44966568468</v>
      </c>
      <c r="Q18" s="39">
        <v>7524.9746439091541</v>
      </c>
      <c r="R18" s="39">
        <v>10150.53561648739</v>
      </c>
      <c r="S18" s="39">
        <v>8685.3896917778384</v>
      </c>
      <c r="T18" s="39">
        <v>5485.9256667070886</v>
      </c>
      <c r="U18" s="39">
        <v>8891.364958681741</v>
      </c>
      <c r="V18" s="39">
        <v>31313.15538196779</v>
      </c>
      <c r="W18" s="39">
        <v>9401.6286698770054</v>
      </c>
      <c r="X18" s="39">
        <v>14028.110249620349</v>
      </c>
      <c r="Y18" s="33">
        <v>4840.4963543557687</v>
      </c>
      <c r="Z18" s="32">
        <f t="shared" si="0"/>
        <v>405538.55442816747</v>
      </c>
    </row>
    <row r="19" spans="1:26" ht="12.75" customHeight="1" x14ac:dyDescent="0.2">
      <c r="A19" s="71">
        <v>2013.1</v>
      </c>
      <c r="B19" s="38">
        <v>10668.187373163</v>
      </c>
      <c r="C19" s="39">
        <v>31374.092582570331</v>
      </c>
      <c r="D19" s="39">
        <v>1762.834963326</v>
      </c>
      <c r="E19" s="39">
        <v>10317.224241054</v>
      </c>
      <c r="F19" s="39">
        <v>2626.0845865289998</v>
      </c>
      <c r="G19" s="39">
        <v>3851.1406102220012</v>
      </c>
      <c r="H19" s="39">
        <v>2358.4733370019999</v>
      </c>
      <c r="I19" s="39">
        <v>4186.1201438507778</v>
      </c>
      <c r="J19" s="39">
        <v>2622.1521079758991</v>
      </c>
      <c r="K19" s="39">
        <v>2073.092523500226</v>
      </c>
      <c r="L19" s="39">
        <v>1647.945287541859</v>
      </c>
      <c r="M19" s="39">
        <v>1280.5521058777999</v>
      </c>
      <c r="N19" s="39">
        <v>4328.4656061529986</v>
      </c>
      <c r="O19" s="39">
        <v>2881.1598414789928</v>
      </c>
      <c r="P19" s="39">
        <v>3218.0978234770819</v>
      </c>
      <c r="Q19" s="39">
        <v>2161.3115664353941</v>
      </c>
      <c r="R19" s="39">
        <v>2798.0335948249999</v>
      </c>
      <c r="S19" s="39">
        <v>2404.2391935259989</v>
      </c>
      <c r="T19" s="39">
        <v>1505.957983643915</v>
      </c>
      <c r="U19" s="39">
        <v>2589.3720881710001</v>
      </c>
      <c r="V19" s="39">
        <v>8529.1196386720003</v>
      </c>
      <c r="W19" s="39">
        <v>2715.1463659679998</v>
      </c>
      <c r="X19" s="39">
        <v>3714.3113094330001</v>
      </c>
      <c r="Y19" s="33">
        <v>1355.770707188</v>
      </c>
      <c r="Z19" s="32">
        <f t="shared" si="0"/>
        <v>112968.88558158427</v>
      </c>
    </row>
    <row r="20" spans="1:26" ht="12.75" customHeight="1" x14ac:dyDescent="0.2">
      <c r="A20" s="71">
        <v>2013.2</v>
      </c>
      <c r="B20" s="38">
        <v>22433.53937641501</v>
      </c>
      <c r="C20" s="39">
        <v>67347.870880636998</v>
      </c>
      <c r="D20" s="39">
        <v>3967.237297919</v>
      </c>
      <c r="E20" s="39">
        <v>22563.953713776002</v>
      </c>
      <c r="F20" s="39">
        <v>6015.7040446249994</v>
      </c>
      <c r="G20" s="39">
        <v>8665.1467144799972</v>
      </c>
      <c r="H20" s="39">
        <v>5215.5420030619998</v>
      </c>
      <c r="I20" s="39">
        <v>9583.1690726399993</v>
      </c>
      <c r="J20" s="39">
        <v>5998.1481559350004</v>
      </c>
      <c r="K20" s="39">
        <v>4540.9491504920006</v>
      </c>
      <c r="L20" s="39">
        <v>3887.1779118792069</v>
      </c>
      <c r="M20" s="39">
        <v>3059.339402566</v>
      </c>
      <c r="N20" s="39">
        <v>9693.7930085610005</v>
      </c>
      <c r="O20" s="39">
        <v>6595.6187293839994</v>
      </c>
      <c r="P20" s="39">
        <v>7000.1209548300012</v>
      </c>
      <c r="Q20" s="39">
        <v>4617.4207108226992</v>
      </c>
      <c r="R20" s="39">
        <v>6298.5932545469996</v>
      </c>
      <c r="S20" s="39">
        <v>5424.1707167529976</v>
      </c>
      <c r="T20" s="39">
        <v>3393.5746990792859</v>
      </c>
      <c r="U20" s="39">
        <v>5357.6663468160004</v>
      </c>
      <c r="V20" s="39">
        <v>19081.754199225001</v>
      </c>
      <c r="W20" s="39">
        <v>6186.0985108845553</v>
      </c>
      <c r="X20" s="39">
        <v>8454.5224856579989</v>
      </c>
      <c r="Y20" s="33">
        <v>2995.646187203999</v>
      </c>
      <c r="Z20" s="32">
        <f t="shared" si="0"/>
        <v>248376.75752819079</v>
      </c>
    </row>
    <row r="21" spans="1:26" ht="12.75" customHeight="1" x14ac:dyDescent="0.2">
      <c r="A21" s="71">
        <v>2013.3</v>
      </c>
      <c r="B21" s="38">
        <v>34839.771792147003</v>
      </c>
      <c r="C21" s="39">
        <v>105684.789914785</v>
      </c>
      <c r="D21" s="39">
        <v>6192.819112225</v>
      </c>
      <c r="E21" s="39">
        <v>34688.775372445991</v>
      </c>
      <c r="F21" s="39">
        <v>9375.4198520380014</v>
      </c>
      <c r="G21" s="39">
        <v>13838.891917981</v>
      </c>
      <c r="H21" s="39">
        <v>8421.3433280999998</v>
      </c>
      <c r="I21" s="39">
        <v>14887.649692661</v>
      </c>
      <c r="J21" s="39">
        <v>9215.9640389103333</v>
      </c>
      <c r="K21" s="39">
        <v>7180.3062759349996</v>
      </c>
      <c r="L21" s="39">
        <v>6010.5938042733605</v>
      </c>
      <c r="M21" s="39">
        <v>4792.3097827249994</v>
      </c>
      <c r="N21" s="39">
        <v>15149.367786573001</v>
      </c>
      <c r="O21" s="39">
        <v>10377.996319209</v>
      </c>
      <c r="P21" s="39">
        <v>11138.235250275</v>
      </c>
      <c r="Q21" s="39">
        <v>7141.6472955296986</v>
      </c>
      <c r="R21" s="39">
        <v>9788.0609867589992</v>
      </c>
      <c r="S21" s="39">
        <v>8380.4795575810003</v>
      </c>
      <c r="T21" s="39">
        <v>5238.0598602532054</v>
      </c>
      <c r="U21" s="39">
        <v>8280.3809830179998</v>
      </c>
      <c r="V21" s="39">
        <v>29773.157842262</v>
      </c>
      <c r="W21" s="39">
        <v>9624.4524443769988</v>
      </c>
      <c r="X21" s="39">
        <v>13257.883755523</v>
      </c>
      <c r="Y21" s="33">
        <v>4709.0674334339992</v>
      </c>
      <c r="Z21" s="32">
        <f t="shared" si="0"/>
        <v>387987.42439902067</v>
      </c>
    </row>
    <row r="22" spans="1:26" ht="12.75" customHeight="1" x14ac:dyDescent="0.2">
      <c r="A22" s="71">
        <v>2013.4</v>
      </c>
      <c r="B22" s="38">
        <v>47800.780489333003</v>
      </c>
      <c r="C22" s="39">
        <v>150099.23094477801</v>
      </c>
      <c r="D22" s="39">
        <v>8432.5875094870007</v>
      </c>
      <c r="E22" s="39">
        <v>47378.117993741987</v>
      </c>
      <c r="F22" s="39">
        <v>13024.868284048</v>
      </c>
      <c r="G22" s="39">
        <v>19411.575491086998</v>
      </c>
      <c r="H22" s="39">
        <v>11772.526574128</v>
      </c>
      <c r="I22" s="39">
        <v>20701.558135840001</v>
      </c>
      <c r="J22" s="39">
        <v>12786.119689312</v>
      </c>
      <c r="K22" s="39">
        <v>9827.7744048280001</v>
      </c>
      <c r="L22" s="39">
        <v>9134.3771958249999</v>
      </c>
      <c r="M22" s="39">
        <v>6888.6650009279992</v>
      </c>
      <c r="N22" s="39">
        <v>21090.863918587002</v>
      </c>
      <c r="O22" s="39">
        <v>14453.482919634</v>
      </c>
      <c r="P22" s="39">
        <v>15485.961310414001</v>
      </c>
      <c r="Q22" s="39">
        <v>9825.429909135999</v>
      </c>
      <c r="R22" s="39">
        <v>13311.042217839</v>
      </c>
      <c r="S22" s="39">
        <v>11507.554602861999</v>
      </c>
      <c r="T22" s="39">
        <v>7356.9691809659998</v>
      </c>
      <c r="U22" s="39">
        <v>11715.395436952</v>
      </c>
      <c r="V22" s="39">
        <v>41122.180438502081</v>
      </c>
      <c r="W22" s="39">
        <v>13021.386200925001</v>
      </c>
      <c r="X22" s="39">
        <v>18457.299527364001</v>
      </c>
      <c r="Y22" s="33">
        <v>6544.8396467549992</v>
      </c>
      <c r="Z22" s="32">
        <f t="shared" si="0"/>
        <v>541150.58702327206</v>
      </c>
    </row>
    <row r="23" spans="1:26" ht="12.75" customHeight="1" x14ac:dyDescent="0.2">
      <c r="A23" s="71">
        <v>2014.1</v>
      </c>
      <c r="B23" s="38">
        <v>15318.825036940319</v>
      </c>
      <c r="C23" s="39">
        <v>46427.28505499466</v>
      </c>
      <c r="D23" s="39">
        <v>2470.4916886350179</v>
      </c>
      <c r="E23" s="39">
        <v>14037.77676886528</v>
      </c>
      <c r="F23" s="39">
        <v>4000.195659458825</v>
      </c>
      <c r="G23" s="39">
        <v>5857.1868853326687</v>
      </c>
      <c r="H23" s="39">
        <v>3674.715404914034</v>
      </c>
      <c r="I23" s="39">
        <v>6522.6406448787857</v>
      </c>
      <c r="J23" s="39">
        <v>3443.450424035027</v>
      </c>
      <c r="K23" s="39">
        <v>3428.199738718271</v>
      </c>
      <c r="L23" s="39">
        <v>2403.4569075152172</v>
      </c>
      <c r="M23" s="39">
        <v>1942.0493174476001</v>
      </c>
      <c r="N23" s="39">
        <v>6718.4822407012844</v>
      </c>
      <c r="O23" s="39">
        <v>4520.2630634529041</v>
      </c>
      <c r="P23" s="39">
        <v>5236.9478802701942</v>
      </c>
      <c r="Q23" s="39">
        <v>3521.25918821606</v>
      </c>
      <c r="R23" s="39">
        <v>3988.0762817914442</v>
      </c>
      <c r="S23" s="39">
        <v>3402.3100654289851</v>
      </c>
      <c r="T23" s="39">
        <v>2036.86167371391</v>
      </c>
      <c r="U23" s="39">
        <v>3554.9379426910341</v>
      </c>
      <c r="V23" s="39">
        <v>11843.951364343729</v>
      </c>
      <c r="W23" s="39">
        <v>3379.218742045744</v>
      </c>
      <c r="X23" s="39">
        <v>5778.5616857979931</v>
      </c>
      <c r="Y23" s="33">
        <v>2075.0111300413041</v>
      </c>
      <c r="Z23" s="32">
        <f t="shared" si="0"/>
        <v>165582.1547902303</v>
      </c>
    </row>
    <row r="24" spans="1:26" ht="12.75" customHeight="1" x14ac:dyDescent="0.2">
      <c r="A24" s="71">
        <v>2014.2</v>
      </c>
      <c r="B24" s="38">
        <v>30505.637793949969</v>
      </c>
      <c r="C24" s="39">
        <v>94458.917251563602</v>
      </c>
      <c r="D24" s="39">
        <v>5475.3495637039423</v>
      </c>
      <c r="E24" s="39">
        <v>30337.90621724218</v>
      </c>
      <c r="F24" s="39">
        <v>8956.6147138617216</v>
      </c>
      <c r="G24" s="39">
        <v>12506.44241320024</v>
      </c>
      <c r="H24" s="39">
        <v>8171.6998287031338</v>
      </c>
      <c r="I24" s="39">
        <v>13933.186252477501</v>
      </c>
      <c r="J24" s="39">
        <v>7884.109889130069</v>
      </c>
      <c r="K24" s="39">
        <v>6814.1370378091933</v>
      </c>
      <c r="L24" s="39">
        <v>5219.0744766143762</v>
      </c>
      <c r="M24" s="39">
        <v>4446.3201081453999</v>
      </c>
      <c r="N24" s="39">
        <v>13985.058187932889</v>
      </c>
      <c r="O24" s="39">
        <v>9638.6917053222405</v>
      </c>
      <c r="P24" s="39">
        <v>11213.71697844186</v>
      </c>
      <c r="Q24" s="39">
        <v>7010.1601025116033</v>
      </c>
      <c r="R24" s="39">
        <v>8663.7645820417674</v>
      </c>
      <c r="S24" s="39">
        <v>7449.9912890716059</v>
      </c>
      <c r="T24" s="39">
        <v>4694.6738220309817</v>
      </c>
      <c r="U24" s="39">
        <v>7616.2846726961343</v>
      </c>
      <c r="V24" s="39">
        <v>26209.108737621049</v>
      </c>
      <c r="W24" s="39">
        <v>7910.5379160772018</v>
      </c>
      <c r="X24" s="39">
        <v>11966.70369110858</v>
      </c>
      <c r="Y24" s="33">
        <v>4380.9185471548417</v>
      </c>
      <c r="Z24" s="32">
        <f t="shared" si="0"/>
        <v>349449.00577841204</v>
      </c>
    </row>
    <row r="25" spans="1:26" ht="12.75" customHeight="1" x14ac:dyDescent="0.2">
      <c r="A25" s="71">
        <v>2014.3</v>
      </c>
      <c r="B25" s="38">
        <v>46515.1634037654</v>
      </c>
      <c r="C25" s="39">
        <v>145329.16937184741</v>
      </c>
      <c r="D25" s="39">
        <v>8545.9976130735758</v>
      </c>
      <c r="E25" s="39">
        <v>46772.745963471549</v>
      </c>
      <c r="F25" s="39">
        <v>13809.31951412647</v>
      </c>
      <c r="G25" s="39">
        <v>19852.322851595021</v>
      </c>
      <c r="H25" s="39">
        <v>12966.66819180472</v>
      </c>
      <c r="I25" s="39">
        <v>21329.049462650109</v>
      </c>
      <c r="J25" s="39">
        <v>12194.792073622441</v>
      </c>
      <c r="K25" s="39">
        <v>10246.17714108518</v>
      </c>
      <c r="L25" s="39">
        <v>8411.4435670646908</v>
      </c>
      <c r="M25" s="39">
        <v>6980.4289687008004</v>
      </c>
      <c r="N25" s="39">
        <v>21318.941766497472</v>
      </c>
      <c r="O25" s="39">
        <v>15288.89564186891</v>
      </c>
      <c r="P25" s="39">
        <v>17152.823995302449</v>
      </c>
      <c r="Q25" s="39">
        <v>10490.696796230801</v>
      </c>
      <c r="R25" s="39">
        <v>13438.750194108779</v>
      </c>
      <c r="S25" s="39">
        <v>11585.61758244579</v>
      </c>
      <c r="T25" s="39">
        <v>7150.0819261890847</v>
      </c>
      <c r="U25" s="39">
        <v>11682.69422030372</v>
      </c>
      <c r="V25" s="39">
        <v>40867.163148473883</v>
      </c>
      <c r="W25" s="39">
        <v>12659.63691299403</v>
      </c>
      <c r="X25" s="39">
        <v>18625.399804855071</v>
      </c>
      <c r="Y25" s="33">
        <v>6864.9264467551147</v>
      </c>
      <c r="Z25" s="32">
        <f t="shared" si="0"/>
        <v>540078.90655883239</v>
      </c>
    </row>
    <row r="26" spans="1:26" ht="12.75" customHeight="1" x14ac:dyDescent="0.2">
      <c r="A26" s="71">
        <v>2014.4</v>
      </c>
      <c r="B26" s="38">
        <v>64553.263761837603</v>
      </c>
      <c r="C26" s="39">
        <v>203691.57762009959</v>
      </c>
      <c r="D26" s="39">
        <v>11677.714760362969</v>
      </c>
      <c r="E26" s="39">
        <v>65239.79755264923</v>
      </c>
      <c r="F26" s="39">
        <v>19044.933179055552</v>
      </c>
      <c r="G26" s="39">
        <v>28071.326846419019</v>
      </c>
      <c r="H26" s="39">
        <v>17845.378876985891</v>
      </c>
      <c r="I26" s="39">
        <v>29535.034415605958</v>
      </c>
      <c r="J26" s="39">
        <v>17164.130163071201</v>
      </c>
      <c r="K26" s="39">
        <v>14302.54690742405</v>
      </c>
      <c r="L26" s="39">
        <v>12108.84235241199</v>
      </c>
      <c r="M26" s="39">
        <v>9661.2635459356025</v>
      </c>
      <c r="N26" s="39">
        <v>29675.536167324892</v>
      </c>
      <c r="O26" s="39">
        <v>21604.498139691641</v>
      </c>
      <c r="P26" s="39">
        <v>24334.81961815356</v>
      </c>
      <c r="Q26" s="39">
        <v>14458.32028197894</v>
      </c>
      <c r="R26" s="39">
        <v>18456.264357928809</v>
      </c>
      <c r="S26" s="39">
        <v>16029.773536267479</v>
      </c>
      <c r="T26" s="39">
        <v>10124.693971840779</v>
      </c>
      <c r="U26" s="39">
        <v>16062.96441001789</v>
      </c>
      <c r="V26" s="39">
        <v>56478.066794223079</v>
      </c>
      <c r="W26" s="39">
        <v>17809.53301690047</v>
      </c>
      <c r="X26" s="39">
        <v>25768.36234702645</v>
      </c>
      <c r="Y26" s="33">
        <v>9451.2424549540374</v>
      </c>
      <c r="Z26" s="32">
        <f t="shared" si="0"/>
        <v>753149.88507816661</v>
      </c>
    </row>
    <row r="27" spans="1:26" ht="12.75" customHeight="1" x14ac:dyDescent="0.2">
      <c r="A27" s="71">
        <v>2015.1</v>
      </c>
      <c r="B27" s="38">
        <v>18595.88847562742</v>
      </c>
      <c r="C27" s="39">
        <v>62605.984847379877</v>
      </c>
      <c r="D27" s="39">
        <v>3382.423475729508</v>
      </c>
      <c r="E27" s="39">
        <v>18680.195893701621</v>
      </c>
      <c r="F27" s="39">
        <v>5273.3016792101362</v>
      </c>
      <c r="G27" s="39">
        <v>8129.0359993357224</v>
      </c>
      <c r="H27" s="39">
        <v>5005.7667501167271</v>
      </c>
      <c r="I27" s="39">
        <v>8478.2224753231603</v>
      </c>
      <c r="J27" s="39">
        <v>4601.3421522666013</v>
      </c>
      <c r="K27" s="39">
        <v>4774.8456922435862</v>
      </c>
      <c r="L27" s="39">
        <v>3041.9073297125128</v>
      </c>
      <c r="M27" s="39">
        <v>2708.5292916976</v>
      </c>
      <c r="N27" s="39">
        <v>8649.2262946832288</v>
      </c>
      <c r="O27" s="39">
        <v>6330.0081103066159</v>
      </c>
      <c r="P27" s="39">
        <v>7030.4350481000092</v>
      </c>
      <c r="Q27" s="39">
        <v>5821.9925812646916</v>
      </c>
      <c r="R27" s="39">
        <v>5321.5773161168481</v>
      </c>
      <c r="S27" s="39">
        <v>4619.8172912657574</v>
      </c>
      <c r="T27" s="39">
        <v>2669.7841731919361</v>
      </c>
      <c r="U27" s="39">
        <v>4400.7042510137271</v>
      </c>
      <c r="V27" s="39">
        <v>15414.78194930117</v>
      </c>
      <c r="W27" s="39">
        <v>4966.7848927666564</v>
      </c>
      <c r="X27" s="39">
        <v>7524.7592628835109</v>
      </c>
      <c r="Y27" s="33">
        <v>2489.8904894280158</v>
      </c>
      <c r="Z27" s="32">
        <f t="shared" si="0"/>
        <v>220517.20572266661</v>
      </c>
    </row>
    <row r="28" spans="1:26" ht="12.75" customHeight="1" x14ac:dyDescent="0.2">
      <c r="A28" s="71">
        <v>2015.2</v>
      </c>
      <c r="B28" s="38">
        <v>37916.269710154142</v>
      </c>
      <c r="C28" s="39">
        <v>129379.52638269551</v>
      </c>
      <c r="D28" s="39">
        <v>7436.249947980732</v>
      </c>
      <c r="E28" s="39">
        <v>40848.992532752833</v>
      </c>
      <c r="F28" s="39">
        <v>11814.646573854539</v>
      </c>
      <c r="G28" s="39">
        <v>17763.577206157341</v>
      </c>
      <c r="H28" s="39">
        <v>10563.78838854787</v>
      </c>
      <c r="I28" s="39">
        <v>18372.376451288259</v>
      </c>
      <c r="J28" s="39">
        <v>10581.941256207019</v>
      </c>
      <c r="K28" s="39">
        <v>9505.2023733854294</v>
      </c>
      <c r="L28" s="39">
        <v>6715.1618873039506</v>
      </c>
      <c r="M28" s="39">
        <v>6095.0158107404004</v>
      </c>
      <c r="N28" s="39">
        <v>18324.29483639737</v>
      </c>
      <c r="O28" s="39">
        <v>13785.670163503461</v>
      </c>
      <c r="P28" s="39">
        <v>14546.989463040851</v>
      </c>
      <c r="Q28" s="39">
        <v>10584.267424054229</v>
      </c>
      <c r="R28" s="39">
        <v>11874.11089225178</v>
      </c>
      <c r="S28" s="39">
        <v>10532.668393011951</v>
      </c>
      <c r="T28" s="39">
        <v>6115.0941815278829</v>
      </c>
      <c r="U28" s="39">
        <v>9176.3617231888657</v>
      </c>
      <c r="V28" s="39">
        <v>34973.438514426372</v>
      </c>
      <c r="W28" s="39">
        <v>11495.36712402862</v>
      </c>
      <c r="X28" s="39">
        <v>16032.287969585819</v>
      </c>
      <c r="Y28" s="33">
        <v>5794.8864804560581</v>
      </c>
      <c r="Z28" s="32">
        <f t="shared" ref="Z28:Z90" si="1">+_xlfn.AGGREGATE(9,6,B28:Y28)</f>
        <v>470228.18568654126</v>
      </c>
    </row>
    <row r="29" spans="1:26" ht="12.75" customHeight="1" x14ac:dyDescent="0.2">
      <c r="A29" s="71">
        <v>2015.3</v>
      </c>
      <c r="B29" s="38">
        <v>58490.661025682573</v>
      </c>
      <c r="C29" s="39">
        <v>199019.2376869641</v>
      </c>
      <c r="D29" s="39">
        <v>11438.627926341051</v>
      </c>
      <c r="E29" s="39">
        <v>62761.388723487253</v>
      </c>
      <c r="F29" s="39">
        <v>18194.305244210871</v>
      </c>
      <c r="G29" s="39">
        <v>27160.519569713812</v>
      </c>
      <c r="H29" s="39">
        <v>15652.852810004701</v>
      </c>
      <c r="I29" s="39">
        <v>28180.05368552755</v>
      </c>
      <c r="J29" s="39">
        <v>16907.37530629828</v>
      </c>
      <c r="K29" s="39">
        <v>14265.04842257842</v>
      </c>
      <c r="L29" s="39">
        <v>10376.57279950024</v>
      </c>
      <c r="M29" s="39">
        <v>9257.9835163518001</v>
      </c>
      <c r="N29" s="39">
        <v>28060.37034346857</v>
      </c>
      <c r="O29" s="39">
        <v>21240.42091350691</v>
      </c>
      <c r="P29" s="39">
        <v>23193.740730273781</v>
      </c>
      <c r="Q29" s="39">
        <v>15473.30627521715</v>
      </c>
      <c r="R29" s="39">
        <v>18332.024471026729</v>
      </c>
      <c r="S29" s="39">
        <v>16091.300544937951</v>
      </c>
      <c r="T29" s="39">
        <v>9521.1897019243388</v>
      </c>
      <c r="U29" s="39">
        <v>14171.123656935701</v>
      </c>
      <c r="V29" s="39">
        <v>54421.509101058597</v>
      </c>
      <c r="W29" s="39">
        <v>17893.64147329843</v>
      </c>
      <c r="X29" s="39">
        <v>24625.58661975498</v>
      </c>
      <c r="Y29" s="33">
        <v>9016.8856383551138</v>
      </c>
      <c r="Z29" s="32">
        <f t="shared" si="1"/>
        <v>723745.72618641891</v>
      </c>
    </row>
    <row r="30" spans="1:26" ht="12.75" customHeight="1" x14ac:dyDescent="0.2">
      <c r="A30" s="71">
        <v>2015.4</v>
      </c>
      <c r="B30" s="38">
        <v>81776.062598507211</v>
      </c>
      <c r="C30" s="39">
        <v>276670.47862695681</v>
      </c>
      <c r="D30" s="39">
        <v>15615.110784033001</v>
      </c>
      <c r="E30" s="39">
        <v>87313.545334080365</v>
      </c>
      <c r="F30" s="39">
        <v>24855.39747665669</v>
      </c>
      <c r="G30" s="39">
        <v>37089.724371502482</v>
      </c>
      <c r="H30" s="39">
        <v>21963.926017658061</v>
      </c>
      <c r="I30" s="39">
        <v>38524.012096630198</v>
      </c>
      <c r="J30" s="39">
        <v>23431.598859245121</v>
      </c>
      <c r="K30" s="39">
        <v>19647.963801864109</v>
      </c>
      <c r="L30" s="39">
        <v>15278.302668490471</v>
      </c>
      <c r="M30" s="39">
        <v>12468.5379627928</v>
      </c>
      <c r="N30" s="39">
        <v>38420.900837650297</v>
      </c>
      <c r="O30" s="39">
        <v>28901.546386521331</v>
      </c>
      <c r="P30" s="39">
        <v>32121.233246112071</v>
      </c>
      <c r="Q30" s="39">
        <v>20538.703103758558</v>
      </c>
      <c r="R30" s="39">
        <v>25033.18390572046</v>
      </c>
      <c r="S30" s="39">
        <v>21827.546013764841</v>
      </c>
      <c r="T30" s="39">
        <v>13652.790619115291</v>
      </c>
      <c r="U30" s="39">
        <v>20365.129567288059</v>
      </c>
      <c r="V30" s="39">
        <v>76120.936923785659</v>
      </c>
      <c r="W30" s="39">
        <v>24288.268505355059</v>
      </c>
      <c r="X30" s="39">
        <v>33401.751067215839</v>
      </c>
      <c r="Y30" s="33">
        <v>12401.75985965353</v>
      </c>
      <c r="Z30" s="32">
        <f t="shared" si="1"/>
        <v>1001708.4106343583</v>
      </c>
    </row>
    <row r="31" spans="1:26" ht="12.75" customHeight="1" x14ac:dyDescent="0.2">
      <c r="A31" s="71">
        <v>2016.1</v>
      </c>
      <c r="B31" s="38">
        <v>29221.868443931238</v>
      </c>
      <c r="C31" s="39">
        <v>76464.531799433942</v>
      </c>
      <c r="D31" s="39">
        <v>4106.733476110162</v>
      </c>
      <c r="E31" s="39">
        <v>27031.861871787241</v>
      </c>
      <c r="F31" s="39">
        <v>6362.8710887835196</v>
      </c>
      <c r="G31" s="39">
        <v>9759.259056400917</v>
      </c>
      <c r="H31" s="39">
        <v>6350.5295554041086</v>
      </c>
      <c r="I31" s="39">
        <v>10791.125809306681</v>
      </c>
      <c r="J31" s="39">
        <v>6151.5092424588411</v>
      </c>
      <c r="K31" s="39">
        <v>4984.8178155838414</v>
      </c>
      <c r="L31" s="39">
        <v>4415.8364149563658</v>
      </c>
      <c r="M31" s="39">
        <v>3343.5143564864002</v>
      </c>
      <c r="N31" s="39">
        <v>11240.63272433736</v>
      </c>
      <c r="O31" s="39">
        <v>7404.9137252042383</v>
      </c>
      <c r="P31" s="39">
        <v>8815.6657854233526</v>
      </c>
      <c r="Q31" s="39">
        <v>5637.6363162592406</v>
      </c>
      <c r="R31" s="39">
        <v>6894.9055593812018</v>
      </c>
      <c r="S31" s="39">
        <v>6079.6314585253604</v>
      </c>
      <c r="T31" s="39">
        <v>4047.3825770267258</v>
      </c>
      <c r="U31" s="39">
        <v>5894.7237304111104</v>
      </c>
      <c r="V31" s="39">
        <v>23088.32198163178</v>
      </c>
      <c r="W31" s="39">
        <v>6566.9883416568</v>
      </c>
      <c r="X31" s="39">
        <v>8806.3778962614415</v>
      </c>
      <c r="Y31" s="33">
        <v>3480.397432624839</v>
      </c>
      <c r="Z31" s="32">
        <f t="shared" si="1"/>
        <v>286942.03645938681</v>
      </c>
    </row>
    <row r="32" spans="1:26" ht="12.75" customHeight="1" x14ac:dyDescent="0.2">
      <c r="A32" s="71">
        <v>2016.2</v>
      </c>
      <c r="B32" s="38">
        <v>61137.373678891898</v>
      </c>
      <c r="C32" s="39">
        <v>165436.12649138621</v>
      </c>
      <c r="D32" s="39">
        <v>8958.1935277800403</v>
      </c>
      <c r="E32" s="39">
        <v>57607.115012998343</v>
      </c>
      <c r="F32" s="39">
        <v>14544.79824820636</v>
      </c>
      <c r="G32" s="39">
        <v>21021.618342869679</v>
      </c>
      <c r="H32" s="39">
        <v>13242.370345963031</v>
      </c>
      <c r="I32" s="39">
        <v>23567.8980474661</v>
      </c>
      <c r="J32" s="39">
        <v>13669.419467072301</v>
      </c>
      <c r="K32" s="39">
        <v>10462.313818308159</v>
      </c>
      <c r="L32" s="39">
        <v>9254.1618283493935</v>
      </c>
      <c r="M32" s="39">
        <v>7208.8638405629999</v>
      </c>
      <c r="N32" s="39">
        <v>23683.047819772029</v>
      </c>
      <c r="O32" s="39">
        <v>16081.615281991621</v>
      </c>
      <c r="P32" s="39">
        <v>19736.86160506435</v>
      </c>
      <c r="Q32" s="39">
        <v>11443.247223419179</v>
      </c>
      <c r="R32" s="39">
        <v>14965.257958556591</v>
      </c>
      <c r="S32" s="39">
        <v>14303.14837538487</v>
      </c>
      <c r="T32" s="39">
        <v>8801.9559423380524</v>
      </c>
      <c r="U32" s="39">
        <v>11731.192059650029</v>
      </c>
      <c r="V32" s="39">
        <v>50761.887769286797</v>
      </c>
      <c r="W32" s="39">
        <v>14485.398168093119</v>
      </c>
      <c r="X32" s="39">
        <v>18999.776155718431</v>
      </c>
      <c r="Y32" s="33">
        <v>7471.398770263093</v>
      </c>
      <c r="Z32" s="32">
        <f t="shared" si="1"/>
        <v>618575.03977939277</v>
      </c>
    </row>
    <row r="33" spans="1:26" ht="12.75" customHeight="1" x14ac:dyDescent="0.2">
      <c r="A33" s="71">
        <v>2016.3</v>
      </c>
      <c r="B33" s="38">
        <v>93336.023452502151</v>
      </c>
      <c r="C33" s="39">
        <v>261398.6690660365</v>
      </c>
      <c r="D33" s="39">
        <v>14009.45707953368</v>
      </c>
      <c r="E33" s="39">
        <v>89744.111515615426</v>
      </c>
      <c r="F33" s="39">
        <v>23141.57907591806</v>
      </c>
      <c r="G33" s="39">
        <v>32919.796790400149</v>
      </c>
      <c r="H33" s="39">
        <v>20297.722470157769</v>
      </c>
      <c r="I33" s="39">
        <v>36297.501689072902</v>
      </c>
      <c r="J33" s="39">
        <v>21561.393631549941</v>
      </c>
      <c r="K33" s="39">
        <v>16719.136051069669</v>
      </c>
      <c r="L33" s="39">
        <v>14492.20067387376</v>
      </c>
      <c r="M33" s="39">
        <v>11100.9271035316</v>
      </c>
      <c r="N33" s="39">
        <v>37314.423278822513</v>
      </c>
      <c r="O33" s="39">
        <v>25220.189068103751</v>
      </c>
      <c r="P33" s="39">
        <v>31171.17333560927</v>
      </c>
      <c r="Q33" s="39">
        <v>17844.57505559504</v>
      </c>
      <c r="R33" s="39">
        <v>23725.28668336245</v>
      </c>
      <c r="S33" s="39">
        <v>22071.496148525999</v>
      </c>
      <c r="T33" s="39">
        <v>13596.49449725406</v>
      </c>
      <c r="U33" s="39">
        <v>18118.86875373212</v>
      </c>
      <c r="V33" s="39">
        <v>79240.98413146293</v>
      </c>
      <c r="W33" s="39">
        <v>22914.62461357272</v>
      </c>
      <c r="X33" s="39">
        <v>30013.083654555281</v>
      </c>
      <c r="Y33" s="33">
        <v>11792.386435786389</v>
      </c>
      <c r="Z33" s="32">
        <f t="shared" si="1"/>
        <v>968042.10425564414</v>
      </c>
    </row>
    <row r="34" spans="1:26" ht="12.75" customHeight="1" x14ac:dyDescent="0.2">
      <c r="A34" s="71">
        <v>2016.4</v>
      </c>
      <c r="B34" s="38">
        <v>129644.70254873361</v>
      </c>
      <c r="C34" s="39">
        <v>395501.13668759802</v>
      </c>
      <c r="D34" s="39">
        <v>19776.617978215942</v>
      </c>
      <c r="E34" s="39">
        <v>128117.5766846819</v>
      </c>
      <c r="F34" s="39">
        <v>32707.679195667559</v>
      </c>
      <c r="G34" s="39">
        <v>46004.773542973257</v>
      </c>
      <c r="H34" s="39">
        <v>28016.630943210781</v>
      </c>
      <c r="I34" s="39">
        <v>50626.873845509959</v>
      </c>
      <c r="J34" s="39">
        <v>29902.185309896249</v>
      </c>
      <c r="K34" s="39">
        <v>22944.03353363214</v>
      </c>
      <c r="L34" s="39">
        <v>22378.683782373369</v>
      </c>
      <c r="M34" s="39">
        <v>15620.160041360199</v>
      </c>
      <c r="N34" s="39">
        <v>50658.45418701625</v>
      </c>
      <c r="O34" s="39">
        <v>34917.966167600469</v>
      </c>
      <c r="P34" s="39">
        <v>45062.68991181039</v>
      </c>
      <c r="Q34" s="39">
        <v>24353.920390902411</v>
      </c>
      <c r="R34" s="39">
        <v>33385.048910454403</v>
      </c>
      <c r="S34" s="39">
        <v>30002.65165528786</v>
      </c>
      <c r="T34" s="39">
        <v>19255.101284051529</v>
      </c>
      <c r="U34" s="39">
        <v>24994.114645057769</v>
      </c>
      <c r="V34" s="39">
        <v>110112.9624602376</v>
      </c>
      <c r="W34" s="39">
        <v>31162.1807828356</v>
      </c>
      <c r="X34" s="39">
        <v>41387.097664124667</v>
      </c>
      <c r="Y34" s="33">
        <v>16706.201125636318</v>
      </c>
      <c r="Z34" s="32">
        <f t="shared" si="1"/>
        <v>1383239.4432788682</v>
      </c>
    </row>
    <row r="35" spans="1:26" ht="12.75" customHeight="1" x14ac:dyDescent="0.2">
      <c r="A35" s="71">
        <v>2017.1</v>
      </c>
      <c r="B35" s="38">
        <v>42638.397375436129</v>
      </c>
      <c r="C35" s="39">
        <v>105402.64543949161</v>
      </c>
      <c r="D35" s="39">
        <v>5619.9820086876134</v>
      </c>
      <c r="E35" s="39">
        <v>36111.289239986443</v>
      </c>
      <c r="F35" s="39">
        <v>8840.5901855244556</v>
      </c>
      <c r="G35" s="39">
        <v>12649.27705934318</v>
      </c>
      <c r="H35" s="39">
        <v>8336.2263052186554</v>
      </c>
      <c r="I35" s="39">
        <v>14416.26747523716</v>
      </c>
      <c r="J35" s="39">
        <v>7940.7486407609522</v>
      </c>
      <c r="K35" s="39">
        <v>7141.3437467017548</v>
      </c>
      <c r="L35" s="39">
        <v>6088.2620585577879</v>
      </c>
      <c r="M35" s="39">
        <v>4371.8969083401616</v>
      </c>
      <c r="N35" s="39">
        <v>15681.73084691761</v>
      </c>
      <c r="O35" s="39">
        <v>10273.83036317145</v>
      </c>
      <c r="P35" s="39">
        <v>13055.322806820241</v>
      </c>
      <c r="Q35" s="39">
        <v>7580.1167106892899</v>
      </c>
      <c r="R35" s="39">
        <v>9684.2669143910916</v>
      </c>
      <c r="S35" s="39">
        <v>8166.8903006916807</v>
      </c>
      <c r="T35" s="39">
        <v>5455.0518279510006</v>
      </c>
      <c r="U35" s="39">
        <v>7132.6078792792814</v>
      </c>
      <c r="V35" s="39">
        <v>30234.071428174029</v>
      </c>
      <c r="W35" s="39">
        <v>8451.630055710486</v>
      </c>
      <c r="X35" s="39">
        <v>11780.851744516471</v>
      </c>
      <c r="Y35" s="33">
        <v>4521.469586170706</v>
      </c>
      <c r="Z35" s="32">
        <f t="shared" si="1"/>
        <v>391574.7669077692</v>
      </c>
    </row>
    <row r="36" spans="1:26" ht="12.75" customHeight="1" x14ac:dyDescent="0.2">
      <c r="A36" s="71">
        <v>2017.2</v>
      </c>
      <c r="B36" s="38">
        <v>85147.048341685237</v>
      </c>
      <c r="C36" s="39">
        <v>221542.27558768541</v>
      </c>
      <c r="D36" s="39">
        <v>12290.710529931341</v>
      </c>
      <c r="E36" s="39">
        <v>75361.266319601666</v>
      </c>
      <c r="F36" s="39">
        <v>19749.258610681441</v>
      </c>
      <c r="G36" s="39">
        <v>27775.0355634642</v>
      </c>
      <c r="H36" s="39">
        <v>16883.571621459399</v>
      </c>
      <c r="I36" s="39">
        <v>30888.62169978071</v>
      </c>
      <c r="J36" s="39">
        <v>17994.366129710259</v>
      </c>
      <c r="K36" s="39">
        <v>14726.76885536492</v>
      </c>
      <c r="L36" s="39">
        <v>13906.43777649141</v>
      </c>
      <c r="M36" s="39">
        <v>9870.2887922765894</v>
      </c>
      <c r="N36" s="39">
        <v>32035.570616965651</v>
      </c>
      <c r="O36" s="39">
        <v>22059.602417837072</v>
      </c>
      <c r="P36" s="39">
        <v>26575.253697872431</v>
      </c>
      <c r="Q36" s="39">
        <v>15567.40626439522</v>
      </c>
      <c r="R36" s="39">
        <v>20664.93186315578</v>
      </c>
      <c r="S36" s="39">
        <v>18455.989376508682</v>
      </c>
      <c r="T36" s="39">
        <v>11732.14190823611</v>
      </c>
      <c r="U36" s="39">
        <v>14274.02211321052</v>
      </c>
      <c r="V36" s="39">
        <v>65902.868764525629</v>
      </c>
      <c r="W36" s="39">
        <v>19133.254136547719</v>
      </c>
      <c r="X36" s="39">
        <v>25245.158049225211</v>
      </c>
      <c r="Y36" s="33">
        <v>10235.831410548009</v>
      </c>
      <c r="Z36" s="32">
        <f t="shared" si="1"/>
        <v>828017.68044716073</v>
      </c>
    </row>
    <row r="37" spans="1:26" ht="12.75" customHeight="1" x14ac:dyDescent="0.2">
      <c r="A37" s="71">
        <v>2017.3</v>
      </c>
      <c r="B37" s="38">
        <v>131972.54061575429</v>
      </c>
      <c r="C37" s="39">
        <v>354053.33392462041</v>
      </c>
      <c r="D37" s="39">
        <v>19456.876111651331</v>
      </c>
      <c r="E37" s="39">
        <v>117948.9210021249</v>
      </c>
      <c r="F37" s="39">
        <v>31674.193977793399</v>
      </c>
      <c r="G37" s="39">
        <v>43635.715868831707</v>
      </c>
      <c r="H37" s="39">
        <v>26468.87085209724</v>
      </c>
      <c r="I37" s="39">
        <v>48140.755137025939</v>
      </c>
      <c r="J37" s="39">
        <v>28180.90646305677</v>
      </c>
      <c r="K37" s="39">
        <v>23309.3565752984</v>
      </c>
      <c r="L37" s="39">
        <v>21230.861236548619</v>
      </c>
      <c r="M37" s="39">
        <v>15648.501497994681</v>
      </c>
      <c r="N37" s="39">
        <v>50561.554381419308</v>
      </c>
      <c r="O37" s="39">
        <v>34730.427152306213</v>
      </c>
      <c r="P37" s="39">
        <v>42478.387046629112</v>
      </c>
      <c r="Q37" s="39">
        <v>24200.6788644146</v>
      </c>
      <c r="R37" s="39">
        <v>32838.871733312117</v>
      </c>
      <c r="S37" s="39">
        <v>29156.236326822331</v>
      </c>
      <c r="T37" s="39">
        <v>18378.053106105159</v>
      </c>
      <c r="U37" s="39">
        <v>22494.336602212999</v>
      </c>
      <c r="V37" s="39">
        <v>104055.71242019749</v>
      </c>
      <c r="W37" s="39">
        <v>30143.18675836203</v>
      </c>
      <c r="X37" s="39">
        <v>40072.813947171693</v>
      </c>
      <c r="Y37" s="33">
        <v>16262.445960268171</v>
      </c>
      <c r="Z37" s="32">
        <f t="shared" si="1"/>
        <v>1307093.537562019</v>
      </c>
    </row>
    <row r="38" spans="1:26" ht="12.75" customHeight="1" x14ac:dyDescent="0.2">
      <c r="A38" s="71">
        <v>2017.4</v>
      </c>
      <c r="B38" s="38">
        <v>185082.25343681549</v>
      </c>
      <c r="C38" s="39">
        <v>532549.43860263284</v>
      </c>
      <c r="D38" s="39">
        <v>26935.150282772091</v>
      </c>
      <c r="E38" s="39">
        <v>164580.48184550009</v>
      </c>
      <c r="F38" s="39">
        <v>44741.736621687283</v>
      </c>
      <c r="G38" s="39">
        <v>60524.501804025473</v>
      </c>
      <c r="H38" s="39">
        <v>36685.466155103277</v>
      </c>
      <c r="I38" s="39">
        <v>67560.299993790584</v>
      </c>
      <c r="J38" s="39">
        <v>38949.467465812268</v>
      </c>
      <c r="K38" s="39">
        <v>31775.36847790275</v>
      </c>
      <c r="L38" s="39">
        <v>29584.46937240542</v>
      </c>
      <c r="M38" s="39">
        <v>21735.161599056919</v>
      </c>
      <c r="N38" s="39">
        <v>69732.693907608191</v>
      </c>
      <c r="O38" s="39">
        <v>47268.433721071393</v>
      </c>
      <c r="P38" s="39">
        <v>59144.44415625176</v>
      </c>
      <c r="Q38" s="39">
        <v>32746.201715771011</v>
      </c>
      <c r="R38" s="39">
        <v>44987.509812291974</v>
      </c>
      <c r="S38" s="39">
        <v>39118.532464638229</v>
      </c>
      <c r="T38" s="39">
        <v>25455.620091214059</v>
      </c>
      <c r="U38" s="39">
        <v>31119.01294095397</v>
      </c>
      <c r="V38" s="39">
        <v>143903.08684183669</v>
      </c>
      <c r="W38" s="39">
        <v>40441.400914987331</v>
      </c>
      <c r="X38" s="39">
        <v>55828.211913214633</v>
      </c>
      <c r="Y38" s="33">
        <v>22796.364260500661</v>
      </c>
      <c r="Z38" s="32">
        <f t="shared" si="1"/>
        <v>1853245.3083978447</v>
      </c>
    </row>
    <row r="39" spans="1:26" ht="12.75" customHeight="1" x14ac:dyDescent="0.2">
      <c r="A39" s="71">
        <v>2018.1</v>
      </c>
      <c r="B39" s="38">
        <v>55731.775859161229</v>
      </c>
      <c r="C39" s="39">
        <v>144344.45629220031</v>
      </c>
      <c r="D39" s="39">
        <v>7913.1820149192672</v>
      </c>
      <c r="E39" s="39">
        <v>49795.363465525646</v>
      </c>
      <c r="F39" s="39">
        <v>12110.525886166981</v>
      </c>
      <c r="G39" s="39">
        <v>16156.14001171726</v>
      </c>
      <c r="H39" s="39">
        <v>10514.146339203289</v>
      </c>
      <c r="I39" s="39">
        <v>19272.705211874021</v>
      </c>
      <c r="J39" s="39">
        <v>10663.781981517081</v>
      </c>
      <c r="K39" s="39">
        <v>8894.0555993634953</v>
      </c>
      <c r="L39" s="39">
        <v>7545.7872661200654</v>
      </c>
      <c r="M39" s="39">
        <v>5665.1245082535124</v>
      </c>
      <c r="N39" s="39">
        <v>19129.248314419689</v>
      </c>
      <c r="O39" s="39">
        <v>12778.996782181441</v>
      </c>
      <c r="P39" s="39">
        <v>17755.33576413304</v>
      </c>
      <c r="Q39" s="39">
        <v>9789.59697505023</v>
      </c>
      <c r="R39" s="39">
        <v>12686.19012989827</v>
      </c>
      <c r="S39" s="39">
        <v>10642.821979225269</v>
      </c>
      <c r="T39" s="39">
        <v>7095.9147462923174</v>
      </c>
      <c r="U39" s="39">
        <v>8947.0887195533378</v>
      </c>
      <c r="V39" s="39">
        <v>39533.150924188609</v>
      </c>
      <c r="W39" s="39">
        <v>11082.950837688681</v>
      </c>
      <c r="X39" s="39">
        <v>15879.367740752121</v>
      </c>
      <c r="Y39" s="33">
        <v>6042.4456376391599</v>
      </c>
      <c r="Z39" s="32">
        <f t="shared" si="1"/>
        <v>519970.15298704436</v>
      </c>
    </row>
    <row r="40" spans="1:26" ht="12.75" customHeight="1" x14ac:dyDescent="0.2">
      <c r="A40" s="71">
        <v>2018.2</v>
      </c>
      <c r="B40" s="38">
        <v>115024.8445702701</v>
      </c>
      <c r="C40" s="39">
        <v>299498.07358349953</v>
      </c>
      <c r="D40" s="39">
        <v>16804.27160640596</v>
      </c>
      <c r="E40" s="39">
        <v>101924.5405320467</v>
      </c>
      <c r="F40" s="39">
        <v>26641.01053633881</v>
      </c>
      <c r="G40" s="39">
        <v>36484.924289184812</v>
      </c>
      <c r="H40" s="39">
        <v>23248.849486568979</v>
      </c>
      <c r="I40" s="39">
        <v>41502.878861863806</v>
      </c>
      <c r="J40" s="39">
        <v>23423.869305069689</v>
      </c>
      <c r="K40" s="39">
        <v>19155.28964104539</v>
      </c>
      <c r="L40" s="39">
        <v>16959.014925985979</v>
      </c>
      <c r="M40" s="39">
        <v>12340.25803258823</v>
      </c>
      <c r="N40" s="39">
        <v>41374.643336514637</v>
      </c>
      <c r="O40" s="39">
        <v>28091.435401526189</v>
      </c>
      <c r="P40" s="39">
        <v>39444.25244747712</v>
      </c>
      <c r="Q40" s="39">
        <v>21183.96529845761</v>
      </c>
      <c r="R40" s="39">
        <v>27998.572832778209</v>
      </c>
      <c r="S40" s="39">
        <v>23146.26855518893</v>
      </c>
      <c r="T40" s="39">
        <v>15415.490394483249</v>
      </c>
      <c r="U40" s="39">
        <v>19268.540890938752</v>
      </c>
      <c r="V40" s="39">
        <v>86743.630171971818</v>
      </c>
      <c r="W40" s="39">
        <v>24234.026102710541</v>
      </c>
      <c r="X40" s="39">
        <v>34434.520974953157</v>
      </c>
      <c r="Y40" s="33">
        <v>13796.56340619953</v>
      </c>
      <c r="Z40" s="32">
        <f t="shared" si="1"/>
        <v>1108139.7351840674</v>
      </c>
    </row>
    <row r="41" spans="1:26" ht="12.75" customHeight="1" x14ac:dyDescent="0.2">
      <c r="A41" s="71">
        <v>2018.3</v>
      </c>
      <c r="B41" s="38">
        <v>179197.57862439609</v>
      </c>
      <c r="C41" s="39">
        <v>486612.12669347192</v>
      </c>
      <c r="D41" s="39">
        <v>26761.66676639174</v>
      </c>
      <c r="E41" s="39">
        <v>156406.02991132921</v>
      </c>
      <c r="F41" s="39">
        <v>41609.790190659704</v>
      </c>
      <c r="G41" s="39">
        <v>56691.073317128197</v>
      </c>
      <c r="H41" s="39">
        <v>38044.751927114768</v>
      </c>
      <c r="I41" s="39">
        <v>64344.229236112893</v>
      </c>
      <c r="J41" s="39">
        <v>36181.141200091428</v>
      </c>
      <c r="K41" s="39">
        <v>29820.596807918901</v>
      </c>
      <c r="L41" s="39">
        <v>26386.00342743544</v>
      </c>
      <c r="M41" s="39">
        <v>19348.53349299985</v>
      </c>
      <c r="N41" s="39">
        <v>65161.033418219427</v>
      </c>
      <c r="O41" s="39">
        <v>45206.836182592211</v>
      </c>
      <c r="P41" s="39">
        <v>64242.541748042808</v>
      </c>
      <c r="Q41" s="39">
        <v>33045.05667549662</v>
      </c>
      <c r="R41" s="39">
        <v>44279.38288954804</v>
      </c>
      <c r="S41" s="39">
        <v>36681.207053611877</v>
      </c>
      <c r="T41" s="39">
        <v>23815.046880447979</v>
      </c>
      <c r="U41" s="39">
        <v>30588.668248209549</v>
      </c>
      <c r="V41" s="39">
        <v>135583.1484323997</v>
      </c>
      <c r="W41" s="39">
        <v>38099.863341892073</v>
      </c>
      <c r="X41" s="39">
        <v>54547.331207160772</v>
      </c>
      <c r="Y41" s="33">
        <v>21563.65898878191</v>
      </c>
      <c r="Z41" s="32">
        <f t="shared" si="1"/>
        <v>1754217.2966614538</v>
      </c>
    </row>
    <row r="42" spans="1:26" ht="12.75" customHeight="1" x14ac:dyDescent="0.2">
      <c r="A42" s="71">
        <v>2018.4</v>
      </c>
      <c r="B42" s="38">
        <v>254568.11525552909</v>
      </c>
      <c r="C42" s="39">
        <v>689084.37570883147</v>
      </c>
      <c r="D42" s="39">
        <v>36814.931844636849</v>
      </c>
      <c r="E42" s="39">
        <v>216809.32549996531</v>
      </c>
      <c r="F42" s="39">
        <v>58569.576741910743</v>
      </c>
      <c r="G42" s="39">
        <v>78661.340430400582</v>
      </c>
      <c r="H42" s="39">
        <v>55650.103701632848</v>
      </c>
      <c r="I42" s="39">
        <v>91884.343842217975</v>
      </c>
      <c r="J42" s="39">
        <v>51161.317378682121</v>
      </c>
      <c r="K42" s="39">
        <v>41125.416202200569</v>
      </c>
      <c r="L42" s="39">
        <v>38200.761924932711</v>
      </c>
      <c r="M42" s="39">
        <v>27541.610636239158</v>
      </c>
      <c r="N42" s="39">
        <v>93381.852557793653</v>
      </c>
      <c r="O42" s="39">
        <v>64234.230407571697</v>
      </c>
      <c r="P42" s="39">
        <v>93479.884880713318</v>
      </c>
      <c r="Q42" s="39">
        <v>46647.71129509998</v>
      </c>
      <c r="R42" s="39">
        <v>62589.107708163923</v>
      </c>
      <c r="S42" s="39">
        <v>52366.069658541543</v>
      </c>
      <c r="T42" s="39">
        <v>32911.876397447813</v>
      </c>
      <c r="U42" s="39">
        <v>43732.731397307543</v>
      </c>
      <c r="V42" s="39">
        <v>193243.76719257221</v>
      </c>
      <c r="W42" s="39">
        <v>52577.80935052492</v>
      </c>
      <c r="X42" s="39">
        <v>75866.939473616963</v>
      </c>
      <c r="Y42" s="33">
        <v>29571.24052158554</v>
      </c>
      <c r="Z42" s="32">
        <f t="shared" si="1"/>
        <v>2480674.4400081192</v>
      </c>
    </row>
    <row r="43" spans="1:26" ht="12.75" customHeight="1" x14ac:dyDescent="0.2">
      <c r="A43" s="71">
        <v>2019.1</v>
      </c>
      <c r="B43" s="38">
        <v>75664.581673938883</v>
      </c>
      <c r="C43" s="39">
        <v>205206.6421782829</v>
      </c>
      <c r="D43" s="39">
        <v>10489.278637044419</v>
      </c>
      <c r="E43" s="39">
        <v>65644.041210203315</v>
      </c>
      <c r="F43" s="39">
        <v>17093.80069742339</v>
      </c>
      <c r="G43" s="39">
        <v>21827.956350927208</v>
      </c>
      <c r="H43" s="39">
        <v>16128.720599018099</v>
      </c>
      <c r="I43" s="39">
        <v>26012.745356949119</v>
      </c>
      <c r="J43" s="39">
        <v>14341.593381228429</v>
      </c>
      <c r="K43" s="39">
        <v>12070.59616902255</v>
      </c>
      <c r="L43" s="39">
        <v>10817.66072098837</v>
      </c>
      <c r="M43" s="39">
        <v>8594.2227490036439</v>
      </c>
      <c r="N43" s="39">
        <v>25935.6436316242</v>
      </c>
      <c r="O43" s="39">
        <v>18528.67709717089</v>
      </c>
      <c r="P43" s="39">
        <v>27395.494942948138</v>
      </c>
      <c r="Q43" s="39">
        <v>14463.774241056821</v>
      </c>
      <c r="R43" s="39">
        <v>17269.243614554071</v>
      </c>
      <c r="S43" s="39">
        <v>15631.45562766432</v>
      </c>
      <c r="T43" s="39">
        <v>9278.3127797127418</v>
      </c>
      <c r="U43" s="39">
        <v>12933.366049910461</v>
      </c>
      <c r="V43" s="39">
        <v>55709.928171489701</v>
      </c>
      <c r="W43" s="39">
        <v>15383.16008075924</v>
      </c>
      <c r="X43" s="39">
        <v>21492.490702976789</v>
      </c>
      <c r="Y43" s="33">
        <v>7998.9007665059307</v>
      </c>
      <c r="Z43" s="32">
        <f t="shared" si="1"/>
        <v>725912.28743040364</v>
      </c>
    </row>
    <row r="44" spans="1:26" ht="12.75" customHeight="1" x14ac:dyDescent="0.2">
      <c r="A44" s="71">
        <v>2019.2</v>
      </c>
      <c r="B44" s="38">
        <v>159962.31932987049</v>
      </c>
      <c r="C44" s="39">
        <v>434286.79237475572</v>
      </c>
      <c r="D44" s="39">
        <v>24169.173347537471</v>
      </c>
      <c r="E44" s="39">
        <v>141721.84663421649</v>
      </c>
      <c r="F44" s="39">
        <v>39025.213889539118</v>
      </c>
      <c r="G44" s="39">
        <v>49600.55842663096</v>
      </c>
      <c r="H44" s="39">
        <v>36958.448532772483</v>
      </c>
      <c r="I44" s="39">
        <v>58918.650067440547</v>
      </c>
      <c r="J44" s="39">
        <v>32536.50528514184</v>
      </c>
      <c r="K44" s="39">
        <v>26099.74604570333</v>
      </c>
      <c r="L44" s="39">
        <v>24542.107304796351</v>
      </c>
      <c r="M44" s="39">
        <v>18571.115537324222</v>
      </c>
      <c r="N44" s="39">
        <v>59356.917621757602</v>
      </c>
      <c r="O44" s="39">
        <v>41086.153783250833</v>
      </c>
      <c r="P44" s="39">
        <v>61638.834356302381</v>
      </c>
      <c r="Q44" s="39">
        <v>30775.67548590932</v>
      </c>
      <c r="R44" s="39">
        <v>39924.357506778419</v>
      </c>
      <c r="S44" s="39">
        <v>34692.018163652931</v>
      </c>
      <c r="T44" s="39">
        <v>20854.397563102029</v>
      </c>
      <c r="U44" s="39">
        <v>28617.62291156912</v>
      </c>
      <c r="V44" s="39">
        <v>122878.7811484838</v>
      </c>
      <c r="W44" s="39">
        <v>34814.779683018271</v>
      </c>
      <c r="X44" s="39">
        <v>47338.528179823828</v>
      </c>
      <c r="Y44" s="33">
        <v>18578.06965472101</v>
      </c>
      <c r="Z44" s="32">
        <f t="shared" si="1"/>
        <v>1586948.6128340985</v>
      </c>
    </row>
    <row r="45" spans="1:26" ht="12.75" customHeight="1" x14ac:dyDescent="0.2">
      <c r="A45" s="71">
        <v>2019.3</v>
      </c>
      <c r="B45" s="38">
        <v>250622.45192363419</v>
      </c>
      <c r="C45" s="39">
        <v>696984.29574079101</v>
      </c>
      <c r="D45" s="39">
        <v>39236.665038193642</v>
      </c>
      <c r="E45" s="39">
        <v>220949.26069332249</v>
      </c>
      <c r="F45" s="39">
        <v>60691.123519510184</v>
      </c>
      <c r="G45" s="39">
        <v>77401.510560702183</v>
      </c>
      <c r="H45" s="39">
        <v>59075.159653424278</v>
      </c>
      <c r="I45" s="39">
        <v>92756.766079647321</v>
      </c>
      <c r="J45" s="39">
        <v>51339.0878304453</v>
      </c>
      <c r="K45" s="39">
        <v>40797.61217726233</v>
      </c>
      <c r="L45" s="39">
        <v>41200.836576461013</v>
      </c>
      <c r="M45" s="39">
        <v>29482.315143670949</v>
      </c>
      <c r="N45" s="39">
        <v>94586.65231363925</v>
      </c>
      <c r="O45" s="39">
        <v>63734.520265672589</v>
      </c>
      <c r="P45" s="39">
        <v>98871.720608054398</v>
      </c>
      <c r="Q45" s="39">
        <v>47729.890524077608</v>
      </c>
      <c r="R45" s="39">
        <v>63826.564987569393</v>
      </c>
      <c r="S45" s="39">
        <v>54667.173714522964</v>
      </c>
      <c r="T45" s="39">
        <v>32599.182011218221</v>
      </c>
      <c r="U45" s="39">
        <v>44791.446317631409</v>
      </c>
      <c r="V45" s="39">
        <v>193768.60301448341</v>
      </c>
      <c r="W45" s="39">
        <v>55100.887462439146</v>
      </c>
      <c r="X45" s="39">
        <v>74339.36380651033</v>
      </c>
      <c r="Y45" s="33">
        <v>29333.361621186079</v>
      </c>
      <c r="Z45" s="32">
        <f t="shared" si="1"/>
        <v>2513886.4515840695</v>
      </c>
    </row>
    <row r="46" spans="1:26" ht="12.75" customHeight="1" x14ac:dyDescent="0.2">
      <c r="A46" s="71">
        <v>2019.4</v>
      </c>
      <c r="B46" s="38">
        <v>363021.8423651348</v>
      </c>
      <c r="C46" s="39">
        <v>989441.57362923131</v>
      </c>
      <c r="D46" s="39">
        <v>53787.546732212213</v>
      </c>
      <c r="E46" s="39">
        <v>305012.76993300422</v>
      </c>
      <c r="F46" s="39">
        <v>83925.007253071235</v>
      </c>
      <c r="G46" s="39">
        <v>107756.20335752331</v>
      </c>
      <c r="H46" s="39">
        <v>82576.838576796086</v>
      </c>
      <c r="I46" s="39">
        <v>128458.4448147541</v>
      </c>
      <c r="J46" s="39">
        <v>72316.821286048769</v>
      </c>
      <c r="K46" s="39">
        <v>56540.724734491392</v>
      </c>
      <c r="L46" s="39">
        <v>59534.387150220908</v>
      </c>
      <c r="M46" s="39">
        <v>39720.793132167659</v>
      </c>
      <c r="N46" s="39">
        <v>134881.3201770476</v>
      </c>
      <c r="O46" s="39">
        <v>91055.896085922548</v>
      </c>
      <c r="P46" s="39">
        <v>139267.88080284651</v>
      </c>
      <c r="Q46" s="39">
        <v>65829.596491581615</v>
      </c>
      <c r="R46" s="39">
        <v>86867.938530835192</v>
      </c>
      <c r="S46" s="39">
        <v>75709.278214823033</v>
      </c>
      <c r="T46" s="39">
        <v>45974.963862155419</v>
      </c>
      <c r="U46" s="39">
        <v>62581.917947673697</v>
      </c>
      <c r="V46" s="39">
        <v>267886.68126455438</v>
      </c>
      <c r="W46" s="39">
        <v>76227.864831826446</v>
      </c>
      <c r="X46" s="39">
        <v>103151.9075193568</v>
      </c>
      <c r="Y46" s="33">
        <v>41935.72560389858</v>
      </c>
      <c r="Z46" s="32">
        <f t="shared" si="1"/>
        <v>3533463.9242971782</v>
      </c>
    </row>
    <row r="47" spans="1:26" ht="12.75" customHeight="1" x14ac:dyDescent="0.2">
      <c r="A47" s="71">
        <v>2020.1</v>
      </c>
      <c r="B47" s="38">
        <v>105592.52630059001</v>
      </c>
      <c r="C47" s="39">
        <v>283997.21502820752</v>
      </c>
      <c r="D47" s="39">
        <v>14122.05453299</v>
      </c>
      <c r="E47" s="39">
        <v>85643.915801374314</v>
      </c>
      <c r="F47" s="39">
        <v>22722.507626660001</v>
      </c>
      <c r="G47" s="39">
        <v>30092.167866374999</v>
      </c>
      <c r="H47" s="39">
        <v>25725.106454820001</v>
      </c>
      <c r="I47" s="39">
        <v>37021.530188539997</v>
      </c>
      <c r="J47" s="39">
        <v>19051.333564590001</v>
      </c>
      <c r="K47" s="39">
        <v>15050.76887872</v>
      </c>
      <c r="L47" s="39">
        <v>16264.80217733977</v>
      </c>
      <c r="M47" s="39">
        <v>11795.8524805</v>
      </c>
      <c r="N47" s="39">
        <v>37079.453645859998</v>
      </c>
      <c r="O47" s="39">
        <v>25574.4035707693</v>
      </c>
      <c r="P47" s="39">
        <v>38230.121236209998</v>
      </c>
      <c r="Q47" s="39">
        <v>19552.820166860001</v>
      </c>
      <c r="R47" s="39">
        <v>24635.41450682568</v>
      </c>
      <c r="S47" s="39">
        <v>19309.105039940001</v>
      </c>
      <c r="T47" s="39">
        <v>12422.561548152569</v>
      </c>
      <c r="U47" s="39">
        <v>18788.29584545</v>
      </c>
      <c r="V47" s="39">
        <v>76992.223624970022</v>
      </c>
      <c r="W47" s="39">
        <v>21420.456972853979</v>
      </c>
      <c r="X47" s="39">
        <v>28869.845296899999</v>
      </c>
      <c r="Y47" s="33">
        <v>10604.747478715</v>
      </c>
      <c r="Z47" s="32">
        <f t="shared" si="1"/>
        <v>1000559.2298342133</v>
      </c>
    </row>
    <row r="48" spans="1:26" ht="12.75" customHeight="1" x14ac:dyDescent="0.2">
      <c r="A48" s="71">
        <v>2020.2</v>
      </c>
      <c r="B48" s="38">
        <v>207086.08402631499</v>
      </c>
      <c r="C48" s="39">
        <v>617231.2089603229</v>
      </c>
      <c r="D48" s="39">
        <v>29890.4874432</v>
      </c>
      <c r="E48" s="39">
        <v>178987.02523333559</v>
      </c>
      <c r="F48" s="39">
        <v>49285.364030069999</v>
      </c>
      <c r="G48" s="39">
        <v>65262.343405655003</v>
      </c>
      <c r="H48" s="39">
        <v>47682.03877576501</v>
      </c>
      <c r="I48" s="39">
        <v>79929.530197390006</v>
      </c>
      <c r="J48" s="39">
        <v>42774.362483529992</v>
      </c>
      <c r="K48" s="39">
        <v>32690.728193694991</v>
      </c>
      <c r="L48" s="39">
        <v>35683.664691815997</v>
      </c>
      <c r="M48" s="39">
        <v>24799.66645342001</v>
      </c>
      <c r="N48" s="39">
        <v>77948.926790024998</v>
      </c>
      <c r="O48" s="39">
        <v>55820.382546796791</v>
      </c>
      <c r="P48" s="39">
        <v>77839.075310899352</v>
      </c>
      <c r="Q48" s="39">
        <v>37508.692532880013</v>
      </c>
      <c r="R48" s="39">
        <v>51332.157422584998</v>
      </c>
      <c r="S48" s="39">
        <v>42870.903502399997</v>
      </c>
      <c r="T48" s="39">
        <v>26174.27996964514</v>
      </c>
      <c r="U48" s="39">
        <v>36694.42212259501</v>
      </c>
      <c r="V48" s="39">
        <v>162690.41155094959</v>
      </c>
      <c r="W48" s="39">
        <v>47009.650307119999</v>
      </c>
      <c r="X48" s="39">
        <v>62437.748655385003</v>
      </c>
      <c r="Y48" s="33">
        <v>22014.207612735001</v>
      </c>
      <c r="Z48" s="32">
        <f t="shared" si="1"/>
        <v>2111643.3622185308</v>
      </c>
    </row>
    <row r="49" spans="1:26" ht="12.75" customHeight="1" x14ac:dyDescent="0.2">
      <c r="A49" s="71">
        <v>2020.3</v>
      </c>
      <c r="B49" s="38">
        <v>316544.091830155</v>
      </c>
      <c r="C49" s="39">
        <v>951578.66083467333</v>
      </c>
      <c r="D49" s="39">
        <v>48265.458769749988</v>
      </c>
      <c r="E49" s="39">
        <v>281536.9433937897</v>
      </c>
      <c r="F49" s="39">
        <v>78527.889298470007</v>
      </c>
      <c r="G49" s="39">
        <v>104354.7729755961</v>
      </c>
      <c r="H49" s="39">
        <v>72677.329295685005</v>
      </c>
      <c r="I49" s="39">
        <v>126381.7529068468</v>
      </c>
      <c r="J49" s="39">
        <v>67779.808509259979</v>
      </c>
      <c r="K49" s="39">
        <v>53654.203054104997</v>
      </c>
      <c r="L49" s="39">
        <v>56806.819973260543</v>
      </c>
      <c r="M49" s="39">
        <v>39880.081776829997</v>
      </c>
      <c r="N49" s="39">
        <v>120311.759998305</v>
      </c>
      <c r="O49" s="39">
        <v>92575.019299006803</v>
      </c>
      <c r="P49" s="39">
        <v>122890.556983865</v>
      </c>
      <c r="Q49" s="39">
        <v>58590.178270561992</v>
      </c>
      <c r="R49" s="39">
        <v>81321.483610045005</v>
      </c>
      <c r="S49" s="39">
        <v>68320.389995249992</v>
      </c>
      <c r="T49" s="39">
        <v>42243.994519790642</v>
      </c>
      <c r="U49" s="39">
        <v>57989.044813394998</v>
      </c>
      <c r="V49" s="39">
        <v>261357.79829951929</v>
      </c>
      <c r="W49" s="39">
        <v>74759.831057623975</v>
      </c>
      <c r="X49" s="39">
        <v>107159.349010405</v>
      </c>
      <c r="Y49" s="33">
        <v>35628.742422869997</v>
      </c>
      <c r="Z49" s="32">
        <f t="shared" si="1"/>
        <v>3321135.9608990592</v>
      </c>
    </row>
    <row r="50" spans="1:26" ht="12.75" customHeight="1" x14ac:dyDescent="0.2">
      <c r="A50" s="71">
        <v>2020.4</v>
      </c>
      <c r="B50" s="38">
        <v>441673.78147134191</v>
      </c>
      <c r="C50" s="39">
        <v>1350739.6732548559</v>
      </c>
      <c r="D50" s="39">
        <v>70195.812787879971</v>
      </c>
      <c r="E50" s="39">
        <v>402086.55619024899</v>
      </c>
      <c r="F50" s="39">
        <v>115080.47942915</v>
      </c>
      <c r="G50" s="39">
        <v>152897.08208012499</v>
      </c>
      <c r="H50" s="39">
        <v>103777.119790175</v>
      </c>
      <c r="I50" s="39">
        <v>180947.12335838861</v>
      </c>
      <c r="J50" s="39">
        <v>98900.786270809986</v>
      </c>
      <c r="K50" s="39">
        <v>78314.35297251388</v>
      </c>
      <c r="L50" s="39">
        <v>82124.484108434204</v>
      </c>
      <c r="M50" s="39">
        <v>58939.821082449998</v>
      </c>
      <c r="N50" s="39">
        <v>173840.28015028001</v>
      </c>
      <c r="O50" s="39">
        <v>137345.2320717042</v>
      </c>
      <c r="P50" s="39">
        <v>172055.113192705</v>
      </c>
      <c r="Q50" s="39">
        <v>83590.461144269982</v>
      </c>
      <c r="R50" s="39">
        <v>118102.006058245</v>
      </c>
      <c r="S50" s="39">
        <v>97380.537161119995</v>
      </c>
      <c r="T50" s="39">
        <v>62257.505405156277</v>
      </c>
      <c r="U50" s="39">
        <v>82547.868325234696</v>
      </c>
      <c r="V50" s="39">
        <v>377938.92155644868</v>
      </c>
      <c r="W50" s="39">
        <v>107799.2397216313</v>
      </c>
      <c r="X50" s="39">
        <v>153353.9993762229</v>
      </c>
      <c r="Y50" s="33">
        <v>51922.610491217609</v>
      </c>
      <c r="Z50" s="32">
        <f t="shared" si="1"/>
        <v>4753810.8474506093</v>
      </c>
    </row>
    <row r="51" spans="1:26" ht="12.75" customHeight="1" x14ac:dyDescent="0.2">
      <c r="A51" s="71">
        <v>2021.1</v>
      </c>
      <c r="B51" s="38">
        <v>135966.4052740398</v>
      </c>
      <c r="C51" s="39">
        <v>419783.84877564968</v>
      </c>
      <c r="D51" s="39">
        <v>22522.899929390991</v>
      </c>
      <c r="E51" s="39">
        <v>133393.6567290368</v>
      </c>
      <c r="F51" s="39">
        <v>35426.426072553542</v>
      </c>
      <c r="G51" s="39">
        <v>46934.082728282039</v>
      </c>
      <c r="H51" s="39">
        <v>32991.892205321841</v>
      </c>
      <c r="I51" s="39">
        <v>58923.624091557613</v>
      </c>
      <c r="J51" s="39">
        <v>32730.707934859249</v>
      </c>
      <c r="K51" s="39">
        <v>24874.14966621554</v>
      </c>
      <c r="L51" s="39">
        <v>23057.28243484021</v>
      </c>
      <c r="M51" s="39">
        <v>19120.61098663558</v>
      </c>
      <c r="N51" s="39">
        <v>58919.430475089539</v>
      </c>
      <c r="O51" s="39">
        <v>44811.009557225283</v>
      </c>
      <c r="P51" s="39">
        <v>54484.618945190887</v>
      </c>
      <c r="Q51" s="39">
        <v>29136.75456937417</v>
      </c>
      <c r="R51" s="39">
        <v>37002.795505202099</v>
      </c>
      <c r="S51" s="39">
        <v>31183.424731198051</v>
      </c>
      <c r="T51" s="39">
        <v>20409.534059142981</v>
      </c>
      <c r="U51" s="39">
        <v>26439.2000038839</v>
      </c>
      <c r="V51" s="39">
        <v>117915.1786619505</v>
      </c>
      <c r="W51" s="39">
        <v>33598.748367795379</v>
      </c>
      <c r="X51" s="39">
        <v>47399.646987093773</v>
      </c>
      <c r="Y51" s="33">
        <v>16049.034896144591</v>
      </c>
      <c r="Z51" s="32">
        <f t="shared" si="1"/>
        <v>1503074.9635876741</v>
      </c>
    </row>
    <row r="52" spans="1:26" ht="12.75" customHeight="1" x14ac:dyDescent="0.2">
      <c r="A52" s="71">
        <v>2021.2</v>
      </c>
      <c r="B52" s="38">
        <v>289494.36063713959</v>
      </c>
      <c r="C52" s="39">
        <v>921785.99490017421</v>
      </c>
      <c r="D52" s="39">
        <v>49773.082128850569</v>
      </c>
      <c r="E52" s="39">
        <v>293940.58867910929</v>
      </c>
      <c r="F52" s="39">
        <v>79654.533186619621</v>
      </c>
      <c r="G52" s="39">
        <v>108495.6747065793</v>
      </c>
      <c r="H52" s="39">
        <v>73403.016800374127</v>
      </c>
      <c r="I52" s="39">
        <v>128327.253632557</v>
      </c>
      <c r="J52" s="39">
        <v>70329.313503052908</v>
      </c>
      <c r="K52" s="39">
        <v>55417.085798206797</v>
      </c>
      <c r="L52" s="39">
        <v>53577.076932851829</v>
      </c>
      <c r="M52" s="39">
        <v>42226.214070442613</v>
      </c>
      <c r="N52" s="39">
        <v>126405.4089509343</v>
      </c>
      <c r="O52" s="39">
        <v>99123.823568680178</v>
      </c>
      <c r="P52" s="39">
        <v>121143.6247988371</v>
      </c>
      <c r="Q52" s="39">
        <v>61709.011331856367</v>
      </c>
      <c r="R52" s="39">
        <v>82655.469072200984</v>
      </c>
      <c r="S52" s="39">
        <v>69734.693486488861</v>
      </c>
      <c r="T52" s="39">
        <v>44919.888901938313</v>
      </c>
      <c r="U52" s="39">
        <v>58541.703798540497</v>
      </c>
      <c r="V52" s="39">
        <v>256556.95260777761</v>
      </c>
      <c r="W52" s="39">
        <v>75406.575720219451</v>
      </c>
      <c r="X52" s="39">
        <v>103585.2364518703</v>
      </c>
      <c r="Y52" s="33">
        <v>36374.110408623659</v>
      </c>
      <c r="Z52" s="32">
        <f t="shared" si="1"/>
        <v>3302580.6940739243</v>
      </c>
    </row>
    <row r="53" spans="1:26" ht="12.75" customHeight="1" x14ac:dyDescent="0.2">
      <c r="A53" s="71">
        <v>2021.3</v>
      </c>
      <c r="B53" s="38">
        <v>469586.39386483992</v>
      </c>
      <c r="C53" s="39">
        <v>1493021.243911955</v>
      </c>
      <c r="D53" s="39">
        <v>80905.433839778285</v>
      </c>
      <c r="E53" s="39">
        <v>464260.19743826159</v>
      </c>
      <c r="F53" s="39">
        <v>127670.73151835881</v>
      </c>
      <c r="G53" s="39">
        <v>174121.44310228669</v>
      </c>
      <c r="H53" s="39">
        <v>117825.2530820892</v>
      </c>
      <c r="I53" s="39">
        <v>203943.82116124639</v>
      </c>
      <c r="J53" s="39">
        <v>112157.9369008447</v>
      </c>
      <c r="K53" s="39">
        <v>89041.040018318061</v>
      </c>
      <c r="L53" s="39">
        <v>87120.948540903584</v>
      </c>
      <c r="M53" s="39">
        <v>67250.239829296042</v>
      </c>
      <c r="N53" s="39">
        <v>198065.80157252529</v>
      </c>
      <c r="O53" s="39">
        <v>157445.9262674331</v>
      </c>
      <c r="P53" s="39">
        <v>200176.1339919162</v>
      </c>
      <c r="Q53" s="39">
        <v>97422.304843434904</v>
      </c>
      <c r="R53" s="39">
        <v>136971.9949732965</v>
      </c>
      <c r="S53" s="39">
        <v>109880.35838825061</v>
      </c>
      <c r="T53" s="39">
        <v>71647.540012268742</v>
      </c>
      <c r="U53" s="39">
        <v>96490.482275349947</v>
      </c>
      <c r="V53" s="39">
        <v>410048.24978801701</v>
      </c>
      <c r="W53" s="39">
        <v>121542.0220707226</v>
      </c>
      <c r="X53" s="39">
        <v>166331.31481298149</v>
      </c>
      <c r="Y53" s="33">
        <v>62277.576586418363</v>
      </c>
      <c r="Z53" s="32">
        <f t="shared" si="1"/>
        <v>5315204.3887907937</v>
      </c>
    </row>
    <row r="54" spans="1:26" ht="12.75" customHeight="1" x14ac:dyDescent="0.2">
      <c r="A54" s="71">
        <v>2021.4</v>
      </c>
      <c r="B54" s="38">
        <v>680641.21644447022</v>
      </c>
      <c r="C54" s="39">
        <v>2133075.228824737</v>
      </c>
      <c r="D54" s="39">
        <v>117586.8873497739</v>
      </c>
      <c r="E54" s="39">
        <v>655225.59068625106</v>
      </c>
      <c r="F54" s="39">
        <v>183511.78558308669</v>
      </c>
      <c r="G54" s="39">
        <v>250402.9637806981</v>
      </c>
      <c r="H54" s="39">
        <v>168011.2625718732</v>
      </c>
      <c r="I54" s="39">
        <v>293733.92573856667</v>
      </c>
      <c r="J54" s="39">
        <v>163981.27815001371</v>
      </c>
      <c r="K54" s="39">
        <v>128688.2112211803</v>
      </c>
      <c r="L54" s="39">
        <v>131099.07812925399</v>
      </c>
      <c r="M54" s="39">
        <v>98455.429677386055</v>
      </c>
      <c r="N54" s="39">
        <v>284169.46211384278</v>
      </c>
      <c r="O54" s="39">
        <v>227653.5262974595</v>
      </c>
      <c r="P54" s="39">
        <v>287723.60035410861</v>
      </c>
      <c r="Q54" s="39">
        <v>137884.75632460741</v>
      </c>
      <c r="R54" s="39">
        <v>197619.40066850869</v>
      </c>
      <c r="S54" s="39">
        <v>155601.96311566301</v>
      </c>
      <c r="T54" s="39">
        <v>104806.6636022639</v>
      </c>
      <c r="U54" s="39">
        <v>142303.8172977537</v>
      </c>
      <c r="V54" s="39">
        <v>591762.62668467558</v>
      </c>
      <c r="W54" s="39">
        <v>176249.5803768035</v>
      </c>
      <c r="X54" s="39">
        <v>241117.0168011632</v>
      </c>
      <c r="Y54" s="33">
        <v>87196.009930770684</v>
      </c>
      <c r="Z54" s="32">
        <f t="shared" si="1"/>
        <v>7638501.2817249121</v>
      </c>
    </row>
    <row r="55" spans="1:26" ht="12.75" customHeight="1" x14ac:dyDescent="0.2">
      <c r="A55" s="71">
        <v>2022.1</v>
      </c>
      <c r="B55" s="38">
        <v>232386.80342662</v>
      </c>
      <c r="C55" s="39">
        <v>704020.66999812808</v>
      </c>
      <c r="D55" s="39">
        <v>35309.030105327503</v>
      </c>
      <c r="E55" s="39">
        <v>202752.5450088334</v>
      </c>
      <c r="F55" s="39">
        <v>56466.020362547133</v>
      </c>
      <c r="G55" s="39">
        <v>77138.87095882975</v>
      </c>
      <c r="H55" s="39">
        <v>52630.93943228299</v>
      </c>
      <c r="I55" s="39">
        <v>92522.854314534037</v>
      </c>
      <c r="J55" s="39">
        <v>51179.08511909045</v>
      </c>
      <c r="K55" s="39">
        <v>38604.399009243847</v>
      </c>
      <c r="L55" s="39">
        <v>38677.004025553179</v>
      </c>
      <c r="M55" s="39">
        <v>28422.399373717071</v>
      </c>
      <c r="N55" s="39">
        <v>87513.591652941381</v>
      </c>
      <c r="O55" s="39">
        <v>70985.03388943708</v>
      </c>
      <c r="P55" s="39">
        <v>92086.23848773705</v>
      </c>
      <c r="Q55" s="39">
        <v>44576.545805505782</v>
      </c>
      <c r="R55" s="39">
        <v>60573.270083208648</v>
      </c>
      <c r="S55" s="39">
        <v>47325.620073672391</v>
      </c>
      <c r="T55" s="39">
        <v>32217.30584915878</v>
      </c>
      <c r="U55" s="39">
        <v>45901.61142345611</v>
      </c>
      <c r="V55" s="39">
        <v>182977.6031764005</v>
      </c>
      <c r="W55" s="39">
        <v>52399.697298302097</v>
      </c>
      <c r="X55" s="39">
        <v>73931.495092574929</v>
      </c>
      <c r="Y55" s="33">
        <v>26818.434903265839</v>
      </c>
      <c r="Z55" s="32">
        <f t="shared" si="1"/>
        <v>2427417.0688703679</v>
      </c>
    </row>
    <row r="56" spans="1:26" ht="12.75" customHeight="1" x14ac:dyDescent="0.2">
      <c r="A56" s="71">
        <v>2022.2</v>
      </c>
      <c r="B56" s="38">
        <v>510451.94388058479</v>
      </c>
      <c r="C56" s="39">
        <v>1608816.5624631851</v>
      </c>
      <c r="D56" s="39">
        <v>85484.675614924112</v>
      </c>
      <c r="E56" s="39">
        <v>484088.36222007067</v>
      </c>
      <c r="F56" s="39">
        <v>132956.3668687871</v>
      </c>
      <c r="G56" s="39">
        <v>189200.4598035487</v>
      </c>
      <c r="H56" s="39">
        <v>122008.53243181171</v>
      </c>
      <c r="I56" s="39">
        <v>213932.40382351741</v>
      </c>
      <c r="J56" s="39">
        <v>120970.79285121879</v>
      </c>
      <c r="K56" s="39">
        <v>91223.54499243699</v>
      </c>
      <c r="L56" s="39">
        <v>91282.870151980518</v>
      </c>
      <c r="M56" s="39">
        <v>72351.087047828216</v>
      </c>
      <c r="N56" s="39">
        <v>205158.36721118679</v>
      </c>
      <c r="O56" s="39">
        <v>164868.8211518068</v>
      </c>
      <c r="P56" s="39">
        <v>212022.5506662133</v>
      </c>
      <c r="Q56" s="39">
        <v>101012.95575201869</v>
      </c>
      <c r="R56" s="39">
        <v>143758.73416087171</v>
      </c>
      <c r="S56" s="39">
        <v>111628.5635032604</v>
      </c>
      <c r="T56" s="39">
        <v>75835.233888409857</v>
      </c>
      <c r="U56" s="39">
        <v>101076.05435911191</v>
      </c>
      <c r="V56" s="39">
        <v>434217.42910747672</v>
      </c>
      <c r="W56" s="39">
        <v>127878.1553193078</v>
      </c>
      <c r="X56" s="39">
        <v>174273.75188626981</v>
      </c>
      <c r="Y56" s="33">
        <v>63103.636458405388</v>
      </c>
      <c r="Z56" s="32">
        <f t="shared" si="1"/>
        <v>5637601.8556142347</v>
      </c>
    </row>
    <row r="57" spans="1:26" ht="12.75" customHeight="1" x14ac:dyDescent="0.2">
      <c r="A57" s="71">
        <v>2022.3</v>
      </c>
      <c r="B57" s="38">
        <v>862135.7363269449</v>
      </c>
      <c r="C57" s="39">
        <v>2654793.1535727442</v>
      </c>
      <c r="D57" s="39">
        <v>144492.31073804645</v>
      </c>
      <c r="E57" s="39">
        <v>782948.8481663334</v>
      </c>
      <c r="F57" s="39">
        <v>220614.81842345186</v>
      </c>
      <c r="G57" s="39">
        <v>311070.43459956872</v>
      </c>
      <c r="H57" s="39">
        <v>202980.02289084147</v>
      </c>
      <c r="I57" s="39">
        <v>354312.70773798676</v>
      </c>
      <c r="J57" s="39">
        <v>201133.320708015</v>
      </c>
      <c r="K57" s="39">
        <v>154450.84995674167</v>
      </c>
      <c r="L57" s="39">
        <v>153384.78525571211</v>
      </c>
      <c r="M57" s="39">
        <v>120761.69520473342</v>
      </c>
      <c r="N57" s="39">
        <v>341290.43992856756</v>
      </c>
      <c r="O57" s="39">
        <v>274230.84451132815</v>
      </c>
      <c r="P57" s="39">
        <v>361165.0521434808</v>
      </c>
      <c r="Q57" s="39">
        <v>166218.76369181581</v>
      </c>
      <c r="R57" s="39">
        <v>242257.4647092642</v>
      </c>
      <c r="S57" s="39">
        <v>186612.65949652874</v>
      </c>
      <c r="T57" s="39">
        <v>124725.67179298302</v>
      </c>
      <c r="U57" s="39">
        <v>168533.95777343211</v>
      </c>
      <c r="V57" s="39">
        <v>719447.75884023763</v>
      </c>
      <c r="W57" s="39">
        <v>214533.79537906943</v>
      </c>
      <c r="X57" s="39">
        <v>291316.82881793141</v>
      </c>
      <c r="Y57" s="33">
        <v>107482.02595403566</v>
      </c>
      <c r="Z57" s="32">
        <f t="shared" si="1"/>
        <v>9360893.9466197956</v>
      </c>
    </row>
    <row r="58" spans="1:26" ht="12.75" customHeight="1" x14ac:dyDescent="0.2">
      <c r="A58" s="71">
        <v>2022.4</v>
      </c>
      <c r="B58" s="38">
        <v>1326995.927831545</v>
      </c>
      <c r="C58" s="39">
        <v>3900951.1985711255</v>
      </c>
      <c r="D58" s="39">
        <v>224681.49188920026</v>
      </c>
      <c r="E58" s="39">
        <v>1168822.0536030522</v>
      </c>
      <c r="F58" s="39">
        <v>333035.83905577281</v>
      </c>
      <c r="G58" s="39">
        <v>460285.35799135809</v>
      </c>
      <c r="H58" s="39">
        <v>287769.98247380782</v>
      </c>
      <c r="I58" s="39">
        <v>532784.67183369119</v>
      </c>
      <c r="J58" s="39">
        <v>306010.8076878193</v>
      </c>
      <c r="K58" s="39">
        <v>227675.52110707317</v>
      </c>
      <c r="L58" s="39">
        <v>228766.41069191601</v>
      </c>
      <c r="M58" s="39">
        <v>181895.95852807869</v>
      </c>
      <c r="N58" s="39">
        <v>511371.11797300511</v>
      </c>
      <c r="O58" s="39">
        <v>414760.97431315371</v>
      </c>
      <c r="P58" s="39">
        <v>547429.33543089696</v>
      </c>
      <c r="Q58" s="39">
        <v>243364.70033213767</v>
      </c>
      <c r="R58" s="39">
        <v>362811.78765433154</v>
      </c>
      <c r="S58" s="39">
        <v>276131.09587340138</v>
      </c>
      <c r="T58" s="39">
        <v>201375.31526131433</v>
      </c>
      <c r="U58" s="39">
        <v>247055.90867042894</v>
      </c>
      <c r="V58" s="39">
        <v>1110363.3943573555</v>
      </c>
      <c r="W58" s="39">
        <v>338711.74495182605</v>
      </c>
      <c r="X58" s="39">
        <v>437879.06982534879</v>
      </c>
      <c r="Y58" s="33">
        <v>167751.19691798548</v>
      </c>
      <c r="Z58" s="32">
        <f t="shared" si="1"/>
        <v>14038680.862825623</v>
      </c>
    </row>
    <row r="59" spans="1:26" ht="12.75" customHeight="1" x14ac:dyDescent="0.2">
      <c r="A59" s="71">
        <v>2023.1</v>
      </c>
      <c r="B59" s="38">
        <v>506949.86141682009</v>
      </c>
      <c r="C59" s="39">
        <v>1399186.1908199419</v>
      </c>
      <c r="D59" s="39">
        <v>77321.660920681636</v>
      </c>
      <c r="E59" s="39">
        <v>418549.9350290462</v>
      </c>
      <c r="F59" s="39">
        <v>113293.14246977789</v>
      </c>
      <c r="G59" s="39">
        <v>165222.8163349097</v>
      </c>
      <c r="H59" s="39">
        <v>106829.09673768457</v>
      </c>
      <c r="I59" s="39">
        <v>183706.97122823284</v>
      </c>
      <c r="J59" s="39">
        <v>102050.87730618242</v>
      </c>
      <c r="K59" s="39">
        <v>83548.480967980664</v>
      </c>
      <c r="L59" s="39">
        <v>77085.493517465846</v>
      </c>
      <c r="M59" s="39">
        <v>56751.310540164821</v>
      </c>
      <c r="N59" s="39">
        <v>194837.04042370466</v>
      </c>
      <c r="O59" s="39">
        <v>145189.04360522595</v>
      </c>
      <c r="P59" s="39">
        <v>206853.9534544287</v>
      </c>
      <c r="Q59" s="39">
        <v>89325.44323475282</v>
      </c>
      <c r="R59" s="39">
        <v>127082.66312350219</v>
      </c>
      <c r="S59" s="39">
        <v>94904.602748526027</v>
      </c>
      <c r="T59" s="39">
        <v>65406.653613351766</v>
      </c>
      <c r="U59" s="39">
        <v>92412.85889520761</v>
      </c>
      <c r="V59" s="39">
        <v>363376.02091175114</v>
      </c>
      <c r="W59" s="39">
        <v>109235.70837267682</v>
      </c>
      <c r="X59" s="39">
        <v>153289.10078441017</v>
      </c>
      <c r="Y59" s="33">
        <v>63360.291421188289</v>
      </c>
      <c r="Z59" s="32">
        <f t="shared" si="1"/>
        <v>4995769.2178776152</v>
      </c>
    </row>
    <row r="60" spans="1:26" ht="12.75" customHeight="1" x14ac:dyDescent="0.2">
      <c r="A60" s="71">
        <v>2023.2</v>
      </c>
      <c r="B60" s="38">
        <v>1171674.0450131597</v>
      </c>
      <c r="C60" s="39">
        <v>3221152.7025539214</v>
      </c>
      <c r="D60" s="39">
        <v>188742.0043274801</v>
      </c>
      <c r="E60" s="39">
        <v>1074865.6660814872</v>
      </c>
      <c r="F60" s="39">
        <v>278840.04185942101</v>
      </c>
      <c r="G60" s="39">
        <v>393343.31187763927</v>
      </c>
      <c r="H60" s="39">
        <v>247282.54163877928</v>
      </c>
      <c r="I60" s="39">
        <v>438310.68853593117</v>
      </c>
      <c r="J60" s="39">
        <v>262198.86480865144</v>
      </c>
      <c r="K60" s="39">
        <v>196872.58857355462</v>
      </c>
      <c r="L60" s="39">
        <v>190941.37931000683</v>
      </c>
      <c r="M60" s="39">
        <v>138841.32022876997</v>
      </c>
      <c r="N60" s="39">
        <v>460714.4625762424</v>
      </c>
      <c r="O60" s="39">
        <v>346681.39993775333</v>
      </c>
      <c r="P60" s="39">
        <v>484954.21537461033</v>
      </c>
      <c r="Q60" s="39">
        <v>205661.66969714919</v>
      </c>
      <c r="R60" s="39">
        <v>304192.81441698357</v>
      </c>
      <c r="S60" s="39">
        <v>236783.23733274304</v>
      </c>
      <c r="T60" s="39">
        <v>159210.77407470244</v>
      </c>
      <c r="U60" s="39">
        <v>209475.38500380272</v>
      </c>
      <c r="V60" s="39">
        <v>899546.34906900965</v>
      </c>
      <c r="W60" s="39">
        <v>276673.94092909037</v>
      </c>
      <c r="X60" s="39">
        <v>362066.0300167086</v>
      </c>
      <c r="Y60" s="33">
        <v>142570.76885677819</v>
      </c>
      <c r="Z60" s="32">
        <f t="shared" si="1"/>
        <v>11891596.202094376</v>
      </c>
    </row>
    <row r="61" spans="1:26" ht="12.75" customHeight="1" x14ac:dyDescent="0.2">
      <c r="A61" s="71">
        <v>2023.3</v>
      </c>
      <c r="B61" s="38">
        <v>2096180.0825283795</v>
      </c>
      <c r="C61" s="39">
        <v>5661521.6025262279</v>
      </c>
      <c r="D61" s="39">
        <v>345787.98132199812</v>
      </c>
      <c r="E61" s="39">
        <v>1805817.975112034</v>
      </c>
      <c r="F61" s="39">
        <v>481858.34041891911</v>
      </c>
      <c r="G61" s="39">
        <v>670213.17818177061</v>
      </c>
      <c r="H61" s="39">
        <v>421275.70662546018</v>
      </c>
      <c r="I61" s="39">
        <v>755580.57578163268</v>
      </c>
      <c r="J61" s="39">
        <v>446374.79681604274</v>
      </c>
      <c r="K61" s="39">
        <v>336572.28798048134</v>
      </c>
      <c r="L61" s="39">
        <v>325339.19052349223</v>
      </c>
      <c r="M61" s="39">
        <v>255235.70497606246</v>
      </c>
      <c r="N61" s="39">
        <v>814895.11531698727</v>
      </c>
      <c r="O61" s="39">
        <v>595178.97397917823</v>
      </c>
      <c r="P61" s="39">
        <v>846742.61242293206</v>
      </c>
      <c r="Q61" s="39">
        <v>353496.67024875112</v>
      </c>
      <c r="R61" s="39">
        <v>531953.79972926807</v>
      </c>
      <c r="S61" s="39">
        <v>422304.65709614562</v>
      </c>
      <c r="T61" s="39">
        <v>273985.80016214703</v>
      </c>
      <c r="U61" s="39">
        <v>356875.73625864333</v>
      </c>
      <c r="V61" s="39">
        <v>1598717.2669697078</v>
      </c>
      <c r="W61" s="39">
        <v>477406.9385914533</v>
      </c>
      <c r="X61" s="39">
        <v>619984.23354735435</v>
      </c>
      <c r="Y61" s="33">
        <v>240047.74466023315</v>
      </c>
      <c r="Z61" s="32">
        <f t="shared" si="1"/>
        <v>20733346.971775305</v>
      </c>
    </row>
    <row r="62" spans="1:26" ht="12.75" customHeight="1" x14ac:dyDescent="0.2">
      <c r="A62" s="71">
        <v>2023.4</v>
      </c>
      <c r="B62" s="38">
        <v>3344923.9153260002</v>
      </c>
      <c r="C62" s="39">
        <v>8865075.7682145182</v>
      </c>
      <c r="D62" s="39">
        <v>527305.79615177878</v>
      </c>
      <c r="E62" s="39">
        <v>2792032.3669287199</v>
      </c>
      <c r="F62" s="39">
        <v>747600.51122780633</v>
      </c>
      <c r="G62" s="39">
        <v>1034722.2046738655</v>
      </c>
      <c r="H62" s="39">
        <v>658445.9916974376</v>
      </c>
      <c r="I62" s="39">
        <v>1176403.1398619746</v>
      </c>
      <c r="J62" s="39">
        <v>675135.97406192566</v>
      </c>
      <c r="K62" s="39">
        <v>539165.38528493408</v>
      </c>
      <c r="L62" s="39">
        <v>513904.3432701393</v>
      </c>
      <c r="M62" s="39">
        <v>395487.65796960721</v>
      </c>
      <c r="N62" s="39">
        <v>1242168.4419485098</v>
      </c>
      <c r="O62" s="39">
        <v>937282.14381313266</v>
      </c>
      <c r="P62" s="39">
        <v>1380699.3465534907</v>
      </c>
      <c r="Q62" s="39">
        <v>540455.74368622771</v>
      </c>
      <c r="R62" s="39">
        <v>869820.06152830087</v>
      </c>
      <c r="S62" s="39">
        <v>681436.28945923608</v>
      </c>
      <c r="T62" s="39">
        <v>513205.62479307933</v>
      </c>
      <c r="U62" s="39">
        <v>564154.75643120252</v>
      </c>
      <c r="V62" s="39">
        <v>2453985.1563879251</v>
      </c>
      <c r="W62" s="39">
        <v>740044.4444048726</v>
      </c>
      <c r="X62" s="39">
        <v>971026.21505192295</v>
      </c>
      <c r="Y62" s="33">
        <v>373149.61609231459</v>
      </c>
      <c r="Z62" s="32">
        <v>32537630.894818928</v>
      </c>
    </row>
    <row r="63" spans="1:26" ht="12.75" customHeight="1" x14ac:dyDescent="0.2">
      <c r="A63" s="71">
        <v>2024.1</v>
      </c>
      <c r="B63" s="38">
        <v>1708392.28730976</v>
      </c>
      <c r="C63" s="39">
        <v>4368474.3440868668</v>
      </c>
      <c r="D63" s="39">
        <v>216984.796333862</v>
      </c>
      <c r="E63" s="39">
        <v>1360009.1095293066</v>
      </c>
      <c r="F63" s="39">
        <v>329152.30681094027</v>
      </c>
      <c r="G63" s="39">
        <v>435590.36981263006</v>
      </c>
      <c r="H63" s="39">
        <v>341732.87399278744</v>
      </c>
      <c r="I63" s="39">
        <v>524943.64767323574</v>
      </c>
      <c r="J63" s="39">
        <v>277265.59321213345</v>
      </c>
      <c r="K63" s="39">
        <v>254577.76203226764</v>
      </c>
      <c r="L63" s="39">
        <v>238752.2884677611</v>
      </c>
      <c r="M63" s="39">
        <v>154951.53357639242</v>
      </c>
      <c r="N63" s="39">
        <v>544437.47499181435</v>
      </c>
      <c r="O63" s="39">
        <v>417029.092449816</v>
      </c>
      <c r="P63" s="39">
        <v>791154.59477606369</v>
      </c>
      <c r="Q63" s="39">
        <v>270957.71521539765</v>
      </c>
      <c r="R63" s="39">
        <v>388093.13934443245</v>
      </c>
      <c r="S63" s="39">
        <v>287310.36589775671</v>
      </c>
      <c r="T63" s="39">
        <v>207891.73315752053</v>
      </c>
      <c r="U63" s="39">
        <v>296259.1399969802</v>
      </c>
      <c r="V63" s="39">
        <v>1187145.0131398367</v>
      </c>
      <c r="W63" s="39">
        <v>302071.87154635711</v>
      </c>
      <c r="X63" s="39">
        <v>442936.88958706008</v>
      </c>
      <c r="Y63" s="33">
        <v>167808.74877851334</v>
      </c>
      <c r="Z63" s="32">
        <f t="shared" si="1"/>
        <v>15513922.691719495</v>
      </c>
    </row>
    <row r="64" spans="1:26" ht="12.75" customHeight="1" x14ac:dyDescent="0.2">
      <c r="A64" s="71">
        <v>2024.2</v>
      </c>
      <c r="B64" s="38">
        <v>4022629.5769518595</v>
      </c>
      <c r="C64" s="39">
        <v>10266552.501726298</v>
      </c>
      <c r="D64" s="39">
        <v>572462.66296517709</v>
      </c>
      <c r="E64" s="39">
        <v>3364728.9886590587</v>
      </c>
      <c r="F64" s="39">
        <v>861961.44934199972</v>
      </c>
      <c r="G64" s="39">
        <v>1155726.5840670941</v>
      </c>
      <c r="H64" s="39">
        <v>844916.41812758136</v>
      </c>
      <c r="I64" s="39">
        <v>1353121.0389674117</v>
      </c>
      <c r="J64" s="39">
        <v>731408.80935821938</v>
      </c>
      <c r="K64" s="39">
        <v>715442.21543394122</v>
      </c>
      <c r="L64" s="39">
        <v>605104.81337261351</v>
      </c>
      <c r="M64" s="39">
        <v>400473.02853070648</v>
      </c>
      <c r="N64" s="39">
        <v>1364527.2590287388</v>
      </c>
      <c r="O64" s="39">
        <v>1106975.9976051117</v>
      </c>
      <c r="P64" s="39">
        <v>1903066.3925181492</v>
      </c>
      <c r="Q64" s="39">
        <v>667743.80156722665</v>
      </c>
      <c r="R64" s="39">
        <v>982130.47520596394</v>
      </c>
      <c r="S64" s="39">
        <v>772599.05055142846</v>
      </c>
      <c r="T64" s="39">
        <v>528550.2966123973</v>
      </c>
      <c r="U64" s="39">
        <v>725000.54879170656</v>
      </c>
      <c r="V64" s="39">
        <v>2969088.325014832</v>
      </c>
      <c r="W64" s="39">
        <v>800519.42819559376</v>
      </c>
      <c r="X64" s="39">
        <v>1132788.1657113021</v>
      </c>
      <c r="Y64" s="33">
        <v>417420.38910986361</v>
      </c>
      <c r="Z64" s="32">
        <f t="shared" si="1"/>
        <v>38264938.217414275</v>
      </c>
    </row>
    <row r="65" spans="1:26" ht="12.75" customHeight="1" x14ac:dyDescent="0.2">
      <c r="A65" s="71">
        <v>2024.3</v>
      </c>
      <c r="B65" s="38">
        <v>6596183.9182393709</v>
      </c>
      <c r="C65" s="39">
        <v>16696892.970301514</v>
      </c>
      <c r="D65" s="39">
        <v>940887.00417874753</v>
      </c>
      <c r="E65" s="39">
        <v>5597123.9041379169</v>
      </c>
      <c r="F65" s="39">
        <v>1480085.4510194871</v>
      </c>
      <c r="G65" s="39">
        <v>1919785.5587964305</v>
      </c>
      <c r="H65" s="39">
        <v>1329584.3040472933</v>
      </c>
      <c r="I65" s="39">
        <v>2241708.6693427316</v>
      </c>
      <c r="J65" s="39">
        <v>1202424.5176818694</v>
      </c>
      <c r="K65" s="39">
        <v>1121907.0001106742</v>
      </c>
      <c r="L65" s="39" t="e">
        <v>#N/A</v>
      </c>
      <c r="M65" s="39">
        <v>660897.32264440798</v>
      </c>
      <c r="N65" s="39">
        <v>2229866.2960212231</v>
      </c>
      <c r="O65" s="39">
        <v>1819854.9954438114</v>
      </c>
      <c r="P65" s="39">
        <v>3208657.3963279254</v>
      </c>
      <c r="Q65" s="39">
        <v>1113295.2175440767</v>
      </c>
      <c r="R65" s="39">
        <v>1623485.8413903057</v>
      </c>
      <c r="S65" s="39">
        <v>1260572.0550431707</v>
      </c>
      <c r="T65" s="39">
        <v>847443.01756949397</v>
      </c>
      <c r="U65" s="39">
        <v>1155116.7017125525</v>
      </c>
      <c r="V65" s="39">
        <v>4894119.6918829447</v>
      </c>
      <c r="W65" s="39">
        <v>1312285.4214301975</v>
      </c>
      <c r="X65" s="39">
        <v>1879549.5821742667</v>
      </c>
      <c r="Y65" s="33">
        <v>676388.5713953817</v>
      </c>
      <c r="Z65" s="32">
        <f t="shared" si="1"/>
        <v>61808115.408435792</v>
      </c>
    </row>
    <row r="66" spans="1:26" ht="12.75" customHeight="1" x14ac:dyDescent="0.2">
      <c r="A66" s="71">
        <v>2024.4</v>
      </c>
      <c r="B66" s="38">
        <v>9529040.4455575496</v>
      </c>
      <c r="C66" s="39">
        <v>24179847.102878612</v>
      </c>
      <c r="D66" s="39">
        <v>1357151.4498683747</v>
      </c>
      <c r="E66" s="39">
        <v>7939350.9987668116</v>
      </c>
      <c r="F66" s="39">
        <v>2116061.2866521976</v>
      </c>
      <c r="G66" s="39">
        <v>2777661.5270472718</v>
      </c>
      <c r="H66" s="39">
        <v>1909748.6059976893</v>
      </c>
      <c r="I66" s="39">
        <v>3246102.7147131776</v>
      </c>
      <c r="J66" s="39">
        <v>1741689.4985355013</v>
      </c>
      <c r="K66" s="39">
        <v>1631221.3199900021</v>
      </c>
      <c r="L66" s="39" t="e">
        <v>#N/A</v>
      </c>
      <c r="M66" s="39">
        <v>952583.61920040543</v>
      </c>
      <c r="N66" s="39">
        <v>3202163.1260701502</v>
      </c>
      <c r="O66" s="39">
        <v>2628669.0104271336</v>
      </c>
      <c r="P66" s="39">
        <v>4700960.8579705944</v>
      </c>
      <c r="Q66" s="39">
        <v>1591738.6950510177</v>
      </c>
      <c r="R66" s="39">
        <v>2321991.2641442236</v>
      </c>
      <c r="S66" s="39">
        <v>1807642.7305305342</v>
      </c>
      <c r="T66" s="39">
        <v>1209662.5551663409</v>
      </c>
      <c r="U66" s="39">
        <v>1639200.5242438365</v>
      </c>
      <c r="V66" s="39">
        <v>7153870.4956370508</v>
      </c>
      <c r="W66" s="39">
        <v>1964226.5276073387</v>
      </c>
      <c r="X66" s="39">
        <v>2718844.343147316</v>
      </c>
      <c r="Y66" s="33">
        <v>1024333.6774725127</v>
      </c>
      <c r="Z66" s="32">
        <f t="shared" si="1"/>
        <v>89343762.376675621</v>
      </c>
    </row>
    <row r="67" spans="1:26" ht="12.75" customHeight="1" x14ac:dyDescent="0.2">
      <c r="A67" s="71">
        <v>2025.1</v>
      </c>
      <c r="B67" s="38">
        <v>2998994.4430853701</v>
      </c>
      <c r="C67" s="39">
        <v>7365714.6591961328</v>
      </c>
      <c r="D67" s="39">
        <v>412092.77534243336</v>
      </c>
      <c r="E67" s="39">
        <v>2574698.9711674149</v>
      </c>
      <c r="F67" s="39">
        <v>643949.15347548586</v>
      </c>
      <c r="G67" s="39">
        <v>876079.67632068775</v>
      </c>
      <c r="H67" s="39">
        <v>639723.20817194763</v>
      </c>
      <c r="I67" s="39">
        <v>1011728.2561399983</v>
      </c>
      <c r="J67" s="39">
        <v>550593.91749618261</v>
      </c>
      <c r="K67" s="39">
        <v>485523.05116059422</v>
      </c>
      <c r="L67" s="39" t="e">
        <v>#N/A</v>
      </c>
      <c r="M67" s="39">
        <v>299275.24990535597</v>
      </c>
      <c r="N67" s="39">
        <v>972210.9692109297</v>
      </c>
      <c r="O67" s="39">
        <v>830204.71617199306</v>
      </c>
      <c r="P67" s="39">
        <v>1509825.0006068347</v>
      </c>
      <c r="Q67" s="39">
        <v>555454.50725801999</v>
      </c>
      <c r="R67" s="39">
        <v>686899.95019715489</v>
      </c>
      <c r="S67" s="39">
        <v>547544.66974744131</v>
      </c>
      <c r="T67" s="39">
        <v>377803.44466056005</v>
      </c>
      <c r="U67" s="39">
        <v>484254.38911867928</v>
      </c>
      <c r="V67" s="39">
        <v>2168709.3470124807</v>
      </c>
      <c r="W67" s="39">
        <v>604610.61699032807</v>
      </c>
      <c r="X67" s="39">
        <v>867741.07920548192</v>
      </c>
      <c r="Y67" s="33">
        <v>316494.69397869281</v>
      </c>
      <c r="Z67" s="32">
        <f t="shared" si="1"/>
        <v>27780126.745620202</v>
      </c>
    </row>
    <row r="68" spans="1:26" ht="12.75" customHeight="1" x14ac:dyDescent="0.2">
      <c r="A68" s="71">
        <v>2025.2</v>
      </c>
      <c r="B68" s="38">
        <v>6283271.3409022512</v>
      </c>
      <c r="C68" s="39">
        <v>15873787.655916262</v>
      </c>
      <c r="D68" s="39">
        <v>892522.45259517268</v>
      </c>
      <c r="E68" s="39">
        <v>5475829.127136047</v>
      </c>
      <c r="F68" s="39">
        <v>1430119.8253182748</v>
      </c>
      <c r="G68" s="39">
        <v>1926504.8228448229</v>
      </c>
      <c r="H68" s="39">
        <v>1312936.7630665305</v>
      </c>
      <c r="I68" s="39">
        <v>2219183.2586710933</v>
      </c>
      <c r="J68" s="39">
        <v>1207197.9881380075</v>
      </c>
      <c r="K68" s="39">
        <v>1025237.8993155871</v>
      </c>
      <c r="L68" s="39" t="e">
        <v>#N/A</v>
      </c>
      <c r="M68" s="39">
        <v>646848.14000695408</v>
      </c>
      <c r="N68" s="39">
        <v>2058831.213972698</v>
      </c>
      <c r="O68" s="39">
        <v>1749065.8668075099</v>
      </c>
      <c r="P68" s="39" t="e">
        <v>#N/A</v>
      </c>
      <c r="Q68" s="39">
        <v>1145925.5671835693</v>
      </c>
      <c r="R68" s="39">
        <v>1518114.2290862999</v>
      </c>
      <c r="S68" s="39">
        <v>1188756.9732126503</v>
      </c>
      <c r="T68" s="39">
        <v>808863.03826520836</v>
      </c>
      <c r="U68" s="39">
        <v>1127848.3903714451</v>
      </c>
      <c r="V68" s="39">
        <v>4770368.5239848997</v>
      </c>
      <c r="W68" s="39">
        <v>1289683.352898696</v>
      </c>
      <c r="X68" s="39">
        <v>1879813.3401317087</v>
      </c>
      <c r="Y68" s="33">
        <v>663675.29387638147</v>
      </c>
      <c r="Z68" s="32">
        <f t="shared" si="1"/>
        <v>56494385.063702062</v>
      </c>
    </row>
    <row r="69" spans="1:26" ht="12.75" customHeight="1" x14ac:dyDescent="0.2">
      <c r="A69" s="71">
        <v>2025.3</v>
      </c>
      <c r="B69" s="38">
        <v>9744425.8050906099</v>
      </c>
      <c r="C69" s="39">
        <v>24863312.59122505</v>
      </c>
      <c r="D69" s="39">
        <v>1396690.1842108029</v>
      </c>
      <c r="E69" s="39">
        <v>8404763.8124905638</v>
      </c>
      <c r="F69" s="39">
        <v>2219628.1049985872</v>
      </c>
      <c r="G69" s="39">
        <v>2960711.4908403633</v>
      </c>
      <c r="H69" s="39">
        <v>1959299.8029669239</v>
      </c>
      <c r="I69" s="39">
        <v>3468844.3404353317</v>
      </c>
      <c r="J69" s="39">
        <v>1870869.7222193191</v>
      </c>
      <c r="K69" s="39">
        <v>1620894.266020858</v>
      </c>
      <c r="L69" s="39"/>
      <c r="M69" s="39">
        <v>1001101.6298243734</v>
      </c>
      <c r="N69" s="39">
        <v>3207682.9602434072</v>
      </c>
      <c r="O69" s="39">
        <v>2657089.7497215928</v>
      </c>
      <c r="P69" s="39">
        <v>5167501.4688606346</v>
      </c>
      <c r="Q69" s="39">
        <v>1820834.1870998745</v>
      </c>
      <c r="R69" s="39">
        <v>2350164.6316065406</v>
      </c>
      <c r="S69" s="39">
        <v>1834835.1052389927</v>
      </c>
      <c r="T69" s="39">
        <v>1259440.2916167884</v>
      </c>
      <c r="U69" s="39">
        <v>1685939.1381523812</v>
      </c>
      <c r="V69" s="39">
        <v>7435980.5237631099</v>
      </c>
      <c r="W69" s="39">
        <v>2025474.728404426</v>
      </c>
      <c r="X69" s="39">
        <v>2909150.5958163193</v>
      </c>
      <c r="Y69" s="33">
        <v>1049529.7952544508</v>
      </c>
      <c r="Z69" s="32">
        <f t="shared" si="1"/>
        <v>92914164.926101267</v>
      </c>
    </row>
    <row r="70" spans="1:26" ht="12.75" customHeight="1" x14ac:dyDescent="0.2">
      <c r="A70" s="71">
        <f>A66+1</f>
        <v>2025.4</v>
      </c>
      <c r="B70" s="38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3" t="e">
        <v>#N/A</v>
      </c>
      <c r="Z70" s="32">
        <f t="shared" si="1"/>
        <v>0</v>
      </c>
    </row>
    <row r="71" spans="1:26" ht="12.75" customHeight="1" x14ac:dyDescent="0.2">
      <c r="A71" s="71">
        <f t="shared" ref="A71:A89" si="2">A67+1</f>
        <v>2026.1</v>
      </c>
      <c r="B71" s="38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3" t="e">
        <v>#N/A</v>
      </c>
      <c r="Z71" s="32">
        <f t="shared" si="1"/>
        <v>0</v>
      </c>
    </row>
    <row r="72" spans="1:26" ht="12.75" customHeight="1" x14ac:dyDescent="0.2">
      <c r="A72" s="71">
        <f t="shared" si="2"/>
        <v>2026.2</v>
      </c>
      <c r="B72" s="38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3" t="e">
        <v>#N/A</v>
      </c>
      <c r="Z72" s="32">
        <f t="shared" si="1"/>
        <v>0</v>
      </c>
    </row>
    <row r="73" spans="1:26" ht="12.75" customHeight="1" x14ac:dyDescent="0.2">
      <c r="A73" s="71">
        <f t="shared" si="2"/>
        <v>2026.3</v>
      </c>
      <c r="B73" s="38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3" t="e">
        <v>#N/A</v>
      </c>
      <c r="Z73" s="32">
        <f t="shared" si="1"/>
        <v>0</v>
      </c>
    </row>
    <row r="74" spans="1:26" ht="12.75" customHeight="1" x14ac:dyDescent="0.2">
      <c r="A74" s="71">
        <f t="shared" si="2"/>
        <v>2026.4</v>
      </c>
      <c r="B74" s="38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3" t="e">
        <v>#N/A</v>
      </c>
      <c r="Z74" s="32">
        <f t="shared" si="1"/>
        <v>0</v>
      </c>
    </row>
    <row r="75" spans="1:26" ht="12.75" customHeight="1" x14ac:dyDescent="0.2">
      <c r="A75" s="71">
        <f>A71+1</f>
        <v>2027.1</v>
      </c>
      <c r="B75" s="38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3" t="e">
        <v>#N/A</v>
      </c>
      <c r="Z75" s="32">
        <f t="shared" si="1"/>
        <v>0</v>
      </c>
    </row>
    <row r="76" spans="1:26" ht="12.75" customHeight="1" x14ac:dyDescent="0.2">
      <c r="A76" s="71">
        <f t="shared" si="2"/>
        <v>2027.2</v>
      </c>
      <c r="B76" s="38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3" t="e">
        <v>#N/A</v>
      </c>
      <c r="Z76" s="32">
        <f t="shared" si="1"/>
        <v>0</v>
      </c>
    </row>
    <row r="77" spans="1:26" ht="12.75" customHeight="1" x14ac:dyDescent="0.2">
      <c r="A77" s="71">
        <f t="shared" si="2"/>
        <v>2027.3</v>
      </c>
      <c r="B77" s="38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3" t="e">
        <v>#N/A</v>
      </c>
      <c r="Z77" s="32">
        <f t="shared" si="1"/>
        <v>0</v>
      </c>
    </row>
    <row r="78" spans="1:26" ht="12.75" customHeight="1" x14ac:dyDescent="0.2">
      <c r="A78" s="71">
        <f t="shared" si="2"/>
        <v>2027.4</v>
      </c>
      <c r="B78" s="38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3" t="e">
        <v>#N/A</v>
      </c>
      <c r="Z78" s="32">
        <f t="shared" si="1"/>
        <v>0</v>
      </c>
    </row>
    <row r="79" spans="1:26" ht="12.75" customHeight="1" x14ac:dyDescent="0.2">
      <c r="A79" s="71">
        <f t="shared" si="2"/>
        <v>2028.1</v>
      </c>
      <c r="B79" s="38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3" t="e">
        <v>#N/A</v>
      </c>
      <c r="Z79" s="32">
        <f t="shared" si="1"/>
        <v>0</v>
      </c>
    </row>
    <row r="80" spans="1:26" ht="12.75" customHeight="1" x14ac:dyDescent="0.2">
      <c r="A80" s="71">
        <f>A76+1</f>
        <v>2028.2</v>
      </c>
      <c r="B80" s="38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3" t="e">
        <v>#N/A</v>
      </c>
      <c r="Z80" s="32">
        <f t="shared" si="1"/>
        <v>0</v>
      </c>
    </row>
    <row r="81" spans="1:26" ht="12.75" customHeight="1" x14ac:dyDescent="0.2">
      <c r="A81" s="71">
        <f t="shared" si="2"/>
        <v>2028.3</v>
      </c>
      <c r="B81" s="38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3" t="e">
        <v>#N/A</v>
      </c>
      <c r="Z81" s="32">
        <f t="shared" si="1"/>
        <v>0</v>
      </c>
    </row>
    <row r="82" spans="1:26" ht="12.75" customHeight="1" x14ac:dyDescent="0.2">
      <c r="A82" s="71">
        <f t="shared" si="2"/>
        <v>2028.4</v>
      </c>
      <c r="B82" s="38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3" t="e">
        <v>#N/A</v>
      </c>
      <c r="Z82" s="32">
        <f t="shared" si="1"/>
        <v>0</v>
      </c>
    </row>
    <row r="83" spans="1:26" ht="12.75" customHeight="1" x14ac:dyDescent="0.2">
      <c r="A83" s="71">
        <f t="shared" si="2"/>
        <v>2029.1</v>
      </c>
      <c r="B83" s="38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3" t="e">
        <v>#N/A</v>
      </c>
      <c r="Z83" s="32">
        <f t="shared" si="1"/>
        <v>0</v>
      </c>
    </row>
    <row r="84" spans="1:26" ht="12.75" customHeight="1" x14ac:dyDescent="0.2">
      <c r="A84" s="71">
        <f t="shared" si="2"/>
        <v>2029.2</v>
      </c>
      <c r="B84" s="38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3" t="e">
        <v>#N/A</v>
      </c>
      <c r="Z84" s="32">
        <f t="shared" si="1"/>
        <v>0</v>
      </c>
    </row>
    <row r="85" spans="1:26" ht="12.75" customHeight="1" x14ac:dyDescent="0.2">
      <c r="A85" s="71">
        <f>A81+1</f>
        <v>2029.3</v>
      </c>
      <c r="B85" s="38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3" t="e">
        <v>#N/A</v>
      </c>
      <c r="Z85" s="32">
        <f t="shared" si="1"/>
        <v>0</v>
      </c>
    </row>
    <row r="86" spans="1:26" ht="12.75" customHeight="1" x14ac:dyDescent="0.2">
      <c r="A86" s="71">
        <f t="shared" si="2"/>
        <v>2029.4</v>
      </c>
      <c r="B86" s="38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3" t="e">
        <v>#N/A</v>
      </c>
      <c r="Z86" s="32">
        <f t="shared" si="1"/>
        <v>0</v>
      </c>
    </row>
    <row r="87" spans="1:26" ht="12.75" customHeight="1" x14ac:dyDescent="0.2">
      <c r="A87" s="71">
        <f t="shared" si="2"/>
        <v>2030.1</v>
      </c>
      <c r="B87" s="38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3" t="e">
        <v>#N/A</v>
      </c>
      <c r="Z87" s="32">
        <f t="shared" si="1"/>
        <v>0</v>
      </c>
    </row>
    <row r="88" spans="1:26" ht="12.75" customHeight="1" x14ac:dyDescent="0.2">
      <c r="A88" s="71">
        <f t="shared" si="2"/>
        <v>2030.2</v>
      </c>
      <c r="B88" s="38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3" t="e">
        <v>#N/A</v>
      </c>
      <c r="Z88" s="32">
        <f t="shared" si="1"/>
        <v>0</v>
      </c>
    </row>
    <row r="89" spans="1:26" ht="12.75" customHeight="1" x14ac:dyDescent="0.2">
      <c r="A89" s="71">
        <f t="shared" si="2"/>
        <v>2030.3</v>
      </c>
      <c r="B89" s="38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3" t="e">
        <v>#N/A</v>
      </c>
      <c r="Z89" s="32">
        <f t="shared" si="1"/>
        <v>0</v>
      </c>
    </row>
    <row r="90" spans="1:26" ht="12.75" customHeight="1" x14ac:dyDescent="0.2">
      <c r="A90" s="71">
        <f>A86+1</f>
        <v>2030.4</v>
      </c>
      <c r="B90" s="38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3" t="e">
        <v>#N/A</v>
      </c>
      <c r="Z90" s="32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ht="12.75" x14ac:dyDescent="0.2">
      <c r="A224" s="68"/>
    </row>
    <row r="225" spans="1:1" ht="12.75" x14ac:dyDescent="0.2">
      <c r="A225" s="68"/>
    </row>
    <row r="226" spans="1:1" ht="12.75" x14ac:dyDescent="0.2">
      <c r="A226" s="68"/>
    </row>
    <row r="227" spans="1:1" ht="12.75" x14ac:dyDescent="0.2">
      <c r="A227" s="68"/>
    </row>
    <row r="228" spans="1:1" ht="12.75" x14ac:dyDescent="0.2">
      <c r="A228" s="68"/>
    </row>
    <row r="229" spans="1:1" ht="12.75" x14ac:dyDescent="0.2">
      <c r="A229" s="68"/>
    </row>
    <row r="230" spans="1:1" ht="12.75" x14ac:dyDescent="0.2">
      <c r="A230" s="68"/>
    </row>
    <row r="231" spans="1:1" ht="12.75" x14ac:dyDescent="0.2">
      <c r="A231" s="68"/>
    </row>
    <row r="232" spans="1:1" ht="12.75" x14ac:dyDescent="0.2">
      <c r="A232" s="68"/>
    </row>
    <row r="233" spans="1:1" ht="12.75" x14ac:dyDescent="0.2">
      <c r="A233" s="68"/>
    </row>
    <row r="234" spans="1:1" ht="12.75" x14ac:dyDescent="0.2">
      <c r="A234" s="68"/>
    </row>
    <row r="235" spans="1:1" ht="12.75" x14ac:dyDescent="0.2">
      <c r="A235" s="68"/>
    </row>
    <row r="236" spans="1:1" ht="12.75" x14ac:dyDescent="0.2">
      <c r="A236" s="68"/>
    </row>
    <row r="237" spans="1:1" ht="12.75" x14ac:dyDescent="0.2">
      <c r="A237" s="68"/>
    </row>
    <row r="238" spans="1:1" ht="12.75" x14ac:dyDescent="0.2">
      <c r="A238" s="68"/>
    </row>
    <row r="239" spans="1:1" ht="12.75" x14ac:dyDescent="0.2">
      <c r="A239" s="68"/>
    </row>
    <row r="240" spans="1:1" ht="12.75" x14ac:dyDescent="0.2">
      <c r="A240" s="68"/>
    </row>
    <row r="241" spans="1:1" ht="12.75" x14ac:dyDescent="0.2">
      <c r="A241" s="68"/>
    </row>
    <row r="242" spans="1:1" ht="12.75" x14ac:dyDescent="0.2">
      <c r="A242" s="68"/>
    </row>
    <row r="243" spans="1:1" ht="12.75" x14ac:dyDescent="0.2">
      <c r="A243" s="68"/>
    </row>
    <row r="244" spans="1:1" ht="12.75" x14ac:dyDescent="0.2">
      <c r="A244" s="68"/>
    </row>
    <row r="245" spans="1:1" ht="12.75" x14ac:dyDescent="0.2">
      <c r="A245" s="68"/>
    </row>
    <row r="246" spans="1:1" ht="12.75" x14ac:dyDescent="0.2">
      <c r="A246" s="68"/>
    </row>
    <row r="247" spans="1:1" ht="12.75" x14ac:dyDescent="0.2">
      <c r="A247" s="68"/>
    </row>
    <row r="248" spans="1:1" ht="12.75" x14ac:dyDescent="0.2">
      <c r="A248" s="68"/>
    </row>
  </sheetData>
  <phoneticPr fontId="0" type="noConversion"/>
  <hyperlinks>
    <hyperlink ref="A5" location="INDICE!A14" display="VOLVER AL INDICE" xr:uid="{00000000-0004-0000-0100-000000000000}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4"/>
  <dimension ref="A1:AA207"/>
  <sheetViews>
    <sheetView zoomScaleNormal="100" workbookViewId="0">
      <pane xSplit="1" ySplit="9" topLeftCell="B19" activePane="bottomRight" state="frozen"/>
      <selection pane="topRight" activeCell="B1" sqref="B1"/>
      <selection pane="bottomLeft" activeCell="A10" sqref="A10"/>
      <selection pane="bottomRight" activeCell="E26" sqref="E26"/>
    </sheetView>
  </sheetViews>
  <sheetFormatPr baseColWidth="10" defaultColWidth="9.140625" defaultRowHeight="12.75" x14ac:dyDescent="0.2"/>
  <cols>
    <col min="1" max="1" width="9.7109375" style="69" bestFit="1" customWidth="1"/>
    <col min="2" max="27" width="14.7109375" style="1" customWidth="1"/>
    <col min="28" max="16384" width="9.140625" style="1"/>
  </cols>
  <sheetData>
    <row r="1" spans="1:27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22"/>
    </row>
    <row r="2" spans="1:27" s="40" customFormat="1" ht="25.5" customHeight="1" x14ac:dyDescent="0.2">
      <c r="A2" s="63" t="s">
        <v>65</v>
      </c>
      <c r="B2" s="26" t="s">
        <v>575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Recaudación del Impuesto a los Bienes Personales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6"/>
      <c r="AA2" s="27"/>
    </row>
    <row r="3" spans="1:27" s="40" customFormat="1" ht="12.75" customHeight="1" x14ac:dyDescent="0.2">
      <c r="A3" s="63" t="s">
        <v>67</v>
      </c>
      <c r="B3" s="17" t="s">
        <v>492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Agencia de Recaudación y Control Aduanero (ARCA)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23"/>
    </row>
    <row r="4" spans="1:27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4"/>
    </row>
    <row r="5" spans="1:27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35"/>
    </row>
    <row r="6" spans="1:27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24"/>
    </row>
    <row r="7" spans="1:27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6" t="s">
        <v>72</v>
      </c>
      <c r="AA7" s="37" t="s">
        <v>72</v>
      </c>
    </row>
    <row r="8" spans="1:27" s="40" customFormat="1" ht="11.25" x14ac:dyDescent="0.2">
      <c r="A8" s="65" t="s">
        <v>73</v>
      </c>
      <c r="B8" s="73" t="s">
        <v>576</v>
      </c>
      <c r="C8" s="74" t="s">
        <v>577</v>
      </c>
      <c r="D8" s="74" t="s">
        <v>578</v>
      </c>
      <c r="E8" s="74" t="s">
        <v>579</v>
      </c>
      <c r="F8" s="74" t="s">
        <v>580</v>
      </c>
      <c r="G8" s="74" t="s">
        <v>581</v>
      </c>
      <c r="H8" s="74" t="s">
        <v>582</v>
      </c>
      <c r="I8" s="74" t="s">
        <v>583</v>
      </c>
      <c r="J8" s="74" t="s">
        <v>584</v>
      </c>
      <c r="K8" s="74" t="s">
        <v>585</v>
      </c>
      <c r="L8" s="74" t="s">
        <v>586</v>
      </c>
      <c r="M8" s="74" t="s">
        <v>587</v>
      </c>
      <c r="N8" s="74" t="s">
        <v>588</v>
      </c>
      <c r="O8" s="74" t="s">
        <v>589</v>
      </c>
      <c r="P8" s="74" t="s">
        <v>590</v>
      </c>
      <c r="Q8" s="74" t="s">
        <v>591</v>
      </c>
      <c r="R8" s="74" t="s">
        <v>592</v>
      </c>
      <c r="S8" s="74" t="s">
        <v>593</v>
      </c>
      <c r="T8" s="74" t="s">
        <v>594</v>
      </c>
      <c r="U8" s="74" t="s">
        <v>595</v>
      </c>
      <c r="V8" s="74" t="s">
        <v>596</v>
      </c>
      <c r="W8" s="74" t="s">
        <v>597</v>
      </c>
      <c r="X8" s="74" t="s">
        <v>598</v>
      </c>
      <c r="Y8" s="74" t="s">
        <v>599</v>
      </c>
      <c r="Z8" s="73" t="s">
        <v>600</v>
      </c>
      <c r="AA8" s="77" t="s">
        <v>601</v>
      </c>
    </row>
    <row r="9" spans="1:27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0" t="s">
        <v>574</v>
      </c>
      <c r="AA9" s="29" t="s">
        <v>124</v>
      </c>
    </row>
    <row r="10" spans="1:27" ht="13.7" customHeight="1" x14ac:dyDescent="0.2">
      <c r="A10" s="70">
        <v>2021.1</v>
      </c>
      <c r="B10" s="46">
        <v>22438.683020940505</v>
      </c>
      <c r="C10" s="46">
        <v>6011.3108871171344</v>
      </c>
      <c r="D10" s="46">
        <v>13.01417917678889</v>
      </c>
      <c r="E10" s="46">
        <v>93.897176528835871</v>
      </c>
      <c r="F10" s="46">
        <v>277.06730554946074</v>
      </c>
      <c r="G10" s="46">
        <v>1573.2034748416618</v>
      </c>
      <c r="H10" s="46">
        <v>168.69039243980302</v>
      </c>
      <c r="I10" s="46">
        <v>237.38820887348925</v>
      </c>
      <c r="J10" s="46">
        <v>91.135393144260362</v>
      </c>
      <c r="K10" s="46">
        <v>43.044150722262216</v>
      </c>
      <c r="L10" s="46">
        <v>76.141129164733414</v>
      </c>
      <c r="M10" s="46">
        <v>13.442178471619449</v>
      </c>
      <c r="N10" s="46">
        <v>431.77513193490068</v>
      </c>
      <c r="O10" s="46">
        <v>74.084820759138026</v>
      </c>
      <c r="P10" s="46">
        <v>149.45045137442673</v>
      </c>
      <c r="Q10" s="46">
        <v>186.29626171794681</v>
      </c>
      <c r="R10" s="46">
        <v>127.21135269018417</v>
      </c>
      <c r="S10" s="46">
        <v>72.354627162316675</v>
      </c>
      <c r="T10" s="46">
        <v>48.418019801327944</v>
      </c>
      <c r="U10" s="46">
        <v>34.826482005590293</v>
      </c>
      <c r="V10" s="46">
        <v>1496.1775093553829</v>
      </c>
      <c r="W10" s="46">
        <v>78.869319211021889</v>
      </c>
      <c r="X10" s="46">
        <v>271.34955802895564</v>
      </c>
      <c r="Y10" s="46">
        <v>59.737511128256692</v>
      </c>
      <c r="Z10" s="31"/>
      <c r="AA10" s="1">
        <f t="shared" ref="AA10:AA24" si="0">+SUM(B10:Z10)</f>
        <v>34067.568542140005</v>
      </c>
    </row>
    <row r="11" spans="1:27" ht="13.5" customHeight="1" x14ac:dyDescent="0.2">
      <c r="A11" s="70">
        <v>2021.2</v>
      </c>
      <c r="B11" s="38">
        <v>53998.371625366482</v>
      </c>
      <c r="C11" s="39">
        <v>12629.384383260118</v>
      </c>
      <c r="D11" s="39">
        <v>57.894728706032794</v>
      </c>
      <c r="E11" s="39">
        <v>195.46609320153436</v>
      </c>
      <c r="F11" s="39">
        <v>559.23311184408021</v>
      </c>
      <c r="G11" s="39">
        <v>3529.7974243915769</v>
      </c>
      <c r="H11" s="39">
        <v>314.35688940151999</v>
      </c>
      <c r="I11" s="39">
        <v>541.57281111882742</v>
      </c>
      <c r="J11" s="39">
        <v>32.14517251084051</v>
      </c>
      <c r="K11" s="39">
        <v>221.67044887010843</v>
      </c>
      <c r="L11" s="39">
        <v>184.00868978508481</v>
      </c>
      <c r="M11" s="39">
        <v>104.56586480786471</v>
      </c>
      <c r="N11" s="39">
        <v>1030.2265550809027</v>
      </c>
      <c r="O11" s="39">
        <v>242.31608822127868</v>
      </c>
      <c r="P11" s="39">
        <v>410.64286278829451</v>
      </c>
      <c r="Q11" s="39">
        <v>329.4705849772721</v>
      </c>
      <c r="R11" s="39">
        <v>582.43073913454418</v>
      </c>
      <c r="S11" s="39">
        <v>393.75690497238747</v>
      </c>
      <c r="T11" s="39">
        <v>322.13441671265502</v>
      </c>
      <c r="U11" s="39">
        <v>86.284280351594731</v>
      </c>
      <c r="V11" s="39">
        <v>4032.3356143934038</v>
      </c>
      <c r="W11" s="39">
        <v>320.62494379777604</v>
      </c>
      <c r="X11" s="39">
        <v>592.75898860382085</v>
      </c>
      <c r="Y11" s="38">
        <v>169.99584866201417</v>
      </c>
      <c r="Z11" s="48"/>
      <c r="AA11" s="32">
        <f t="shared" si="0"/>
        <v>80881.445070960035</v>
      </c>
    </row>
    <row r="12" spans="1:27" ht="13.5" customHeight="1" x14ac:dyDescent="0.2">
      <c r="A12" s="70">
        <v>2021.3</v>
      </c>
      <c r="B12" s="38">
        <v>48326.784273356599</v>
      </c>
      <c r="C12" s="39">
        <v>15272.558122422251</v>
      </c>
      <c r="D12" s="39">
        <v>57.302700592334048</v>
      </c>
      <c r="E12" s="39">
        <v>275.06012360689431</v>
      </c>
      <c r="F12" s="39">
        <v>499.22204601226315</v>
      </c>
      <c r="G12" s="39">
        <v>4933.2861248407808</v>
      </c>
      <c r="H12" s="39">
        <v>351.65184328797767</v>
      </c>
      <c r="I12" s="39">
        <v>715.55312903549293</v>
      </c>
      <c r="J12" s="39">
        <v>100.65360931565883</v>
      </c>
      <c r="K12" s="39">
        <v>117.80094219050285</v>
      </c>
      <c r="L12" s="39">
        <v>312.64894076228609</v>
      </c>
      <c r="M12" s="39">
        <v>55.694405919219541</v>
      </c>
      <c r="N12" s="39">
        <v>1017.1287355673472</v>
      </c>
      <c r="O12" s="39">
        <v>279.25385185774911</v>
      </c>
      <c r="P12" s="39">
        <v>505.85716120955698</v>
      </c>
      <c r="Q12" s="39">
        <v>473.28997608625264</v>
      </c>
      <c r="R12" s="39">
        <v>405.93089957479049</v>
      </c>
      <c r="S12" s="39">
        <v>220.67803686443344</v>
      </c>
      <c r="T12" s="39">
        <v>233.95954494137311</v>
      </c>
      <c r="U12" s="39">
        <v>117.87473764257108</v>
      </c>
      <c r="V12" s="39">
        <v>4413.5813334846271</v>
      </c>
      <c r="W12" s="39">
        <v>316.95167730086933</v>
      </c>
      <c r="X12" s="39">
        <v>613.09759841368009</v>
      </c>
      <c r="Y12" s="38">
        <v>141.05559626447959</v>
      </c>
      <c r="Z12" s="48"/>
      <c r="AA12" s="32">
        <f t="shared" si="0"/>
        <v>79756.875410549997</v>
      </c>
    </row>
    <row r="13" spans="1:27" ht="13.5" customHeight="1" x14ac:dyDescent="0.2">
      <c r="A13" s="70">
        <v>2021.4</v>
      </c>
      <c r="B13" s="38">
        <v>53134.598812583565</v>
      </c>
      <c r="C13" s="39">
        <v>15703.413421546542</v>
      </c>
      <c r="D13" s="39">
        <v>42.980467444095439</v>
      </c>
      <c r="E13" s="39">
        <v>318.17213900743229</v>
      </c>
      <c r="F13" s="39">
        <v>532.90446990447515</v>
      </c>
      <c r="G13" s="39">
        <v>4601.8722650614936</v>
      </c>
      <c r="H13" s="39">
        <v>305.06334062423218</v>
      </c>
      <c r="I13" s="39">
        <v>658.1951321905342</v>
      </c>
      <c r="J13" s="39">
        <v>125.65498674117303</v>
      </c>
      <c r="K13" s="39">
        <v>141.68472004713482</v>
      </c>
      <c r="L13" s="39">
        <v>262.61346036944047</v>
      </c>
      <c r="M13" s="39">
        <v>38.718846872878686</v>
      </c>
      <c r="N13" s="39">
        <v>954.42650914839817</v>
      </c>
      <c r="O13" s="39">
        <v>224.49156671589043</v>
      </c>
      <c r="P13" s="39">
        <v>434.70380970553413</v>
      </c>
      <c r="Q13" s="39">
        <v>513.15601016503149</v>
      </c>
      <c r="R13" s="39">
        <v>326.91825117375828</v>
      </c>
      <c r="S13" s="39">
        <v>193.0732685097633</v>
      </c>
      <c r="T13" s="39">
        <v>197.82031177690001</v>
      </c>
      <c r="U13" s="39">
        <v>94.046571527108114</v>
      </c>
      <c r="V13" s="39">
        <v>4234.2403338731301</v>
      </c>
      <c r="W13" s="39">
        <v>245.34985084629832</v>
      </c>
      <c r="X13" s="39">
        <v>634.87410762762408</v>
      </c>
      <c r="Y13" s="38">
        <v>145.15900489756146</v>
      </c>
      <c r="Z13" s="48"/>
      <c r="AA13" s="32">
        <f t="shared" si="0"/>
        <v>84064.131658359984</v>
      </c>
    </row>
    <row r="14" spans="1:27" ht="13.5" customHeight="1" x14ac:dyDescent="0.2">
      <c r="A14" s="70">
        <v>2022.1</v>
      </c>
      <c r="B14" s="38">
        <v>29103.553397666623</v>
      </c>
      <c r="C14" s="39">
        <v>8203.4434668132326</v>
      </c>
      <c r="D14" s="39">
        <v>21.701763959928321</v>
      </c>
      <c r="E14" s="39">
        <v>172.36299014113453</v>
      </c>
      <c r="F14" s="39">
        <v>370.04587004740785</v>
      </c>
      <c r="G14" s="39">
        <v>2545.6060906097136</v>
      </c>
      <c r="H14" s="39">
        <v>149.94207940934712</v>
      </c>
      <c r="I14" s="39">
        <v>388.61043460494278</v>
      </c>
      <c r="J14" s="39">
        <v>79.749128337996737</v>
      </c>
      <c r="K14" s="39">
        <v>59.472704126560338</v>
      </c>
      <c r="L14" s="39">
        <v>138.22492971218733</v>
      </c>
      <c r="M14" s="39">
        <v>29.384822178184951</v>
      </c>
      <c r="N14" s="39">
        <v>606.61629980173836</v>
      </c>
      <c r="O14" s="39">
        <v>118.76312671995615</v>
      </c>
      <c r="P14" s="39">
        <v>245.39412034630246</v>
      </c>
      <c r="Q14" s="39">
        <v>321.28804845883019</v>
      </c>
      <c r="R14" s="39">
        <v>181.86420429875741</v>
      </c>
      <c r="S14" s="39">
        <v>98.050774332408693</v>
      </c>
      <c r="T14" s="39">
        <v>85.582441946733709</v>
      </c>
      <c r="U14" s="39">
        <v>59.590181628880558</v>
      </c>
      <c r="V14" s="39">
        <v>1997.7350290991292</v>
      </c>
      <c r="W14" s="39">
        <v>134.53035599270368</v>
      </c>
      <c r="X14" s="39">
        <v>326.18744520600677</v>
      </c>
      <c r="Y14" s="38">
        <v>75.47634658128942</v>
      </c>
      <c r="Z14" s="48"/>
      <c r="AA14" s="32">
        <f t="shared" si="0"/>
        <v>45513.176052019982</v>
      </c>
    </row>
    <row r="15" spans="1:27" ht="13.5" customHeight="1" x14ac:dyDescent="0.2">
      <c r="A15" s="70">
        <v>2022.2</v>
      </c>
      <c r="B15" s="38">
        <v>88435.628556738913</v>
      </c>
      <c r="C15" s="39">
        <v>21050.765849437572</v>
      </c>
      <c r="D15" s="39">
        <v>121.82225003771985</v>
      </c>
      <c r="E15" s="39">
        <v>400.85696881770349</v>
      </c>
      <c r="F15" s="39">
        <v>728.9072305249673</v>
      </c>
      <c r="G15" s="39">
        <v>6617.9583720240798</v>
      </c>
      <c r="H15" s="39">
        <v>207.42780327813966</v>
      </c>
      <c r="I15" s="39">
        <v>930.39270320385765</v>
      </c>
      <c r="J15" s="39">
        <v>105.32540803705001</v>
      </c>
      <c r="K15" s="39">
        <v>343.43565858201885</v>
      </c>
      <c r="L15" s="39">
        <v>403.78100436568354</v>
      </c>
      <c r="M15" s="39">
        <v>167.8042363732344</v>
      </c>
      <c r="N15" s="39">
        <v>1454.5876803329311</v>
      </c>
      <c r="O15" s="39">
        <v>275.04963801214933</v>
      </c>
      <c r="P15" s="39">
        <v>595.44394168002873</v>
      </c>
      <c r="Q15" s="39">
        <v>553.80734375636746</v>
      </c>
      <c r="R15" s="39">
        <v>1012.1211646572681</v>
      </c>
      <c r="S15" s="39">
        <v>730.69020541225768</v>
      </c>
      <c r="T15" s="39">
        <v>601.9575775268637</v>
      </c>
      <c r="U15" s="39">
        <v>160.95152034371674</v>
      </c>
      <c r="V15" s="39">
        <v>6717.1795452865781</v>
      </c>
      <c r="W15" s="39">
        <v>641.83932525550233</v>
      </c>
      <c r="X15" s="39">
        <v>836.31713237211409</v>
      </c>
      <c r="Y15" s="38">
        <v>250.16258229329262</v>
      </c>
      <c r="Z15" s="48"/>
      <c r="AA15" s="32">
        <f t="shared" si="0"/>
        <v>133344.21369835007</v>
      </c>
    </row>
    <row r="16" spans="1:27" ht="13.5" customHeight="1" x14ac:dyDescent="0.2">
      <c r="A16" s="70">
        <v>2022.3</v>
      </c>
      <c r="B16" s="38">
        <v>73046.630844761428</v>
      </c>
      <c r="C16" s="39">
        <v>19518.424508033044</v>
      </c>
      <c r="D16" s="39">
        <v>83.456569858843295</v>
      </c>
      <c r="E16" s="39">
        <v>410.00239066591814</v>
      </c>
      <c r="F16" s="39">
        <v>723.43462016221497</v>
      </c>
      <c r="G16" s="39">
        <v>6750.3816648305801</v>
      </c>
      <c r="H16" s="39">
        <v>154.94852213643952</v>
      </c>
      <c r="I16" s="39">
        <v>955.26154109214235</v>
      </c>
      <c r="J16" s="39">
        <v>170.72508171900742</v>
      </c>
      <c r="K16" s="39">
        <v>192.94395669156307</v>
      </c>
      <c r="L16" s="39">
        <v>422.54622303564457</v>
      </c>
      <c r="M16" s="39">
        <v>94.439515596495966</v>
      </c>
      <c r="N16" s="39">
        <v>1715.2058269734962</v>
      </c>
      <c r="O16" s="39">
        <v>357.02507309491898</v>
      </c>
      <c r="P16" s="39">
        <v>616.64014181386005</v>
      </c>
      <c r="Q16" s="39">
        <v>638.3062271406784</v>
      </c>
      <c r="R16" s="39">
        <v>599.1674903233951</v>
      </c>
      <c r="S16" s="39">
        <v>396.67149591734437</v>
      </c>
      <c r="T16" s="39">
        <v>297.86245209689054</v>
      </c>
      <c r="U16" s="39">
        <v>170.82437521719774</v>
      </c>
      <c r="V16" s="39">
        <v>5139.3751317113883</v>
      </c>
      <c r="W16" s="39">
        <v>454.61525151111056</v>
      </c>
      <c r="X16" s="39">
        <v>747.89895214038995</v>
      </c>
      <c r="Y16" s="38">
        <v>142.94374913603914</v>
      </c>
      <c r="Z16" s="48"/>
      <c r="AA16" s="32">
        <f t="shared" si="0"/>
        <v>113799.73160566005</v>
      </c>
    </row>
    <row r="17" spans="1:27" ht="13.5" customHeight="1" x14ac:dyDescent="0.2">
      <c r="A17" s="70">
        <v>2022.4</v>
      </c>
      <c r="B17" s="38">
        <v>89046.247115913386</v>
      </c>
      <c r="C17" s="39">
        <v>19660.667758991451</v>
      </c>
      <c r="D17" s="39">
        <v>78.94579720330735</v>
      </c>
      <c r="E17" s="39">
        <v>447.42261948764514</v>
      </c>
      <c r="F17" s="39">
        <v>725.03942312850688</v>
      </c>
      <c r="G17" s="39">
        <v>6379.8436983642205</v>
      </c>
      <c r="H17" s="39">
        <v>166.09495579266684</v>
      </c>
      <c r="I17" s="39">
        <v>957.27696928495448</v>
      </c>
      <c r="J17" s="39">
        <v>174.74351366986795</v>
      </c>
      <c r="K17" s="39">
        <v>167.33907819382392</v>
      </c>
      <c r="L17" s="39">
        <v>346.50822994872448</v>
      </c>
      <c r="M17" s="39">
        <v>69.665449976355973</v>
      </c>
      <c r="N17" s="39">
        <v>1419.4353019271155</v>
      </c>
      <c r="O17" s="39">
        <v>297.28558318637243</v>
      </c>
      <c r="P17" s="39">
        <v>587.69435933842612</v>
      </c>
      <c r="Q17" s="39">
        <v>817.19210143484872</v>
      </c>
      <c r="R17" s="39">
        <v>527.55852267141745</v>
      </c>
      <c r="S17" s="39">
        <v>290.11132912510681</v>
      </c>
      <c r="T17" s="39">
        <v>213.58183542596498</v>
      </c>
      <c r="U17" s="39">
        <v>166.90642297677849</v>
      </c>
      <c r="V17" s="39">
        <v>5315.088344592149</v>
      </c>
      <c r="W17" s="39">
        <v>443.57208972170076</v>
      </c>
      <c r="X17" s="39">
        <v>798.7310670799086</v>
      </c>
      <c r="Y17" s="38">
        <v>214.50703351529793</v>
      </c>
      <c r="Z17" s="48"/>
      <c r="AA17" s="32">
        <f t="shared" si="0"/>
        <v>129311.45860094998</v>
      </c>
    </row>
    <row r="18" spans="1:27" ht="13.5" customHeight="1" x14ac:dyDescent="0.2">
      <c r="A18" s="70">
        <v>2023.1</v>
      </c>
      <c r="B18" s="38">
        <v>83934.206448013399</v>
      </c>
      <c r="C18" s="39">
        <v>10632.034947510358</v>
      </c>
      <c r="D18" s="39">
        <v>36.267808139846153</v>
      </c>
      <c r="E18" s="39">
        <v>440.06886287769112</v>
      </c>
      <c r="F18" s="39">
        <v>375.85927208634382</v>
      </c>
      <c r="G18" s="39">
        <v>3859.2955097015183</v>
      </c>
      <c r="H18" s="39">
        <v>830.0884097312412</v>
      </c>
      <c r="I18" s="39">
        <v>692.27695675020448</v>
      </c>
      <c r="J18" s="39">
        <v>110.49522296684695</v>
      </c>
      <c r="K18" s="39">
        <v>97.803317746734223</v>
      </c>
      <c r="L18" s="39">
        <v>257.36940248845406</v>
      </c>
      <c r="M18" s="39">
        <v>30.763955730528014</v>
      </c>
      <c r="N18" s="39">
        <v>789.60139426305534</v>
      </c>
      <c r="O18" s="39">
        <v>308.70263027160814</v>
      </c>
      <c r="P18" s="39">
        <v>373.14341871096462</v>
      </c>
      <c r="Q18" s="39">
        <v>360.61752716057515</v>
      </c>
      <c r="R18" s="39">
        <v>301.7219975835626</v>
      </c>
      <c r="S18" s="39">
        <v>269.78380118768433</v>
      </c>
      <c r="T18" s="39">
        <v>123.0198022165943</v>
      </c>
      <c r="U18" s="39">
        <v>102.48948775992707</v>
      </c>
      <c r="V18" s="39">
        <v>3471.7962591960186</v>
      </c>
      <c r="W18" s="39">
        <v>247.41736085890554</v>
      </c>
      <c r="X18" s="39">
        <v>466.31407105036817</v>
      </c>
      <c r="Y18" s="38">
        <v>148.84141051758328</v>
      </c>
      <c r="Z18" s="48"/>
      <c r="AA18" s="32">
        <f t="shared" si="0"/>
        <v>108259.97927452001</v>
      </c>
    </row>
    <row r="19" spans="1:27" ht="13.5" customHeight="1" x14ac:dyDescent="0.2">
      <c r="A19" s="70">
        <v>2023.2</v>
      </c>
      <c r="B19" s="38">
        <v>217669.76162632889</v>
      </c>
      <c r="C19" s="39">
        <v>39631.253129006698</v>
      </c>
      <c r="D19" s="39">
        <v>238.83407678318443</v>
      </c>
      <c r="E19" s="39">
        <v>857.35288086714161</v>
      </c>
      <c r="F19" s="39">
        <v>1357.5720114881237</v>
      </c>
      <c r="G19" s="39">
        <v>13026.460260019219</v>
      </c>
      <c r="H19" s="39">
        <v>1136.0871897911063</v>
      </c>
      <c r="I19" s="39">
        <v>1928.9955095075006</v>
      </c>
      <c r="J19" s="39">
        <v>258.60290480527743</v>
      </c>
      <c r="K19" s="39">
        <v>599.62041305965363</v>
      </c>
      <c r="L19" s="39">
        <v>930.83940428842675</v>
      </c>
      <c r="M19" s="39">
        <v>342.76641079388332</v>
      </c>
      <c r="N19" s="39">
        <v>3117.3530950212603</v>
      </c>
      <c r="O19" s="39">
        <v>779.15360202546469</v>
      </c>
      <c r="P19" s="39">
        <v>1218.0982224615523</v>
      </c>
      <c r="Q19" s="39">
        <v>1029.9827429112752</v>
      </c>
      <c r="R19" s="39">
        <v>2447.993559091683</v>
      </c>
      <c r="S19" s="39">
        <v>1453.1884061974677</v>
      </c>
      <c r="T19" s="39">
        <v>1259.8178668005303</v>
      </c>
      <c r="U19" s="39">
        <v>296.09052951085522</v>
      </c>
      <c r="V19" s="39">
        <v>13341.886032692557</v>
      </c>
      <c r="W19" s="39">
        <v>1414.1760025463429</v>
      </c>
      <c r="X19" s="39">
        <v>1507.4104833949134</v>
      </c>
      <c r="Y19" s="38">
        <v>480.18727347695955</v>
      </c>
      <c r="Z19" s="48"/>
      <c r="AA19" s="32">
        <f t="shared" si="0"/>
        <v>306323.48363286996</v>
      </c>
    </row>
    <row r="20" spans="1:27" ht="13.5" customHeight="1" x14ac:dyDescent="0.2">
      <c r="A20" s="70">
        <v>2023.3</v>
      </c>
      <c r="B20" s="38" t="e">
        <v>#N/A</v>
      </c>
      <c r="C20" s="39" t="e">
        <v>#N/A</v>
      </c>
      <c r="D20" s="39" t="e">
        <v>#N/A</v>
      </c>
      <c r="E20" s="39" t="e">
        <v>#N/A</v>
      </c>
      <c r="F20" s="39" t="e">
        <v>#N/A</v>
      </c>
      <c r="G20" s="39" t="e">
        <v>#N/A</v>
      </c>
      <c r="H20" s="39" t="e">
        <v>#N/A</v>
      </c>
      <c r="I20" s="39" t="e">
        <v>#N/A</v>
      </c>
      <c r="J20" s="39" t="e">
        <v>#N/A</v>
      </c>
      <c r="K20" s="39" t="e">
        <v>#N/A</v>
      </c>
      <c r="L20" s="39" t="e">
        <v>#N/A</v>
      </c>
      <c r="M20" s="39" t="e">
        <v>#N/A</v>
      </c>
      <c r="N20" s="39" t="e">
        <v>#N/A</v>
      </c>
      <c r="O20" s="39" t="e">
        <v>#N/A</v>
      </c>
      <c r="P20" s="39" t="e">
        <v>#N/A</v>
      </c>
      <c r="Q20" s="39" t="e">
        <v>#N/A</v>
      </c>
      <c r="R20" s="39" t="e">
        <v>#N/A</v>
      </c>
      <c r="S20" s="39" t="e">
        <v>#N/A</v>
      </c>
      <c r="T20" s="39" t="e">
        <v>#N/A</v>
      </c>
      <c r="U20" s="39" t="e">
        <v>#N/A</v>
      </c>
      <c r="V20" s="39" t="e">
        <v>#N/A</v>
      </c>
      <c r="W20" s="39" t="e">
        <v>#N/A</v>
      </c>
      <c r="X20" s="39" t="e">
        <v>#N/A</v>
      </c>
      <c r="Y20" s="38" t="e">
        <v>#N/A</v>
      </c>
      <c r="Z20" s="48" t="e">
        <v>#N/A</v>
      </c>
      <c r="AA20" s="32" t="e">
        <f t="shared" si="0"/>
        <v>#N/A</v>
      </c>
    </row>
    <row r="21" spans="1:27" ht="13.5" customHeight="1" x14ac:dyDescent="0.2">
      <c r="A21" s="70">
        <v>2023.4</v>
      </c>
      <c r="B21" s="38" t="e">
        <v>#N/A</v>
      </c>
      <c r="C21" s="39" t="e">
        <v>#N/A</v>
      </c>
      <c r="D21" s="39" t="e">
        <v>#N/A</v>
      </c>
      <c r="E21" s="39" t="e">
        <v>#N/A</v>
      </c>
      <c r="F21" s="39" t="e">
        <v>#N/A</v>
      </c>
      <c r="G21" s="39" t="e">
        <v>#N/A</v>
      </c>
      <c r="H21" s="39" t="e">
        <v>#N/A</v>
      </c>
      <c r="I21" s="39" t="e">
        <v>#N/A</v>
      </c>
      <c r="J21" s="39" t="e">
        <v>#N/A</v>
      </c>
      <c r="K21" s="39" t="e">
        <v>#N/A</v>
      </c>
      <c r="L21" s="39" t="e">
        <v>#N/A</v>
      </c>
      <c r="M21" s="39" t="e">
        <v>#N/A</v>
      </c>
      <c r="N21" s="39" t="e">
        <v>#N/A</v>
      </c>
      <c r="O21" s="39" t="e">
        <v>#N/A</v>
      </c>
      <c r="P21" s="39" t="e">
        <v>#N/A</v>
      </c>
      <c r="Q21" s="39" t="e">
        <v>#N/A</v>
      </c>
      <c r="R21" s="39" t="e">
        <v>#N/A</v>
      </c>
      <c r="S21" s="39" t="e">
        <v>#N/A</v>
      </c>
      <c r="T21" s="39" t="e">
        <v>#N/A</v>
      </c>
      <c r="U21" s="39" t="e">
        <v>#N/A</v>
      </c>
      <c r="V21" s="39" t="e">
        <v>#N/A</v>
      </c>
      <c r="W21" s="39" t="e">
        <v>#N/A</v>
      </c>
      <c r="X21" s="39" t="e">
        <v>#N/A</v>
      </c>
      <c r="Y21" s="38" t="e">
        <v>#N/A</v>
      </c>
      <c r="Z21" s="48" t="e">
        <v>#N/A</v>
      </c>
      <c r="AA21" s="32" t="e">
        <f t="shared" si="0"/>
        <v>#N/A</v>
      </c>
    </row>
    <row r="22" spans="1:27" ht="13.5" customHeight="1" x14ac:dyDescent="0.2">
      <c r="A22" s="70">
        <v>2024.1</v>
      </c>
      <c r="B22" s="38">
        <v>83828.47796692884</v>
      </c>
      <c r="C22" s="39">
        <v>19435.40868951727</v>
      </c>
      <c r="D22" s="39">
        <v>53.645508113245313</v>
      </c>
      <c r="E22" s="39">
        <v>7091.1934260058451</v>
      </c>
      <c r="F22" s="39">
        <v>519.84436801268453</v>
      </c>
      <c r="G22" s="39">
        <v>410.59448059298779</v>
      </c>
      <c r="H22" s="39">
        <v>724.08586626290651</v>
      </c>
      <c r="I22" s="39">
        <v>1262.269755112527</v>
      </c>
      <c r="J22" s="39">
        <v>196.22832543397595</v>
      </c>
      <c r="K22" s="39">
        <v>150.53270848777075</v>
      </c>
      <c r="L22" s="39">
        <v>543.76256825318501</v>
      </c>
      <c r="M22" s="39">
        <v>42.633982293214004</v>
      </c>
      <c r="N22" s="39">
        <v>1236.7017968902519</v>
      </c>
      <c r="O22" s="39">
        <v>340.8322950316836</v>
      </c>
      <c r="P22" s="39">
        <v>612.24108548345612</v>
      </c>
      <c r="Q22" s="39">
        <v>734.99908435482621</v>
      </c>
      <c r="R22" s="39">
        <v>577.57324150949569</v>
      </c>
      <c r="S22" s="39">
        <v>383.39274223760754</v>
      </c>
      <c r="T22" s="39">
        <v>235.58620593641609</v>
      </c>
      <c r="U22" s="39">
        <v>238.41969470935913</v>
      </c>
      <c r="V22" s="39">
        <v>5838.8723247713315</v>
      </c>
      <c r="W22" s="39">
        <v>435.84251239628742</v>
      </c>
      <c r="X22" s="39">
        <v>826.63113652299626</v>
      </c>
      <c r="Y22" s="38">
        <v>229.9431312818231</v>
      </c>
      <c r="Z22" s="48">
        <v>0</v>
      </c>
      <c r="AA22" s="32">
        <f t="shared" si="0"/>
        <v>125949.71289613997</v>
      </c>
    </row>
    <row r="23" spans="1:27" ht="13.5" customHeight="1" x14ac:dyDescent="0.2">
      <c r="A23" s="70">
        <v>2024.2</v>
      </c>
      <c r="B23" s="38">
        <v>317875.33904540731</v>
      </c>
      <c r="C23" s="39">
        <v>44950.252618778679</v>
      </c>
      <c r="D23" s="39">
        <v>254.81648412708586</v>
      </c>
      <c r="E23" s="39">
        <v>14069.340574798543</v>
      </c>
      <c r="F23" s="39">
        <v>713.18279776289921</v>
      </c>
      <c r="G23" s="39">
        <v>838.63330021144259</v>
      </c>
      <c r="H23" s="39">
        <v>1639.2019537057824</v>
      </c>
      <c r="I23" s="39">
        <v>1748.0891264317129</v>
      </c>
      <c r="J23" s="39">
        <v>289.97852605317757</v>
      </c>
      <c r="K23" s="39">
        <v>961.34947154043061</v>
      </c>
      <c r="L23" s="39">
        <v>710.29746753158861</v>
      </c>
      <c r="M23" s="39">
        <v>665.89173948504549</v>
      </c>
      <c r="N23" s="39">
        <v>4335.7815615480813</v>
      </c>
      <c r="O23" s="39">
        <v>922.45313813790824</v>
      </c>
      <c r="P23" s="39">
        <v>1036.727047389935</v>
      </c>
      <c r="Q23" s="39">
        <v>1195.5735320570654</v>
      </c>
      <c r="R23" s="39">
        <v>5918.885886047583</v>
      </c>
      <c r="S23" s="39">
        <v>5328.0893255730452</v>
      </c>
      <c r="T23" s="39">
        <v>2223.6856431057263</v>
      </c>
      <c r="U23" s="39">
        <v>276.20977482654808</v>
      </c>
      <c r="V23" s="39">
        <v>14783.694998211413</v>
      </c>
      <c r="W23" s="39">
        <v>1799.8433358469067</v>
      </c>
      <c r="X23" s="39">
        <v>1797.3890535028424</v>
      </c>
      <c r="Y23" s="38">
        <v>678.85898161927139</v>
      </c>
      <c r="Z23" s="48">
        <v>0</v>
      </c>
      <c r="AA23" s="32">
        <f t="shared" si="0"/>
        <v>425013.56538370001</v>
      </c>
    </row>
    <row r="24" spans="1:27" ht="13.5" customHeight="1" x14ac:dyDescent="0.2">
      <c r="A24" s="70">
        <v>2024.3</v>
      </c>
      <c r="B24" s="38">
        <v>846780.76486000104</v>
      </c>
      <c r="C24" s="39">
        <v>206278.67178669097</v>
      </c>
      <c r="D24" s="39">
        <v>659.15750056436445</v>
      </c>
      <c r="E24" s="39">
        <v>79748.467486779235</v>
      </c>
      <c r="F24" s="39">
        <v>5513.1171697985055</v>
      </c>
      <c r="G24" s="39">
        <v>3885.4507231572661</v>
      </c>
      <c r="H24" s="39">
        <v>6459.8903416632229</v>
      </c>
      <c r="I24" s="39">
        <v>8806.3693776829678</v>
      </c>
      <c r="J24" s="39">
        <v>1022.7803764636064</v>
      </c>
      <c r="K24" s="39">
        <v>1501.3141523359845</v>
      </c>
      <c r="L24" s="39">
        <v>3175.7830873015569</v>
      </c>
      <c r="M24" s="39">
        <v>686.80351693807654</v>
      </c>
      <c r="N24" s="39">
        <v>14940.325052090238</v>
      </c>
      <c r="O24" s="39">
        <v>4213.3047598854682</v>
      </c>
      <c r="P24" s="39">
        <v>6078.9225414749317</v>
      </c>
      <c r="Q24" s="39">
        <v>6060.3848288420677</v>
      </c>
      <c r="R24" s="39">
        <v>5958.0592505271952</v>
      </c>
      <c r="S24" s="39">
        <v>3549.6104859010752</v>
      </c>
      <c r="T24" s="39">
        <v>2785.4112747408544</v>
      </c>
      <c r="U24" s="39">
        <v>1182.978134568719</v>
      </c>
      <c r="V24" s="39">
        <v>65506.889397256302</v>
      </c>
      <c r="W24" s="39">
        <v>7285.6848678103306</v>
      </c>
      <c r="X24" s="39">
        <v>9474.4813928656804</v>
      </c>
      <c r="Y24" s="38">
        <v>2131.3867759704171</v>
      </c>
      <c r="Z24" s="48">
        <v>0</v>
      </c>
      <c r="AA24" s="32">
        <f t="shared" si="0"/>
        <v>1293686.0091413104</v>
      </c>
    </row>
    <row r="25" spans="1:27" customFormat="1" ht="13.5" customHeight="1" x14ac:dyDescent="0.2">
      <c r="A25" s="70">
        <v>2024.4</v>
      </c>
      <c r="B25" s="38">
        <v>249852.86584523835</v>
      </c>
      <c r="C25" s="39">
        <v>95873.527317329193</v>
      </c>
      <c r="D25" s="39">
        <v>701.05985361435341</v>
      </c>
      <c r="E25" s="39">
        <v>28505.345566278367</v>
      </c>
      <c r="F25" s="39">
        <v>1670.6608441029359</v>
      </c>
      <c r="G25" s="39">
        <v>2294.4111640510564</v>
      </c>
      <c r="H25" s="39">
        <v>3778.9045284696613</v>
      </c>
      <c r="I25" s="39">
        <v>4558.5870470505361</v>
      </c>
      <c r="J25" s="39">
        <v>573.07093565293928</v>
      </c>
      <c r="K25" s="39">
        <v>840.63188116679964</v>
      </c>
      <c r="L25" s="39">
        <v>2660.7119697688713</v>
      </c>
      <c r="M25" s="39">
        <v>313.58582006573744</v>
      </c>
      <c r="N25" s="39">
        <v>6126.9736453018504</v>
      </c>
      <c r="O25" s="39">
        <v>1745.1853437972322</v>
      </c>
      <c r="P25" s="39">
        <v>4482.3430941363658</v>
      </c>
      <c r="Q25" s="39">
        <v>3011.2892911466502</v>
      </c>
      <c r="R25" s="39">
        <v>4535.2061734630352</v>
      </c>
      <c r="S25" s="39">
        <v>1498.531218638519</v>
      </c>
      <c r="T25" s="39">
        <v>1002.239758254574</v>
      </c>
      <c r="U25" s="39">
        <v>1372.4988020861579</v>
      </c>
      <c r="V25" s="39">
        <v>22446.79601857598</v>
      </c>
      <c r="W25" s="39">
        <v>1124.6139870000377</v>
      </c>
      <c r="X25" s="39">
        <v>3422.9642423207447</v>
      </c>
      <c r="Y25" s="38">
        <v>1071.9441090800206</v>
      </c>
      <c r="Z25" s="48"/>
      <c r="AA25" s="32">
        <f>+SUM(B25:Z25)</f>
        <v>443463.94845658989</v>
      </c>
    </row>
    <row r="26" spans="1:27" ht="13.5" customHeight="1" x14ac:dyDescent="0.2">
      <c r="A26" s="70">
        <v>2025.1</v>
      </c>
      <c r="B26" s="38">
        <v>89611.414210840914</v>
      </c>
      <c r="C26" s="39">
        <v>25783.017920499544</v>
      </c>
      <c r="D26" s="39">
        <v>276.50662366898314</v>
      </c>
      <c r="E26" s="39">
        <v>8893.8346908204621</v>
      </c>
      <c r="F26" s="39">
        <v>584.83062022555202</v>
      </c>
      <c r="G26" s="39">
        <v>844.60646558985684</v>
      </c>
      <c r="H26" s="39">
        <v>1175.1658980918426</v>
      </c>
      <c r="I26" s="39">
        <v>1573.9811051949061</v>
      </c>
      <c r="J26" s="39">
        <v>256.83342053661096</v>
      </c>
      <c r="K26" s="39">
        <v>263.17465709630875</v>
      </c>
      <c r="L26" s="39">
        <v>846.62824361328637</v>
      </c>
      <c r="M26" s="39">
        <v>118.68310463520943</v>
      </c>
      <c r="N26" s="39">
        <v>1758.2289965358214</v>
      </c>
      <c r="O26" s="39">
        <v>437.18550957798982</v>
      </c>
      <c r="P26" s="39">
        <v>1188.4429830816362</v>
      </c>
      <c r="Q26" s="39">
        <v>832.86583273481551</v>
      </c>
      <c r="R26" s="39">
        <v>1405.9058326423176</v>
      </c>
      <c r="S26" s="39">
        <v>835.74147898433012</v>
      </c>
      <c r="T26" s="39">
        <v>269.36919063478928</v>
      </c>
      <c r="U26" s="39">
        <v>396.22683353019147</v>
      </c>
      <c r="V26" s="39">
        <v>6354.3948511463677</v>
      </c>
      <c r="W26" s="39">
        <v>475.38734617423546</v>
      </c>
      <c r="X26" s="39">
        <v>1653.9331078173382</v>
      </c>
      <c r="Y26" s="38">
        <v>945.02356832669363</v>
      </c>
      <c r="Z26" s="48">
        <v>0</v>
      </c>
      <c r="AA26" s="32">
        <f t="shared" ref="AA26:AA49" si="1">+SUM(B26:Z26)</f>
        <v>146781.38249200003</v>
      </c>
    </row>
    <row r="27" spans="1:27" ht="13.5" customHeight="1" x14ac:dyDescent="0.2">
      <c r="A27" s="70">
        <v>2025.2</v>
      </c>
      <c r="B27" s="38">
        <v>932402.04244078707</v>
      </c>
      <c r="C27" s="39">
        <v>148870.45170104588</v>
      </c>
      <c r="D27" s="39">
        <v>1454.7098610365192</v>
      </c>
      <c r="E27" s="39">
        <v>46653.419292048493</v>
      </c>
      <c r="F27" s="39">
        <v>4554.076246196355</v>
      </c>
      <c r="G27" s="39">
        <v>3471.2142184055397</v>
      </c>
      <c r="H27" s="39">
        <v>5433.576994951396</v>
      </c>
      <c r="I27" s="39">
        <v>7688.3259502390247</v>
      </c>
      <c r="J27" s="39">
        <v>673.71513010908029</v>
      </c>
      <c r="K27" s="39">
        <v>1722.8045363206525</v>
      </c>
      <c r="L27" s="39">
        <v>4573.3298422993948</v>
      </c>
      <c r="M27" s="39">
        <v>616.45084057001247</v>
      </c>
      <c r="N27" s="39">
        <v>13723.24583231559</v>
      </c>
      <c r="O27" s="39">
        <v>4470.393540634328</v>
      </c>
      <c r="P27" s="39">
        <v>5627.6869495085739</v>
      </c>
      <c r="Q27" s="39">
        <v>5049.7727889098724</v>
      </c>
      <c r="R27" s="39">
        <v>9975.0912638522605</v>
      </c>
      <c r="S27" s="39">
        <v>6980.7739229394383</v>
      </c>
      <c r="T27" s="39">
        <v>4205.3777180202178</v>
      </c>
      <c r="U27" s="39">
        <v>1079.6059226989032</v>
      </c>
      <c r="V27" s="39">
        <v>48250.664914972796</v>
      </c>
      <c r="W27" s="39">
        <v>2253.1653716965757</v>
      </c>
      <c r="X27" s="39">
        <v>7059.3705135673226</v>
      </c>
      <c r="Y27" s="38">
        <v>865.69816476457197</v>
      </c>
      <c r="Z27" s="48">
        <v>0</v>
      </c>
      <c r="AA27" s="32">
        <f t="shared" si="1"/>
        <v>1267654.9639578904</v>
      </c>
    </row>
    <row r="28" spans="1:27" ht="13.5" customHeight="1" x14ac:dyDescent="0.2">
      <c r="A28" s="70">
        <v>2025.3</v>
      </c>
      <c r="B28" s="38" t="e">
        <v>#N/A</v>
      </c>
      <c r="C28" s="39" t="e">
        <v>#N/A</v>
      </c>
      <c r="D28" s="39" t="e">
        <v>#N/A</v>
      </c>
      <c r="E28" s="39" t="e">
        <v>#N/A</v>
      </c>
      <c r="F28" s="39" t="e">
        <v>#N/A</v>
      </c>
      <c r="G28" s="39" t="e">
        <v>#N/A</v>
      </c>
      <c r="H28" s="39" t="e">
        <v>#N/A</v>
      </c>
      <c r="I28" s="39" t="e">
        <v>#N/A</v>
      </c>
      <c r="J28" s="39" t="e">
        <v>#N/A</v>
      </c>
      <c r="K28" s="39" t="e">
        <v>#N/A</v>
      </c>
      <c r="L28" s="39" t="e">
        <v>#N/A</v>
      </c>
      <c r="M28" s="39" t="e">
        <v>#N/A</v>
      </c>
      <c r="N28" s="39" t="e">
        <v>#N/A</v>
      </c>
      <c r="O28" s="39" t="e">
        <v>#N/A</v>
      </c>
      <c r="P28" s="39" t="e">
        <v>#N/A</v>
      </c>
      <c r="Q28" s="39" t="e">
        <v>#N/A</v>
      </c>
      <c r="R28" s="39" t="e">
        <v>#N/A</v>
      </c>
      <c r="S28" s="39" t="e">
        <v>#N/A</v>
      </c>
      <c r="T28" s="39" t="e">
        <v>#N/A</v>
      </c>
      <c r="U28" s="39" t="e">
        <v>#N/A</v>
      </c>
      <c r="V28" s="39" t="e">
        <v>#N/A</v>
      </c>
      <c r="W28" s="39" t="e">
        <v>#N/A</v>
      </c>
      <c r="X28" s="39" t="e">
        <v>#N/A</v>
      </c>
      <c r="Y28" s="38" t="e">
        <v>#N/A</v>
      </c>
      <c r="Z28" s="48" t="e">
        <v>#N/A</v>
      </c>
      <c r="AA28" s="32" t="e">
        <f t="shared" si="1"/>
        <v>#N/A</v>
      </c>
    </row>
    <row r="29" spans="1:27" ht="13.5" customHeight="1" x14ac:dyDescent="0.2">
      <c r="A29" s="70">
        <f>A25+1</f>
        <v>2025.4</v>
      </c>
      <c r="B29" s="38" t="e">
        <v>#N/A</v>
      </c>
      <c r="C29" s="39" t="e">
        <v>#N/A</v>
      </c>
      <c r="D29" s="39" t="e">
        <v>#N/A</v>
      </c>
      <c r="E29" s="39" t="e">
        <v>#N/A</v>
      </c>
      <c r="F29" s="39" t="e">
        <v>#N/A</v>
      </c>
      <c r="G29" s="39" t="e">
        <v>#N/A</v>
      </c>
      <c r="H29" s="39" t="e">
        <v>#N/A</v>
      </c>
      <c r="I29" s="39" t="e">
        <v>#N/A</v>
      </c>
      <c r="J29" s="39" t="e">
        <v>#N/A</v>
      </c>
      <c r="K29" s="39" t="e">
        <v>#N/A</v>
      </c>
      <c r="L29" s="39" t="e">
        <v>#N/A</v>
      </c>
      <c r="M29" s="39" t="e">
        <v>#N/A</v>
      </c>
      <c r="N29" s="39" t="e">
        <v>#N/A</v>
      </c>
      <c r="O29" s="39" t="e">
        <v>#N/A</v>
      </c>
      <c r="P29" s="39" t="e">
        <v>#N/A</v>
      </c>
      <c r="Q29" s="39" t="e">
        <v>#N/A</v>
      </c>
      <c r="R29" s="39" t="e">
        <v>#N/A</v>
      </c>
      <c r="S29" s="39" t="e">
        <v>#N/A</v>
      </c>
      <c r="T29" s="39" t="e">
        <v>#N/A</v>
      </c>
      <c r="U29" s="39" t="e">
        <v>#N/A</v>
      </c>
      <c r="V29" s="39" t="e">
        <v>#N/A</v>
      </c>
      <c r="W29" s="39" t="e">
        <v>#N/A</v>
      </c>
      <c r="X29" s="39" t="e">
        <v>#N/A</v>
      </c>
      <c r="Y29" s="38" t="e">
        <v>#N/A</v>
      </c>
      <c r="Z29" s="48" t="e">
        <v>#N/A</v>
      </c>
      <c r="AA29" s="32" t="e">
        <f t="shared" si="1"/>
        <v>#N/A</v>
      </c>
    </row>
    <row r="30" spans="1:27" ht="13.5" customHeight="1" x14ac:dyDescent="0.2">
      <c r="A30" s="70">
        <f t="shared" ref="A30:A48" si="2">A26+1</f>
        <v>2026.1</v>
      </c>
      <c r="B30" s="38" t="e">
        <v>#N/A</v>
      </c>
      <c r="C30" s="39" t="e">
        <v>#N/A</v>
      </c>
      <c r="D30" s="39" t="e">
        <v>#N/A</v>
      </c>
      <c r="E30" s="39" t="e">
        <v>#N/A</v>
      </c>
      <c r="F30" s="39" t="e">
        <v>#N/A</v>
      </c>
      <c r="G30" s="39" t="e">
        <v>#N/A</v>
      </c>
      <c r="H30" s="39" t="e">
        <v>#N/A</v>
      </c>
      <c r="I30" s="39" t="e">
        <v>#N/A</v>
      </c>
      <c r="J30" s="39" t="e">
        <v>#N/A</v>
      </c>
      <c r="K30" s="39" t="e">
        <v>#N/A</v>
      </c>
      <c r="L30" s="39" t="e">
        <v>#N/A</v>
      </c>
      <c r="M30" s="39" t="e">
        <v>#N/A</v>
      </c>
      <c r="N30" s="39" t="e">
        <v>#N/A</v>
      </c>
      <c r="O30" s="39" t="e">
        <v>#N/A</v>
      </c>
      <c r="P30" s="39" t="e">
        <v>#N/A</v>
      </c>
      <c r="Q30" s="39" t="e">
        <v>#N/A</v>
      </c>
      <c r="R30" s="39" t="e">
        <v>#N/A</v>
      </c>
      <c r="S30" s="39" t="e">
        <v>#N/A</v>
      </c>
      <c r="T30" s="39" t="e">
        <v>#N/A</v>
      </c>
      <c r="U30" s="39" t="e">
        <v>#N/A</v>
      </c>
      <c r="V30" s="39" t="e">
        <v>#N/A</v>
      </c>
      <c r="W30" s="39" t="e">
        <v>#N/A</v>
      </c>
      <c r="X30" s="39" t="e">
        <v>#N/A</v>
      </c>
      <c r="Y30" s="38" t="e">
        <v>#N/A</v>
      </c>
      <c r="Z30" s="48" t="e">
        <v>#N/A</v>
      </c>
      <c r="AA30" s="32" t="e">
        <f t="shared" si="1"/>
        <v>#N/A</v>
      </c>
    </row>
    <row r="31" spans="1:27" ht="13.5" customHeight="1" x14ac:dyDescent="0.2">
      <c r="A31" s="70">
        <f t="shared" si="2"/>
        <v>2026.2</v>
      </c>
      <c r="B31" s="38" t="e">
        <v>#N/A</v>
      </c>
      <c r="C31" s="39" t="e">
        <v>#N/A</v>
      </c>
      <c r="D31" s="39" t="e">
        <v>#N/A</v>
      </c>
      <c r="E31" s="39" t="e">
        <v>#N/A</v>
      </c>
      <c r="F31" s="39" t="e">
        <v>#N/A</v>
      </c>
      <c r="G31" s="39" t="e">
        <v>#N/A</v>
      </c>
      <c r="H31" s="39" t="e">
        <v>#N/A</v>
      </c>
      <c r="I31" s="39" t="e">
        <v>#N/A</v>
      </c>
      <c r="J31" s="39" t="e">
        <v>#N/A</v>
      </c>
      <c r="K31" s="39" t="e">
        <v>#N/A</v>
      </c>
      <c r="L31" s="39" t="e">
        <v>#N/A</v>
      </c>
      <c r="M31" s="39" t="e">
        <v>#N/A</v>
      </c>
      <c r="N31" s="39" t="e">
        <v>#N/A</v>
      </c>
      <c r="O31" s="39" t="e">
        <v>#N/A</v>
      </c>
      <c r="P31" s="39" t="e">
        <v>#N/A</v>
      </c>
      <c r="Q31" s="39" t="e">
        <v>#N/A</v>
      </c>
      <c r="R31" s="39" t="e">
        <v>#N/A</v>
      </c>
      <c r="S31" s="39" t="e">
        <v>#N/A</v>
      </c>
      <c r="T31" s="39" t="e">
        <v>#N/A</v>
      </c>
      <c r="U31" s="39" t="e">
        <v>#N/A</v>
      </c>
      <c r="V31" s="39" t="e">
        <v>#N/A</v>
      </c>
      <c r="W31" s="39" t="e">
        <v>#N/A</v>
      </c>
      <c r="X31" s="39" t="e">
        <v>#N/A</v>
      </c>
      <c r="Y31" s="38" t="e">
        <v>#N/A</v>
      </c>
      <c r="Z31" s="48" t="e">
        <v>#N/A</v>
      </c>
      <c r="AA31" s="32" t="e">
        <f t="shared" si="1"/>
        <v>#N/A</v>
      </c>
    </row>
    <row r="32" spans="1:27" ht="13.5" customHeight="1" x14ac:dyDescent="0.2">
      <c r="A32" s="70">
        <f t="shared" si="2"/>
        <v>2026.3</v>
      </c>
      <c r="B32" s="38" t="e">
        <v>#N/A</v>
      </c>
      <c r="C32" s="39" t="e">
        <v>#N/A</v>
      </c>
      <c r="D32" s="39" t="e">
        <v>#N/A</v>
      </c>
      <c r="E32" s="39" t="e">
        <v>#N/A</v>
      </c>
      <c r="F32" s="39" t="e">
        <v>#N/A</v>
      </c>
      <c r="G32" s="39" t="e">
        <v>#N/A</v>
      </c>
      <c r="H32" s="39" t="e">
        <v>#N/A</v>
      </c>
      <c r="I32" s="39" t="e">
        <v>#N/A</v>
      </c>
      <c r="J32" s="39" t="e">
        <v>#N/A</v>
      </c>
      <c r="K32" s="39" t="e">
        <v>#N/A</v>
      </c>
      <c r="L32" s="39" t="e">
        <v>#N/A</v>
      </c>
      <c r="M32" s="39" t="e">
        <v>#N/A</v>
      </c>
      <c r="N32" s="39" t="e">
        <v>#N/A</v>
      </c>
      <c r="O32" s="39" t="e">
        <v>#N/A</v>
      </c>
      <c r="P32" s="39" t="e">
        <v>#N/A</v>
      </c>
      <c r="Q32" s="39" t="e">
        <v>#N/A</v>
      </c>
      <c r="R32" s="39" t="e">
        <v>#N/A</v>
      </c>
      <c r="S32" s="39" t="e">
        <v>#N/A</v>
      </c>
      <c r="T32" s="39" t="e">
        <v>#N/A</v>
      </c>
      <c r="U32" s="39" t="e">
        <v>#N/A</v>
      </c>
      <c r="V32" s="39" t="e">
        <v>#N/A</v>
      </c>
      <c r="W32" s="39" t="e">
        <v>#N/A</v>
      </c>
      <c r="X32" s="39" t="e">
        <v>#N/A</v>
      </c>
      <c r="Y32" s="38" t="e">
        <v>#N/A</v>
      </c>
      <c r="Z32" s="48" t="e">
        <v>#N/A</v>
      </c>
      <c r="AA32" s="32" t="e">
        <f t="shared" si="1"/>
        <v>#N/A</v>
      </c>
    </row>
    <row r="33" spans="1:27" ht="13.5" customHeight="1" x14ac:dyDescent="0.2">
      <c r="A33" s="70">
        <f t="shared" si="2"/>
        <v>2026.4</v>
      </c>
      <c r="B33" s="38" t="e">
        <v>#N/A</v>
      </c>
      <c r="C33" s="39" t="e">
        <v>#N/A</v>
      </c>
      <c r="D33" s="39" t="e">
        <v>#N/A</v>
      </c>
      <c r="E33" s="39" t="e">
        <v>#N/A</v>
      </c>
      <c r="F33" s="39" t="e">
        <v>#N/A</v>
      </c>
      <c r="G33" s="39" t="e">
        <v>#N/A</v>
      </c>
      <c r="H33" s="39" t="e">
        <v>#N/A</v>
      </c>
      <c r="I33" s="39" t="e">
        <v>#N/A</v>
      </c>
      <c r="J33" s="39" t="e">
        <v>#N/A</v>
      </c>
      <c r="K33" s="39" t="e">
        <v>#N/A</v>
      </c>
      <c r="L33" s="39" t="e">
        <v>#N/A</v>
      </c>
      <c r="M33" s="39" t="e">
        <v>#N/A</v>
      </c>
      <c r="N33" s="39" t="e">
        <v>#N/A</v>
      </c>
      <c r="O33" s="39" t="e">
        <v>#N/A</v>
      </c>
      <c r="P33" s="39" t="e">
        <v>#N/A</v>
      </c>
      <c r="Q33" s="39" t="e">
        <v>#N/A</v>
      </c>
      <c r="R33" s="39" t="e">
        <v>#N/A</v>
      </c>
      <c r="S33" s="39" t="e">
        <v>#N/A</v>
      </c>
      <c r="T33" s="39" t="e">
        <v>#N/A</v>
      </c>
      <c r="U33" s="39" t="e">
        <v>#N/A</v>
      </c>
      <c r="V33" s="39" t="e">
        <v>#N/A</v>
      </c>
      <c r="W33" s="39" t="e">
        <v>#N/A</v>
      </c>
      <c r="X33" s="39" t="e">
        <v>#N/A</v>
      </c>
      <c r="Y33" s="38" t="e">
        <v>#N/A</v>
      </c>
      <c r="Z33" s="48" t="e">
        <v>#N/A</v>
      </c>
      <c r="AA33" s="32" t="e">
        <f t="shared" si="1"/>
        <v>#N/A</v>
      </c>
    </row>
    <row r="34" spans="1:27" ht="13.5" customHeight="1" x14ac:dyDescent="0.2">
      <c r="A34" s="70">
        <f>A30+1</f>
        <v>2027.1</v>
      </c>
      <c r="B34" s="38" t="e">
        <v>#N/A</v>
      </c>
      <c r="C34" s="39" t="e">
        <v>#N/A</v>
      </c>
      <c r="D34" s="39" t="e">
        <v>#N/A</v>
      </c>
      <c r="E34" s="39" t="e">
        <v>#N/A</v>
      </c>
      <c r="F34" s="39" t="e">
        <v>#N/A</v>
      </c>
      <c r="G34" s="39" t="e">
        <v>#N/A</v>
      </c>
      <c r="H34" s="39" t="e">
        <v>#N/A</v>
      </c>
      <c r="I34" s="39" t="e">
        <v>#N/A</v>
      </c>
      <c r="J34" s="39" t="e">
        <v>#N/A</v>
      </c>
      <c r="K34" s="39" t="e">
        <v>#N/A</v>
      </c>
      <c r="L34" s="39" t="e">
        <v>#N/A</v>
      </c>
      <c r="M34" s="39" t="e">
        <v>#N/A</v>
      </c>
      <c r="N34" s="39" t="e">
        <v>#N/A</v>
      </c>
      <c r="O34" s="39" t="e">
        <v>#N/A</v>
      </c>
      <c r="P34" s="39" t="e">
        <v>#N/A</v>
      </c>
      <c r="Q34" s="39" t="e">
        <v>#N/A</v>
      </c>
      <c r="R34" s="39" t="e">
        <v>#N/A</v>
      </c>
      <c r="S34" s="39" t="e">
        <v>#N/A</v>
      </c>
      <c r="T34" s="39" t="e">
        <v>#N/A</v>
      </c>
      <c r="U34" s="39" t="e">
        <v>#N/A</v>
      </c>
      <c r="V34" s="39" t="e">
        <v>#N/A</v>
      </c>
      <c r="W34" s="39" t="e">
        <v>#N/A</v>
      </c>
      <c r="X34" s="39" t="e">
        <v>#N/A</v>
      </c>
      <c r="Y34" s="38" t="e">
        <v>#N/A</v>
      </c>
      <c r="Z34" s="48" t="e">
        <v>#N/A</v>
      </c>
      <c r="AA34" s="32" t="e">
        <f t="shared" si="1"/>
        <v>#N/A</v>
      </c>
    </row>
    <row r="35" spans="1:27" ht="13.5" customHeight="1" x14ac:dyDescent="0.2">
      <c r="A35" s="70">
        <f t="shared" si="2"/>
        <v>2027.2</v>
      </c>
      <c r="B35" s="38" t="e">
        <v>#N/A</v>
      </c>
      <c r="C35" s="39" t="e">
        <v>#N/A</v>
      </c>
      <c r="D35" s="39" t="e">
        <v>#N/A</v>
      </c>
      <c r="E35" s="39" t="e">
        <v>#N/A</v>
      </c>
      <c r="F35" s="39" t="e">
        <v>#N/A</v>
      </c>
      <c r="G35" s="39" t="e">
        <v>#N/A</v>
      </c>
      <c r="H35" s="39" t="e">
        <v>#N/A</v>
      </c>
      <c r="I35" s="39" t="e">
        <v>#N/A</v>
      </c>
      <c r="J35" s="39" t="e">
        <v>#N/A</v>
      </c>
      <c r="K35" s="39" t="e">
        <v>#N/A</v>
      </c>
      <c r="L35" s="39" t="e">
        <v>#N/A</v>
      </c>
      <c r="M35" s="39" t="e">
        <v>#N/A</v>
      </c>
      <c r="N35" s="39" t="e">
        <v>#N/A</v>
      </c>
      <c r="O35" s="39" t="e">
        <v>#N/A</v>
      </c>
      <c r="P35" s="39" t="e">
        <v>#N/A</v>
      </c>
      <c r="Q35" s="39" t="e">
        <v>#N/A</v>
      </c>
      <c r="R35" s="39" t="e">
        <v>#N/A</v>
      </c>
      <c r="S35" s="39" t="e">
        <v>#N/A</v>
      </c>
      <c r="T35" s="39" t="e">
        <v>#N/A</v>
      </c>
      <c r="U35" s="39" t="e">
        <v>#N/A</v>
      </c>
      <c r="V35" s="39" t="e">
        <v>#N/A</v>
      </c>
      <c r="W35" s="39" t="e">
        <v>#N/A</v>
      </c>
      <c r="X35" s="39" t="e">
        <v>#N/A</v>
      </c>
      <c r="Y35" s="38" t="e">
        <v>#N/A</v>
      </c>
      <c r="Z35" s="48" t="e">
        <v>#N/A</v>
      </c>
      <c r="AA35" s="32" t="e">
        <f t="shared" si="1"/>
        <v>#N/A</v>
      </c>
    </row>
    <row r="36" spans="1:27" ht="13.5" customHeight="1" x14ac:dyDescent="0.2">
      <c r="A36" s="70">
        <f t="shared" si="2"/>
        <v>2027.3</v>
      </c>
      <c r="B36" s="38" t="e">
        <v>#N/A</v>
      </c>
      <c r="C36" s="39" t="e">
        <v>#N/A</v>
      </c>
      <c r="D36" s="39" t="e">
        <v>#N/A</v>
      </c>
      <c r="E36" s="39" t="e">
        <v>#N/A</v>
      </c>
      <c r="F36" s="39" t="e">
        <v>#N/A</v>
      </c>
      <c r="G36" s="39" t="e">
        <v>#N/A</v>
      </c>
      <c r="H36" s="39" t="e">
        <v>#N/A</v>
      </c>
      <c r="I36" s="39" t="e">
        <v>#N/A</v>
      </c>
      <c r="J36" s="39" t="e">
        <v>#N/A</v>
      </c>
      <c r="K36" s="39" t="e">
        <v>#N/A</v>
      </c>
      <c r="L36" s="39" t="e">
        <v>#N/A</v>
      </c>
      <c r="M36" s="39" t="e">
        <v>#N/A</v>
      </c>
      <c r="N36" s="39" t="e">
        <v>#N/A</v>
      </c>
      <c r="O36" s="39" t="e">
        <v>#N/A</v>
      </c>
      <c r="P36" s="39" t="e">
        <v>#N/A</v>
      </c>
      <c r="Q36" s="39" t="e">
        <v>#N/A</v>
      </c>
      <c r="R36" s="39" t="e">
        <v>#N/A</v>
      </c>
      <c r="S36" s="39" t="e">
        <v>#N/A</v>
      </c>
      <c r="T36" s="39" t="e">
        <v>#N/A</v>
      </c>
      <c r="U36" s="39" t="e">
        <v>#N/A</v>
      </c>
      <c r="V36" s="39" t="e">
        <v>#N/A</v>
      </c>
      <c r="W36" s="39" t="e">
        <v>#N/A</v>
      </c>
      <c r="X36" s="39" t="e">
        <v>#N/A</v>
      </c>
      <c r="Y36" s="38" t="e">
        <v>#N/A</v>
      </c>
      <c r="Z36" s="48" t="e">
        <v>#N/A</v>
      </c>
      <c r="AA36" s="32" t="e">
        <f t="shared" si="1"/>
        <v>#N/A</v>
      </c>
    </row>
    <row r="37" spans="1:27" ht="13.5" customHeight="1" x14ac:dyDescent="0.2">
      <c r="A37" s="70">
        <f t="shared" si="2"/>
        <v>2027.4</v>
      </c>
      <c r="B37" s="38" t="e">
        <v>#N/A</v>
      </c>
      <c r="C37" s="39" t="e">
        <v>#N/A</v>
      </c>
      <c r="D37" s="39" t="e">
        <v>#N/A</v>
      </c>
      <c r="E37" s="39" t="e">
        <v>#N/A</v>
      </c>
      <c r="F37" s="39" t="e">
        <v>#N/A</v>
      </c>
      <c r="G37" s="39" t="e">
        <v>#N/A</v>
      </c>
      <c r="H37" s="39" t="e">
        <v>#N/A</v>
      </c>
      <c r="I37" s="39" t="e">
        <v>#N/A</v>
      </c>
      <c r="J37" s="39" t="e">
        <v>#N/A</v>
      </c>
      <c r="K37" s="39" t="e">
        <v>#N/A</v>
      </c>
      <c r="L37" s="39" t="e">
        <v>#N/A</v>
      </c>
      <c r="M37" s="39" t="e">
        <v>#N/A</v>
      </c>
      <c r="N37" s="39" t="e">
        <v>#N/A</v>
      </c>
      <c r="O37" s="39" t="e">
        <v>#N/A</v>
      </c>
      <c r="P37" s="39" t="e">
        <v>#N/A</v>
      </c>
      <c r="Q37" s="39" t="e">
        <v>#N/A</v>
      </c>
      <c r="R37" s="39" t="e">
        <v>#N/A</v>
      </c>
      <c r="S37" s="39" t="e">
        <v>#N/A</v>
      </c>
      <c r="T37" s="39" t="e">
        <v>#N/A</v>
      </c>
      <c r="U37" s="39" t="e">
        <v>#N/A</v>
      </c>
      <c r="V37" s="39" t="e">
        <v>#N/A</v>
      </c>
      <c r="W37" s="39" t="e">
        <v>#N/A</v>
      </c>
      <c r="X37" s="39" t="e">
        <v>#N/A</v>
      </c>
      <c r="Y37" s="38" t="e">
        <v>#N/A</v>
      </c>
      <c r="Z37" s="48" t="e">
        <v>#N/A</v>
      </c>
      <c r="AA37" s="32" t="e">
        <f t="shared" si="1"/>
        <v>#N/A</v>
      </c>
    </row>
    <row r="38" spans="1:27" ht="13.5" customHeight="1" x14ac:dyDescent="0.2">
      <c r="A38" s="70">
        <f t="shared" si="2"/>
        <v>2028.1</v>
      </c>
      <c r="B38" s="38" t="e">
        <v>#N/A</v>
      </c>
      <c r="C38" s="39" t="e">
        <v>#N/A</v>
      </c>
      <c r="D38" s="39" t="e">
        <v>#N/A</v>
      </c>
      <c r="E38" s="39" t="e">
        <v>#N/A</v>
      </c>
      <c r="F38" s="39" t="e">
        <v>#N/A</v>
      </c>
      <c r="G38" s="39" t="e">
        <v>#N/A</v>
      </c>
      <c r="H38" s="39" t="e">
        <v>#N/A</v>
      </c>
      <c r="I38" s="39" t="e">
        <v>#N/A</v>
      </c>
      <c r="J38" s="39" t="e">
        <v>#N/A</v>
      </c>
      <c r="K38" s="39" t="e">
        <v>#N/A</v>
      </c>
      <c r="L38" s="39" t="e">
        <v>#N/A</v>
      </c>
      <c r="M38" s="39" t="e">
        <v>#N/A</v>
      </c>
      <c r="N38" s="39" t="e">
        <v>#N/A</v>
      </c>
      <c r="O38" s="39" t="e">
        <v>#N/A</v>
      </c>
      <c r="P38" s="39" t="e">
        <v>#N/A</v>
      </c>
      <c r="Q38" s="39" t="e">
        <v>#N/A</v>
      </c>
      <c r="R38" s="39" t="e">
        <v>#N/A</v>
      </c>
      <c r="S38" s="39" t="e">
        <v>#N/A</v>
      </c>
      <c r="T38" s="39" t="e">
        <v>#N/A</v>
      </c>
      <c r="U38" s="39" t="e">
        <v>#N/A</v>
      </c>
      <c r="V38" s="39" t="e">
        <v>#N/A</v>
      </c>
      <c r="W38" s="39" t="e">
        <v>#N/A</v>
      </c>
      <c r="X38" s="39" t="e">
        <v>#N/A</v>
      </c>
      <c r="Y38" s="38" t="e">
        <v>#N/A</v>
      </c>
      <c r="Z38" s="48" t="e">
        <v>#N/A</v>
      </c>
      <c r="AA38" s="32" t="e">
        <f t="shared" si="1"/>
        <v>#N/A</v>
      </c>
    </row>
    <row r="39" spans="1:27" ht="13.5" customHeight="1" x14ac:dyDescent="0.2">
      <c r="A39" s="70">
        <f>A35+1</f>
        <v>2028.2</v>
      </c>
      <c r="B39" s="38" t="e">
        <v>#N/A</v>
      </c>
      <c r="C39" s="39" t="e">
        <v>#N/A</v>
      </c>
      <c r="D39" s="39" t="e">
        <v>#N/A</v>
      </c>
      <c r="E39" s="39" t="e">
        <v>#N/A</v>
      </c>
      <c r="F39" s="39" t="e">
        <v>#N/A</v>
      </c>
      <c r="G39" s="39" t="e">
        <v>#N/A</v>
      </c>
      <c r="H39" s="39" t="e">
        <v>#N/A</v>
      </c>
      <c r="I39" s="39" t="e">
        <v>#N/A</v>
      </c>
      <c r="J39" s="39" t="e">
        <v>#N/A</v>
      </c>
      <c r="K39" s="39" t="e">
        <v>#N/A</v>
      </c>
      <c r="L39" s="39" t="e">
        <v>#N/A</v>
      </c>
      <c r="M39" s="39" t="e">
        <v>#N/A</v>
      </c>
      <c r="N39" s="39" t="e">
        <v>#N/A</v>
      </c>
      <c r="O39" s="39" t="e">
        <v>#N/A</v>
      </c>
      <c r="P39" s="39" t="e">
        <v>#N/A</v>
      </c>
      <c r="Q39" s="39" t="e">
        <v>#N/A</v>
      </c>
      <c r="R39" s="39" t="e">
        <v>#N/A</v>
      </c>
      <c r="S39" s="39" t="e">
        <v>#N/A</v>
      </c>
      <c r="T39" s="39" t="e">
        <v>#N/A</v>
      </c>
      <c r="U39" s="39" t="e">
        <v>#N/A</v>
      </c>
      <c r="V39" s="39" t="e">
        <v>#N/A</v>
      </c>
      <c r="W39" s="39" t="e">
        <v>#N/A</v>
      </c>
      <c r="X39" s="39" t="e">
        <v>#N/A</v>
      </c>
      <c r="Y39" s="38" t="e">
        <v>#N/A</v>
      </c>
      <c r="Z39" s="48" t="e">
        <v>#N/A</v>
      </c>
      <c r="AA39" s="32" t="e">
        <f t="shared" si="1"/>
        <v>#N/A</v>
      </c>
    </row>
    <row r="40" spans="1:27" ht="13.5" customHeight="1" x14ac:dyDescent="0.2">
      <c r="A40" s="70">
        <f t="shared" si="2"/>
        <v>2028.3</v>
      </c>
      <c r="B40" s="38" t="e">
        <v>#N/A</v>
      </c>
      <c r="C40" s="39" t="e">
        <v>#N/A</v>
      </c>
      <c r="D40" s="39" t="e">
        <v>#N/A</v>
      </c>
      <c r="E40" s="39" t="e">
        <v>#N/A</v>
      </c>
      <c r="F40" s="39" t="e">
        <v>#N/A</v>
      </c>
      <c r="G40" s="39" t="e">
        <v>#N/A</v>
      </c>
      <c r="H40" s="39" t="e">
        <v>#N/A</v>
      </c>
      <c r="I40" s="39" t="e">
        <v>#N/A</v>
      </c>
      <c r="J40" s="39" t="e">
        <v>#N/A</v>
      </c>
      <c r="K40" s="39" t="e">
        <v>#N/A</v>
      </c>
      <c r="L40" s="39" t="e">
        <v>#N/A</v>
      </c>
      <c r="M40" s="39" t="e">
        <v>#N/A</v>
      </c>
      <c r="N40" s="39" t="e">
        <v>#N/A</v>
      </c>
      <c r="O40" s="39" t="e">
        <v>#N/A</v>
      </c>
      <c r="P40" s="39" t="e">
        <v>#N/A</v>
      </c>
      <c r="Q40" s="39" t="e">
        <v>#N/A</v>
      </c>
      <c r="R40" s="39" t="e">
        <v>#N/A</v>
      </c>
      <c r="S40" s="39" t="e">
        <v>#N/A</v>
      </c>
      <c r="T40" s="39" t="e">
        <v>#N/A</v>
      </c>
      <c r="U40" s="39" t="e">
        <v>#N/A</v>
      </c>
      <c r="V40" s="39" t="e">
        <v>#N/A</v>
      </c>
      <c r="W40" s="39" t="e">
        <v>#N/A</v>
      </c>
      <c r="X40" s="39" t="e">
        <v>#N/A</v>
      </c>
      <c r="Y40" s="38" t="e">
        <v>#N/A</v>
      </c>
      <c r="Z40" s="48" t="e">
        <v>#N/A</v>
      </c>
      <c r="AA40" s="32" t="e">
        <f t="shared" si="1"/>
        <v>#N/A</v>
      </c>
    </row>
    <row r="41" spans="1:27" ht="13.5" customHeight="1" x14ac:dyDescent="0.2">
      <c r="A41" s="70">
        <f t="shared" si="2"/>
        <v>2028.4</v>
      </c>
      <c r="B41" s="38" t="e">
        <v>#N/A</v>
      </c>
      <c r="C41" s="39" t="e">
        <v>#N/A</v>
      </c>
      <c r="D41" s="39" t="e">
        <v>#N/A</v>
      </c>
      <c r="E41" s="39" t="e">
        <v>#N/A</v>
      </c>
      <c r="F41" s="39" t="e">
        <v>#N/A</v>
      </c>
      <c r="G41" s="39" t="e">
        <v>#N/A</v>
      </c>
      <c r="H41" s="39" t="e">
        <v>#N/A</v>
      </c>
      <c r="I41" s="39" t="e">
        <v>#N/A</v>
      </c>
      <c r="J41" s="39" t="e">
        <v>#N/A</v>
      </c>
      <c r="K41" s="39" t="e">
        <v>#N/A</v>
      </c>
      <c r="L41" s="39" t="e">
        <v>#N/A</v>
      </c>
      <c r="M41" s="39" t="e">
        <v>#N/A</v>
      </c>
      <c r="N41" s="39" t="e">
        <v>#N/A</v>
      </c>
      <c r="O41" s="39" t="e">
        <v>#N/A</v>
      </c>
      <c r="P41" s="39" t="e">
        <v>#N/A</v>
      </c>
      <c r="Q41" s="39" t="e">
        <v>#N/A</v>
      </c>
      <c r="R41" s="39" t="e">
        <v>#N/A</v>
      </c>
      <c r="S41" s="39" t="e">
        <v>#N/A</v>
      </c>
      <c r="T41" s="39" t="e">
        <v>#N/A</v>
      </c>
      <c r="U41" s="39" t="e">
        <v>#N/A</v>
      </c>
      <c r="V41" s="39" t="e">
        <v>#N/A</v>
      </c>
      <c r="W41" s="39" t="e">
        <v>#N/A</v>
      </c>
      <c r="X41" s="39" t="e">
        <v>#N/A</v>
      </c>
      <c r="Y41" s="38" t="e">
        <v>#N/A</v>
      </c>
      <c r="Z41" s="48" t="e">
        <v>#N/A</v>
      </c>
      <c r="AA41" s="32" t="e">
        <f t="shared" si="1"/>
        <v>#N/A</v>
      </c>
    </row>
    <row r="42" spans="1:27" ht="13.5" customHeight="1" x14ac:dyDescent="0.2">
      <c r="A42" s="70">
        <f t="shared" si="2"/>
        <v>2029.1</v>
      </c>
      <c r="B42" s="38" t="e">
        <v>#N/A</v>
      </c>
      <c r="C42" s="39" t="e">
        <v>#N/A</v>
      </c>
      <c r="D42" s="39" t="e">
        <v>#N/A</v>
      </c>
      <c r="E42" s="39" t="e">
        <v>#N/A</v>
      </c>
      <c r="F42" s="39" t="e">
        <v>#N/A</v>
      </c>
      <c r="G42" s="39" t="e">
        <v>#N/A</v>
      </c>
      <c r="H42" s="39" t="e">
        <v>#N/A</v>
      </c>
      <c r="I42" s="39" t="e">
        <v>#N/A</v>
      </c>
      <c r="J42" s="39" t="e">
        <v>#N/A</v>
      </c>
      <c r="K42" s="39" t="e">
        <v>#N/A</v>
      </c>
      <c r="L42" s="39" t="e">
        <v>#N/A</v>
      </c>
      <c r="M42" s="39" t="e">
        <v>#N/A</v>
      </c>
      <c r="N42" s="39" t="e">
        <v>#N/A</v>
      </c>
      <c r="O42" s="39" t="e">
        <v>#N/A</v>
      </c>
      <c r="P42" s="39" t="e">
        <v>#N/A</v>
      </c>
      <c r="Q42" s="39" t="e">
        <v>#N/A</v>
      </c>
      <c r="R42" s="39" t="e">
        <v>#N/A</v>
      </c>
      <c r="S42" s="39" t="e">
        <v>#N/A</v>
      </c>
      <c r="T42" s="39" t="e">
        <v>#N/A</v>
      </c>
      <c r="U42" s="39" t="e">
        <v>#N/A</v>
      </c>
      <c r="V42" s="39" t="e">
        <v>#N/A</v>
      </c>
      <c r="W42" s="39" t="e">
        <v>#N/A</v>
      </c>
      <c r="X42" s="39" t="e">
        <v>#N/A</v>
      </c>
      <c r="Y42" s="38" t="e">
        <v>#N/A</v>
      </c>
      <c r="Z42" s="48" t="e">
        <v>#N/A</v>
      </c>
      <c r="AA42" s="32" t="e">
        <f t="shared" si="1"/>
        <v>#N/A</v>
      </c>
    </row>
    <row r="43" spans="1:27" ht="13.5" customHeight="1" x14ac:dyDescent="0.2">
      <c r="A43" s="70">
        <f t="shared" si="2"/>
        <v>2029.2</v>
      </c>
      <c r="B43" s="38" t="e">
        <v>#N/A</v>
      </c>
      <c r="C43" s="39" t="e">
        <v>#N/A</v>
      </c>
      <c r="D43" s="39" t="e">
        <v>#N/A</v>
      </c>
      <c r="E43" s="39" t="e">
        <v>#N/A</v>
      </c>
      <c r="F43" s="39" t="e">
        <v>#N/A</v>
      </c>
      <c r="G43" s="39" t="e">
        <v>#N/A</v>
      </c>
      <c r="H43" s="39" t="e">
        <v>#N/A</v>
      </c>
      <c r="I43" s="39" t="e">
        <v>#N/A</v>
      </c>
      <c r="J43" s="39" t="e">
        <v>#N/A</v>
      </c>
      <c r="K43" s="39" t="e">
        <v>#N/A</v>
      </c>
      <c r="L43" s="39" t="e">
        <v>#N/A</v>
      </c>
      <c r="M43" s="39" t="e">
        <v>#N/A</v>
      </c>
      <c r="N43" s="39" t="e">
        <v>#N/A</v>
      </c>
      <c r="O43" s="39" t="e">
        <v>#N/A</v>
      </c>
      <c r="P43" s="39" t="e">
        <v>#N/A</v>
      </c>
      <c r="Q43" s="39" t="e">
        <v>#N/A</v>
      </c>
      <c r="R43" s="39" t="e">
        <v>#N/A</v>
      </c>
      <c r="S43" s="39" t="e">
        <v>#N/A</v>
      </c>
      <c r="T43" s="39" t="e">
        <v>#N/A</v>
      </c>
      <c r="U43" s="39" t="e">
        <v>#N/A</v>
      </c>
      <c r="V43" s="39" t="e">
        <v>#N/A</v>
      </c>
      <c r="W43" s="39" t="e">
        <v>#N/A</v>
      </c>
      <c r="X43" s="39" t="e">
        <v>#N/A</v>
      </c>
      <c r="Y43" s="38" t="e">
        <v>#N/A</v>
      </c>
      <c r="Z43" s="48" t="e">
        <v>#N/A</v>
      </c>
      <c r="AA43" s="32" t="e">
        <f t="shared" si="1"/>
        <v>#N/A</v>
      </c>
    </row>
    <row r="44" spans="1:27" ht="13.5" customHeight="1" x14ac:dyDescent="0.2">
      <c r="A44" s="70">
        <f>A40+1</f>
        <v>2029.3</v>
      </c>
      <c r="B44" s="38" t="e">
        <v>#N/A</v>
      </c>
      <c r="C44" s="39" t="e">
        <v>#N/A</v>
      </c>
      <c r="D44" s="39" t="e">
        <v>#N/A</v>
      </c>
      <c r="E44" s="39" t="e">
        <v>#N/A</v>
      </c>
      <c r="F44" s="39" t="e">
        <v>#N/A</v>
      </c>
      <c r="G44" s="39" t="e">
        <v>#N/A</v>
      </c>
      <c r="H44" s="39" t="e">
        <v>#N/A</v>
      </c>
      <c r="I44" s="39" t="e">
        <v>#N/A</v>
      </c>
      <c r="J44" s="39" t="e">
        <v>#N/A</v>
      </c>
      <c r="K44" s="39" t="e">
        <v>#N/A</v>
      </c>
      <c r="L44" s="39" t="e">
        <v>#N/A</v>
      </c>
      <c r="M44" s="39" t="e">
        <v>#N/A</v>
      </c>
      <c r="N44" s="39" t="e">
        <v>#N/A</v>
      </c>
      <c r="O44" s="39" t="e">
        <v>#N/A</v>
      </c>
      <c r="P44" s="39" t="e">
        <v>#N/A</v>
      </c>
      <c r="Q44" s="39" t="e">
        <v>#N/A</v>
      </c>
      <c r="R44" s="39" t="e">
        <v>#N/A</v>
      </c>
      <c r="S44" s="39" t="e">
        <v>#N/A</v>
      </c>
      <c r="T44" s="39" t="e">
        <v>#N/A</v>
      </c>
      <c r="U44" s="39" t="e">
        <v>#N/A</v>
      </c>
      <c r="V44" s="39" t="e">
        <v>#N/A</v>
      </c>
      <c r="W44" s="39" t="e">
        <v>#N/A</v>
      </c>
      <c r="X44" s="39" t="e">
        <v>#N/A</v>
      </c>
      <c r="Y44" s="38" t="e">
        <v>#N/A</v>
      </c>
      <c r="Z44" s="48" t="e">
        <v>#N/A</v>
      </c>
      <c r="AA44" s="32" t="e">
        <f t="shared" si="1"/>
        <v>#N/A</v>
      </c>
    </row>
    <row r="45" spans="1:27" ht="13.5" customHeight="1" x14ac:dyDescent="0.2">
      <c r="A45" s="70">
        <f t="shared" si="2"/>
        <v>2029.4</v>
      </c>
      <c r="B45" s="38" t="e">
        <v>#N/A</v>
      </c>
      <c r="C45" s="39" t="e">
        <v>#N/A</v>
      </c>
      <c r="D45" s="39" t="e">
        <v>#N/A</v>
      </c>
      <c r="E45" s="39" t="e">
        <v>#N/A</v>
      </c>
      <c r="F45" s="39" t="e">
        <v>#N/A</v>
      </c>
      <c r="G45" s="39" t="e">
        <v>#N/A</v>
      </c>
      <c r="H45" s="39" t="e">
        <v>#N/A</v>
      </c>
      <c r="I45" s="39" t="e">
        <v>#N/A</v>
      </c>
      <c r="J45" s="39" t="e">
        <v>#N/A</v>
      </c>
      <c r="K45" s="39" t="e">
        <v>#N/A</v>
      </c>
      <c r="L45" s="39" t="e">
        <v>#N/A</v>
      </c>
      <c r="M45" s="39" t="e">
        <v>#N/A</v>
      </c>
      <c r="N45" s="39" t="e">
        <v>#N/A</v>
      </c>
      <c r="O45" s="39" t="e">
        <v>#N/A</v>
      </c>
      <c r="P45" s="39" t="e">
        <v>#N/A</v>
      </c>
      <c r="Q45" s="39" t="e">
        <v>#N/A</v>
      </c>
      <c r="R45" s="39" t="e">
        <v>#N/A</v>
      </c>
      <c r="S45" s="39" t="e">
        <v>#N/A</v>
      </c>
      <c r="T45" s="39" t="e">
        <v>#N/A</v>
      </c>
      <c r="U45" s="39" t="e">
        <v>#N/A</v>
      </c>
      <c r="V45" s="39" t="e">
        <v>#N/A</v>
      </c>
      <c r="W45" s="39" t="e">
        <v>#N/A</v>
      </c>
      <c r="X45" s="39" t="e">
        <v>#N/A</v>
      </c>
      <c r="Y45" s="38" t="e">
        <v>#N/A</v>
      </c>
      <c r="Z45" s="48" t="e">
        <v>#N/A</v>
      </c>
      <c r="AA45" s="32" t="e">
        <f t="shared" si="1"/>
        <v>#N/A</v>
      </c>
    </row>
    <row r="46" spans="1:27" ht="13.5" customHeight="1" x14ac:dyDescent="0.2">
      <c r="A46" s="70">
        <f t="shared" si="2"/>
        <v>2030.1</v>
      </c>
      <c r="B46" s="38" t="e">
        <v>#N/A</v>
      </c>
      <c r="C46" s="39" t="e">
        <v>#N/A</v>
      </c>
      <c r="D46" s="39" t="e">
        <v>#N/A</v>
      </c>
      <c r="E46" s="39" t="e">
        <v>#N/A</v>
      </c>
      <c r="F46" s="39" t="e">
        <v>#N/A</v>
      </c>
      <c r="G46" s="39" t="e">
        <v>#N/A</v>
      </c>
      <c r="H46" s="39" t="e">
        <v>#N/A</v>
      </c>
      <c r="I46" s="39" t="e">
        <v>#N/A</v>
      </c>
      <c r="J46" s="39" t="e">
        <v>#N/A</v>
      </c>
      <c r="K46" s="39" t="e">
        <v>#N/A</v>
      </c>
      <c r="L46" s="39" t="e">
        <v>#N/A</v>
      </c>
      <c r="M46" s="39" t="e">
        <v>#N/A</v>
      </c>
      <c r="N46" s="39" t="e">
        <v>#N/A</v>
      </c>
      <c r="O46" s="39" t="e">
        <v>#N/A</v>
      </c>
      <c r="P46" s="39" t="e">
        <v>#N/A</v>
      </c>
      <c r="Q46" s="39" t="e">
        <v>#N/A</v>
      </c>
      <c r="R46" s="39" t="e">
        <v>#N/A</v>
      </c>
      <c r="S46" s="39" t="e">
        <v>#N/A</v>
      </c>
      <c r="T46" s="39" t="e">
        <v>#N/A</v>
      </c>
      <c r="U46" s="39" t="e">
        <v>#N/A</v>
      </c>
      <c r="V46" s="39" t="e">
        <v>#N/A</v>
      </c>
      <c r="W46" s="39" t="e">
        <v>#N/A</v>
      </c>
      <c r="X46" s="39" t="e">
        <v>#N/A</v>
      </c>
      <c r="Y46" s="38" t="e">
        <v>#N/A</v>
      </c>
      <c r="Z46" s="48" t="e">
        <v>#N/A</v>
      </c>
      <c r="AA46" s="32" t="e">
        <f t="shared" si="1"/>
        <v>#N/A</v>
      </c>
    </row>
    <row r="47" spans="1:27" ht="13.5" customHeight="1" x14ac:dyDescent="0.2">
      <c r="A47" s="70">
        <f t="shared" si="2"/>
        <v>2030.2</v>
      </c>
      <c r="B47" s="38" t="e">
        <v>#N/A</v>
      </c>
      <c r="C47" s="39" t="e">
        <v>#N/A</v>
      </c>
      <c r="D47" s="39" t="e">
        <v>#N/A</v>
      </c>
      <c r="E47" s="39" t="e">
        <v>#N/A</v>
      </c>
      <c r="F47" s="39" t="e">
        <v>#N/A</v>
      </c>
      <c r="G47" s="39" t="e">
        <v>#N/A</v>
      </c>
      <c r="H47" s="39" t="e">
        <v>#N/A</v>
      </c>
      <c r="I47" s="39" t="e">
        <v>#N/A</v>
      </c>
      <c r="J47" s="39" t="e">
        <v>#N/A</v>
      </c>
      <c r="K47" s="39" t="e">
        <v>#N/A</v>
      </c>
      <c r="L47" s="39" t="e">
        <v>#N/A</v>
      </c>
      <c r="M47" s="39" t="e">
        <v>#N/A</v>
      </c>
      <c r="N47" s="39" t="e">
        <v>#N/A</v>
      </c>
      <c r="O47" s="39" t="e">
        <v>#N/A</v>
      </c>
      <c r="P47" s="39" t="e">
        <v>#N/A</v>
      </c>
      <c r="Q47" s="39" t="e">
        <v>#N/A</v>
      </c>
      <c r="R47" s="39" t="e">
        <v>#N/A</v>
      </c>
      <c r="S47" s="39" t="e">
        <v>#N/A</v>
      </c>
      <c r="T47" s="39" t="e">
        <v>#N/A</v>
      </c>
      <c r="U47" s="39" t="e">
        <v>#N/A</v>
      </c>
      <c r="V47" s="39" t="e">
        <v>#N/A</v>
      </c>
      <c r="W47" s="39" t="e">
        <v>#N/A</v>
      </c>
      <c r="X47" s="39" t="e">
        <v>#N/A</v>
      </c>
      <c r="Y47" s="38" t="e">
        <v>#N/A</v>
      </c>
      <c r="Z47" s="48" t="e">
        <v>#N/A</v>
      </c>
      <c r="AA47" s="32" t="e">
        <f t="shared" si="1"/>
        <v>#N/A</v>
      </c>
    </row>
    <row r="48" spans="1:27" ht="13.5" customHeight="1" x14ac:dyDescent="0.2">
      <c r="A48" s="70">
        <f t="shared" si="2"/>
        <v>2030.3</v>
      </c>
      <c r="B48" s="38" t="e">
        <v>#N/A</v>
      </c>
      <c r="C48" s="39" t="e">
        <v>#N/A</v>
      </c>
      <c r="D48" s="39" t="e">
        <v>#N/A</v>
      </c>
      <c r="E48" s="39" t="e">
        <v>#N/A</v>
      </c>
      <c r="F48" s="39" t="e">
        <v>#N/A</v>
      </c>
      <c r="G48" s="39" t="e">
        <v>#N/A</v>
      </c>
      <c r="H48" s="39" t="e">
        <v>#N/A</v>
      </c>
      <c r="I48" s="39" t="e">
        <v>#N/A</v>
      </c>
      <c r="J48" s="39" t="e">
        <v>#N/A</v>
      </c>
      <c r="K48" s="39" t="e">
        <v>#N/A</v>
      </c>
      <c r="L48" s="39" t="e">
        <v>#N/A</v>
      </c>
      <c r="M48" s="39" t="e">
        <v>#N/A</v>
      </c>
      <c r="N48" s="39" t="e">
        <v>#N/A</v>
      </c>
      <c r="O48" s="39" t="e">
        <v>#N/A</v>
      </c>
      <c r="P48" s="39" t="e">
        <v>#N/A</v>
      </c>
      <c r="Q48" s="39" t="e">
        <v>#N/A</v>
      </c>
      <c r="R48" s="39" t="e">
        <v>#N/A</v>
      </c>
      <c r="S48" s="39" t="e">
        <v>#N/A</v>
      </c>
      <c r="T48" s="39" t="e">
        <v>#N/A</v>
      </c>
      <c r="U48" s="39" t="e">
        <v>#N/A</v>
      </c>
      <c r="V48" s="39" t="e">
        <v>#N/A</v>
      </c>
      <c r="W48" s="39" t="e">
        <v>#N/A</v>
      </c>
      <c r="X48" s="39" t="e">
        <v>#N/A</v>
      </c>
      <c r="Y48" s="38" t="e">
        <v>#N/A</v>
      </c>
      <c r="Z48" s="48" t="e">
        <v>#N/A</v>
      </c>
      <c r="AA48" s="32" t="e">
        <f t="shared" si="1"/>
        <v>#N/A</v>
      </c>
    </row>
    <row r="49" spans="1:27" ht="13.5" customHeight="1" x14ac:dyDescent="0.2">
      <c r="A49" s="70">
        <f>A45+1</f>
        <v>2030.4</v>
      </c>
      <c r="B49" s="38" t="e">
        <v>#N/A</v>
      </c>
      <c r="C49" s="39" t="e">
        <v>#N/A</v>
      </c>
      <c r="D49" s="39" t="e">
        <v>#N/A</v>
      </c>
      <c r="E49" s="39" t="e">
        <v>#N/A</v>
      </c>
      <c r="F49" s="39" t="e">
        <v>#N/A</v>
      </c>
      <c r="G49" s="39" t="e">
        <v>#N/A</v>
      </c>
      <c r="H49" s="39" t="e">
        <v>#N/A</v>
      </c>
      <c r="I49" s="39" t="e">
        <v>#N/A</v>
      </c>
      <c r="J49" s="39" t="e">
        <v>#N/A</v>
      </c>
      <c r="K49" s="39" t="e">
        <v>#N/A</v>
      </c>
      <c r="L49" s="39" t="e">
        <v>#N/A</v>
      </c>
      <c r="M49" s="39" t="e">
        <v>#N/A</v>
      </c>
      <c r="N49" s="39" t="e">
        <v>#N/A</v>
      </c>
      <c r="O49" s="39" t="e">
        <v>#N/A</v>
      </c>
      <c r="P49" s="39" t="e">
        <v>#N/A</v>
      </c>
      <c r="Q49" s="39" t="e">
        <v>#N/A</v>
      </c>
      <c r="R49" s="39" t="e">
        <v>#N/A</v>
      </c>
      <c r="S49" s="39" t="e">
        <v>#N/A</v>
      </c>
      <c r="T49" s="39" t="e">
        <v>#N/A</v>
      </c>
      <c r="U49" s="39" t="e">
        <v>#N/A</v>
      </c>
      <c r="V49" s="39" t="e">
        <v>#N/A</v>
      </c>
      <c r="W49" s="39" t="e">
        <v>#N/A</v>
      </c>
      <c r="X49" s="39" t="e">
        <v>#N/A</v>
      </c>
      <c r="Y49" s="38" t="e">
        <v>#N/A</v>
      </c>
      <c r="Z49" s="48" t="e">
        <v>#N/A</v>
      </c>
      <c r="AA49" s="32" t="e">
        <f t="shared" si="1"/>
        <v>#N/A</v>
      </c>
    </row>
    <row r="50" spans="1:27" x14ac:dyDescent="0.2">
      <c r="A50" s="67"/>
    </row>
    <row r="51" spans="1:27" x14ac:dyDescent="0.2">
      <c r="A51" s="67"/>
    </row>
    <row r="52" spans="1:27" x14ac:dyDescent="0.2">
      <c r="A52" s="67"/>
    </row>
    <row r="53" spans="1:27" x14ac:dyDescent="0.2">
      <c r="A53" s="67"/>
    </row>
    <row r="54" spans="1:27" x14ac:dyDescent="0.2">
      <c r="A54" s="67"/>
    </row>
    <row r="55" spans="1:27" x14ac:dyDescent="0.2">
      <c r="A55" s="67"/>
    </row>
    <row r="56" spans="1:27" x14ac:dyDescent="0.2">
      <c r="A56" s="67"/>
    </row>
    <row r="57" spans="1:27" x14ac:dyDescent="0.2">
      <c r="A57" s="67"/>
    </row>
    <row r="58" spans="1:27" x14ac:dyDescent="0.2">
      <c r="A58" s="67"/>
    </row>
    <row r="59" spans="1:27" x14ac:dyDescent="0.2">
      <c r="A59" s="67"/>
    </row>
    <row r="60" spans="1:27" x14ac:dyDescent="0.2">
      <c r="A60" s="67"/>
    </row>
    <row r="61" spans="1:27" x14ac:dyDescent="0.2">
      <c r="A61" s="67"/>
    </row>
    <row r="62" spans="1:27" x14ac:dyDescent="0.2">
      <c r="A62" s="67"/>
    </row>
    <row r="63" spans="1:27" x14ac:dyDescent="0.2">
      <c r="A63" s="67"/>
    </row>
    <row r="64" spans="1:27" x14ac:dyDescent="0.2">
      <c r="A64" s="67"/>
    </row>
    <row r="65" spans="1:1" x14ac:dyDescent="0.2">
      <c r="A65" s="67"/>
    </row>
    <row r="66" spans="1:1" x14ac:dyDescent="0.2">
      <c r="A66" s="67"/>
    </row>
    <row r="67" spans="1:1" x14ac:dyDescent="0.2">
      <c r="A67" s="67"/>
    </row>
    <row r="68" spans="1:1" x14ac:dyDescent="0.2">
      <c r="A68" s="67"/>
    </row>
    <row r="69" spans="1:1" x14ac:dyDescent="0.2">
      <c r="A69" s="67"/>
    </row>
    <row r="70" spans="1:1" x14ac:dyDescent="0.2">
      <c r="A70" s="67"/>
    </row>
    <row r="71" spans="1:1" x14ac:dyDescent="0.2">
      <c r="A71" s="67"/>
    </row>
    <row r="72" spans="1:1" x14ac:dyDescent="0.2">
      <c r="A72" s="67"/>
    </row>
    <row r="73" spans="1:1" x14ac:dyDescent="0.2">
      <c r="A73" s="67"/>
    </row>
    <row r="74" spans="1:1" x14ac:dyDescent="0.2">
      <c r="A74" s="67"/>
    </row>
    <row r="75" spans="1:1" x14ac:dyDescent="0.2">
      <c r="A75" s="67"/>
    </row>
    <row r="76" spans="1:1" x14ac:dyDescent="0.2">
      <c r="A76" s="67"/>
    </row>
    <row r="77" spans="1:1" x14ac:dyDescent="0.2">
      <c r="A77" s="67"/>
    </row>
    <row r="78" spans="1:1" x14ac:dyDescent="0.2">
      <c r="A78" s="67"/>
    </row>
    <row r="79" spans="1:1" x14ac:dyDescent="0.2">
      <c r="A79" s="67"/>
    </row>
    <row r="80" spans="1:1" x14ac:dyDescent="0.2">
      <c r="A80" s="67"/>
    </row>
    <row r="81" spans="1:1" x14ac:dyDescent="0.2">
      <c r="A81" s="67"/>
    </row>
    <row r="82" spans="1:1" x14ac:dyDescent="0.2">
      <c r="A82" s="67"/>
    </row>
    <row r="83" spans="1:1" x14ac:dyDescent="0.2">
      <c r="A83" s="67"/>
    </row>
    <row r="84" spans="1:1" x14ac:dyDescent="0.2">
      <c r="A84" s="67"/>
    </row>
    <row r="85" spans="1:1" x14ac:dyDescent="0.2">
      <c r="A85" s="67"/>
    </row>
    <row r="86" spans="1:1" x14ac:dyDescent="0.2">
      <c r="A86" s="67"/>
    </row>
    <row r="87" spans="1:1" x14ac:dyDescent="0.2">
      <c r="A87" s="67"/>
    </row>
    <row r="88" spans="1:1" x14ac:dyDescent="0.2">
      <c r="A88" s="67"/>
    </row>
    <row r="89" spans="1:1" x14ac:dyDescent="0.2">
      <c r="A89" s="67"/>
    </row>
    <row r="90" spans="1:1" x14ac:dyDescent="0.2">
      <c r="A90" s="67"/>
    </row>
    <row r="91" spans="1:1" x14ac:dyDescent="0.2">
      <c r="A91" s="67"/>
    </row>
    <row r="92" spans="1:1" x14ac:dyDescent="0.2">
      <c r="A92" s="67"/>
    </row>
    <row r="93" spans="1:1" x14ac:dyDescent="0.2">
      <c r="A93" s="67"/>
    </row>
    <row r="94" spans="1:1" x14ac:dyDescent="0.2">
      <c r="A94" s="67"/>
    </row>
    <row r="95" spans="1:1" x14ac:dyDescent="0.2">
      <c r="A95" s="67"/>
    </row>
    <row r="96" spans="1:1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8"/>
    </row>
    <row r="184" spans="1:1" x14ac:dyDescent="0.2">
      <c r="A184" s="68"/>
    </row>
    <row r="185" spans="1:1" x14ac:dyDescent="0.2">
      <c r="A185" s="68"/>
    </row>
    <row r="186" spans="1:1" x14ac:dyDescent="0.2">
      <c r="A186" s="68"/>
    </row>
    <row r="187" spans="1:1" x14ac:dyDescent="0.2">
      <c r="A187" s="68"/>
    </row>
    <row r="188" spans="1:1" x14ac:dyDescent="0.2">
      <c r="A188" s="68"/>
    </row>
    <row r="189" spans="1:1" x14ac:dyDescent="0.2">
      <c r="A189" s="68"/>
    </row>
    <row r="190" spans="1:1" x14ac:dyDescent="0.2">
      <c r="A190" s="68"/>
    </row>
    <row r="191" spans="1:1" x14ac:dyDescent="0.2">
      <c r="A191" s="68"/>
    </row>
    <row r="192" spans="1:1" x14ac:dyDescent="0.2">
      <c r="A192" s="68"/>
    </row>
    <row r="193" spans="1:1" x14ac:dyDescent="0.2">
      <c r="A193" s="68"/>
    </row>
    <row r="194" spans="1:1" x14ac:dyDescent="0.2">
      <c r="A194" s="68"/>
    </row>
    <row r="195" spans="1:1" x14ac:dyDescent="0.2">
      <c r="A195" s="68"/>
    </row>
    <row r="196" spans="1:1" x14ac:dyDescent="0.2">
      <c r="A196" s="68"/>
    </row>
    <row r="197" spans="1:1" x14ac:dyDescent="0.2">
      <c r="A197" s="68"/>
    </row>
    <row r="198" spans="1:1" x14ac:dyDescent="0.2">
      <c r="A198" s="68"/>
    </row>
    <row r="199" spans="1:1" x14ac:dyDescent="0.2">
      <c r="A199" s="68"/>
    </row>
    <row r="200" spans="1:1" x14ac:dyDescent="0.2">
      <c r="A200" s="68"/>
    </row>
    <row r="201" spans="1:1" x14ac:dyDescent="0.2">
      <c r="A201" s="68"/>
    </row>
    <row r="202" spans="1:1" x14ac:dyDescent="0.2">
      <c r="A202" s="68"/>
    </row>
    <row r="203" spans="1:1" x14ac:dyDescent="0.2">
      <c r="A203" s="68"/>
    </row>
    <row r="204" spans="1:1" x14ac:dyDescent="0.2">
      <c r="A204" s="68"/>
    </row>
    <row r="205" spans="1:1" x14ac:dyDescent="0.2">
      <c r="A205" s="68"/>
    </row>
    <row r="206" spans="1:1" x14ac:dyDescent="0.2">
      <c r="A206" s="68"/>
    </row>
    <row r="207" spans="1:1" x14ac:dyDescent="0.2">
      <c r="A207" s="68"/>
    </row>
  </sheetData>
  <phoneticPr fontId="7" type="noConversion"/>
  <hyperlinks>
    <hyperlink ref="A5" location="INDICE!A14" display="VOLVER AL INDICE" xr:uid="{00000000-0004-0000-1300-000000000000}"/>
  </hyperlinks>
  <pageMargins left="0.75" right="0.75" top="1" bottom="1" header="0" footer="0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36"/>
  <dimension ref="A1:AA207"/>
  <sheetViews>
    <sheetView zoomScaleNormal="100" workbookViewId="0">
      <pane xSplit="1" ySplit="9" topLeftCell="B16" activePane="bottomRight" state="frozen"/>
      <selection pane="topRight" activeCell="B1" sqref="B1"/>
      <selection pane="bottomLeft" activeCell="A10" sqref="A10"/>
      <selection pane="bottomRight" activeCell="E25" sqref="E25"/>
    </sheetView>
  </sheetViews>
  <sheetFormatPr baseColWidth="10" defaultColWidth="9.140625" defaultRowHeight="12.75" x14ac:dyDescent="0.2"/>
  <cols>
    <col min="1" max="1" width="9.7109375" style="69" bestFit="1" customWidth="1"/>
    <col min="2" max="27" width="14.7109375" style="1" customWidth="1"/>
    <col min="28" max="16384" width="9.140625" style="1"/>
  </cols>
  <sheetData>
    <row r="1" spans="1:27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22"/>
    </row>
    <row r="2" spans="1:27" s="40" customFormat="1" ht="25.5" customHeight="1" x14ac:dyDescent="0.2">
      <c r="A2" s="63" t="s">
        <v>65</v>
      </c>
      <c r="B2" s="26" t="s">
        <v>602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Recaudación del Impuesto a las Cuentas Corrientes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6"/>
      <c r="AA2" s="27"/>
    </row>
    <row r="3" spans="1:27" s="40" customFormat="1" ht="12.75" customHeight="1" x14ac:dyDescent="0.2">
      <c r="A3" s="63" t="s">
        <v>67</v>
      </c>
      <c r="B3" s="17" t="s">
        <v>492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Agencia de Recaudación y Control Aduanero (ARCA)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23"/>
    </row>
    <row r="4" spans="1:27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4"/>
    </row>
    <row r="5" spans="1:27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35"/>
    </row>
    <row r="6" spans="1:27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24"/>
    </row>
    <row r="7" spans="1:27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6" t="s">
        <v>72</v>
      </c>
      <c r="AA7" s="37" t="s">
        <v>72</v>
      </c>
    </row>
    <row r="8" spans="1:27" s="40" customFormat="1" ht="11.25" x14ac:dyDescent="0.2">
      <c r="A8" s="65" t="s">
        <v>73</v>
      </c>
      <c r="B8" s="73" t="s">
        <v>603</v>
      </c>
      <c r="C8" s="74" t="s">
        <v>604</v>
      </c>
      <c r="D8" s="74" t="s">
        <v>605</v>
      </c>
      <c r="E8" s="74" t="s">
        <v>606</v>
      </c>
      <c r="F8" s="74" t="s">
        <v>607</v>
      </c>
      <c r="G8" s="74" t="s">
        <v>608</v>
      </c>
      <c r="H8" s="74" t="s">
        <v>609</v>
      </c>
      <c r="I8" s="74" t="s">
        <v>610</v>
      </c>
      <c r="J8" s="74" t="s">
        <v>611</v>
      </c>
      <c r="K8" s="74" t="s">
        <v>612</v>
      </c>
      <c r="L8" s="74" t="s">
        <v>613</v>
      </c>
      <c r="M8" s="74" t="s">
        <v>614</v>
      </c>
      <c r="N8" s="74" t="s">
        <v>615</v>
      </c>
      <c r="O8" s="74" t="s">
        <v>616</v>
      </c>
      <c r="P8" s="74" t="s">
        <v>617</v>
      </c>
      <c r="Q8" s="74" t="s">
        <v>618</v>
      </c>
      <c r="R8" s="74" t="s">
        <v>619</v>
      </c>
      <c r="S8" s="74" t="s">
        <v>620</v>
      </c>
      <c r="T8" s="74" t="s">
        <v>621</v>
      </c>
      <c r="U8" s="74" t="s">
        <v>622</v>
      </c>
      <c r="V8" s="74" t="s">
        <v>623</v>
      </c>
      <c r="W8" s="74" t="s">
        <v>624</v>
      </c>
      <c r="X8" s="74" t="s">
        <v>625</v>
      </c>
      <c r="Y8" s="74" t="s">
        <v>626</v>
      </c>
      <c r="Z8" s="73" t="s">
        <v>627</v>
      </c>
      <c r="AA8" s="77" t="s">
        <v>628</v>
      </c>
    </row>
    <row r="9" spans="1:27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0" t="s">
        <v>574</v>
      </c>
      <c r="AA9" s="29" t="s">
        <v>124</v>
      </c>
    </row>
    <row r="10" spans="1:27" ht="13.7" customHeight="1" x14ac:dyDescent="0.2">
      <c r="A10" s="70">
        <v>2021.1</v>
      </c>
      <c r="B10" s="46">
        <v>135473.42542032606</v>
      </c>
      <c r="C10" s="46">
        <v>51.058255033826079</v>
      </c>
      <c r="D10" s="46">
        <v>0.13348216572051888</v>
      </c>
      <c r="E10" s="46">
        <v>416.49525924067962</v>
      </c>
      <c r="F10" s="46">
        <v>323.18269389182075</v>
      </c>
      <c r="G10" s="46">
        <v>2034.470844968411</v>
      </c>
      <c r="H10" s="46">
        <v>384.26244395705578</v>
      </c>
      <c r="I10" s="46">
        <v>477.65268761231283</v>
      </c>
      <c r="J10" s="46">
        <v>246.44071198786528</v>
      </c>
      <c r="K10" s="46">
        <v>0.90217346650275776</v>
      </c>
      <c r="L10" s="46">
        <v>753.73302033111884</v>
      </c>
      <c r="M10" s="46">
        <v>75.455909869944975</v>
      </c>
      <c r="N10" s="46">
        <v>11.247782571156023</v>
      </c>
      <c r="O10" s="46">
        <v>0.37705758295250941</v>
      </c>
      <c r="P10" s="46">
        <v>475.23589223365957</v>
      </c>
      <c r="Q10" s="46">
        <v>0</v>
      </c>
      <c r="R10" s="46">
        <v>22.949768027699886</v>
      </c>
      <c r="S10" s="46">
        <v>312.63539760157084</v>
      </c>
      <c r="T10" s="46">
        <v>5.0858985300210335E-4</v>
      </c>
      <c r="U10" s="46">
        <v>150.72457573043712</v>
      </c>
      <c r="V10" s="46">
        <v>1915.228162085582</v>
      </c>
      <c r="W10" s="46">
        <v>303.78932859945019</v>
      </c>
      <c r="X10" s="46">
        <v>0.20374520092465742</v>
      </c>
      <c r="Y10" s="46">
        <v>80.704358955423459</v>
      </c>
      <c r="Z10" s="31"/>
      <c r="AA10" s="1">
        <f t="shared" ref="AA10:AA24" si="0">+SUM(B10:Z10)</f>
        <v>143510.30948003009</v>
      </c>
    </row>
    <row r="11" spans="1:27" ht="13.5" customHeight="1" x14ac:dyDescent="0.2">
      <c r="A11" s="70">
        <v>2021.2</v>
      </c>
      <c r="B11" s="38">
        <v>162768.68792587038</v>
      </c>
      <c r="C11" s="39">
        <v>111.77260303484329</v>
      </c>
      <c r="D11" s="39">
        <v>0.17366283036056984</v>
      </c>
      <c r="E11" s="39">
        <v>730.01033435435966</v>
      </c>
      <c r="F11" s="39">
        <v>455.15531950359821</v>
      </c>
      <c r="G11" s="39">
        <v>3026.92660541858</v>
      </c>
      <c r="H11" s="39">
        <v>543.67843652628301</v>
      </c>
      <c r="I11" s="39">
        <v>675.88213449652687</v>
      </c>
      <c r="J11" s="39">
        <v>364.27758222138368</v>
      </c>
      <c r="K11" s="39">
        <v>1.8873696955635424E-2</v>
      </c>
      <c r="L11" s="39">
        <v>1134.0627153098694</v>
      </c>
      <c r="M11" s="39">
        <v>106.81847569378623</v>
      </c>
      <c r="N11" s="39">
        <v>15.575210341618012</v>
      </c>
      <c r="O11" s="39">
        <v>3.1935649892919526</v>
      </c>
      <c r="P11" s="39">
        <v>660.85179556113042</v>
      </c>
      <c r="Q11" s="39">
        <v>0</v>
      </c>
      <c r="R11" s="39">
        <v>30.554439082685676</v>
      </c>
      <c r="S11" s="39">
        <v>427.05408056727589</v>
      </c>
      <c r="T11" s="39">
        <v>0</v>
      </c>
      <c r="U11" s="39">
        <v>218.45626178075759</v>
      </c>
      <c r="V11" s="39">
        <v>2804.5030195931758</v>
      </c>
      <c r="W11" s="39">
        <v>390.26729142309426</v>
      </c>
      <c r="X11" s="39">
        <v>0.2066613146386454</v>
      </c>
      <c r="Y11" s="38">
        <v>116.67424830943639</v>
      </c>
      <c r="Z11" s="49"/>
      <c r="AA11" s="50">
        <f t="shared" si="0"/>
        <v>174584.80124192001</v>
      </c>
    </row>
    <row r="12" spans="1:27" ht="13.5" customHeight="1" x14ac:dyDescent="0.2">
      <c r="A12" s="70">
        <v>2021.3</v>
      </c>
      <c r="B12" s="38">
        <v>191491.26117707998</v>
      </c>
      <c r="C12" s="39">
        <v>114.10110470366138</v>
      </c>
      <c r="D12" s="39">
        <v>7.1020344351578987E-2</v>
      </c>
      <c r="E12" s="39">
        <v>784.02710734732341</v>
      </c>
      <c r="F12" s="39">
        <v>448.33623585151361</v>
      </c>
      <c r="G12" s="39">
        <v>3251.4480735049037</v>
      </c>
      <c r="H12" s="39">
        <v>583.96171131920607</v>
      </c>
      <c r="I12" s="39">
        <v>677.6247026777645</v>
      </c>
      <c r="J12" s="39">
        <v>407.33478528620304</v>
      </c>
      <c r="K12" s="39">
        <v>0.29297840645153744</v>
      </c>
      <c r="L12" s="39">
        <v>1156.6730711051034</v>
      </c>
      <c r="M12" s="39">
        <v>106.94832981797114</v>
      </c>
      <c r="N12" s="39">
        <v>20.638747419384629</v>
      </c>
      <c r="O12" s="39">
        <v>1.6379711640367096</v>
      </c>
      <c r="P12" s="39">
        <v>713.72427424409909</v>
      </c>
      <c r="Q12" s="39">
        <v>0</v>
      </c>
      <c r="R12" s="39">
        <v>32.041949404161024</v>
      </c>
      <c r="S12" s="39">
        <v>455.81277809511312</v>
      </c>
      <c r="T12" s="39">
        <v>0</v>
      </c>
      <c r="U12" s="39">
        <v>226.8318277727364</v>
      </c>
      <c r="V12" s="39">
        <v>3004.0461415619225</v>
      </c>
      <c r="W12" s="39">
        <v>435.7481162997185</v>
      </c>
      <c r="X12" s="39">
        <v>0.17581276339238128</v>
      </c>
      <c r="Y12" s="38">
        <v>119.14789650100033</v>
      </c>
      <c r="Z12" s="49"/>
      <c r="AA12" s="50">
        <f t="shared" si="0"/>
        <v>204031.88581266999</v>
      </c>
    </row>
    <row r="13" spans="1:27" ht="13.5" customHeight="1" x14ac:dyDescent="0.2">
      <c r="A13" s="70">
        <v>2021.4</v>
      </c>
      <c r="B13" s="38">
        <v>215654.34810445452</v>
      </c>
      <c r="C13" s="39">
        <v>110.20338741618551</v>
      </c>
      <c r="D13" s="39">
        <v>5.3314086074655598E-2</v>
      </c>
      <c r="E13" s="39">
        <v>790.59565465152491</v>
      </c>
      <c r="F13" s="39">
        <v>483.82292494305233</v>
      </c>
      <c r="G13" s="39">
        <v>3163.8915568009152</v>
      </c>
      <c r="H13" s="39">
        <v>572.77342923256049</v>
      </c>
      <c r="I13" s="39">
        <v>679.19080474038026</v>
      </c>
      <c r="J13" s="39">
        <v>374.7830818637724</v>
      </c>
      <c r="K13" s="39">
        <v>6.1073583536838697E-3</v>
      </c>
      <c r="L13" s="39">
        <v>1155.3967444765556</v>
      </c>
      <c r="M13" s="39">
        <v>110.27368296828254</v>
      </c>
      <c r="N13" s="39">
        <v>16.952163111070327</v>
      </c>
      <c r="O13" s="39">
        <v>2.5570293004607652</v>
      </c>
      <c r="P13" s="39">
        <v>746.98180274134529</v>
      </c>
      <c r="Q13" s="39">
        <v>0</v>
      </c>
      <c r="R13" s="39">
        <v>32.925010815007028</v>
      </c>
      <c r="S13" s="39">
        <v>472.59674394845661</v>
      </c>
      <c r="T13" s="39">
        <v>0</v>
      </c>
      <c r="U13" s="39">
        <v>261.64333761183531</v>
      </c>
      <c r="V13" s="39">
        <v>3038.0804129366438</v>
      </c>
      <c r="W13" s="39">
        <v>491.03869162406448</v>
      </c>
      <c r="X13" s="39">
        <v>0.42995239214672087</v>
      </c>
      <c r="Y13" s="38">
        <v>128.32122284679241</v>
      </c>
      <c r="Z13" s="49"/>
      <c r="AA13" s="50">
        <f t="shared" si="0"/>
        <v>228286.86516032001</v>
      </c>
    </row>
    <row r="14" spans="1:27" ht="13.5" customHeight="1" x14ac:dyDescent="0.2">
      <c r="A14" s="70">
        <v>2022.1</v>
      </c>
      <c r="B14" s="38">
        <v>221644.3989722956</v>
      </c>
      <c r="C14" s="39">
        <v>130.71716101155096</v>
      </c>
      <c r="D14" s="39">
        <v>9.6192028360332443E-2</v>
      </c>
      <c r="E14" s="39">
        <v>840.52268369388094</v>
      </c>
      <c r="F14" s="39">
        <v>541.97708868179984</v>
      </c>
      <c r="G14" s="39">
        <v>3550.5951824571271</v>
      </c>
      <c r="H14" s="39">
        <v>660.05094597841685</v>
      </c>
      <c r="I14" s="39">
        <v>720.80201113624537</v>
      </c>
      <c r="J14" s="39">
        <v>466.18733325839736</v>
      </c>
      <c r="K14" s="39">
        <v>2.544617142175621E-2</v>
      </c>
      <c r="L14" s="39">
        <v>1304.9813131319495</v>
      </c>
      <c r="M14" s="39">
        <v>135.50979969196774</v>
      </c>
      <c r="N14" s="39">
        <v>21.910616784539467</v>
      </c>
      <c r="O14" s="39">
        <v>1.8133769512117268</v>
      </c>
      <c r="P14" s="39">
        <v>885.70586941708348</v>
      </c>
      <c r="Q14" s="39">
        <v>9.6422125776584197E-2</v>
      </c>
      <c r="R14" s="39">
        <v>35.611864923042418</v>
      </c>
      <c r="S14" s="39">
        <v>493.44449481553534</v>
      </c>
      <c r="T14" s="39">
        <v>4.369080119660794E-2</v>
      </c>
      <c r="U14" s="39">
        <v>293.28306064851085</v>
      </c>
      <c r="V14" s="39">
        <v>3419.6284965326822</v>
      </c>
      <c r="W14" s="39">
        <v>547.71509228640366</v>
      </c>
      <c r="X14" s="39">
        <v>0.47658860279655824</v>
      </c>
      <c r="Y14" s="38">
        <v>146.40280238456461</v>
      </c>
      <c r="Z14" s="49"/>
      <c r="AA14" s="50">
        <f t="shared" si="0"/>
        <v>235841.99650581009</v>
      </c>
    </row>
    <row r="15" spans="1:27" ht="13.5" customHeight="1" x14ac:dyDescent="0.2">
      <c r="A15" s="70">
        <v>2022.2</v>
      </c>
      <c r="B15" s="38">
        <v>282193.06031216716</v>
      </c>
      <c r="C15" s="39">
        <v>143.08286884129268</v>
      </c>
      <c r="D15" s="39">
        <v>5.3301055850488839E-2</v>
      </c>
      <c r="E15" s="39">
        <v>1072.1529727706575</v>
      </c>
      <c r="F15" s="39">
        <v>603.82810698435594</v>
      </c>
      <c r="G15" s="39">
        <v>4267.380942023432</v>
      </c>
      <c r="H15" s="39">
        <v>764.28563778096088</v>
      </c>
      <c r="I15" s="39">
        <v>896.87133204031602</v>
      </c>
      <c r="J15" s="39">
        <v>458.03442951328935</v>
      </c>
      <c r="K15" s="39">
        <v>7.1223059555504467E-3</v>
      </c>
      <c r="L15" s="39">
        <v>1582.6289101008997</v>
      </c>
      <c r="M15" s="39">
        <v>160.2035871340758</v>
      </c>
      <c r="N15" s="39">
        <v>25.938594963694314</v>
      </c>
      <c r="O15" s="39">
        <v>0.42204976157976271</v>
      </c>
      <c r="P15" s="39">
        <v>977.97305257762503</v>
      </c>
      <c r="Q15" s="39">
        <v>0</v>
      </c>
      <c r="R15" s="39">
        <v>39.834766548479443</v>
      </c>
      <c r="S15" s="39">
        <v>601.25843672392955</v>
      </c>
      <c r="T15" s="39">
        <v>0</v>
      </c>
      <c r="U15" s="39">
        <v>316.39676047241699</v>
      </c>
      <c r="V15" s="39">
        <v>4099.8264156720979</v>
      </c>
      <c r="W15" s="39">
        <v>568.51269722035272</v>
      </c>
      <c r="X15" s="39">
        <v>0.20895207192341334</v>
      </c>
      <c r="Y15" s="38">
        <v>166.37057956963693</v>
      </c>
      <c r="Z15" s="49"/>
      <c r="AA15" s="50">
        <f t="shared" si="0"/>
        <v>298938.33182830003</v>
      </c>
    </row>
    <row r="16" spans="1:27" ht="13.5" customHeight="1" x14ac:dyDescent="0.2">
      <c r="A16" s="70">
        <v>2022.3</v>
      </c>
      <c r="B16" s="38">
        <v>358184.58464559965</v>
      </c>
      <c r="C16" s="39">
        <v>201.3967936659167</v>
      </c>
      <c r="D16" s="39">
        <v>2.5574912347780612</v>
      </c>
      <c r="E16" s="39">
        <v>1362.5998565913594</v>
      </c>
      <c r="F16" s="39">
        <v>705.76482615275484</v>
      </c>
      <c r="G16" s="39">
        <v>5293.5803574986567</v>
      </c>
      <c r="H16" s="39">
        <v>974.86991888184002</v>
      </c>
      <c r="I16" s="39">
        <v>1092.0592050600683</v>
      </c>
      <c r="J16" s="39">
        <v>654.5388899486021</v>
      </c>
      <c r="K16" s="39">
        <v>10.026262733984789</v>
      </c>
      <c r="L16" s="39">
        <v>1927.099878241452</v>
      </c>
      <c r="M16" s="39">
        <v>224.41457210751776</v>
      </c>
      <c r="N16" s="39">
        <v>56.472807501232197</v>
      </c>
      <c r="O16" s="39">
        <v>2.4835568364830483</v>
      </c>
      <c r="P16" s="39">
        <v>1244.5222826952488</v>
      </c>
      <c r="Q16" s="39">
        <v>0</v>
      </c>
      <c r="R16" s="39">
        <v>62.432682796899385</v>
      </c>
      <c r="S16" s="39">
        <v>871.32133580157858</v>
      </c>
      <c r="T16" s="39">
        <v>0</v>
      </c>
      <c r="U16" s="39">
        <v>432.18358794101675</v>
      </c>
      <c r="V16" s="39">
        <v>5281.1604312165955</v>
      </c>
      <c r="W16" s="39">
        <v>795.41744199870345</v>
      </c>
      <c r="X16" s="39">
        <v>4.6261672207434597</v>
      </c>
      <c r="Y16" s="38">
        <v>232.01224800489805</v>
      </c>
      <c r="Z16" s="49"/>
      <c r="AA16" s="50">
        <f t="shared" si="0"/>
        <v>379616.12523972994</v>
      </c>
    </row>
    <row r="17" spans="1:27" ht="13.5" customHeight="1" x14ac:dyDescent="0.2">
      <c r="A17" s="70">
        <v>2022.4</v>
      </c>
      <c r="B17" s="38">
        <v>404558.41043342149</v>
      </c>
      <c r="C17" s="39">
        <v>326.84394679533193</v>
      </c>
      <c r="D17" s="39">
        <v>0.15381413343913983</v>
      </c>
      <c r="E17" s="39">
        <v>1641.3593880491028</v>
      </c>
      <c r="F17" s="39">
        <v>827.8560324852599</v>
      </c>
      <c r="G17" s="39">
        <v>5844.1958015313112</v>
      </c>
      <c r="H17" s="39">
        <v>1102.1549551034811</v>
      </c>
      <c r="I17" s="39">
        <v>1178.5803601270106</v>
      </c>
      <c r="J17" s="39">
        <v>777.28839303597852</v>
      </c>
      <c r="K17" s="39">
        <v>9.4495198912345764</v>
      </c>
      <c r="L17" s="39">
        <v>2144.8691017414885</v>
      </c>
      <c r="M17" s="39">
        <v>265.36243597451073</v>
      </c>
      <c r="N17" s="39">
        <v>94.090474018563015</v>
      </c>
      <c r="O17" s="39">
        <v>0.63096638701496244</v>
      </c>
      <c r="P17" s="39">
        <v>1470.440955776003</v>
      </c>
      <c r="Q17" s="39">
        <v>0</v>
      </c>
      <c r="R17" s="39">
        <v>193.65106853840703</v>
      </c>
      <c r="S17" s="39">
        <v>994.11075765111411</v>
      </c>
      <c r="T17" s="39">
        <v>0</v>
      </c>
      <c r="U17" s="39">
        <v>462.30157510917871</v>
      </c>
      <c r="V17" s="39">
        <v>5925.9253069563274</v>
      </c>
      <c r="W17" s="39">
        <v>906.96033412738404</v>
      </c>
      <c r="X17" s="39">
        <v>5.9889124589393399</v>
      </c>
      <c r="Y17" s="38">
        <v>246.54716974731548</v>
      </c>
      <c r="Z17" s="49"/>
      <c r="AA17" s="50">
        <f t="shared" si="0"/>
        <v>428977.17170305987</v>
      </c>
    </row>
    <row r="18" spans="1:27" ht="13.5" customHeight="1" x14ac:dyDescent="0.2">
      <c r="A18" s="70">
        <v>2023.1</v>
      </c>
      <c r="B18" s="38">
        <v>459203.95884833398</v>
      </c>
      <c r="C18" s="39">
        <v>483.07935110201583</v>
      </c>
      <c r="D18" s="39">
        <v>0.1674014473610918</v>
      </c>
      <c r="E18" s="39">
        <v>1981.6461123593729</v>
      </c>
      <c r="F18" s="39">
        <v>1036.2053530104095</v>
      </c>
      <c r="G18" s="39">
        <v>7003.8608416470888</v>
      </c>
      <c r="H18" s="39">
        <v>1341.5915818298238</v>
      </c>
      <c r="I18" s="39">
        <v>1345.6223218738587</v>
      </c>
      <c r="J18" s="39">
        <v>894.83798239636349</v>
      </c>
      <c r="K18" s="39">
        <v>23.070203885736714</v>
      </c>
      <c r="L18" s="39">
        <v>2407.4473481642249</v>
      </c>
      <c r="M18" s="39">
        <v>276.4731598473544</v>
      </c>
      <c r="N18" s="39">
        <v>61.550816831138114</v>
      </c>
      <c r="O18" s="39">
        <v>1.8820539902243492</v>
      </c>
      <c r="P18" s="39">
        <v>1804.3636688870224</v>
      </c>
      <c r="Q18" s="39">
        <v>0</v>
      </c>
      <c r="R18" s="39">
        <v>64.79565055626918</v>
      </c>
      <c r="S18" s="39">
        <v>1054.0337732970054</v>
      </c>
      <c r="T18" s="39">
        <v>0</v>
      </c>
      <c r="U18" s="39">
        <v>540.04171864233115</v>
      </c>
      <c r="V18" s="39">
        <v>6956.8995529404438</v>
      </c>
      <c r="W18" s="39">
        <v>1070.0511369296792</v>
      </c>
      <c r="X18" s="39">
        <v>2.1801601744281141</v>
      </c>
      <c r="Y18" s="38">
        <v>283.30514928390733</v>
      </c>
      <c r="Z18" s="49"/>
      <c r="AA18" s="50">
        <f t="shared" si="0"/>
        <v>487837.0641874299</v>
      </c>
    </row>
    <row r="19" spans="1:27" ht="13.5" customHeight="1" x14ac:dyDescent="0.2">
      <c r="A19" s="70">
        <v>2023.2</v>
      </c>
      <c r="B19" s="38">
        <v>606335.71940419998</v>
      </c>
      <c r="C19" s="39">
        <v>609.71859170030132</v>
      </c>
      <c r="D19" s="39">
        <v>1.7699537743242606</v>
      </c>
      <c r="E19" s="39">
        <v>2492.9168233097093</v>
      </c>
      <c r="F19" s="39">
        <v>1249.5841631176088</v>
      </c>
      <c r="G19" s="39">
        <v>8894.5845519904196</v>
      </c>
      <c r="H19" s="39">
        <v>1763.0606256820317</v>
      </c>
      <c r="I19" s="39">
        <v>1719.5657349604066</v>
      </c>
      <c r="J19" s="39">
        <v>1098.259690488391</v>
      </c>
      <c r="K19" s="39">
        <v>9.8625273611690361</v>
      </c>
      <c r="L19" s="39">
        <v>3177.1996927976911</v>
      </c>
      <c r="M19" s="39">
        <v>335.6214957616682</v>
      </c>
      <c r="N19" s="39">
        <v>56.576837021978996</v>
      </c>
      <c r="O19" s="39">
        <v>1.6189903757658539</v>
      </c>
      <c r="P19" s="39">
        <v>2175.6744432990272</v>
      </c>
      <c r="Q19" s="39">
        <v>0</v>
      </c>
      <c r="R19" s="39">
        <v>288.76617019409377</v>
      </c>
      <c r="S19" s="39">
        <v>1774.0178305217005</v>
      </c>
      <c r="T19" s="39">
        <v>0</v>
      </c>
      <c r="U19" s="39">
        <v>700.13865802280566</v>
      </c>
      <c r="V19" s="39">
        <v>8583.2988280901791</v>
      </c>
      <c r="W19" s="39">
        <v>1313.8811709559752</v>
      </c>
      <c r="X19" s="39">
        <v>38.637584607938592</v>
      </c>
      <c r="Y19" s="38">
        <v>342.07255357686915</v>
      </c>
      <c r="Z19" s="49"/>
      <c r="AA19" s="50">
        <f t="shared" si="0"/>
        <v>642962.54632180999</v>
      </c>
    </row>
    <row r="20" spans="1:27" ht="13.5" customHeight="1" x14ac:dyDescent="0.2">
      <c r="A20" s="70">
        <v>2023.3</v>
      </c>
      <c r="B20" s="38" t="e">
        <v>#N/A</v>
      </c>
      <c r="C20" s="39" t="e">
        <v>#N/A</v>
      </c>
      <c r="D20" s="39" t="e">
        <v>#N/A</v>
      </c>
      <c r="E20" s="39" t="e">
        <v>#N/A</v>
      </c>
      <c r="F20" s="39" t="e">
        <v>#N/A</v>
      </c>
      <c r="G20" s="39" t="e">
        <v>#N/A</v>
      </c>
      <c r="H20" s="39" t="e">
        <v>#N/A</v>
      </c>
      <c r="I20" s="39" t="e">
        <v>#N/A</v>
      </c>
      <c r="J20" s="39" t="e">
        <v>#N/A</v>
      </c>
      <c r="K20" s="39" t="e">
        <v>#N/A</v>
      </c>
      <c r="L20" s="39" t="e">
        <v>#N/A</v>
      </c>
      <c r="M20" s="39" t="e">
        <v>#N/A</v>
      </c>
      <c r="N20" s="39" t="e">
        <v>#N/A</v>
      </c>
      <c r="O20" s="39" t="e">
        <v>#N/A</v>
      </c>
      <c r="P20" s="39" t="e">
        <v>#N/A</v>
      </c>
      <c r="Q20" s="39" t="e">
        <v>#N/A</v>
      </c>
      <c r="R20" s="39" t="e">
        <v>#N/A</v>
      </c>
      <c r="S20" s="39" t="e">
        <v>#N/A</v>
      </c>
      <c r="T20" s="39" t="e">
        <v>#N/A</v>
      </c>
      <c r="U20" s="39" t="e">
        <v>#N/A</v>
      </c>
      <c r="V20" s="39" t="e">
        <v>#N/A</v>
      </c>
      <c r="W20" s="39" t="e">
        <v>#N/A</v>
      </c>
      <c r="X20" s="39" t="e">
        <v>#N/A</v>
      </c>
      <c r="Y20" s="38" t="e">
        <v>#N/A</v>
      </c>
      <c r="Z20" s="48" t="e">
        <v>#N/A</v>
      </c>
      <c r="AA20" s="50" t="e">
        <f t="shared" si="0"/>
        <v>#N/A</v>
      </c>
    </row>
    <row r="21" spans="1:27" ht="13.5" customHeight="1" x14ac:dyDescent="0.2">
      <c r="A21" s="70">
        <v>2023.4</v>
      </c>
      <c r="B21" s="38" t="e">
        <v>#N/A</v>
      </c>
      <c r="C21" s="39" t="e">
        <v>#N/A</v>
      </c>
      <c r="D21" s="39" t="e">
        <v>#N/A</v>
      </c>
      <c r="E21" s="39" t="e">
        <v>#N/A</v>
      </c>
      <c r="F21" s="39" t="e">
        <v>#N/A</v>
      </c>
      <c r="G21" s="39" t="e">
        <v>#N/A</v>
      </c>
      <c r="H21" s="39" t="e">
        <v>#N/A</v>
      </c>
      <c r="I21" s="39" t="e">
        <v>#N/A</v>
      </c>
      <c r="J21" s="39" t="e">
        <v>#N/A</v>
      </c>
      <c r="K21" s="39" t="e">
        <v>#N/A</v>
      </c>
      <c r="L21" s="39" t="e">
        <v>#N/A</v>
      </c>
      <c r="M21" s="39" t="e">
        <v>#N/A</v>
      </c>
      <c r="N21" s="39" t="e">
        <v>#N/A</v>
      </c>
      <c r="O21" s="39" t="e">
        <v>#N/A</v>
      </c>
      <c r="P21" s="39" t="e">
        <v>#N/A</v>
      </c>
      <c r="Q21" s="39" t="e">
        <v>#N/A</v>
      </c>
      <c r="R21" s="39" t="e">
        <v>#N/A</v>
      </c>
      <c r="S21" s="39" t="e">
        <v>#N/A</v>
      </c>
      <c r="T21" s="39" t="e">
        <v>#N/A</v>
      </c>
      <c r="U21" s="39" t="e">
        <v>#N/A</v>
      </c>
      <c r="V21" s="39" t="e">
        <v>#N/A</v>
      </c>
      <c r="W21" s="39" t="e">
        <v>#N/A</v>
      </c>
      <c r="X21" s="39" t="e">
        <v>#N/A</v>
      </c>
      <c r="Y21" s="38" t="e">
        <v>#N/A</v>
      </c>
      <c r="Z21" s="48" t="e">
        <v>#N/A</v>
      </c>
      <c r="AA21" s="50" t="e">
        <f t="shared" si="0"/>
        <v>#N/A</v>
      </c>
    </row>
    <row r="22" spans="1:27" ht="13.5" customHeight="1" x14ac:dyDescent="0.2">
      <c r="A22" s="70">
        <v>2024.1</v>
      </c>
      <c r="B22" s="38">
        <v>1560688.64239321</v>
      </c>
      <c r="C22" s="39">
        <v>1667.1392286740852</v>
      </c>
      <c r="D22" s="39">
        <v>0.2030446666461819</v>
      </c>
      <c r="E22" s="39">
        <v>18793.006608088788</v>
      </c>
      <c r="F22" s="39">
        <v>3674.5005814056899</v>
      </c>
      <c r="G22" s="39">
        <v>3991.8253462893404</v>
      </c>
      <c r="H22" s="39">
        <v>2799.7458248445814</v>
      </c>
      <c r="I22" s="39">
        <v>2583.6734469280746</v>
      </c>
      <c r="J22" s="39">
        <v>1873.1436188445575</v>
      </c>
      <c r="K22" s="39">
        <v>1.2556377634268587</v>
      </c>
      <c r="L22" s="39">
        <v>7198.9960816088505</v>
      </c>
      <c r="M22" s="39">
        <v>717.32472437539002</v>
      </c>
      <c r="N22" s="39">
        <v>118.82473370950279</v>
      </c>
      <c r="O22" s="39">
        <v>0.79252508127225885</v>
      </c>
      <c r="P22" s="39">
        <v>4564.8930435198081</v>
      </c>
      <c r="Q22" s="39">
        <v>0</v>
      </c>
      <c r="R22" s="39">
        <v>178.99615311606587</v>
      </c>
      <c r="S22" s="39">
        <v>2573.2242332827655</v>
      </c>
      <c r="T22" s="39">
        <v>0</v>
      </c>
      <c r="U22" s="39">
        <v>1415.8836707214639</v>
      </c>
      <c r="V22" s="39">
        <v>18650.381062029071</v>
      </c>
      <c r="W22" s="39">
        <v>2802.3016227078324</v>
      </c>
      <c r="X22" s="39">
        <v>16.985062726258832</v>
      </c>
      <c r="Y22" s="38">
        <v>640.86085378675091</v>
      </c>
      <c r="Z22" s="49">
        <v>0</v>
      </c>
      <c r="AA22" s="50">
        <f t="shared" si="0"/>
        <v>1634952.5994973802</v>
      </c>
    </row>
    <row r="23" spans="1:27" ht="13.5" customHeight="1" x14ac:dyDescent="0.2">
      <c r="A23" s="70">
        <v>2024.2</v>
      </c>
      <c r="B23" s="38">
        <v>2014503.4810987148</v>
      </c>
      <c r="C23" s="39">
        <v>2505.0118711049231</v>
      </c>
      <c r="D23" s="39">
        <v>4.0159559847885076</v>
      </c>
      <c r="E23" s="39">
        <v>31158.105938330842</v>
      </c>
      <c r="F23" s="39">
        <v>5499.1968765452575</v>
      </c>
      <c r="G23" s="39">
        <v>6075.9703066708389</v>
      </c>
      <c r="H23" s="39">
        <v>4317.2256686056253</v>
      </c>
      <c r="I23" s="39">
        <v>5678.1414293868347</v>
      </c>
      <c r="J23" s="39">
        <v>3065.9675299434857</v>
      </c>
      <c r="K23" s="39">
        <v>2.147220498211722</v>
      </c>
      <c r="L23" s="39">
        <v>11904.225658830854</v>
      </c>
      <c r="M23" s="39">
        <v>1029.4171750098267</v>
      </c>
      <c r="N23" s="39">
        <v>196.8735977820844</v>
      </c>
      <c r="O23" s="39">
        <v>7.5943982061450281</v>
      </c>
      <c r="P23" s="39">
        <v>7641.460792115975</v>
      </c>
      <c r="Q23" s="39">
        <v>0</v>
      </c>
      <c r="R23" s="39">
        <v>227.74490757505421</v>
      </c>
      <c r="S23" s="39">
        <v>6756.7484021622431</v>
      </c>
      <c r="T23" s="39">
        <v>0</v>
      </c>
      <c r="U23" s="39">
        <v>2580.7629614533184</v>
      </c>
      <c r="V23" s="39">
        <v>29183.60806544829</v>
      </c>
      <c r="W23" s="39">
        <v>3329.4237489353072</v>
      </c>
      <c r="X23" s="39">
        <v>83.880500103886149</v>
      </c>
      <c r="Y23" s="38">
        <v>868.14947251129865</v>
      </c>
      <c r="Z23" s="49">
        <v>0</v>
      </c>
      <c r="AA23" s="50">
        <f t="shared" si="0"/>
        <v>2136619.1535759191</v>
      </c>
    </row>
    <row r="24" spans="1:27" ht="13.5" customHeight="1" x14ac:dyDescent="0.2">
      <c r="A24" s="70">
        <v>2024.3</v>
      </c>
      <c r="B24" s="38">
        <v>2536232.6701481715</v>
      </c>
      <c r="C24" s="39">
        <v>2957.0796090905346</v>
      </c>
      <c r="D24" s="39">
        <v>7.1062187201368285</v>
      </c>
      <c r="E24" s="39">
        <v>36171.247123223227</v>
      </c>
      <c r="F24" s="39">
        <v>6721.1799891599358</v>
      </c>
      <c r="G24" s="39">
        <v>7642.430426254572</v>
      </c>
      <c r="H24" s="39">
        <v>4916.6586069379064</v>
      </c>
      <c r="I24" s="39">
        <v>6071.8544841135526</v>
      </c>
      <c r="J24" s="39">
        <v>3043.7987347304934</v>
      </c>
      <c r="K24" s="39">
        <v>0.85589043070192905</v>
      </c>
      <c r="L24" s="39">
        <v>11284.570349988469</v>
      </c>
      <c r="M24" s="39">
        <v>1197.8255894071137</v>
      </c>
      <c r="N24" s="39">
        <v>163.42196687400971</v>
      </c>
      <c r="O24" s="39">
        <v>6.1387672015720778</v>
      </c>
      <c r="P24" s="39">
        <v>9607.1185494739257</v>
      </c>
      <c r="Q24" s="39">
        <v>0</v>
      </c>
      <c r="R24" s="39">
        <v>285.84232379317814</v>
      </c>
      <c r="S24" s="39">
        <v>5989.6016422880102</v>
      </c>
      <c r="T24" s="39">
        <v>0</v>
      </c>
      <c r="U24" s="39">
        <v>2723.3430064707154</v>
      </c>
      <c r="V24" s="39">
        <v>34463.191082191719</v>
      </c>
      <c r="W24" s="39">
        <v>4275.879430386115</v>
      </c>
      <c r="X24" s="39">
        <v>76.652858039704398</v>
      </c>
      <c r="Y24" s="38">
        <v>1098.925817793142</v>
      </c>
      <c r="Z24" s="49">
        <v>0</v>
      </c>
      <c r="AA24" s="50">
        <f t="shared" si="0"/>
        <v>2674937.3926147404</v>
      </c>
    </row>
    <row r="25" spans="1:27" customFormat="1" ht="13.5" customHeight="1" x14ac:dyDescent="0.2">
      <c r="A25" s="70">
        <v>2024.4</v>
      </c>
      <c r="B25" s="38">
        <v>2807937.8114862554</v>
      </c>
      <c r="C25" s="39">
        <v>727.92765957287509</v>
      </c>
      <c r="D25" s="39">
        <v>3.8153185727832777</v>
      </c>
      <c r="E25" s="39">
        <v>43639.95080340594</v>
      </c>
      <c r="F25" s="39">
        <v>8293.6534583241009</v>
      </c>
      <c r="G25" s="39">
        <v>9417.6222164018309</v>
      </c>
      <c r="H25" s="39">
        <v>6039.1300161463223</v>
      </c>
      <c r="I25" s="39">
        <v>7187.2595980625247</v>
      </c>
      <c r="J25" s="39">
        <v>3485.8926502521103</v>
      </c>
      <c r="K25" s="39">
        <v>0.2451282989400129</v>
      </c>
      <c r="L25" s="39">
        <v>14273.939431056597</v>
      </c>
      <c r="M25" s="39">
        <v>1419.7315092868348</v>
      </c>
      <c r="N25" s="39">
        <v>185.20781148970977</v>
      </c>
      <c r="O25" s="39">
        <v>5.9515996460913101</v>
      </c>
      <c r="P25" s="39">
        <v>11956.797133044554</v>
      </c>
      <c r="Q25" s="39">
        <v>0</v>
      </c>
      <c r="R25" s="39">
        <v>348.74704910172363</v>
      </c>
      <c r="S25" s="39">
        <v>5538.0178793468513</v>
      </c>
      <c r="T25" s="39">
        <v>0</v>
      </c>
      <c r="U25" s="39">
        <v>3163.7443252449912</v>
      </c>
      <c r="V25" s="39">
        <v>40077.685262067513</v>
      </c>
      <c r="W25" s="39">
        <v>5259.6310475325226</v>
      </c>
      <c r="X25" s="39">
        <v>130.36376647814353</v>
      </c>
      <c r="Y25" s="38">
        <v>1532.7720200518295</v>
      </c>
      <c r="Z25" s="49"/>
      <c r="AA25" s="50">
        <f>+SUM(B25:Z25)</f>
        <v>2970625.8971696398</v>
      </c>
    </row>
    <row r="26" spans="1:27" ht="13.5" customHeight="1" x14ac:dyDescent="0.2">
      <c r="A26" s="70">
        <v>2025.1</v>
      </c>
      <c r="B26" s="38">
        <v>2832463.789489843</v>
      </c>
      <c r="C26" s="39">
        <v>906.67742526091104</v>
      </c>
      <c r="D26" s="39">
        <v>4.8145424462671436</v>
      </c>
      <c r="E26" s="39">
        <v>46292.00160631875</v>
      </c>
      <c r="F26" s="39">
        <v>9152.1753742946512</v>
      </c>
      <c r="G26" s="39">
        <v>9517.6757492839624</v>
      </c>
      <c r="H26" s="39">
        <v>6743.3972790571088</v>
      </c>
      <c r="I26" s="39">
        <v>7201.2275532407821</v>
      </c>
      <c r="J26" s="39">
        <v>4421.6129992282295</v>
      </c>
      <c r="K26" s="39">
        <v>37.996803351450751</v>
      </c>
      <c r="L26" s="39">
        <v>14790.536082889326</v>
      </c>
      <c r="M26" s="39">
        <v>1472.4473301167538</v>
      </c>
      <c r="N26" s="39">
        <v>179.69695517532679</v>
      </c>
      <c r="O26" s="39">
        <v>106.65774588772321</v>
      </c>
      <c r="P26" s="39">
        <v>12754.942376435127</v>
      </c>
      <c r="Q26" s="39">
        <v>0</v>
      </c>
      <c r="R26" s="39">
        <v>332.52977312962025</v>
      </c>
      <c r="S26" s="39">
        <v>6036.7937636952947</v>
      </c>
      <c r="T26" s="39">
        <v>1.3082676748224693E-4</v>
      </c>
      <c r="U26" s="39">
        <v>3224.6663540303025</v>
      </c>
      <c r="V26" s="39">
        <v>42703.060373879904</v>
      </c>
      <c r="W26" s="39">
        <v>5959.7120539956877</v>
      </c>
      <c r="X26" s="39">
        <v>158.97853430732783</v>
      </c>
      <c r="Y26" s="38">
        <v>1621.819304246075</v>
      </c>
      <c r="Z26" s="49">
        <v>0</v>
      </c>
      <c r="AA26" s="50">
        <f t="shared" ref="AA26:AA49" si="1">+SUM(B26:Z26)</f>
        <v>3006083.2096009403</v>
      </c>
    </row>
    <row r="27" spans="1:27" ht="13.5" customHeight="1" x14ac:dyDescent="0.2">
      <c r="A27" s="70">
        <v>2025.2</v>
      </c>
      <c r="B27" s="38">
        <v>3198020.1893129121</v>
      </c>
      <c r="C27" s="39">
        <v>539.73538071999303</v>
      </c>
      <c r="D27" s="39">
        <v>3.6220483733855664</v>
      </c>
      <c r="E27" s="39">
        <v>15896.18575849049</v>
      </c>
      <c r="F27" s="39">
        <v>3011.3105896324751</v>
      </c>
      <c r="G27" s="39">
        <v>2807.1696535460078</v>
      </c>
      <c r="H27" s="39">
        <v>2071.469911461947</v>
      </c>
      <c r="I27" s="39">
        <v>2553.3703735270096</v>
      </c>
      <c r="J27" s="39">
        <v>1450.8529087185391</v>
      </c>
      <c r="K27" s="39">
        <v>1.3964257137344354</v>
      </c>
      <c r="L27" s="39">
        <v>4932.4092284601829</v>
      </c>
      <c r="M27" s="39">
        <v>435.82073961402915</v>
      </c>
      <c r="N27" s="39">
        <v>239.04763593406864</v>
      </c>
      <c r="O27" s="39">
        <v>117.14719192487131</v>
      </c>
      <c r="P27" s="39">
        <v>3939.1357421278458</v>
      </c>
      <c r="Q27" s="39">
        <v>0</v>
      </c>
      <c r="R27" s="39">
        <v>96.585178659366306</v>
      </c>
      <c r="S27" s="39">
        <v>2067.8730879848636</v>
      </c>
      <c r="T27" s="39">
        <v>0.99047903508220758</v>
      </c>
      <c r="U27" s="39">
        <v>926.36036594542202</v>
      </c>
      <c r="V27" s="39">
        <v>15379.429079420186</v>
      </c>
      <c r="W27" s="39">
        <v>1929.2014714170739</v>
      </c>
      <c r="X27" s="39">
        <v>31.550142692575164</v>
      </c>
      <c r="Y27" s="38">
        <v>520.6847460984477</v>
      </c>
      <c r="Z27" s="48">
        <v>0</v>
      </c>
      <c r="AA27" s="50">
        <f t="shared" si="1"/>
        <v>3256971.53745241</v>
      </c>
    </row>
    <row r="28" spans="1:27" ht="13.5" customHeight="1" x14ac:dyDescent="0.2">
      <c r="A28" s="70">
        <v>2025.3</v>
      </c>
      <c r="B28" s="38" t="e">
        <v>#N/A</v>
      </c>
      <c r="C28" s="39" t="e">
        <v>#N/A</v>
      </c>
      <c r="D28" s="39" t="e">
        <v>#N/A</v>
      </c>
      <c r="E28" s="39" t="e">
        <v>#N/A</v>
      </c>
      <c r="F28" s="39" t="e">
        <v>#N/A</v>
      </c>
      <c r="G28" s="39" t="e">
        <v>#N/A</v>
      </c>
      <c r="H28" s="39" t="e">
        <v>#N/A</v>
      </c>
      <c r="I28" s="39" t="e">
        <v>#N/A</v>
      </c>
      <c r="J28" s="39" t="e">
        <v>#N/A</v>
      </c>
      <c r="K28" s="39" t="e">
        <v>#N/A</v>
      </c>
      <c r="L28" s="39" t="e">
        <v>#N/A</v>
      </c>
      <c r="M28" s="39" t="e">
        <v>#N/A</v>
      </c>
      <c r="N28" s="39" t="e">
        <v>#N/A</v>
      </c>
      <c r="O28" s="39" t="e">
        <v>#N/A</v>
      </c>
      <c r="P28" s="39" t="e">
        <v>#N/A</v>
      </c>
      <c r="Q28" s="39" t="e">
        <v>#N/A</v>
      </c>
      <c r="R28" s="39" t="e">
        <v>#N/A</v>
      </c>
      <c r="S28" s="39" t="e">
        <v>#N/A</v>
      </c>
      <c r="T28" s="39" t="e">
        <v>#N/A</v>
      </c>
      <c r="U28" s="39" t="e">
        <v>#N/A</v>
      </c>
      <c r="V28" s="39" t="e">
        <v>#N/A</v>
      </c>
      <c r="W28" s="39" t="e">
        <v>#N/A</v>
      </c>
      <c r="X28" s="39" t="e">
        <v>#N/A</v>
      </c>
      <c r="Y28" s="38" t="e">
        <v>#N/A</v>
      </c>
      <c r="Z28" s="48" t="e">
        <v>#N/A</v>
      </c>
      <c r="AA28" s="50" t="e">
        <f t="shared" si="1"/>
        <v>#N/A</v>
      </c>
    </row>
    <row r="29" spans="1:27" ht="13.5" customHeight="1" x14ac:dyDescent="0.2">
      <c r="A29" s="70">
        <f>A25+1</f>
        <v>2025.4</v>
      </c>
      <c r="B29" s="38" t="e">
        <v>#N/A</v>
      </c>
      <c r="C29" s="39" t="e">
        <v>#N/A</v>
      </c>
      <c r="D29" s="39" t="e">
        <v>#N/A</v>
      </c>
      <c r="E29" s="39" t="e">
        <v>#N/A</v>
      </c>
      <c r="F29" s="39" t="e">
        <v>#N/A</v>
      </c>
      <c r="G29" s="39" t="e">
        <v>#N/A</v>
      </c>
      <c r="H29" s="39" t="e">
        <v>#N/A</v>
      </c>
      <c r="I29" s="39" t="e">
        <v>#N/A</v>
      </c>
      <c r="J29" s="39" t="e">
        <v>#N/A</v>
      </c>
      <c r="K29" s="39" t="e">
        <v>#N/A</v>
      </c>
      <c r="L29" s="39" t="e">
        <v>#N/A</v>
      </c>
      <c r="M29" s="39" t="e">
        <v>#N/A</v>
      </c>
      <c r="N29" s="39" t="e">
        <v>#N/A</v>
      </c>
      <c r="O29" s="39" t="e">
        <v>#N/A</v>
      </c>
      <c r="P29" s="39" t="e">
        <v>#N/A</v>
      </c>
      <c r="Q29" s="39" t="e">
        <v>#N/A</v>
      </c>
      <c r="R29" s="39" t="e">
        <v>#N/A</v>
      </c>
      <c r="S29" s="39" t="e">
        <v>#N/A</v>
      </c>
      <c r="T29" s="39" t="e">
        <v>#N/A</v>
      </c>
      <c r="U29" s="39" t="e">
        <v>#N/A</v>
      </c>
      <c r="V29" s="39" t="e">
        <v>#N/A</v>
      </c>
      <c r="W29" s="39" t="e">
        <v>#N/A</v>
      </c>
      <c r="X29" s="39" t="e">
        <v>#N/A</v>
      </c>
      <c r="Y29" s="38" t="e">
        <v>#N/A</v>
      </c>
      <c r="Z29" s="48" t="e">
        <v>#N/A</v>
      </c>
      <c r="AA29" s="50" t="e">
        <f t="shared" si="1"/>
        <v>#N/A</v>
      </c>
    </row>
    <row r="30" spans="1:27" ht="13.5" customHeight="1" x14ac:dyDescent="0.2">
      <c r="A30" s="70">
        <f t="shared" ref="A30:A48" si="2">A26+1</f>
        <v>2026.1</v>
      </c>
      <c r="B30" s="38" t="e">
        <v>#N/A</v>
      </c>
      <c r="C30" s="39" t="e">
        <v>#N/A</v>
      </c>
      <c r="D30" s="39" t="e">
        <v>#N/A</v>
      </c>
      <c r="E30" s="39" t="e">
        <v>#N/A</v>
      </c>
      <c r="F30" s="39" t="e">
        <v>#N/A</v>
      </c>
      <c r="G30" s="39" t="e">
        <v>#N/A</v>
      </c>
      <c r="H30" s="39" t="e">
        <v>#N/A</v>
      </c>
      <c r="I30" s="39" t="e">
        <v>#N/A</v>
      </c>
      <c r="J30" s="39" t="e">
        <v>#N/A</v>
      </c>
      <c r="K30" s="39" t="e">
        <v>#N/A</v>
      </c>
      <c r="L30" s="39" t="e">
        <v>#N/A</v>
      </c>
      <c r="M30" s="39" t="e">
        <v>#N/A</v>
      </c>
      <c r="N30" s="39" t="e">
        <v>#N/A</v>
      </c>
      <c r="O30" s="39" t="e">
        <v>#N/A</v>
      </c>
      <c r="P30" s="39" t="e">
        <v>#N/A</v>
      </c>
      <c r="Q30" s="39" t="e">
        <v>#N/A</v>
      </c>
      <c r="R30" s="39" t="e">
        <v>#N/A</v>
      </c>
      <c r="S30" s="39" t="e">
        <v>#N/A</v>
      </c>
      <c r="T30" s="39" t="e">
        <v>#N/A</v>
      </c>
      <c r="U30" s="39" t="e">
        <v>#N/A</v>
      </c>
      <c r="V30" s="39" t="e">
        <v>#N/A</v>
      </c>
      <c r="W30" s="39" t="e">
        <v>#N/A</v>
      </c>
      <c r="X30" s="39" t="e">
        <v>#N/A</v>
      </c>
      <c r="Y30" s="38" t="e">
        <v>#N/A</v>
      </c>
      <c r="Z30" s="48" t="e">
        <v>#N/A</v>
      </c>
      <c r="AA30" s="50" t="e">
        <f t="shared" si="1"/>
        <v>#N/A</v>
      </c>
    </row>
    <row r="31" spans="1:27" ht="13.5" customHeight="1" x14ac:dyDescent="0.2">
      <c r="A31" s="70">
        <f t="shared" si="2"/>
        <v>2026.2</v>
      </c>
      <c r="B31" s="38" t="e">
        <v>#N/A</v>
      </c>
      <c r="C31" s="39" t="e">
        <v>#N/A</v>
      </c>
      <c r="D31" s="39" t="e">
        <v>#N/A</v>
      </c>
      <c r="E31" s="39" t="e">
        <v>#N/A</v>
      </c>
      <c r="F31" s="39" t="e">
        <v>#N/A</v>
      </c>
      <c r="G31" s="39" t="e">
        <v>#N/A</v>
      </c>
      <c r="H31" s="39" t="e">
        <v>#N/A</v>
      </c>
      <c r="I31" s="39" t="e">
        <v>#N/A</v>
      </c>
      <c r="J31" s="39" t="e">
        <v>#N/A</v>
      </c>
      <c r="K31" s="39" t="e">
        <v>#N/A</v>
      </c>
      <c r="L31" s="39" t="e">
        <v>#N/A</v>
      </c>
      <c r="M31" s="39" t="e">
        <v>#N/A</v>
      </c>
      <c r="N31" s="39" t="e">
        <v>#N/A</v>
      </c>
      <c r="O31" s="39" t="e">
        <v>#N/A</v>
      </c>
      <c r="P31" s="39" t="e">
        <v>#N/A</v>
      </c>
      <c r="Q31" s="39" t="e">
        <v>#N/A</v>
      </c>
      <c r="R31" s="39" t="e">
        <v>#N/A</v>
      </c>
      <c r="S31" s="39" t="e">
        <v>#N/A</v>
      </c>
      <c r="T31" s="39" t="e">
        <v>#N/A</v>
      </c>
      <c r="U31" s="39" t="e">
        <v>#N/A</v>
      </c>
      <c r="V31" s="39" t="e">
        <v>#N/A</v>
      </c>
      <c r="W31" s="39" t="e">
        <v>#N/A</v>
      </c>
      <c r="X31" s="39" t="e">
        <v>#N/A</v>
      </c>
      <c r="Y31" s="38" t="e">
        <v>#N/A</v>
      </c>
      <c r="Z31" s="48" t="e">
        <v>#N/A</v>
      </c>
      <c r="AA31" s="50" t="e">
        <f t="shared" si="1"/>
        <v>#N/A</v>
      </c>
    </row>
    <row r="32" spans="1:27" ht="13.5" customHeight="1" x14ac:dyDescent="0.2">
      <c r="A32" s="70">
        <f t="shared" si="2"/>
        <v>2026.3</v>
      </c>
      <c r="B32" s="38" t="e">
        <v>#N/A</v>
      </c>
      <c r="C32" s="39" t="e">
        <v>#N/A</v>
      </c>
      <c r="D32" s="39" t="e">
        <v>#N/A</v>
      </c>
      <c r="E32" s="39" t="e">
        <v>#N/A</v>
      </c>
      <c r="F32" s="39" t="e">
        <v>#N/A</v>
      </c>
      <c r="G32" s="39" t="e">
        <v>#N/A</v>
      </c>
      <c r="H32" s="39" t="e">
        <v>#N/A</v>
      </c>
      <c r="I32" s="39" t="e">
        <v>#N/A</v>
      </c>
      <c r="J32" s="39" t="e">
        <v>#N/A</v>
      </c>
      <c r="K32" s="39" t="e">
        <v>#N/A</v>
      </c>
      <c r="L32" s="39" t="e">
        <v>#N/A</v>
      </c>
      <c r="M32" s="39" t="e">
        <v>#N/A</v>
      </c>
      <c r="N32" s="39" t="e">
        <v>#N/A</v>
      </c>
      <c r="O32" s="39" t="e">
        <v>#N/A</v>
      </c>
      <c r="P32" s="39" t="e">
        <v>#N/A</v>
      </c>
      <c r="Q32" s="39" t="e">
        <v>#N/A</v>
      </c>
      <c r="R32" s="39" t="e">
        <v>#N/A</v>
      </c>
      <c r="S32" s="39" t="e">
        <v>#N/A</v>
      </c>
      <c r="T32" s="39" t="e">
        <v>#N/A</v>
      </c>
      <c r="U32" s="39" t="e">
        <v>#N/A</v>
      </c>
      <c r="V32" s="39" t="e">
        <v>#N/A</v>
      </c>
      <c r="W32" s="39" t="e">
        <v>#N/A</v>
      </c>
      <c r="X32" s="39" t="e">
        <v>#N/A</v>
      </c>
      <c r="Y32" s="38" t="e">
        <v>#N/A</v>
      </c>
      <c r="Z32" s="48" t="e">
        <v>#N/A</v>
      </c>
      <c r="AA32" s="50" t="e">
        <f t="shared" si="1"/>
        <v>#N/A</v>
      </c>
    </row>
    <row r="33" spans="1:27" ht="13.5" customHeight="1" x14ac:dyDescent="0.2">
      <c r="A33" s="70">
        <f t="shared" si="2"/>
        <v>2026.4</v>
      </c>
      <c r="B33" s="38" t="e">
        <v>#N/A</v>
      </c>
      <c r="C33" s="39" t="e">
        <v>#N/A</v>
      </c>
      <c r="D33" s="39" t="e">
        <v>#N/A</v>
      </c>
      <c r="E33" s="39" t="e">
        <v>#N/A</v>
      </c>
      <c r="F33" s="39" t="e">
        <v>#N/A</v>
      </c>
      <c r="G33" s="39" t="e">
        <v>#N/A</v>
      </c>
      <c r="H33" s="39" t="e">
        <v>#N/A</v>
      </c>
      <c r="I33" s="39" t="e">
        <v>#N/A</v>
      </c>
      <c r="J33" s="39" t="e">
        <v>#N/A</v>
      </c>
      <c r="K33" s="39" t="e">
        <v>#N/A</v>
      </c>
      <c r="L33" s="39" t="e">
        <v>#N/A</v>
      </c>
      <c r="M33" s="39" t="e">
        <v>#N/A</v>
      </c>
      <c r="N33" s="39" t="e">
        <v>#N/A</v>
      </c>
      <c r="O33" s="39" t="e">
        <v>#N/A</v>
      </c>
      <c r="P33" s="39" t="e">
        <v>#N/A</v>
      </c>
      <c r="Q33" s="39" t="e">
        <v>#N/A</v>
      </c>
      <c r="R33" s="39" t="e">
        <v>#N/A</v>
      </c>
      <c r="S33" s="39" t="e">
        <v>#N/A</v>
      </c>
      <c r="T33" s="39" t="e">
        <v>#N/A</v>
      </c>
      <c r="U33" s="39" t="e">
        <v>#N/A</v>
      </c>
      <c r="V33" s="39" t="e">
        <v>#N/A</v>
      </c>
      <c r="W33" s="39" t="e">
        <v>#N/A</v>
      </c>
      <c r="X33" s="39" t="e">
        <v>#N/A</v>
      </c>
      <c r="Y33" s="38" t="e">
        <v>#N/A</v>
      </c>
      <c r="Z33" s="48" t="e">
        <v>#N/A</v>
      </c>
      <c r="AA33" s="50" t="e">
        <f t="shared" si="1"/>
        <v>#N/A</v>
      </c>
    </row>
    <row r="34" spans="1:27" ht="13.5" customHeight="1" x14ac:dyDescent="0.2">
      <c r="A34" s="70">
        <f>A30+1</f>
        <v>2027.1</v>
      </c>
      <c r="B34" s="38" t="e">
        <v>#N/A</v>
      </c>
      <c r="C34" s="39" t="e">
        <v>#N/A</v>
      </c>
      <c r="D34" s="39" t="e">
        <v>#N/A</v>
      </c>
      <c r="E34" s="39" t="e">
        <v>#N/A</v>
      </c>
      <c r="F34" s="39" t="e">
        <v>#N/A</v>
      </c>
      <c r="G34" s="39" t="e">
        <v>#N/A</v>
      </c>
      <c r="H34" s="39" t="e">
        <v>#N/A</v>
      </c>
      <c r="I34" s="39" t="e">
        <v>#N/A</v>
      </c>
      <c r="J34" s="39" t="e">
        <v>#N/A</v>
      </c>
      <c r="K34" s="39" t="e">
        <v>#N/A</v>
      </c>
      <c r="L34" s="39" t="e">
        <v>#N/A</v>
      </c>
      <c r="M34" s="39" t="e">
        <v>#N/A</v>
      </c>
      <c r="N34" s="39" t="e">
        <v>#N/A</v>
      </c>
      <c r="O34" s="39" t="e">
        <v>#N/A</v>
      </c>
      <c r="P34" s="39" t="e">
        <v>#N/A</v>
      </c>
      <c r="Q34" s="39" t="e">
        <v>#N/A</v>
      </c>
      <c r="R34" s="39" t="e">
        <v>#N/A</v>
      </c>
      <c r="S34" s="39" t="e">
        <v>#N/A</v>
      </c>
      <c r="T34" s="39" t="e">
        <v>#N/A</v>
      </c>
      <c r="U34" s="39" t="e">
        <v>#N/A</v>
      </c>
      <c r="V34" s="39" t="e">
        <v>#N/A</v>
      </c>
      <c r="W34" s="39" t="e">
        <v>#N/A</v>
      </c>
      <c r="X34" s="39" t="e">
        <v>#N/A</v>
      </c>
      <c r="Y34" s="38" t="e">
        <v>#N/A</v>
      </c>
      <c r="Z34" s="48" t="e">
        <v>#N/A</v>
      </c>
      <c r="AA34" s="50" t="e">
        <f t="shared" si="1"/>
        <v>#N/A</v>
      </c>
    </row>
    <row r="35" spans="1:27" ht="13.5" customHeight="1" x14ac:dyDescent="0.2">
      <c r="A35" s="70">
        <f t="shared" si="2"/>
        <v>2027.2</v>
      </c>
      <c r="B35" s="38" t="e">
        <v>#N/A</v>
      </c>
      <c r="C35" s="39" t="e">
        <v>#N/A</v>
      </c>
      <c r="D35" s="39" t="e">
        <v>#N/A</v>
      </c>
      <c r="E35" s="39" t="e">
        <v>#N/A</v>
      </c>
      <c r="F35" s="39" t="e">
        <v>#N/A</v>
      </c>
      <c r="G35" s="39" t="e">
        <v>#N/A</v>
      </c>
      <c r="H35" s="39" t="e">
        <v>#N/A</v>
      </c>
      <c r="I35" s="39" t="e">
        <v>#N/A</v>
      </c>
      <c r="J35" s="39" t="e">
        <v>#N/A</v>
      </c>
      <c r="K35" s="39" t="e">
        <v>#N/A</v>
      </c>
      <c r="L35" s="39" t="e">
        <v>#N/A</v>
      </c>
      <c r="M35" s="39" t="e">
        <v>#N/A</v>
      </c>
      <c r="N35" s="39" t="e">
        <v>#N/A</v>
      </c>
      <c r="O35" s="39" t="e">
        <v>#N/A</v>
      </c>
      <c r="P35" s="39" t="e">
        <v>#N/A</v>
      </c>
      <c r="Q35" s="39" t="e">
        <v>#N/A</v>
      </c>
      <c r="R35" s="39" t="e">
        <v>#N/A</v>
      </c>
      <c r="S35" s="39" t="e">
        <v>#N/A</v>
      </c>
      <c r="T35" s="39" t="e">
        <v>#N/A</v>
      </c>
      <c r="U35" s="39" t="e">
        <v>#N/A</v>
      </c>
      <c r="V35" s="39" t="e">
        <v>#N/A</v>
      </c>
      <c r="W35" s="39" t="e">
        <v>#N/A</v>
      </c>
      <c r="X35" s="39" t="e">
        <v>#N/A</v>
      </c>
      <c r="Y35" s="38" t="e">
        <v>#N/A</v>
      </c>
      <c r="Z35" s="48" t="e">
        <v>#N/A</v>
      </c>
      <c r="AA35" s="50" t="e">
        <f t="shared" si="1"/>
        <v>#N/A</v>
      </c>
    </row>
    <row r="36" spans="1:27" ht="13.5" customHeight="1" x14ac:dyDescent="0.2">
      <c r="A36" s="70">
        <f t="shared" si="2"/>
        <v>2027.3</v>
      </c>
      <c r="B36" s="38" t="e">
        <v>#N/A</v>
      </c>
      <c r="C36" s="39" t="e">
        <v>#N/A</v>
      </c>
      <c r="D36" s="39" t="e">
        <v>#N/A</v>
      </c>
      <c r="E36" s="39" t="e">
        <v>#N/A</v>
      </c>
      <c r="F36" s="39" t="e">
        <v>#N/A</v>
      </c>
      <c r="G36" s="39" t="e">
        <v>#N/A</v>
      </c>
      <c r="H36" s="39" t="e">
        <v>#N/A</v>
      </c>
      <c r="I36" s="39" t="e">
        <v>#N/A</v>
      </c>
      <c r="J36" s="39" t="e">
        <v>#N/A</v>
      </c>
      <c r="K36" s="39" t="e">
        <v>#N/A</v>
      </c>
      <c r="L36" s="39" t="e">
        <v>#N/A</v>
      </c>
      <c r="M36" s="39" t="e">
        <v>#N/A</v>
      </c>
      <c r="N36" s="39" t="e">
        <v>#N/A</v>
      </c>
      <c r="O36" s="39" t="e">
        <v>#N/A</v>
      </c>
      <c r="P36" s="39" t="e">
        <v>#N/A</v>
      </c>
      <c r="Q36" s="39" t="e">
        <v>#N/A</v>
      </c>
      <c r="R36" s="39" t="e">
        <v>#N/A</v>
      </c>
      <c r="S36" s="39" t="e">
        <v>#N/A</v>
      </c>
      <c r="T36" s="39" t="e">
        <v>#N/A</v>
      </c>
      <c r="U36" s="39" t="e">
        <v>#N/A</v>
      </c>
      <c r="V36" s="39" t="e">
        <v>#N/A</v>
      </c>
      <c r="W36" s="39" t="e">
        <v>#N/A</v>
      </c>
      <c r="X36" s="39" t="e">
        <v>#N/A</v>
      </c>
      <c r="Y36" s="38" t="e">
        <v>#N/A</v>
      </c>
      <c r="Z36" s="48" t="e">
        <v>#N/A</v>
      </c>
      <c r="AA36" s="50" t="e">
        <f t="shared" si="1"/>
        <v>#N/A</v>
      </c>
    </row>
    <row r="37" spans="1:27" ht="13.5" customHeight="1" x14ac:dyDescent="0.2">
      <c r="A37" s="70">
        <f t="shared" si="2"/>
        <v>2027.4</v>
      </c>
      <c r="B37" s="38" t="e">
        <v>#N/A</v>
      </c>
      <c r="C37" s="39" t="e">
        <v>#N/A</v>
      </c>
      <c r="D37" s="39" t="e">
        <v>#N/A</v>
      </c>
      <c r="E37" s="39" t="e">
        <v>#N/A</v>
      </c>
      <c r="F37" s="39" t="e">
        <v>#N/A</v>
      </c>
      <c r="G37" s="39" t="e">
        <v>#N/A</v>
      </c>
      <c r="H37" s="39" t="e">
        <v>#N/A</v>
      </c>
      <c r="I37" s="39" t="e">
        <v>#N/A</v>
      </c>
      <c r="J37" s="39" t="e">
        <v>#N/A</v>
      </c>
      <c r="K37" s="39" t="e">
        <v>#N/A</v>
      </c>
      <c r="L37" s="39" t="e">
        <v>#N/A</v>
      </c>
      <c r="M37" s="39" t="e">
        <v>#N/A</v>
      </c>
      <c r="N37" s="39" t="e">
        <v>#N/A</v>
      </c>
      <c r="O37" s="39" t="e">
        <v>#N/A</v>
      </c>
      <c r="P37" s="39" t="e">
        <v>#N/A</v>
      </c>
      <c r="Q37" s="39" t="e">
        <v>#N/A</v>
      </c>
      <c r="R37" s="39" t="e">
        <v>#N/A</v>
      </c>
      <c r="S37" s="39" t="e">
        <v>#N/A</v>
      </c>
      <c r="T37" s="39" t="e">
        <v>#N/A</v>
      </c>
      <c r="U37" s="39" t="e">
        <v>#N/A</v>
      </c>
      <c r="V37" s="39" t="e">
        <v>#N/A</v>
      </c>
      <c r="W37" s="39" t="e">
        <v>#N/A</v>
      </c>
      <c r="X37" s="39" t="e">
        <v>#N/A</v>
      </c>
      <c r="Y37" s="38" t="e">
        <v>#N/A</v>
      </c>
      <c r="Z37" s="48" t="e">
        <v>#N/A</v>
      </c>
      <c r="AA37" s="50" t="e">
        <f t="shared" si="1"/>
        <v>#N/A</v>
      </c>
    </row>
    <row r="38" spans="1:27" ht="13.5" customHeight="1" x14ac:dyDescent="0.2">
      <c r="A38" s="70">
        <f t="shared" si="2"/>
        <v>2028.1</v>
      </c>
      <c r="B38" s="38" t="e">
        <v>#N/A</v>
      </c>
      <c r="C38" s="39" t="e">
        <v>#N/A</v>
      </c>
      <c r="D38" s="39" t="e">
        <v>#N/A</v>
      </c>
      <c r="E38" s="39" t="e">
        <v>#N/A</v>
      </c>
      <c r="F38" s="39" t="e">
        <v>#N/A</v>
      </c>
      <c r="G38" s="39" t="e">
        <v>#N/A</v>
      </c>
      <c r="H38" s="39" t="e">
        <v>#N/A</v>
      </c>
      <c r="I38" s="39" t="e">
        <v>#N/A</v>
      </c>
      <c r="J38" s="39" t="e">
        <v>#N/A</v>
      </c>
      <c r="K38" s="39" t="e">
        <v>#N/A</v>
      </c>
      <c r="L38" s="39" t="e">
        <v>#N/A</v>
      </c>
      <c r="M38" s="39" t="e">
        <v>#N/A</v>
      </c>
      <c r="N38" s="39" t="e">
        <v>#N/A</v>
      </c>
      <c r="O38" s="39" t="e">
        <v>#N/A</v>
      </c>
      <c r="P38" s="39" t="e">
        <v>#N/A</v>
      </c>
      <c r="Q38" s="39" t="e">
        <v>#N/A</v>
      </c>
      <c r="R38" s="39" t="e">
        <v>#N/A</v>
      </c>
      <c r="S38" s="39" t="e">
        <v>#N/A</v>
      </c>
      <c r="T38" s="39" t="e">
        <v>#N/A</v>
      </c>
      <c r="U38" s="39" t="e">
        <v>#N/A</v>
      </c>
      <c r="V38" s="39" t="e">
        <v>#N/A</v>
      </c>
      <c r="W38" s="39" t="e">
        <v>#N/A</v>
      </c>
      <c r="X38" s="39" t="e">
        <v>#N/A</v>
      </c>
      <c r="Y38" s="38" t="e">
        <v>#N/A</v>
      </c>
      <c r="Z38" s="48" t="e">
        <v>#N/A</v>
      </c>
      <c r="AA38" s="50" t="e">
        <f t="shared" si="1"/>
        <v>#N/A</v>
      </c>
    </row>
    <row r="39" spans="1:27" ht="13.5" customHeight="1" x14ac:dyDescent="0.2">
      <c r="A39" s="70">
        <f>A35+1</f>
        <v>2028.2</v>
      </c>
      <c r="B39" s="38" t="e">
        <v>#N/A</v>
      </c>
      <c r="C39" s="39" t="e">
        <v>#N/A</v>
      </c>
      <c r="D39" s="39" t="e">
        <v>#N/A</v>
      </c>
      <c r="E39" s="39" t="e">
        <v>#N/A</v>
      </c>
      <c r="F39" s="39" t="e">
        <v>#N/A</v>
      </c>
      <c r="G39" s="39" t="e">
        <v>#N/A</v>
      </c>
      <c r="H39" s="39" t="e">
        <v>#N/A</v>
      </c>
      <c r="I39" s="39" t="e">
        <v>#N/A</v>
      </c>
      <c r="J39" s="39" t="e">
        <v>#N/A</v>
      </c>
      <c r="K39" s="39" t="e">
        <v>#N/A</v>
      </c>
      <c r="L39" s="39" t="e">
        <v>#N/A</v>
      </c>
      <c r="M39" s="39" t="e">
        <v>#N/A</v>
      </c>
      <c r="N39" s="39" t="e">
        <v>#N/A</v>
      </c>
      <c r="O39" s="39" t="e">
        <v>#N/A</v>
      </c>
      <c r="P39" s="39" t="e">
        <v>#N/A</v>
      </c>
      <c r="Q39" s="39" t="e">
        <v>#N/A</v>
      </c>
      <c r="R39" s="39" t="e">
        <v>#N/A</v>
      </c>
      <c r="S39" s="39" t="e">
        <v>#N/A</v>
      </c>
      <c r="T39" s="39" t="e">
        <v>#N/A</v>
      </c>
      <c r="U39" s="39" t="e">
        <v>#N/A</v>
      </c>
      <c r="V39" s="39" t="e">
        <v>#N/A</v>
      </c>
      <c r="W39" s="39" t="e">
        <v>#N/A</v>
      </c>
      <c r="X39" s="39" t="e">
        <v>#N/A</v>
      </c>
      <c r="Y39" s="38" t="e">
        <v>#N/A</v>
      </c>
      <c r="Z39" s="48" t="e">
        <v>#N/A</v>
      </c>
      <c r="AA39" s="50" t="e">
        <f t="shared" si="1"/>
        <v>#N/A</v>
      </c>
    </row>
    <row r="40" spans="1:27" ht="13.5" customHeight="1" x14ac:dyDescent="0.2">
      <c r="A40" s="70">
        <f t="shared" si="2"/>
        <v>2028.3</v>
      </c>
      <c r="B40" s="38" t="e">
        <v>#N/A</v>
      </c>
      <c r="C40" s="39" t="e">
        <v>#N/A</v>
      </c>
      <c r="D40" s="39" t="e">
        <v>#N/A</v>
      </c>
      <c r="E40" s="39" t="e">
        <v>#N/A</v>
      </c>
      <c r="F40" s="39" t="e">
        <v>#N/A</v>
      </c>
      <c r="G40" s="39" t="e">
        <v>#N/A</v>
      </c>
      <c r="H40" s="39" t="e">
        <v>#N/A</v>
      </c>
      <c r="I40" s="39" t="e">
        <v>#N/A</v>
      </c>
      <c r="J40" s="39" t="e">
        <v>#N/A</v>
      </c>
      <c r="K40" s="39" t="e">
        <v>#N/A</v>
      </c>
      <c r="L40" s="39" t="e">
        <v>#N/A</v>
      </c>
      <c r="M40" s="39" t="e">
        <v>#N/A</v>
      </c>
      <c r="N40" s="39" t="e">
        <v>#N/A</v>
      </c>
      <c r="O40" s="39" t="e">
        <v>#N/A</v>
      </c>
      <c r="P40" s="39" t="e">
        <v>#N/A</v>
      </c>
      <c r="Q40" s="39" t="e">
        <v>#N/A</v>
      </c>
      <c r="R40" s="39" t="e">
        <v>#N/A</v>
      </c>
      <c r="S40" s="39" t="e">
        <v>#N/A</v>
      </c>
      <c r="T40" s="39" t="e">
        <v>#N/A</v>
      </c>
      <c r="U40" s="39" t="e">
        <v>#N/A</v>
      </c>
      <c r="V40" s="39" t="e">
        <v>#N/A</v>
      </c>
      <c r="W40" s="39" t="e">
        <v>#N/A</v>
      </c>
      <c r="X40" s="39" t="e">
        <v>#N/A</v>
      </c>
      <c r="Y40" s="38" t="e">
        <v>#N/A</v>
      </c>
      <c r="Z40" s="48" t="e">
        <v>#N/A</v>
      </c>
      <c r="AA40" s="50" t="e">
        <f t="shared" si="1"/>
        <v>#N/A</v>
      </c>
    </row>
    <row r="41" spans="1:27" ht="13.5" customHeight="1" x14ac:dyDescent="0.2">
      <c r="A41" s="70">
        <f t="shared" si="2"/>
        <v>2028.4</v>
      </c>
      <c r="B41" s="38" t="e">
        <v>#N/A</v>
      </c>
      <c r="C41" s="39" t="e">
        <v>#N/A</v>
      </c>
      <c r="D41" s="39" t="e">
        <v>#N/A</v>
      </c>
      <c r="E41" s="39" t="e">
        <v>#N/A</v>
      </c>
      <c r="F41" s="39" t="e">
        <v>#N/A</v>
      </c>
      <c r="G41" s="39" t="e">
        <v>#N/A</v>
      </c>
      <c r="H41" s="39" t="e">
        <v>#N/A</v>
      </c>
      <c r="I41" s="39" t="e">
        <v>#N/A</v>
      </c>
      <c r="J41" s="39" t="e">
        <v>#N/A</v>
      </c>
      <c r="K41" s="39" t="e">
        <v>#N/A</v>
      </c>
      <c r="L41" s="39" t="e">
        <v>#N/A</v>
      </c>
      <c r="M41" s="39" t="e">
        <v>#N/A</v>
      </c>
      <c r="N41" s="39" t="e">
        <v>#N/A</v>
      </c>
      <c r="O41" s="39" t="e">
        <v>#N/A</v>
      </c>
      <c r="P41" s="39" t="e">
        <v>#N/A</v>
      </c>
      <c r="Q41" s="39" t="e">
        <v>#N/A</v>
      </c>
      <c r="R41" s="39" t="e">
        <v>#N/A</v>
      </c>
      <c r="S41" s="39" t="e">
        <v>#N/A</v>
      </c>
      <c r="T41" s="39" t="e">
        <v>#N/A</v>
      </c>
      <c r="U41" s="39" t="e">
        <v>#N/A</v>
      </c>
      <c r="V41" s="39" t="e">
        <v>#N/A</v>
      </c>
      <c r="W41" s="39" t="e">
        <v>#N/A</v>
      </c>
      <c r="X41" s="39" t="e">
        <v>#N/A</v>
      </c>
      <c r="Y41" s="38" t="e">
        <v>#N/A</v>
      </c>
      <c r="Z41" s="48" t="e">
        <v>#N/A</v>
      </c>
      <c r="AA41" s="50" t="e">
        <f t="shared" si="1"/>
        <v>#N/A</v>
      </c>
    </row>
    <row r="42" spans="1:27" ht="13.5" customHeight="1" x14ac:dyDescent="0.2">
      <c r="A42" s="70">
        <f t="shared" si="2"/>
        <v>2029.1</v>
      </c>
      <c r="B42" s="38" t="e">
        <v>#N/A</v>
      </c>
      <c r="C42" s="39" t="e">
        <v>#N/A</v>
      </c>
      <c r="D42" s="39" t="e">
        <v>#N/A</v>
      </c>
      <c r="E42" s="39" t="e">
        <v>#N/A</v>
      </c>
      <c r="F42" s="39" t="e">
        <v>#N/A</v>
      </c>
      <c r="G42" s="39" t="e">
        <v>#N/A</v>
      </c>
      <c r="H42" s="39" t="e">
        <v>#N/A</v>
      </c>
      <c r="I42" s="39" t="e">
        <v>#N/A</v>
      </c>
      <c r="J42" s="39" t="e">
        <v>#N/A</v>
      </c>
      <c r="K42" s="39" t="e">
        <v>#N/A</v>
      </c>
      <c r="L42" s="39" t="e">
        <v>#N/A</v>
      </c>
      <c r="M42" s="39" t="e">
        <v>#N/A</v>
      </c>
      <c r="N42" s="39" t="e">
        <v>#N/A</v>
      </c>
      <c r="O42" s="39" t="e">
        <v>#N/A</v>
      </c>
      <c r="P42" s="39" t="e">
        <v>#N/A</v>
      </c>
      <c r="Q42" s="39" t="e">
        <v>#N/A</v>
      </c>
      <c r="R42" s="39" t="e">
        <v>#N/A</v>
      </c>
      <c r="S42" s="39" t="e">
        <v>#N/A</v>
      </c>
      <c r="T42" s="39" t="e">
        <v>#N/A</v>
      </c>
      <c r="U42" s="39" t="e">
        <v>#N/A</v>
      </c>
      <c r="V42" s="39" t="e">
        <v>#N/A</v>
      </c>
      <c r="W42" s="39" t="e">
        <v>#N/A</v>
      </c>
      <c r="X42" s="39" t="e">
        <v>#N/A</v>
      </c>
      <c r="Y42" s="38" t="e">
        <v>#N/A</v>
      </c>
      <c r="Z42" s="48" t="e">
        <v>#N/A</v>
      </c>
      <c r="AA42" s="50" t="e">
        <f t="shared" si="1"/>
        <v>#N/A</v>
      </c>
    </row>
    <row r="43" spans="1:27" ht="13.5" customHeight="1" x14ac:dyDescent="0.2">
      <c r="A43" s="70">
        <f t="shared" si="2"/>
        <v>2029.2</v>
      </c>
      <c r="B43" s="38" t="e">
        <v>#N/A</v>
      </c>
      <c r="C43" s="39" t="e">
        <v>#N/A</v>
      </c>
      <c r="D43" s="39" t="e">
        <v>#N/A</v>
      </c>
      <c r="E43" s="39" t="e">
        <v>#N/A</v>
      </c>
      <c r="F43" s="39" t="e">
        <v>#N/A</v>
      </c>
      <c r="G43" s="39" t="e">
        <v>#N/A</v>
      </c>
      <c r="H43" s="39" t="e">
        <v>#N/A</v>
      </c>
      <c r="I43" s="39" t="e">
        <v>#N/A</v>
      </c>
      <c r="J43" s="39" t="e">
        <v>#N/A</v>
      </c>
      <c r="K43" s="39" t="e">
        <v>#N/A</v>
      </c>
      <c r="L43" s="39" t="e">
        <v>#N/A</v>
      </c>
      <c r="M43" s="39" t="e">
        <v>#N/A</v>
      </c>
      <c r="N43" s="39" t="e">
        <v>#N/A</v>
      </c>
      <c r="O43" s="39" t="e">
        <v>#N/A</v>
      </c>
      <c r="P43" s="39" t="e">
        <v>#N/A</v>
      </c>
      <c r="Q43" s="39" t="e">
        <v>#N/A</v>
      </c>
      <c r="R43" s="39" t="e">
        <v>#N/A</v>
      </c>
      <c r="S43" s="39" t="e">
        <v>#N/A</v>
      </c>
      <c r="T43" s="39" t="e">
        <v>#N/A</v>
      </c>
      <c r="U43" s="39" t="e">
        <v>#N/A</v>
      </c>
      <c r="V43" s="39" t="e">
        <v>#N/A</v>
      </c>
      <c r="W43" s="39" t="e">
        <v>#N/A</v>
      </c>
      <c r="X43" s="39" t="e">
        <v>#N/A</v>
      </c>
      <c r="Y43" s="38" t="e">
        <v>#N/A</v>
      </c>
      <c r="Z43" s="48" t="e">
        <v>#N/A</v>
      </c>
      <c r="AA43" s="50" t="e">
        <f t="shared" si="1"/>
        <v>#N/A</v>
      </c>
    </row>
    <row r="44" spans="1:27" ht="13.5" customHeight="1" x14ac:dyDescent="0.2">
      <c r="A44" s="70">
        <f>A40+1</f>
        <v>2029.3</v>
      </c>
      <c r="B44" s="38" t="e">
        <v>#N/A</v>
      </c>
      <c r="C44" s="39" t="e">
        <v>#N/A</v>
      </c>
      <c r="D44" s="39" t="e">
        <v>#N/A</v>
      </c>
      <c r="E44" s="39" t="e">
        <v>#N/A</v>
      </c>
      <c r="F44" s="39" t="e">
        <v>#N/A</v>
      </c>
      <c r="G44" s="39" t="e">
        <v>#N/A</v>
      </c>
      <c r="H44" s="39" t="e">
        <v>#N/A</v>
      </c>
      <c r="I44" s="39" t="e">
        <v>#N/A</v>
      </c>
      <c r="J44" s="39" t="e">
        <v>#N/A</v>
      </c>
      <c r="K44" s="39" t="e">
        <v>#N/A</v>
      </c>
      <c r="L44" s="39" t="e">
        <v>#N/A</v>
      </c>
      <c r="M44" s="39" t="e">
        <v>#N/A</v>
      </c>
      <c r="N44" s="39" t="e">
        <v>#N/A</v>
      </c>
      <c r="O44" s="39" t="e">
        <v>#N/A</v>
      </c>
      <c r="P44" s="39" t="e">
        <v>#N/A</v>
      </c>
      <c r="Q44" s="39" t="e">
        <v>#N/A</v>
      </c>
      <c r="R44" s="39" t="e">
        <v>#N/A</v>
      </c>
      <c r="S44" s="39" t="e">
        <v>#N/A</v>
      </c>
      <c r="T44" s="39" t="e">
        <v>#N/A</v>
      </c>
      <c r="U44" s="39" t="e">
        <v>#N/A</v>
      </c>
      <c r="V44" s="39" t="e">
        <v>#N/A</v>
      </c>
      <c r="W44" s="39" t="e">
        <v>#N/A</v>
      </c>
      <c r="X44" s="39" t="e">
        <v>#N/A</v>
      </c>
      <c r="Y44" s="38" t="e">
        <v>#N/A</v>
      </c>
      <c r="Z44" s="48" t="e">
        <v>#N/A</v>
      </c>
      <c r="AA44" s="50" t="e">
        <f t="shared" si="1"/>
        <v>#N/A</v>
      </c>
    </row>
    <row r="45" spans="1:27" ht="13.5" customHeight="1" x14ac:dyDescent="0.2">
      <c r="A45" s="70">
        <f t="shared" si="2"/>
        <v>2029.4</v>
      </c>
      <c r="B45" s="38" t="e">
        <v>#N/A</v>
      </c>
      <c r="C45" s="39" t="e">
        <v>#N/A</v>
      </c>
      <c r="D45" s="39" t="e">
        <v>#N/A</v>
      </c>
      <c r="E45" s="39" t="e">
        <v>#N/A</v>
      </c>
      <c r="F45" s="39" t="e">
        <v>#N/A</v>
      </c>
      <c r="G45" s="39" t="e">
        <v>#N/A</v>
      </c>
      <c r="H45" s="39" t="e">
        <v>#N/A</v>
      </c>
      <c r="I45" s="39" t="e">
        <v>#N/A</v>
      </c>
      <c r="J45" s="39" t="e">
        <v>#N/A</v>
      </c>
      <c r="K45" s="39" t="e">
        <v>#N/A</v>
      </c>
      <c r="L45" s="39" t="e">
        <v>#N/A</v>
      </c>
      <c r="M45" s="39" t="e">
        <v>#N/A</v>
      </c>
      <c r="N45" s="39" t="e">
        <v>#N/A</v>
      </c>
      <c r="O45" s="39" t="e">
        <v>#N/A</v>
      </c>
      <c r="P45" s="39" t="e">
        <v>#N/A</v>
      </c>
      <c r="Q45" s="39" t="e">
        <v>#N/A</v>
      </c>
      <c r="R45" s="39" t="e">
        <v>#N/A</v>
      </c>
      <c r="S45" s="39" t="e">
        <v>#N/A</v>
      </c>
      <c r="T45" s="39" t="e">
        <v>#N/A</v>
      </c>
      <c r="U45" s="39" t="e">
        <v>#N/A</v>
      </c>
      <c r="V45" s="39" t="e">
        <v>#N/A</v>
      </c>
      <c r="W45" s="39" t="e">
        <v>#N/A</v>
      </c>
      <c r="X45" s="39" t="e">
        <v>#N/A</v>
      </c>
      <c r="Y45" s="38" t="e">
        <v>#N/A</v>
      </c>
      <c r="Z45" s="48" t="e">
        <v>#N/A</v>
      </c>
      <c r="AA45" s="50" t="e">
        <f t="shared" si="1"/>
        <v>#N/A</v>
      </c>
    </row>
    <row r="46" spans="1:27" ht="13.5" customHeight="1" x14ac:dyDescent="0.2">
      <c r="A46" s="70">
        <f t="shared" si="2"/>
        <v>2030.1</v>
      </c>
      <c r="B46" s="38" t="e">
        <v>#N/A</v>
      </c>
      <c r="C46" s="39" t="e">
        <v>#N/A</v>
      </c>
      <c r="D46" s="39" t="e">
        <v>#N/A</v>
      </c>
      <c r="E46" s="39" t="e">
        <v>#N/A</v>
      </c>
      <c r="F46" s="39" t="e">
        <v>#N/A</v>
      </c>
      <c r="G46" s="39" t="e">
        <v>#N/A</v>
      </c>
      <c r="H46" s="39" t="e">
        <v>#N/A</v>
      </c>
      <c r="I46" s="39" t="e">
        <v>#N/A</v>
      </c>
      <c r="J46" s="39" t="e">
        <v>#N/A</v>
      </c>
      <c r="K46" s="39" t="e">
        <v>#N/A</v>
      </c>
      <c r="L46" s="39" t="e">
        <v>#N/A</v>
      </c>
      <c r="M46" s="39" t="e">
        <v>#N/A</v>
      </c>
      <c r="N46" s="39" t="e">
        <v>#N/A</v>
      </c>
      <c r="O46" s="39" t="e">
        <v>#N/A</v>
      </c>
      <c r="P46" s="39" t="e">
        <v>#N/A</v>
      </c>
      <c r="Q46" s="39" t="e">
        <v>#N/A</v>
      </c>
      <c r="R46" s="39" t="e">
        <v>#N/A</v>
      </c>
      <c r="S46" s="39" t="e">
        <v>#N/A</v>
      </c>
      <c r="T46" s="39" t="e">
        <v>#N/A</v>
      </c>
      <c r="U46" s="39" t="e">
        <v>#N/A</v>
      </c>
      <c r="V46" s="39" t="e">
        <v>#N/A</v>
      </c>
      <c r="W46" s="39" t="e">
        <v>#N/A</v>
      </c>
      <c r="X46" s="39" t="e">
        <v>#N/A</v>
      </c>
      <c r="Y46" s="38" t="e">
        <v>#N/A</v>
      </c>
      <c r="Z46" s="48" t="e">
        <v>#N/A</v>
      </c>
      <c r="AA46" s="50" t="e">
        <f t="shared" si="1"/>
        <v>#N/A</v>
      </c>
    </row>
    <row r="47" spans="1:27" ht="13.5" customHeight="1" x14ac:dyDescent="0.2">
      <c r="A47" s="70">
        <f t="shared" si="2"/>
        <v>2030.2</v>
      </c>
      <c r="B47" s="38" t="e">
        <v>#N/A</v>
      </c>
      <c r="C47" s="39" t="e">
        <v>#N/A</v>
      </c>
      <c r="D47" s="39" t="e">
        <v>#N/A</v>
      </c>
      <c r="E47" s="39" t="e">
        <v>#N/A</v>
      </c>
      <c r="F47" s="39" t="e">
        <v>#N/A</v>
      </c>
      <c r="G47" s="39" t="e">
        <v>#N/A</v>
      </c>
      <c r="H47" s="39" t="e">
        <v>#N/A</v>
      </c>
      <c r="I47" s="39" t="e">
        <v>#N/A</v>
      </c>
      <c r="J47" s="39" t="e">
        <v>#N/A</v>
      </c>
      <c r="K47" s="39" t="e">
        <v>#N/A</v>
      </c>
      <c r="L47" s="39" t="e">
        <v>#N/A</v>
      </c>
      <c r="M47" s="39" t="e">
        <v>#N/A</v>
      </c>
      <c r="N47" s="39" t="e">
        <v>#N/A</v>
      </c>
      <c r="O47" s="39" t="e">
        <v>#N/A</v>
      </c>
      <c r="P47" s="39" t="e">
        <v>#N/A</v>
      </c>
      <c r="Q47" s="39" t="e">
        <v>#N/A</v>
      </c>
      <c r="R47" s="39" t="e">
        <v>#N/A</v>
      </c>
      <c r="S47" s="39" t="e">
        <v>#N/A</v>
      </c>
      <c r="T47" s="39" t="e">
        <v>#N/A</v>
      </c>
      <c r="U47" s="39" t="e">
        <v>#N/A</v>
      </c>
      <c r="V47" s="39" t="e">
        <v>#N/A</v>
      </c>
      <c r="W47" s="39" t="e">
        <v>#N/A</v>
      </c>
      <c r="X47" s="39" t="e">
        <v>#N/A</v>
      </c>
      <c r="Y47" s="38" t="e">
        <v>#N/A</v>
      </c>
      <c r="Z47" s="48" t="e">
        <v>#N/A</v>
      </c>
      <c r="AA47" s="50" t="e">
        <f t="shared" si="1"/>
        <v>#N/A</v>
      </c>
    </row>
    <row r="48" spans="1:27" ht="13.5" customHeight="1" x14ac:dyDescent="0.2">
      <c r="A48" s="70">
        <f t="shared" si="2"/>
        <v>2030.3</v>
      </c>
      <c r="B48" s="38" t="e">
        <v>#N/A</v>
      </c>
      <c r="C48" s="39" t="e">
        <v>#N/A</v>
      </c>
      <c r="D48" s="39" t="e">
        <v>#N/A</v>
      </c>
      <c r="E48" s="39" t="e">
        <v>#N/A</v>
      </c>
      <c r="F48" s="39" t="e">
        <v>#N/A</v>
      </c>
      <c r="G48" s="39" t="e">
        <v>#N/A</v>
      </c>
      <c r="H48" s="39" t="e">
        <v>#N/A</v>
      </c>
      <c r="I48" s="39" t="e">
        <v>#N/A</v>
      </c>
      <c r="J48" s="39" t="e">
        <v>#N/A</v>
      </c>
      <c r="K48" s="39" t="e">
        <v>#N/A</v>
      </c>
      <c r="L48" s="39" t="e">
        <v>#N/A</v>
      </c>
      <c r="M48" s="39" t="e">
        <v>#N/A</v>
      </c>
      <c r="N48" s="39" t="e">
        <v>#N/A</v>
      </c>
      <c r="O48" s="39" t="e">
        <v>#N/A</v>
      </c>
      <c r="P48" s="39" t="e">
        <v>#N/A</v>
      </c>
      <c r="Q48" s="39" t="e">
        <v>#N/A</v>
      </c>
      <c r="R48" s="39" t="e">
        <v>#N/A</v>
      </c>
      <c r="S48" s="39" t="e">
        <v>#N/A</v>
      </c>
      <c r="T48" s="39" t="e">
        <v>#N/A</v>
      </c>
      <c r="U48" s="39" t="e">
        <v>#N/A</v>
      </c>
      <c r="V48" s="39" t="e">
        <v>#N/A</v>
      </c>
      <c r="W48" s="39" t="e">
        <v>#N/A</v>
      </c>
      <c r="X48" s="39" t="e">
        <v>#N/A</v>
      </c>
      <c r="Y48" s="38" t="e">
        <v>#N/A</v>
      </c>
      <c r="Z48" s="48" t="e">
        <v>#N/A</v>
      </c>
      <c r="AA48" s="50" t="e">
        <f t="shared" si="1"/>
        <v>#N/A</v>
      </c>
    </row>
    <row r="49" spans="1:27" ht="13.5" customHeight="1" x14ac:dyDescent="0.2">
      <c r="A49" s="70">
        <f>A45+1</f>
        <v>2030.4</v>
      </c>
      <c r="B49" s="38" t="e">
        <v>#N/A</v>
      </c>
      <c r="C49" s="39" t="e">
        <v>#N/A</v>
      </c>
      <c r="D49" s="39" t="e">
        <v>#N/A</v>
      </c>
      <c r="E49" s="39" t="e">
        <v>#N/A</v>
      </c>
      <c r="F49" s="39" t="e">
        <v>#N/A</v>
      </c>
      <c r="G49" s="39" t="e">
        <v>#N/A</v>
      </c>
      <c r="H49" s="39" t="e">
        <v>#N/A</v>
      </c>
      <c r="I49" s="39" t="e">
        <v>#N/A</v>
      </c>
      <c r="J49" s="39" t="e">
        <v>#N/A</v>
      </c>
      <c r="K49" s="39" t="e">
        <v>#N/A</v>
      </c>
      <c r="L49" s="39" t="e">
        <v>#N/A</v>
      </c>
      <c r="M49" s="39" t="e">
        <v>#N/A</v>
      </c>
      <c r="N49" s="39" t="e">
        <v>#N/A</v>
      </c>
      <c r="O49" s="39" t="e">
        <v>#N/A</v>
      </c>
      <c r="P49" s="39" t="e">
        <v>#N/A</v>
      </c>
      <c r="Q49" s="39" t="e">
        <v>#N/A</v>
      </c>
      <c r="R49" s="39" t="e">
        <v>#N/A</v>
      </c>
      <c r="S49" s="39" t="e">
        <v>#N/A</v>
      </c>
      <c r="T49" s="39" t="e">
        <v>#N/A</v>
      </c>
      <c r="U49" s="39" t="e">
        <v>#N/A</v>
      </c>
      <c r="V49" s="39" t="e">
        <v>#N/A</v>
      </c>
      <c r="W49" s="39" t="e">
        <v>#N/A</v>
      </c>
      <c r="X49" s="39" t="e">
        <v>#N/A</v>
      </c>
      <c r="Y49" s="38" t="e">
        <v>#N/A</v>
      </c>
      <c r="Z49" s="48" t="e">
        <v>#N/A</v>
      </c>
      <c r="AA49" s="50" t="e">
        <f t="shared" si="1"/>
        <v>#N/A</v>
      </c>
    </row>
    <row r="50" spans="1:27" x14ac:dyDescent="0.2">
      <c r="A50" s="67"/>
    </row>
    <row r="51" spans="1:27" x14ac:dyDescent="0.2">
      <c r="A51" s="67"/>
    </row>
    <row r="52" spans="1:27" x14ac:dyDescent="0.2">
      <c r="A52" s="67"/>
    </row>
    <row r="53" spans="1:27" x14ac:dyDescent="0.2">
      <c r="A53" s="67"/>
    </row>
    <row r="54" spans="1:27" x14ac:dyDescent="0.2">
      <c r="A54" s="67"/>
    </row>
    <row r="55" spans="1:27" x14ac:dyDescent="0.2">
      <c r="A55" s="67"/>
    </row>
    <row r="56" spans="1:27" x14ac:dyDescent="0.2">
      <c r="A56" s="67"/>
    </row>
    <row r="57" spans="1:27" x14ac:dyDescent="0.2">
      <c r="A57" s="67"/>
    </row>
    <row r="58" spans="1:27" x14ac:dyDescent="0.2">
      <c r="A58" s="67"/>
    </row>
    <row r="59" spans="1:27" x14ac:dyDescent="0.2">
      <c r="A59" s="67"/>
    </row>
    <row r="60" spans="1:27" x14ac:dyDescent="0.2">
      <c r="A60" s="67"/>
    </row>
    <row r="61" spans="1:27" x14ac:dyDescent="0.2">
      <c r="A61" s="67"/>
    </row>
    <row r="62" spans="1:27" x14ac:dyDescent="0.2">
      <c r="A62" s="67"/>
    </row>
    <row r="63" spans="1:27" x14ac:dyDescent="0.2">
      <c r="A63" s="67"/>
    </row>
    <row r="64" spans="1:27" x14ac:dyDescent="0.2">
      <c r="A64" s="67"/>
    </row>
    <row r="65" spans="1:1" x14ac:dyDescent="0.2">
      <c r="A65" s="67"/>
    </row>
    <row r="66" spans="1:1" x14ac:dyDescent="0.2">
      <c r="A66" s="67"/>
    </row>
    <row r="67" spans="1:1" x14ac:dyDescent="0.2">
      <c r="A67" s="67"/>
    </row>
    <row r="68" spans="1:1" x14ac:dyDescent="0.2">
      <c r="A68" s="67"/>
    </row>
    <row r="69" spans="1:1" x14ac:dyDescent="0.2">
      <c r="A69" s="67"/>
    </row>
    <row r="70" spans="1:1" x14ac:dyDescent="0.2">
      <c r="A70" s="67"/>
    </row>
    <row r="71" spans="1:1" x14ac:dyDescent="0.2">
      <c r="A71" s="67"/>
    </row>
    <row r="72" spans="1:1" x14ac:dyDescent="0.2">
      <c r="A72" s="67"/>
    </row>
    <row r="73" spans="1:1" x14ac:dyDescent="0.2">
      <c r="A73" s="67"/>
    </row>
    <row r="74" spans="1:1" x14ac:dyDescent="0.2">
      <c r="A74" s="67"/>
    </row>
    <row r="75" spans="1:1" x14ac:dyDescent="0.2">
      <c r="A75" s="67"/>
    </row>
    <row r="76" spans="1:1" x14ac:dyDescent="0.2">
      <c r="A76" s="67"/>
    </row>
    <row r="77" spans="1:1" x14ac:dyDescent="0.2">
      <c r="A77" s="67"/>
    </row>
    <row r="78" spans="1:1" x14ac:dyDescent="0.2">
      <c r="A78" s="67"/>
    </row>
    <row r="79" spans="1:1" x14ac:dyDescent="0.2">
      <c r="A79" s="67"/>
    </row>
    <row r="80" spans="1:1" x14ac:dyDescent="0.2">
      <c r="A80" s="67"/>
    </row>
    <row r="81" spans="1:1" x14ac:dyDescent="0.2">
      <c r="A81" s="67"/>
    </row>
    <row r="82" spans="1:1" x14ac:dyDescent="0.2">
      <c r="A82" s="67"/>
    </row>
    <row r="83" spans="1:1" x14ac:dyDescent="0.2">
      <c r="A83" s="67"/>
    </row>
    <row r="84" spans="1:1" x14ac:dyDescent="0.2">
      <c r="A84" s="67"/>
    </row>
    <row r="85" spans="1:1" x14ac:dyDescent="0.2">
      <c r="A85" s="67"/>
    </row>
    <row r="86" spans="1:1" x14ac:dyDescent="0.2">
      <c r="A86" s="67"/>
    </row>
    <row r="87" spans="1:1" x14ac:dyDescent="0.2">
      <c r="A87" s="67"/>
    </row>
    <row r="88" spans="1:1" x14ac:dyDescent="0.2">
      <c r="A88" s="67"/>
    </row>
    <row r="89" spans="1:1" x14ac:dyDescent="0.2">
      <c r="A89" s="67"/>
    </row>
    <row r="90" spans="1:1" x14ac:dyDescent="0.2">
      <c r="A90" s="67"/>
    </row>
    <row r="91" spans="1:1" x14ac:dyDescent="0.2">
      <c r="A91" s="67"/>
    </row>
    <row r="92" spans="1:1" x14ac:dyDescent="0.2">
      <c r="A92" s="67"/>
    </row>
    <row r="93" spans="1:1" x14ac:dyDescent="0.2">
      <c r="A93" s="67"/>
    </row>
    <row r="94" spans="1:1" x14ac:dyDescent="0.2">
      <c r="A94" s="67"/>
    </row>
    <row r="95" spans="1:1" x14ac:dyDescent="0.2">
      <c r="A95" s="67"/>
    </row>
    <row r="96" spans="1:1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8"/>
    </row>
    <row r="184" spans="1:1" x14ac:dyDescent="0.2">
      <c r="A184" s="68"/>
    </row>
    <row r="185" spans="1:1" x14ac:dyDescent="0.2">
      <c r="A185" s="68"/>
    </row>
    <row r="186" spans="1:1" x14ac:dyDescent="0.2">
      <c r="A186" s="68"/>
    </row>
    <row r="187" spans="1:1" x14ac:dyDescent="0.2">
      <c r="A187" s="68"/>
    </row>
    <row r="188" spans="1:1" x14ac:dyDescent="0.2">
      <c r="A188" s="68"/>
    </row>
    <row r="189" spans="1:1" x14ac:dyDescent="0.2">
      <c r="A189" s="68"/>
    </row>
    <row r="190" spans="1:1" x14ac:dyDescent="0.2">
      <c r="A190" s="68"/>
    </row>
    <row r="191" spans="1:1" x14ac:dyDescent="0.2">
      <c r="A191" s="68"/>
    </row>
    <row r="192" spans="1:1" x14ac:dyDescent="0.2">
      <c r="A192" s="68"/>
    </row>
    <row r="193" spans="1:1" x14ac:dyDescent="0.2">
      <c r="A193" s="68"/>
    </row>
    <row r="194" spans="1:1" x14ac:dyDescent="0.2">
      <c r="A194" s="68"/>
    </row>
    <row r="195" spans="1:1" x14ac:dyDescent="0.2">
      <c r="A195" s="68"/>
    </row>
    <row r="196" spans="1:1" x14ac:dyDescent="0.2">
      <c r="A196" s="68"/>
    </row>
    <row r="197" spans="1:1" x14ac:dyDescent="0.2">
      <c r="A197" s="68"/>
    </row>
    <row r="198" spans="1:1" x14ac:dyDescent="0.2">
      <c r="A198" s="68"/>
    </row>
    <row r="199" spans="1:1" x14ac:dyDescent="0.2">
      <c r="A199" s="68"/>
    </row>
    <row r="200" spans="1:1" x14ac:dyDescent="0.2">
      <c r="A200" s="68"/>
    </row>
    <row r="201" spans="1:1" x14ac:dyDescent="0.2">
      <c r="A201" s="68"/>
    </row>
    <row r="202" spans="1:1" x14ac:dyDescent="0.2">
      <c r="A202" s="68"/>
    </row>
    <row r="203" spans="1:1" x14ac:dyDescent="0.2">
      <c r="A203" s="68"/>
    </row>
    <row r="204" spans="1:1" x14ac:dyDescent="0.2">
      <c r="A204" s="68"/>
    </row>
    <row r="205" spans="1:1" x14ac:dyDescent="0.2">
      <c r="A205" s="68"/>
    </row>
    <row r="206" spans="1:1" x14ac:dyDescent="0.2">
      <c r="A206" s="68"/>
    </row>
    <row r="207" spans="1:1" x14ac:dyDescent="0.2">
      <c r="A207" s="68"/>
    </row>
  </sheetData>
  <phoneticPr fontId="7" type="noConversion"/>
  <hyperlinks>
    <hyperlink ref="A5" location="INDICE!A14" display="VOLVER AL INDICE" xr:uid="{00000000-0004-0000-1400-000000000000}"/>
  </hyperlinks>
  <pageMargins left="0.75" right="0.75" top="1" bottom="1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3">
    <pageSetUpPr fitToPage="1"/>
  </sheetPr>
  <dimension ref="A1:AA207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7" width="14.7109375" style="1" customWidth="1"/>
    <col min="28" max="16384" width="9.140625" style="1"/>
  </cols>
  <sheetData>
    <row r="1" spans="1:27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22"/>
    </row>
    <row r="2" spans="1:27" s="40" customFormat="1" ht="25.5" customHeight="1" x14ac:dyDescent="0.2">
      <c r="A2" s="63" t="s">
        <v>65</v>
      </c>
      <c r="B2" s="26" t="s">
        <v>629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Porción no coparticipable de Impuesto al cheque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6"/>
      <c r="AA2" s="27"/>
    </row>
    <row r="3" spans="1:27" s="40" customFormat="1" ht="12.75" customHeight="1" x14ac:dyDescent="0.2">
      <c r="A3" s="63" t="s">
        <v>67</v>
      </c>
      <c r="B3" s="17" t="s">
        <v>492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Agencia de Recaudación y Control Aduanero (ARCA)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23"/>
    </row>
    <row r="4" spans="1:27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4"/>
    </row>
    <row r="5" spans="1:27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35"/>
    </row>
    <row r="6" spans="1:27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24"/>
    </row>
    <row r="7" spans="1:27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6" t="s">
        <v>72</v>
      </c>
      <c r="AA7" s="37" t="s">
        <v>72</v>
      </c>
    </row>
    <row r="8" spans="1:27" s="40" customFormat="1" ht="11.25" x14ac:dyDescent="0.2">
      <c r="A8" s="65" t="s">
        <v>73</v>
      </c>
      <c r="B8" s="73" t="s">
        <v>630</v>
      </c>
      <c r="C8" s="74" t="s">
        <v>631</v>
      </c>
      <c r="D8" s="74" t="s">
        <v>632</v>
      </c>
      <c r="E8" s="74" t="s">
        <v>633</v>
      </c>
      <c r="F8" s="74" t="s">
        <v>634</v>
      </c>
      <c r="G8" s="74" t="s">
        <v>635</v>
      </c>
      <c r="H8" s="74" t="s">
        <v>636</v>
      </c>
      <c r="I8" s="74" t="s">
        <v>637</v>
      </c>
      <c r="J8" s="74" t="s">
        <v>638</v>
      </c>
      <c r="K8" s="74" t="s">
        <v>639</v>
      </c>
      <c r="L8" s="74" t="s">
        <v>640</v>
      </c>
      <c r="M8" s="74" t="s">
        <v>641</v>
      </c>
      <c r="N8" s="74" t="s">
        <v>642</v>
      </c>
      <c r="O8" s="74" t="s">
        <v>643</v>
      </c>
      <c r="P8" s="74" t="s">
        <v>644</v>
      </c>
      <c r="Q8" s="74" t="s">
        <v>645</v>
      </c>
      <c r="R8" s="74" t="s">
        <v>646</v>
      </c>
      <c r="S8" s="74" t="s">
        <v>647</v>
      </c>
      <c r="T8" s="74" t="s">
        <v>648</v>
      </c>
      <c r="U8" s="74" t="s">
        <v>649</v>
      </c>
      <c r="V8" s="74" t="s">
        <v>650</v>
      </c>
      <c r="W8" s="74" t="s">
        <v>651</v>
      </c>
      <c r="X8" s="74" t="s">
        <v>652</v>
      </c>
      <c r="Y8" s="74" t="s">
        <v>653</v>
      </c>
      <c r="Z8" s="73" t="s">
        <v>654</v>
      </c>
      <c r="AA8" s="77" t="s">
        <v>655</v>
      </c>
    </row>
    <row r="9" spans="1:27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0" t="s">
        <v>574</v>
      </c>
      <c r="AA9" s="29" t="s">
        <v>124</v>
      </c>
    </row>
    <row r="10" spans="1:27" ht="13.7" customHeight="1" x14ac:dyDescent="0.2">
      <c r="A10" s="70">
        <v>2021.1</v>
      </c>
      <c r="B10" s="81">
        <f>+'1.2.4'!B10*0.7</f>
        <v>94831.397794228236</v>
      </c>
      <c r="C10" s="81">
        <f>+'1.2.4'!C10*0.7</f>
        <v>35.740778523678252</v>
      </c>
      <c r="D10" s="81">
        <f>+'1.2.4'!D10*0.7</f>
        <v>9.3437516004363216E-2</v>
      </c>
      <c r="E10" s="81">
        <f>+'1.2.4'!E10*0.7</f>
        <v>291.5466814684757</v>
      </c>
      <c r="F10" s="81">
        <f>+'1.2.4'!F10*0.7</f>
        <v>226.2278857242745</v>
      </c>
      <c r="G10" s="81">
        <f>+'1.2.4'!G10*0.7</f>
        <v>1424.1295914778877</v>
      </c>
      <c r="H10" s="81">
        <f>+'1.2.4'!H10*0.7</f>
        <v>268.98371076993902</v>
      </c>
      <c r="I10" s="81">
        <f>+'1.2.4'!I10*0.7</f>
        <v>334.35688132861895</v>
      </c>
      <c r="J10" s="81">
        <f>+'1.2.4'!J10*0.7</f>
        <v>172.5084983915057</v>
      </c>
      <c r="K10" s="81">
        <f>+'1.2.4'!K10*0.7</f>
        <v>0.63152142655193044</v>
      </c>
      <c r="L10" s="81">
        <f>+'1.2.4'!L10*0.7</f>
        <v>527.61311423178313</v>
      </c>
      <c r="M10" s="81">
        <f>+'1.2.4'!M10*0.7</f>
        <v>52.819136908961482</v>
      </c>
      <c r="N10" s="81">
        <f>+'1.2.4'!N10*0.7</f>
        <v>7.8734477998092158</v>
      </c>
      <c r="O10" s="81">
        <f>+'1.2.4'!O10*0.7</f>
        <v>0.26394030806675656</v>
      </c>
      <c r="P10" s="81">
        <f>+'1.2.4'!P10*0.7</f>
        <v>332.66512456356168</v>
      </c>
      <c r="Q10" s="81">
        <f>+'1.2.4'!Q10*0.7</f>
        <v>0</v>
      </c>
      <c r="R10" s="81">
        <f>+'1.2.4'!R10*0.7</f>
        <v>16.06483761938992</v>
      </c>
      <c r="S10" s="81">
        <f>+'1.2.4'!S10*0.7</f>
        <v>218.84477832109957</v>
      </c>
      <c r="T10" s="81">
        <f>+'1.2.4'!T10*0.7</f>
        <v>3.5601289710147232E-4</v>
      </c>
      <c r="U10" s="81">
        <f>+'1.2.4'!U10*0.7</f>
        <v>105.50720301130598</v>
      </c>
      <c r="V10" s="81">
        <f>+'1.2.4'!V10*0.7</f>
        <v>1340.6597134599074</v>
      </c>
      <c r="W10" s="81">
        <f>+'1.2.4'!W10*0.7</f>
        <v>212.65253001961511</v>
      </c>
      <c r="X10" s="81">
        <f>+'1.2.4'!X10*0.7</f>
        <v>0.14262164064726018</v>
      </c>
      <c r="Y10" s="81">
        <f>+'1.2.4'!Y10*0.7</f>
        <v>56.493051268796414</v>
      </c>
      <c r="Z10" s="81">
        <f>+'1.2.4'!Z10*0.7</f>
        <v>0</v>
      </c>
      <c r="AA10" s="31">
        <f t="shared" ref="AA10" si="0">+SUM(B10:Z10)</f>
        <v>100457.21663602102</v>
      </c>
    </row>
    <row r="11" spans="1:27" ht="13.5" customHeight="1" x14ac:dyDescent="0.2">
      <c r="A11" s="70">
        <v>2021.2</v>
      </c>
      <c r="B11" s="43">
        <f>+'1.2.4'!B11*0.7</f>
        <v>113938.08154810926</v>
      </c>
      <c r="C11" s="44">
        <f>+'1.2.4'!C11*0.7</f>
        <v>78.240822124390291</v>
      </c>
      <c r="D11" s="44">
        <f>+'1.2.4'!D11*0.7</f>
        <v>0.12156398125239888</v>
      </c>
      <c r="E11" s="44">
        <f>+'1.2.4'!E11*0.7</f>
        <v>511.00723404805171</v>
      </c>
      <c r="F11" s="44">
        <f>+'1.2.4'!F11*0.7</f>
        <v>318.60872365251873</v>
      </c>
      <c r="G11" s="44">
        <f>+'1.2.4'!G11*0.7</f>
        <v>2118.848623793006</v>
      </c>
      <c r="H11" s="44">
        <f>+'1.2.4'!H11*0.7</f>
        <v>380.57490556839809</v>
      </c>
      <c r="I11" s="44">
        <f>+'1.2.4'!I11*0.7</f>
        <v>473.11749414756878</v>
      </c>
      <c r="J11" s="44">
        <f>+'1.2.4'!J11*0.7</f>
        <v>254.99430755496857</v>
      </c>
      <c r="K11" s="44">
        <f>+'1.2.4'!K11*0.7</f>
        <v>1.3211587868944797E-2</v>
      </c>
      <c r="L11" s="44">
        <f>+'1.2.4'!L11*0.7</f>
        <v>793.84390071690859</v>
      </c>
      <c r="M11" s="44">
        <f>+'1.2.4'!M11*0.7</f>
        <v>74.772932985650357</v>
      </c>
      <c r="N11" s="44">
        <f>+'1.2.4'!N11*0.7</f>
        <v>10.902647239132609</v>
      </c>
      <c r="O11" s="44">
        <f>+'1.2.4'!O11*0.7</f>
        <v>2.2354954925043669</v>
      </c>
      <c r="P11" s="44">
        <f>+'1.2.4'!P11*0.7</f>
        <v>462.59625689279125</v>
      </c>
      <c r="Q11" s="44">
        <f>+'1.2.4'!Q11*0.7</f>
        <v>0</v>
      </c>
      <c r="R11" s="44">
        <f>+'1.2.4'!R11*0.7</f>
        <v>21.388107357879971</v>
      </c>
      <c r="S11" s="44">
        <f>+'1.2.4'!S11*0.7</f>
        <v>298.93785639709313</v>
      </c>
      <c r="T11" s="44">
        <f>+'1.2.4'!T11*0.7</f>
        <v>0</v>
      </c>
      <c r="U11" s="44">
        <f>+'1.2.4'!U11*0.7</f>
        <v>152.91938324653029</v>
      </c>
      <c r="V11" s="44">
        <f>+'1.2.4'!V11*0.7</f>
        <v>1963.1521137152229</v>
      </c>
      <c r="W11" s="44">
        <f>+'1.2.4'!W11*0.7</f>
        <v>273.18710399616594</v>
      </c>
      <c r="X11" s="44">
        <f>+'1.2.4'!X11*0.7</f>
        <v>0.14466292024705177</v>
      </c>
      <c r="Y11" s="44">
        <f>+'1.2.4'!Y11*0.7</f>
        <v>81.671973816605473</v>
      </c>
      <c r="Z11" s="45">
        <f>+'1.2.4'!Z11*0.7</f>
        <v>0</v>
      </c>
      <c r="AA11" s="32">
        <f t="shared" ref="AA11:AA49" si="1">+SUM(B11:Z11)</f>
        <v>122209.360869344</v>
      </c>
    </row>
    <row r="12" spans="1:27" ht="13.5" customHeight="1" x14ac:dyDescent="0.2">
      <c r="A12" s="70">
        <v>2021.3</v>
      </c>
      <c r="B12" s="43">
        <f>+'1.2.4'!B12*0.7</f>
        <v>134043.882823956</v>
      </c>
      <c r="C12" s="44">
        <f>+'1.2.4'!C12*0.7</f>
        <v>79.870773292562959</v>
      </c>
      <c r="D12" s="44">
        <f>+'1.2.4'!D12*0.7</f>
        <v>4.9714241046105286E-2</v>
      </c>
      <c r="E12" s="44">
        <f>+'1.2.4'!E12*0.7</f>
        <v>548.81897514312629</v>
      </c>
      <c r="F12" s="44">
        <f>+'1.2.4'!F12*0.7</f>
        <v>313.83536509605949</v>
      </c>
      <c r="G12" s="44">
        <f>+'1.2.4'!G12*0.7</f>
        <v>2276.0136514534324</v>
      </c>
      <c r="H12" s="44">
        <f>+'1.2.4'!H12*0.7</f>
        <v>408.77319792344423</v>
      </c>
      <c r="I12" s="44">
        <f>+'1.2.4'!I12*0.7</f>
        <v>474.3372918744351</v>
      </c>
      <c r="J12" s="44">
        <f>+'1.2.4'!J12*0.7</f>
        <v>285.13434970034211</v>
      </c>
      <c r="K12" s="44">
        <f>+'1.2.4'!K12*0.7</f>
        <v>0.2050848845160762</v>
      </c>
      <c r="L12" s="44">
        <f>+'1.2.4'!L12*0.7</f>
        <v>809.67114977357232</v>
      </c>
      <c r="M12" s="44">
        <f>+'1.2.4'!M12*0.7</f>
        <v>74.863830872579797</v>
      </c>
      <c r="N12" s="44">
        <f>+'1.2.4'!N12*0.7</f>
        <v>14.447123193569238</v>
      </c>
      <c r="O12" s="44">
        <f>+'1.2.4'!O12*0.7</f>
        <v>1.1465798148256967</v>
      </c>
      <c r="P12" s="44">
        <f>+'1.2.4'!P12*0.7</f>
        <v>499.60699197086933</v>
      </c>
      <c r="Q12" s="44">
        <f>+'1.2.4'!Q12*0.7</f>
        <v>0</v>
      </c>
      <c r="R12" s="44">
        <f>+'1.2.4'!R12*0.7</f>
        <v>22.429364582912715</v>
      </c>
      <c r="S12" s="44">
        <f>+'1.2.4'!S12*0.7</f>
        <v>319.06894466657917</v>
      </c>
      <c r="T12" s="44">
        <f>+'1.2.4'!T12*0.7</f>
        <v>0</v>
      </c>
      <c r="U12" s="44">
        <f>+'1.2.4'!U12*0.7</f>
        <v>158.78227944091546</v>
      </c>
      <c r="V12" s="44">
        <f>+'1.2.4'!V12*0.7</f>
        <v>2102.8322990933457</v>
      </c>
      <c r="W12" s="44">
        <f>+'1.2.4'!W12*0.7</f>
        <v>305.02368140980292</v>
      </c>
      <c r="X12" s="44">
        <f>+'1.2.4'!X12*0.7</f>
        <v>0.12306893437466689</v>
      </c>
      <c r="Y12" s="44">
        <f>+'1.2.4'!Y12*0.7</f>
        <v>83.403527550700232</v>
      </c>
      <c r="Z12" s="45">
        <f>+'1.2.4'!Z12*0.7</f>
        <v>0</v>
      </c>
      <c r="AA12" s="32">
        <f t="shared" si="1"/>
        <v>142822.32006886898</v>
      </c>
    </row>
    <row r="13" spans="1:27" ht="13.5" customHeight="1" x14ac:dyDescent="0.2">
      <c r="A13" s="70">
        <v>2021.4</v>
      </c>
      <c r="B13" s="43">
        <f>+'1.2.4'!B13*0.7</f>
        <v>150958.04367311814</v>
      </c>
      <c r="C13" s="44">
        <f>+'1.2.4'!C13*0.7</f>
        <v>77.142371191329843</v>
      </c>
      <c r="D13" s="44">
        <f>+'1.2.4'!D13*0.7</f>
        <v>3.7319860252258918E-2</v>
      </c>
      <c r="E13" s="44">
        <f>+'1.2.4'!E13*0.7</f>
        <v>553.41695825606735</v>
      </c>
      <c r="F13" s="44">
        <f>+'1.2.4'!F13*0.7</f>
        <v>338.6760474601366</v>
      </c>
      <c r="G13" s="44">
        <f>+'1.2.4'!G13*0.7</f>
        <v>2214.7240897606403</v>
      </c>
      <c r="H13" s="44">
        <f>+'1.2.4'!H13*0.7</f>
        <v>400.94140046279233</v>
      </c>
      <c r="I13" s="44">
        <f>+'1.2.4'!I13*0.7</f>
        <v>475.43356331826612</v>
      </c>
      <c r="J13" s="44">
        <f>+'1.2.4'!J13*0.7</f>
        <v>262.34815730464067</v>
      </c>
      <c r="K13" s="44">
        <f>+'1.2.4'!K13*0.7</f>
        <v>4.2751508475787087E-3</v>
      </c>
      <c r="L13" s="44">
        <f>+'1.2.4'!L13*0.7</f>
        <v>808.7777211335889</v>
      </c>
      <c r="M13" s="44">
        <f>+'1.2.4'!M13*0.7</f>
        <v>77.191578077797772</v>
      </c>
      <c r="N13" s="44">
        <f>+'1.2.4'!N13*0.7</f>
        <v>11.866514177749227</v>
      </c>
      <c r="O13" s="44">
        <f>+'1.2.4'!O13*0.7</f>
        <v>1.7899205103225355</v>
      </c>
      <c r="P13" s="44">
        <f>+'1.2.4'!P13*0.7</f>
        <v>522.8872619189417</v>
      </c>
      <c r="Q13" s="44">
        <f>+'1.2.4'!Q13*0.7</f>
        <v>0</v>
      </c>
      <c r="R13" s="44">
        <f>+'1.2.4'!R13*0.7</f>
        <v>23.047507570504919</v>
      </c>
      <c r="S13" s="44">
        <f>+'1.2.4'!S13*0.7</f>
        <v>330.81772076391962</v>
      </c>
      <c r="T13" s="44">
        <f>+'1.2.4'!T13*0.7</f>
        <v>0</v>
      </c>
      <c r="U13" s="44">
        <f>+'1.2.4'!U13*0.7</f>
        <v>183.15033632828471</v>
      </c>
      <c r="V13" s="44">
        <f>+'1.2.4'!V13*0.7</f>
        <v>2126.6562890556506</v>
      </c>
      <c r="W13" s="44">
        <f>+'1.2.4'!W13*0.7</f>
        <v>343.72708413684512</v>
      </c>
      <c r="X13" s="44">
        <f>+'1.2.4'!X13*0.7</f>
        <v>0.30096667450270459</v>
      </c>
      <c r="Y13" s="44">
        <f>+'1.2.4'!Y13*0.7</f>
        <v>89.824855992754678</v>
      </c>
      <c r="Z13" s="45">
        <f>+'1.2.4'!Z13*0.7</f>
        <v>0</v>
      </c>
      <c r="AA13" s="32">
        <f t="shared" si="1"/>
        <v>159800.80561222398</v>
      </c>
    </row>
    <row r="14" spans="1:27" ht="13.5" customHeight="1" x14ac:dyDescent="0.2">
      <c r="A14" s="70">
        <v>2022.1</v>
      </c>
      <c r="B14" s="43">
        <f>+'1.2.4'!B14*0.7</f>
        <v>155151.07928060691</v>
      </c>
      <c r="C14" s="44">
        <f>+'1.2.4'!C14*0.7</f>
        <v>91.502012708085658</v>
      </c>
      <c r="D14" s="44">
        <f>+'1.2.4'!D14*0.7</f>
        <v>6.7334419852232708E-2</v>
      </c>
      <c r="E14" s="44">
        <f>+'1.2.4'!E14*0.7</f>
        <v>588.36587858571659</v>
      </c>
      <c r="F14" s="44">
        <f>+'1.2.4'!F14*0.7</f>
        <v>379.38396207725987</v>
      </c>
      <c r="G14" s="44">
        <f>+'1.2.4'!G14*0.7</f>
        <v>2485.4166277199888</v>
      </c>
      <c r="H14" s="44">
        <f>+'1.2.4'!H14*0.7</f>
        <v>462.03566218489175</v>
      </c>
      <c r="I14" s="44">
        <f>+'1.2.4'!I14*0.7</f>
        <v>504.56140779537174</v>
      </c>
      <c r="J14" s="44">
        <f>+'1.2.4'!J14*0.7</f>
        <v>326.33113328087813</v>
      </c>
      <c r="K14" s="44">
        <f>+'1.2.4'!K14*0.7</f>
        <v>1.7812319995229347E-2</v>
      </c>
      <c r="L14" s="44">
        <f>+'1.2.4'!L14*0.7</f>
        <v>913.48691919236455</v>
      </c>
      <c r="M14" s="44">
        <f>+'1.2.4'!M14*0.7</f>
        <v>94.85685978437742</v>
      </c>
      <c r="N14" s="44">
        <f>+'1.2.4'!N14*0.7</f>
        <v>15.337431749177625</v>
      </c>
      <c r="O14" s="44">
        <f>+'1.2.4'!O14*0.7</f>
        <v>1.2693638658482087</v>
      </c>
      <c r="P14" s="44">
        <f>+'1.2.4'!P14*0.7</f>
        <v>619.99410859195837</v>
      </c>
      <c r="Q14" s="44">
        <f>+'1.2.4'!Q14*0.7</f>
        <v>6.7495488043608928E-2</v>
      </c>
      <c r="R14" s="44">
        <f>+'1.2.4'!R14*0.7</f>
        <v>24.928305446129691</v>
      </c>
      <c r="S14" s="44">
        <f>+'1.2.4'!S14*0.7</f>
        <v>345.41114637087469</v>
      </c>
      <c r="T14" s="44">
        <f>+'1.2.4'!T14*0.7</f>
        <v>3.0583560837625555E-2</v>
      </c>
      <c r="U14" s="44">
        <f>+'1.2.4'!U14*0.7</f>
        <v>205.29814245395758</v>
      </c>
      <c r="V14" s="44">
        <f>+'1.2.4'!V14*0.7</f>
        <v>2393.7399475728776</v>
      </c>
      <c r="W14" s="44">
        <f>+'1.2.4'!W14*0.7</f>
        <v>383.40056460048254</v>
      </c>
      <c r="X14" s="44">
        <f>+'1.2.4'!X14*0.7</f>
        <v>0.33361202195759077</v>
      </c>
      <c r="Y14" s="44">
        <f>+'1.2.4'!Y14*0.7</f>
        <v>102.48196166919521</v>
      </c>
      <c r="Z14" s="45">
        <f>+'1.2.4'!Z14*0.7</f>
        <v>0</v>
      </c>
      <c r="AA14" s="32">
        <f t="shared" si="1"/>
        <v>165089.39755406705</v>
      </c>
    </row>
    <row r="15" spans="1:27" ht="13.5" customHeight="1" x14ac:dyDescent="0.2">
      <c r="A15" s="70">
        <v>2022.2</v>
      </c>
      <c r="B15" s="43">
        <f>+'1.2.4'!B15*0.7</f>
        <v>197535.14221851699</v>
      </c>
      <c r="C15" s="44">
        <f>+'1.2.4'!C15*0.7</f>
        <v>100.15800818890487</v>
      </c>
      <c r="D15" s="44">
        <f>+'1.2.4'!D15*0.7</f>
        <v>3.7310739095342188E-2</v>
      </c>
      <c r="E15" s="44">
        <f>+'1.2.4'!E15*0.7</f>
        <v>750.50708093946014</v>
      </c>
      <c r="F15" s="44">
        <f>+'1.2.4'!F15*0.7</f>
        <v>422.67967488904912</v>
      </c>
      <c r="G15" s="44">
        <f>+'1.2.4'!G15*0.7</f>
        <v>2987.1666594164021</v>
      </c>
      <c r="H15" s="44">
        <f>+'1.2.4'!H15*0.7</f>
        <v>534.99994644667254</v>
      </c>
      <c r="I15" s="44">
        <f>+'1.2.4'!I15*0.7</f>
        <v>627.80993242822115</v>
      </c>
      <c r="J15" s="44">
        <f>+'1.2.4'!J15*0.7</f>
        <v>320.62410065930254</v>
      </c>
      <c r="K15" s="44">
        <f>+'1.2.4'!K15*0.7</f>
        <v>4.9856141688853122E-3</v>
      </c>
      <c r="L15" s="44">
        <f>+'1.2.4'!L15*0.7</f>
        <v>1107.8402370706297</v>
      </c>
      <c r="M15" s="44">
        <f>+'1.2.4'!M15*0.7</f>
        <v>112.14251099385305</v>
      </c>
      <c r="N15" s="44">
        <f>+'1.2.4'!N15*0.7</f>
        <v>18.157016474586019</v>
      </c>
      <c r="O15" s="44">
        <f>+'1.2.4'!O15*0.7</f>
        <v>0.29543483310583385</v>
      </c>
      <c r="P15" s="44">
        <f>+'1.2.4'!P15*0.7</f>
        <v>684.58113680433746</v>
      </c>
      <c r="Q15" s="44">
        <f>+'1.2.4'!Q15*0.7</f>
        <v>0</v>
      </c>
      <c r="R15" s="44">
        <f>+'1.2.4'!R15*0.7</f>
        <v>27.88433658393561</v>
      </c>
      <c r="S15" s="44">
        <f>+'1.2.4'!S15*0.7</f>
        <v>420.88090570675064</v>
      </c>
      <c r="T15" s="44">
        <f>+'1.2.4'!T15*0.7</f>
        <v>0</v>
      </c>
      <c r="U15" s="44">
        <f>+'1.2.4'!U15*0.7</f>
        <v>221.47773233069188</v>
      </c>
      <c r="V15" s="44">
        <f>+'1.2.4'!V15*0.7</f>
        <v>2869.8784909704682</v>
      </c>
      <c r="W15" s="44">
        <f>+'1.2.4'!W15*0.7</f>
        <v>397.95888805424687</v>
      </c>
      <c r="X15" s="44">
        <f>+'1.2.4'!X15*0.7</f>
        <v>0.14626645034638933</v>
      </c>
      <c r="Y15" s="44">
        <f>+'1.2.4'!Y15*0.7</f>
        <v>116.45940569874584</v>
      </c>
      <c r="Z15" s="45">
        <f>+'1.2.4'!Z15*0.7</f>
        <v>0</v>
      </c>
      <c r="AA15" s="32">
        <f t="shared" si="1"/>
        <v>209256.83227980995</v>
      </c>
    </row>
    <row r="16" spans="1:27" ht="13.5" customHeight="1" x14ac:dyDescent="0.2">
      <c r="A16" s="70">
        <v>2022.3</v>
      </c>
      <c r="B16" s="43">
        <f>+'1.2.4'!B16*0.7</f>
        <v>250729.20925191973</v>
      </c>
      <c r="C16" s="44">
        <f>+'1.2.4'!C16*0.7</f>
        <v>140.9777555661417</v>
      </c>
      <c r="D16" s="44">
        <f>+'1.2.4'!D16*0.7</f>
        <v>1.7902438643446428</v>
      </c>
      <c r="E16" s="44">
        <f>+'1.2.4'!E16*0.7</f>
        <v>953.81989961395152</v>
      </c>
      <c r="F16" s="44">
        <f>+'1.2.4'!F16*0.7</f>
        <v>494.03537830692835</v>
      </c>
      <c r="G16" s="44">
        <f>+'1.2.4'!G16*0.7</f>
        <v>3705.5062502490596</v>
      </c>
      <c r="H16" s="44">
        <f>+'1.2.4'!H16*0.7</f>
        <v>682.40894321728797</v>
      </c>
      <c r="I16" s="44">
        <f>+'1.2.4'!I16*0.7</f>
        <v>764.44144354204775</v>
      </c>
      <c r="J16" s="44">
        <f>+'1.2.4'!J16*0.7</f>
        <v>458.17722296402144</v>
      </c>
      <c r="K16" s="44">
        <f>+'1.2.4'!K16*0.7</f>
        <v>7.0183839137893518</v>
      </c>
      <c r="L16" s="44">
        <f>+'1.2.4'!L16*0.7</f>
        <v>1348.9699147690162</v>
      </c>
      <c r="M16" s="44">
        <f>+'1.2.4'!M16*0.7</f>
        <v>157.09020047526241</v>
      </c>
      <c r="N16" s="44">
        <f>+'1.2.4'!N16*0.7</f>
        <v>39.530965250862536</v>
      </c>
      <c r="O16" s="44">
        <f>+'1.2.4'!O16*0.7</f>
        <v>1.7384897855381336</v>
      </c>
      <c r="P16" s="44">
        <f>+'1.2.4'!P16*0.7</f>
        <v>871.16559788667416</v>
      </c>
      <c r="Q16" s="44">
        <f>+'1.2.4'!Q16*0.7</f>
        <v>0</v>
      </c>
      <c r="R16" s="44">
        <f>+'1.2.4'!R16*0.7</f>
        <v>43.702877957829564</v>
      </c>
      <c r="S16" s="44">
        <f>+'1.2.4'!S16*0.7</f>
        <v>609.92493506110497</v>
      </c>
      <c r="T16" s="44">
        <f>+'1.2.4'!T16*0.7</f>
        <v>0</v>
      </c>
      <c r="U16" s="44">
        <f>+'1.2.4'!U16*0.7</f>
        <v>302.52851155871173</v>
      </c>
      <c r="V16" s="44">
        <f>+'1.2.4'!V16*0.7</f>
        <v>3696.8123018516167</v>
      </c>
      <c r="W16" s="44">
        <f>+'1.2.4'!W16*0.7</f>
        <v>556.79220939909237</v>
      </c>
      <c r="X16" s="44">
        <f>+'1.2.4'!X16*0.7</f>
        <v>3.2383170545204214</v>
      </c>
      <c r="Y16" s="44">
        <f>+'1.2.4'!Y16*0.7</f>
        <v>162.40857360342864</v>
      </c>
      <c r="Z16" s="45">
        <f>+'1.2.4'!Z16*0.7</f>
        <v>0</v>
      </c>
      <c r="AA16" s="32">
        <f t="shared" si="1"/>
        <v>265731.28766781098</v>
      </c>
    </row>
    <row r="17" spans="1:27" ht="13.5" customHeight="1" x14ac:dyDescent="0.2">
      <c r="A17" s="70">
        <v>2022.4</v>
      </c>
      <c r="B17" s="43">
        <f>+'1.2.4'!B17*0.7</f>
        <v>283190.88730339502</v>
      </c>
      <c r="C17" s="44">
        <f>+'1.2.4'!C17*0.7</f>
        <v>228.79076275673233</v>
      </c>
      <c r="D17" s="44">
        <f>+'1.2.4'!D17*0.7</f>
        <v>0.10766989340739787</v>
      </c>
      <c r="E17" s="44">
        <f>+'1.2.4'!E17*0.7</f>
        <v>1148.9515716343719</v>
      </c>
      <c r="F17" s="44">
        <f>+'1.2.4'!F17*0.7</f>
        <v>579.49922273968184</v>
      </c>
      <c r="G17" s="44">
        <f>+'1.2.4'!G17*0.7</f>
        <v>4090.9370610719175</v>
      </c>
      <c r="H17" s="44">
        <f>+'1.2.4'!H17*0.7</f>
        <v>771.50846857243675</v>
      </c>
      <c r="I17" s="44">
        <f>+'1.2.4'!I17*0.7</f>
        <v>825.00625208890744</v>
      </c>
      <c r="J17" s="44">
        <f>+'1.2.4'!J17*0.7</f>
        <v>544.10187512518496</v>
      </c>
      <c r="K17" s="44">
        <f>+'1.2.4'!K17*0.7</f>
        <v>6.6146639238642031</v>
      </c>
      <c r="L17" s="44">
        <f>+'1.2.4'!L17*0.7</f>
        <v>1501.4083712190418</v>
      </c>
      <c r="M17" s="44">
        <f>+'1.2.4'!M17*0.7</f>
        <v>185.75370518215749</v>
      </c>
      <c r="N17" s="44">
        <f>+'1.2.4'!N17*0.7</f>
        <v>65.863331812994105</v>
      </c>
      <c r="O17" s="44">
        <f>+'1.2.4'!O17*0.7</f>
        <v>0.44167647091047368</v>
      </c>
      <c r="P17" s="44">
        <f>+'1.2.4'!P17*0.7</f>
        <v>1029.3086690432019</v>
      </c>
      <c r="Q17" s="44">
        <f>+'1.2.4'!Q17*0.7</f>
        <v>0</v>
      </c>
      <c r="R17" s="44">
        <f>+'1.2.4'!R17*0.7</f>
        <v>135.5557479768849</v>
      </c>
      <c r="S17" s="44">
        <f>+'1.2.4'!S17*0.7</f>
        <v>695.87753035577987</v>
      </c>
      <c r="T17" s="44">
        <f>+'1.2.4'!T17*0.7</f>
        <v>0</v>
      </c>
      <c r="U17" s="44">
        <f>+'1.2.4'!U17*0.7</f>
        <v>323.61110257642508</v>
      </c>
      <c r="V17" s="44">
        <f>+'1.2.4'!V17*0.7</f>
        <v>4148.1477148694294</v>
      </c>
      <c r="W17" s="44">
        <f>+'1.2.4'!W17*0.7</f>
        <v>634.8722338891688</v>
      </c>
      <c r="X17" s="44">
        <f>+'1.2.4'!X17*0.7</f>
        <v>4.1922387212575378</v>
      </c>
      <c r="Y17" s="44">
        <f>+'1.2.4'!Y17*0.7</f>
        <v>172.58301882312082</v>
      </c>
      <c r="Z17" s="45">
        <f>+'1.2.4'!Z17*0.7</f>
        <v>0</v>
      </c>
      <c r="AA17" s="32">
        <f t="shared" si="1"/>
        <v>300284.02019214194</v>
      </c>
    </row>
    <row r="18" spans="1:27" ht="13.5" customHeight="1" x14ac:dyDescent="0.2">
      <c r="A18" s="70">
        <v>2023.1</v>
      </c>
      <c r="B18" s="43">
        <f>+'1.2.4'!B18*0.7</f>
        <v>321442.77119383379</v>
      </c>
      <c r="C18" s="44">
        <f>+'1.2.4'!C18*0.7</f>
        <v>338.15554577141108</v>
      </c>
      <c r="D18" s="44">
        <f>+'1.2.4'!D18*0.7</f>
        <v>0.11718101315276426</v>
      </c>
      <c r="E18" s="44">
        <f>+'1.2.4'!E18*0.7</f>
        <v>1387.1522786515609</v>
      </c>
      <c r="F18" s="44">
        <f>+'1.2.4'!F18*0.7</f>
        <v>725.34374710728662</v>
      </c>
      <c r="G18" s="44">
        <f>+'1.2.4'!G18*0.7</f>
        <v>4902.702589152962</v>
      </c>
      <c r="H18" s="44">
        <f>+'1.2.4'!H18*0.7</f>
        <v>939.11410728087662</v>
      </c>
      <c r="I18" s="44">
        <f>+'1.2.4'!I18*0.7</f>
        <v>941.93562531170107</v>
      </c>
      <c r="J18" s="44">
        <f>+'1.2.4'!J18*0.7</f>
        <v>626.38658767745437</v>
      </c>
      <c r="K18" s="44">
        <f>+'1.2.4'!K18*0.7</f>
        <v>16.1491427200157</v>
      </c>
      <c r="L18" s="44">
        <f>+'1.2.4'!L18*0.7</f>
        <v>1685.2131437149574</v>
      </c>
      <c r="M18" s="44">
        <f>+'1.2.4'!M18*0.7</f>
        <v>193.53121189314805</v>
      </c>
      <c r="N18" s="44">
        <f>+'1.2.4'!N18*0.7</f>
        <v>43.085571781796681</v>
      </c>
      <c r="O18" s="44">
        <f>+'1.2.4'!O18*0.7</f>
        <v>1.3174377931570442</v>
      </c>
      <c r="P18" s="44">
        <f>+'1.2.4'!P18*0.7</f>
        <v>1263.0545682209156</v>
      </c>
      <c r="Q18" s="44">
        <f>+'1.2.4'!Q18*0.7</f>
        <v>0</v>
      </c>
      <c r="R18" s="44">
        <f>+'1.2.4'!R18*0.7</f>
        <v>45.356955389388425</v>
      </c>
      <c r="S18" s="44">
        <f>+'1.2.4'!S18*0.7</f>
        <v>737.8236413079037</v>
      </c>
      <c r="T18" s="44">
        <f>+'1.2.4'!T18*0.7</f>
        <v>0</v>
      </c>
      <c r="U18" s="44">
        <f>+'1.2.4'!U18*0.7</f>
        <v>378.0292030496318</v>
      </c>
      <c r="V18" s="44">
        <f>+'1.2.4'!V18*0.7</f>
        <v>4869.8296870583099</v>
      </c>
      <c r="W18" s="44">
        <f>+'1.2.4'!W18*0.7</f>
        <v>749.03579585077534</v>
      </c>
      <c r="X18" s="44">
        <f>+'1.2.4'!X18*0.7</f>
        <v>1.5261121220996798</v>
      </c>
      <c r="Y18" s="44">
        <f>+'1.2.4'!Y18*0.7</f>
        <v>198.31360449873512</v>
      </c>
      <c r="Z18" s="45">
        <f>+'1.2.4'!Z18*0.7</f>
        <v>0</v>
      </c>
      <c r="AA18" s="32">
        <f t="shared" si="1"/>
        <v>341485.94493120094</v>
      </c>
    </row>
    <row r="19" spans="1:27" ht="13.5" customHeight="1" x14ac:dyDescent="0.2">
      <c r="A19" s="70">
        <v>2023.2</v>
      </c>
      <c r="B19" s="43">
        <f>+'1.2.4'!B19*0.7</f>
        <v>424435.00358293997</v>
      </c>
      <c r="C19" s="44">
        <f>+'1.2.4'!C19*0.7</f>
        <v>426.80301419021089</v>
      </c>
      <c r="D19" s="44">
        <f>+'1.2.4'!D19*0.7</f>
        <v>1.2389676420269824</v>
      </c>
      <c r="E19" s="44">
        <f>+'1.2.4'!E19*0.7</f>
        <v>1745.0417763167964</v>
      </c>
      <c r="F19" s="44">
        <f>+'1.2.4'!F19*0.7</f>
        <v>874.70891418232611</v>
      </c>
      <c r="G19" s="44">
        <f>+'1.2.4'!G19*0.7</f>
        <v>6226.2091863932937</v>
      </c>
      <c r="H19" s="44">
        <f>+'1.2.4'!H19*0.7</f>
        <v>1234.1424379774221</v>
      </c>
      <c r="I19" s="44">
        <f>+'1.2.4'!I19*0.7</f>
        <v>1203.6960144722846</v>
      </c>
      <c r="J19" s="44">
        <f>+'1.2.4'!J19*0.7</f>
        <v>768.78178334187362</v>
      </c>
      <c r="K19" s="44">
        <f>+'1.2.4'!K19*0.7</f>
        <v>6.9037691528183247</v>
      </c>
      <c r="L19" s="44">
        <f>+'1.2.4'!L19*0.7</f>
        <v>2224.0397849583837</v>
      </c>
      <c r="M19" s="44">
        <f>+'1.2.4'!M19*0.7</f>
        <v>234.93504703316773</v>
      </c>
      <c r="N19" s="44">
        <f>+'1.2.4'!N19*0.7</f>
        <v>39.603785915385295</v>
      </c>
      <c r="O19" s="44">
        <f>+'1.2.4'!O19*0.7</f>
        <v>1.1332932630360977</v>
      </c>
      <c r="P19" s="44">
        <f>+'1.2.4'!P19*0.7</f>
        <v>1522.9721103093189</v>
      </c>
      <c r="Q19" s="44">
        <f>+'1.2.4'!Q19*0.7</f>
        <v>0</v>
      </c>
      <c r="R19" s="44">
        <f>+'1.2.4'!R19*0.7</f>
        <v>202.13631913586562</v>
      </c>
      <c r="S19" s="44">
        <f>+'1.2.4'!S19*0.7</f>
        <v>1241.8124813651903</v>
      </c>
      <c r="T19" s="44">
        <f>+'1.2.4'!T19*0.7</f>
        <v>0</v>
      </c>
      <c r="U19" s="44">
        <f>+'1.2.4'!U19*0.7</f>
        <v>490.09706061596393</v>
      </c>
      <c r="V19" s="44">
        <f>+'1.2.4'!V19*0.7</f>
        <v>6008.3091796631252</v>
      </c>
      <c r="W19" s="44">
        <f>+'1.2.4'!W19*0.7</f>
        <v>919.71681966918254</v>
      </c>
      <c r="X19" s="44">
        <f>+'1.2.4'!X19*0.7</f>
        <v>27.046309225557014</v>
      </c>
      <c r="Y19" s="44">
        <f>+'1.2.4'!Y19*0.7</f>
        <v>239.45078750380839</v>
      </c>
      <c r="Z19" s="45">
        <f>+'1.2.4'!Z19*0.7</f>
        <v>0</v>
      </c>
      <c r="AA19" s="32">
        <f t="shared" si="1"/>
        <v>450073.78242526704</v>
      </c>
    </row>
    <row r="20" spans="1:27" ht="13.5" customHeight="1" x14ac:dyDescent="0.2">
      <c r="A20" s="70">
        <v>2023.3</v>
      </c>
      <c r="B20" s="43" t="e">
        <f>+'1.2.4'!B20*0.7</f>
        <v>#N/A</v>
      </c>
      <c r="C20" s="44" t="e">
        <f>+'1.2.4'!C20*0.7</f>
        <v>#N/A</v>
      </c>
      <c r="D20" s="44" t="e">
        <f>+'1.2.4'!D20*0.7</f>
        <v>#N/A</v>
      </c>
      <c r="E20" s="44" t="e">
        <f>+'1.2.4'!E20*0.7</f>
        <v>#N/A</v>
      </c>
      <c r="F20" s="44" t="e">
        <f>+'1.2.4'!F20*0.7</f>
        <v>#N/A</v>
      </c>
      <c r="G20" s="44" t="e">
        <f>+'1.2.4'!G20*0.7</f>
        <v>#N/A</v>
      </c>
      <c r="H20" s="44" t="e">
        <f>+'1.2.4'!H20*0.7</f>
        <v>#N/A</v>
      </c>
      <c r="I20" s="44" t="e">
        <f>+'1.2.4'!I20*0.7</f>
        <v>#N/A</v>
      </c>
      <c r="J20" s="44" t="e">
        <f>+'1.2.4'!J20*0.7</f>
        <v>#N/A</v>
      </c>
      <c r="K20" s="44" t="e">
        <f>+'1.2.4'!K20*0.7</f>
        <v>#N/A</v>
      </c>
      <c r="L20" s="44" t="e">
        <f>+'1.2.4'!L20*0.7</f>
        <v>#N/A</v>
      </c>
      <c r="M20" s="44" t="e">
        <f>+'1.2.4'!M20*0.7</f>
        <v>#N/A</v>
      </c>
      <c r="N20" s="44" t="e">
        <f>+'1.2.4'!N20*0.7</f>
        <v>#N/A</v>
      </c>
      <c r="O20" s="44" t="e">
        <f>+'1.2.4'!O20*0.7</f>
        <v>#N/A</v>
      </c>
      <c r="P20" s="44" t="e">
        <f>+'1.2.4'!P20*0.7</f>
        <v>#N/A</v>
      </c>
      <c r="Q20" s="44" t="e">
        <f>+'1.2.4'!Q20*0.7</f>
        <v>#N/A</v>
      </c>
      <c r="R20" s="44" t="e">
        <f>+'1.2.4'!R20*0.7</f>
        <v>#N/A</v>
      </c>
      <c r="S20" s="44" t="e">
        <f>+'1.2.4'!S20*0.7</f>
        <v>#N/A</v>
      </c>
      <c r="T20" s="44" t="e">
        <f>+'1.2.4'!T20*0.7</f>
        <v>#N/A</v>
      </c>
      <c r="U20" s="44" t="e">
        <f>+'1.2.4'!U20*0.7</f>
        <v>#N/A</v>
      </c>
      <c r="V20" s="44" t="e">
        <f>+'1.2.4'!V20*0.7</f>
        <v>#N/A</v>
      </c>
      <c r="W20" s="44" t="e">
        <f>+'1.2.4'!W20*0.7</f>
        <v>#N/A</v>
      </c>
      <c r="X20" s="44" t="e">
        <f>+'1.2.4'!X20*0.7</f>
        <v>#N/A</v>
      </c>
      <c r="Y20" s="44" t="e">
        <f>+'1.2.4'!Y20*0.7</f>
        <v>#N/A</v>
      </c>
      <c r="Z20" s="45" t="e">
        <f>+'1.2.4'!Z20*0.7</f>
        <v>#N/A</v>
      </c>
      <c r="AA20" s="32" t="e">
        <f t="shared" si="1"/>
        <v>#N/A</v>
      </c>
    </row>
    <row r="21" spans="1:27" ht="13.5" customHeight="1" x14ac:dyDescent="0.2">
      <c r="A21" s="70">
        <v>2023.4</v>
      </c>
      <c r="B21" s="43" t="e">
        <f>+'1.2.4'!B21*0.7</f>
        <v>#N/A</v>
      </c>
      <c r="C21" s="44" t="e">
        <f>+'1.2.4'!C21*0.7</f>
        <v>#N/A</v>
      </c>
      <c r="D21" s="44" t="e">
        <f>+'1.2.4'!D21*0.7</f>
        <v>#N/A</v>
      </c>
      <c r="E21" s="44" t="e">
        <f>+'1.2.4'!E21*0.7</f>
        <v>#N/A</v>
      </c>
      <c r="F21" s="44" t="e">
        <f>+'1.2.4'!F21*0.7</f>
        <v>#N/A</v>
      </c>
      <c r="G21" s="44" t="e">
        <f>+'1.2.4'!G21*0.7</f>
        <v>#N/A</v>
      </c>
      <c r="H21" s="44" t="e">
        <f>+'1.2.4'!H21*0.7</f>
        <v>#N/A</v>
      </c>
      <c r="I21" s="44" t="e">
        <f>+'1.2.4'!I21*0.7</f>
        <v>#N/A</v>
      </c>
      <c r="J21" s="44" t="e">
        <f>+'1.2.4'!J21*0.7</f>
        <v>#N/A</v>
      </c>
      <c r="K21" s="44" t="e">
        <f>+'1.2.4'!K21*0.7</f>
        <v>#N/A</v>
      </c>
      <c r="L21" s="44" t="e">
        <f>+'1.2.4'!L21*0.7</f>
        <v>#N/A</v>
      </c>
      <c r="M21" s="44" t="e">
        <f>+'1.2.4'!M21*0.7</f>
        <v>#N/A</v>
      </c>
      <c r="N21" s="44" t="e">
        <f>+'1.2.4'!N21*0.7</f>
        <v>#N/A</v>
      </c>
      <c r="O21" s="44" t="e">
        <f>+'1.2.4'!O21*0.7</f>
        <v>#N/A</v>
      </c>
      <c r="P21" s="44" t="e">
        <f>+'1.2.4'!P21*0.7</f>
        <v>#N/A</v>
      </c>
      <c r="Q21" s="44" t="e">
        <f>+'1.2.4'!Q21*0.7</f>
        <v>#N/A</v>
      </c>
      <c r="R21" s="44" t="e">
        <f>+'1.2.4'!R21*0.7</f>
        <v>#N/A</v>
      </c>
      <c r="S21" s="44" t="e">
        <f>+'1.2.4'!S21*0.7</f>
        <v>#N/A</v>
      </c>
      <c r="T21" s="44" t="e">
        <f>+'1.2.4'!T21*0.7</f>
        <v>#N/A</v>
      </c>
      <c r="U21" s="44" t="e">
        <f>+'1.2.4'!U21*0.7</f>
        <v>#N/A</v>
      </c>
      <c r="V21" s="44" t="e">
        <f>+'1.2.4'!V21*0.7</f>
        <v>#N/A</v>
      </c>
      <c r="W21" s="44" t="e">
        <f>+'1.2.4'!W21*0.7</f>
        <v>#N/A</v>
      </c>
      <c r="X21" s="44" t="e">
        <f>+'1.2.4'!X21*0.7</f>
        <v>#N/A</v>
      </c>
      <c r="Y21" s="44" t="e">
        <f>+'1.2.4'!Y21*0.7</f>
        <v>#N/A</v>
      </c>
      <c r="Z21" s="45" t="e">
        <f>+'1.2.4'!Z21*0.7</f>
        <v>#N/A</v>
      </c>
      <c r="AA21" s="32" t="e">
        <f t="shared" si="1"/>
        <v>#N/A</v>
      </c>
    </row>
    <row r="22" spans="1:27" ht="13.5" customHeight="1" x14ac:dyDescent="0.2">
      <c r="A22" s="70">
        <v>2024.1</v>
      </c>
      <c r="B22" s="43">
        <f>+'1.2.4'!B22*0.7</f>
        <v>1092482.0496752469</v>
      </c>
      <c r="C22" s="44">
        <f>+'1.2.4'!C22*0.7</f>
        <v>1166.9974600718595</v>
      </c>
      <c r="D22" s="44">
        <f>+'1.2.4'!D22*0.7</f>
        <v>0.14213126665232731</v>
      </c>
      <c r="E22" s="44">
        <f>+'1.2.4'!E22*0.7</f>
        <v>13155.10462566215</v>
      </c>
      <c r="F22" s="44">
        <f>+'1.2.4'!F22*0.7</f>
        <v>2572.150406983983</v>
      </c>
      <c r="G22" s="44">
        <f>+'1.2.4'!G22*0.7</f>
        <v>2794.277742402538</v>
      </c>
      <c r="H22" s="44">
        <f>+'1.2.4'!H22*0.7</f>
        <v>1959.8220773912069</v>
      </c>
      <c r="I22" s="44">
        <f>+'1.2.4'!I22*0.7</f>
        <v>1808.571412849652</v>
      </c>
      <c r="J22" s="44">
        <f>+'1.2.4'!J22*0.7</f>
        <v>1311.2005331911903</v>
      </c>
      <c r="K22" s="44">
        <f>+'1.2.4'!K22*0.7</f>
        <v>0.87894643439880105</v>
      </c>
      <c r="L22" s="44">
        <f>+'1.2.4'!L22*0.7</f>
        <v>5039.2972571261953</v>
      </c>
      <c r="M22" s="44">
        <f>+'1.2.4'!M22*0.7</f>
        <v>502.12730706277296</v>
      </c>
      <c r="N22" s="44">
        <f>+'1.2.4'!N22*0.7</f>
        <v>83.177313596651956</v>
      </c>
      <c r="O22" s="44">
        <f>+'1.2.4'!O22*0.7</f>
        <v>0.5547675568905811</v>
      </c>
      <c r="P22" s="44">
        <f>+'1.2.4'!P22*0.7</f>
        <v>3195.4251304638656</v>
      </c>
      <c r="Q22" s="44">
        <f>+'1.2.4'!Q22*0.7</f>
        <v>0</v>
      </c>
      <c r="R22" s="44">
        <f>+'1.2.4'!R22*0.7</f>
        <v>125.2973071812461</v>
      </c>
      <c r="S22" s="44">
        <f>+'1.2.4'!S22*0.7</f>
        <v>1801.2569632979357</v>
      </c>
      <c r="T22" s="44">
        <f>+'1.2.4'!T22*0.7</f>
        <v>0</v>
      </c>
      <c r="U22" s="44">
        <f>+'1.2.4'!U22*0.7</f>
        <v>991.11856950502465</v>
      </c>
      <c r="V22" s="44">
        <f>+'1.2.4'!V22*0.7</f>
        <v>13055.266743420349</v>
      </c>
      <c r="W22" s="44">
        <f>+'1.2.4'!W22*0.7</f>
        <v>1961.6111358954824</v>
      </c>
      <c r="X22" s="44">
        <f>+'1.2.4'!X22*0.7</f>
        <v>11.889543908381182</v>
      </c>
      <c r="Y22" s="44">
        <f>+'1.2.4'!Y22*0.7</f>
        <v>448.60259765072561</v>
      </c>
      <c r="Z22" s="45">
        <f>+'1.2.4'!Z22*0.7</f>
        <v>0</v>
      </c>
      <c r="AA22" s="32">
        <f t="shared" si="1"/>
        <v>1144466.8196481667</v>
      </c>
    </row>
    <row r="23" spans="1:27" ht="13.5" customHeight="1" x14ac:dyDescent="0.2">
      <c r="A23" s="70">
        <v>2024.2</v>
      </c>
      <c r="B23" s="43">
        <f>+'1.2.4'!B23*0.7</f>
        <v>1410152.4367691001</v>
      </c>
      <c r="C23" s="44">
        <f>+'1.2.4'!C23*0.7</f>
        <v>1753.5083097734462</v>
      </c>
      <c r="D23" s="44">
        <f>+'1.2.4'!D23*0.7</f>
        <v>2.811169189351955</v>
      </c>
      <c r="E23" s="44">
        <f>+'1.2.4'!E23*0.7</f>
        <v>21810.674156831588</v>
      </c>
      <c r="F23" s="44">
        <f>+'1.2.4'!F23*0.7</f>
        <v>3849.4378135816801</v>
      </c>
      <c r="G23" s="44">
        <f>+'1.2.4'!G23*0.7</f>
        <v>4253.1792146695871</v>
      </c>
      <c r="H23" s="44">
        <f>+'1.2.4'!H23*0.7</f>
        <v>3022.0579680239375</v>
      </c>
      <c r="I23" s="44">
        <f>+'1.2.4'!I23*0.7</f>
        <v>3974.6990005707839</v>
      </c>
      <c r="J23" s="44">
        <f>+'1.2.4'!J23*0.7</f>
        <v>2146.1772709604397</v>
      </c>
      <c r="K23" s="44">
        <f>+'1.2.4'!K23*0.7</f>
        <v>1.5030543487482053</v>
      </c>
      <c r="L23" s="44">
        <f>+'1.2.4'!L23*0.7</f>
        <v>8332.9579611815971</v>
      </c>
      <c r="M23" s="44">
        <f>+'1.2.4'!M23*0.7</f>
        <v>720.59202250687861</v>
      </c>
      <c r="N23" s="44">
        <f>+'1.2.4'!N23*0.7</f>
        <v>137.81151844745906</v>
      </c>
      <c r="O23" s="44">
        <f>+'1.2.4'!O23*0.7</f>
        <v>5.3160787443015192</v>
      </c>
      <c r="P23" s="44">
        <f>+'1.2.4'!P23*0.7</f>
        <v>5349.0225544811819</v>
      </c>
      <c r="Q23" s="44">
        <f>+'1.2.4'!Q23*0.7</f>
        <v>0</v>
      </c>
      <c r="R23" s="44">
        <f>+'1.2.4'!R23*0.7</f>
        <v>159.42143530253793</v>
      </c>
      <c r="S23" s="44">
        <f>+'1.2.4'!S23*0.7</f>
        <v>4729.7238815135697</v>
      </c>
      <c r="T23" s="44">
        <f>+'1.2.4'!T23*0.7</f>
        <v>0</v>
      </c>
      <c r="U23" s="44">
        <f>+'1.2.4'!U23*0.7</f>
        <v>1806.5340730173227</v>
      </c>
      <c r="V23" s="44">
        <f>+'1.2.4'!V23*0.7</f>
        <v>20428.525645813803</v>
      </c>
      <c r="W23" s="44">
        <f>+'1.2.4'!W23*0.7</f>
        <v>2330.5966242547147</v>
      </c>
      <c r="X23" s="44">
        <f>+'1.2.4'!X23*0.7</f>
        <v>58.716350072720303</v>
      </c>
      <c r="Y23" s="44">
        <f>+'1.2.4'!Y23*0.7</f>
        <v>607.70463075790906</v>
      </c>
      <c r="Z23" s="45">
        <f>+'1.2.4'!Z23*0.7</f>
        <v>0</v>
      </c>
      <c r="AA23" s="32">
        <f t="shared" si="1"/>
        <v>1495633.4075031441</v>
      </c>
    </row>
    <row r="24" spans="1:27" ht="13.5" customHeight="1" x14ac:dyDescent="0.2">
      <c r="A24" s="70">
        <v>2024.3</v>
      </c>
      <c r="B24" s="43">
        <f>+'1.2.4'!B24*0.7</f>
        <v>1775362.8691037199</v>
      </c>
      <c r="C24" s="44">
        <f>+'1.2.4'!C24*0.7</f>
        <v>2069.9557263633742</v>
      </c>
      <c r="D24" s="44">
        <f>+'1.2.4'!D24*0.7</f>
        <v>4.9743531040957798</v>
      </c>
      <c r="E24" s="44">
        <f>+'1.2.4'!E24*0.7</f>
        <v>25319.872986256258</v>
      </c>
      <c r="F24" s="44">
        <f>+'1.2.4'!F24*0.7</f>
        <v>4704.8259924119548</v>
      </c>
      <c r="G24" s="44">
        <f>+'1.2.4'!G24*0.7</f>
        <v>5349.7012983781997</v>
      </c>
      <c r="H24" s="44">
        <f>+'1.2.4'!H24*0.7</f>
        <v>3441.6610248565344</v>
      </c>
      <c r="I24" s="44">
        <f>+'1.2.4'!I24*0.7</f>
        <v>4250.2981388794869</v>
      </c>
      <c r="J24" s="44">
        <f>+'1.2.4'!J24*0.7</f>
        <v>2130.6591143113451</v>
      </c>
      <c r="K24" s="44">
        <f>+'1.2.4'!K24*0.7</f>
        <v>0.59912330149135029</v>
      </c>
      <c r="L24" s="44">
        <f>+'1.2.4'!L24*0.7</f>
        <v>7899.199244991928</v>
      </c>
      <c r="M24" s="44">
        <f>+'1.2.4'!M24*0.7</f>
        <v>838.47791258497955</v>
      </c>
      <c r="N24" s="44">
        <f>+'1.2.4'!N24*0.7</f>
        <v>114.39537681180678</v>
      </c>
      <c r="O24" s="44">
        <f>+'1.2.4'!O24*0.7</f>
        <v>4.2971370411004539</v>
      </c>
      <c r="P24" s="44">
        <f>+'1.2.4'!P24*0.7</f>
        <v>6724.982984631748</v>
      </c>
      <c r="Q24" s="44">
        <f>+'1.2.4'!Q24*0.7</f>
        <v>0</v>
      </c>
      <c r="R24" s="44">
        <f>+'1.2.4'!R24*0.7</f>
        <v>200.08962665522469</v>
      </c>
      <c r="S24" s="44">
        <f>+'1.2.4'!S24*0.7</f>
        <v>4192.7211496016071</v>
      </c>
      <c r="T24" s="44">
        <f>+'1.2.4'!T24*0.7</f>
        <v>0</v>
      </c>
      <c r="U24" s="44">
        <f>+'1.2.4'!U24*0.7</f>
        <v>1906.3401045295006</v>
      </c>
      <c r="V24" s="44">
        <f>+'1.2.4'!V24*0.7</f>
        <v>24124.233757534203</v>
      </c>
      <c r="W24" s="44">
        <f>+'1.2.4'!W24*0.7</f>
        <v>2993.1156012702804</v>
      </c>
      <c r="X24" s="44">
        <f>+'1.2.4'!X24*0.7</f>
        <v>53.657000627793074</v>
      </c>
      <c r="Y24" s="44">
        <f>+'1.2.4'!Y24*0.7</f>
        <v>769.24807245519935</v>
      </c>
      <c r="Z24" s="45">
        <f>+'1.2.4'!Z24*0.7</f>
        <v>0</v>
      </c>
      <c r="AA24" s="32">
        <f t="shared" si="1"/>
        <v>1872456.174830318</v>
      </c>
    </row>
    <row r="25" spans="1:27" ht="13.5" customHeight="1" x14ac:dyDescent="0.2">
      <c r="A25" s="70">
        <v>2024.4</v>
      </c>
      <c r="B25" s="43">
        <f>+'1.2.4'!B25*0.7</f>
        <v>1965556.4680403785</v>
      </c>
      <c r="C25" s="44">
        <f>+'1.2.4'!C25*0.7</f>
        <v>509.54936170101251</v>
      </c>
      <c r="D25" s="44">
        <f>+'1.2.4'!D25*0.7</f>
        <v>2.6707230009482941</v>
      </c>
      <c r="E25" s="44">
        <f>+'1.2.4'!E25*0.7</f>
        <v>30547.965562384157</v>
      </c>
      <c r="F25" s="44">
        <f>+'1.2.4'!F25*0.7</f>
        <v>5805.5574208268699</v>
      </c>
      <c r="G25" s="44">
        <f>+'1.2.4'!G25*0.7</f>
        <v>6592.3355514812811</v>
      </c>
      <c r="H25" s="44">
        <f>+'1.2.4'!H25*0.7</f>
        <v>4227.3910113024258</v>
      </c>
      <c r="I25" s="44">
        <f>+'1.2.4'!I25*0.7</f>
        <v>5031.0817186437671</v>
      </c>
      <c r="J25" s="44">
        <f>+'1.2.4'!J25*0.7</f>
        <v>2440.124855176477</v>
      </c>
      <c r="K25" s="44">
        <f>+'1.2.4'!K25*0.7</f>
        <v>0.17158980925800901</v>
      </c>
      <c r="L25" s="44">
        <f>+'1.2.4'!L25*0.7</f>
        <v>9991.7576017396168</v>
      </c>
      <c r="M25" s="44">
        <f>+'1.2.4'!M25*0.7</f>
        <v>993.81205650078425</v>
      </c>
      <c r="N25" s="44">
        <f>+'1.2.4'!N25*0.7</f>
        <v>129.64546804279684</v>
      </c>
      <c r="O25" s="44">
        <f>+'1.2.4'!O25*0.7</f>
        <v>4.1661197522639171</v>
      </c>
      <c r="P25" s="44">
        <f>+'1.2.4'!P25*0.7</f>
        <v>8369.7579931311884</v>
      </c>
      <c r="Q25" s="44">
        <f>+'1.2.4'!Q25*0.7</f>
        <v>0</v>
      </c>
      <c r="R25" s="44">
        <f>+'1.2.4'!R25*0.7</f>
        <v>244.12293437120653</v>
      </c>
      <c r="S25" s="44">
        <f>+'1.2.4'!S25*0.7</f>
        <v>3876.6125155427958</v>
      </c>
      <c r="T25" s="44">
        <f>+'1.2.4'!T25*0.7</f>
        <v>0</v>
      </c>
      <c r="U25" s="44">
        <f>+'1.2.4'!U25*0.7</f>
        <v>2214.6210276714937</v>
      </c>
      <c r="V25" s="44">
        <f>+'1.2.4'!V25*0.7</f>
        <v>28054.379683447256</v>
      </c>
      <c r="W25" s="44">
        <f>+'1.2.4'!W25*0.7</f>
        <v>3681.7417332727655</v>
      </c>
      <c r="X25" s="44">
        <f>+'1.2.4'!X25*0.7</f>
        <v>91.254636534700467</v>
      </c>
      <c r="Y25" s="44">
        <f>+'1.2.4'!Y25*0.7</f>
        <v>1072.9404140362806</v>
      </c>
      <c r="Z25" s="45">
        <f>+'1.2.4'!Z25*0.7</f>
        <v>0</v>
      </c>
      <c r="AA25" s="32">
        <f t="shared" si="1"/>
        <v>2079438.128018748</v>
      </c>
    </row>
    <row r="26" spans="1:27" ht="13.5" customHeight="1" x14ac:dyDescent="0.2">
      <c r="A26" s="70">
        <v>2025.1</v>
      </c>
      <c r="B26" s="43">
        <f>+'1.2.4'!B26*0.7</f>
        <v>1982724.6526428899</v>
      </c>
      <c r="C26" s="44">
        <f>+'1.2.4'!C26*0.7</f>
        <v>634.67419768263767</v>
      </c>
      <c r="D26" s="44">
        <f>+'1.2.4'!D26*0.7</f>
        <v>3.3701797123870003</v>
      </c>
      <c r="E26" s="44">
        <f>+'1.2.4'!E26*0.7</f>
        <v>32404.401124423122</v>
      </c>
      <c r="F26" s="44">
        <f>+'1.2.4'!F26*0.7</f>
        <v>6406.5227620062551</v>
      </c>
      <c r="G26" s="44">
        <f>+'1.2.4'!G26*0.7</f>
        <v>6662.3730244987737</v>
      </c>
      <c r="H26" s="44">
        <f>+'1.2.4'!H26*0.7</f>
        <v>4720.3780953399755</v>
      </c>
      <c r="I26" s="44">
        <f>+'1.2.4'!I26*0.7</f>
        <v>5040.8592872685467</v>
      </c>
      <c r="J26" s="44">
        <f>+'1.2.4'!J26*0.7</f>
        <v>3095.1290994597603</v>
      </c>
      <c r="K26" s="44">
        <f>+'1.2.4'!K26*0.7</f>
        <v>26.597762346015525</v>
      </c>
      <c r="L26" s="44">
        <f>+'1.2.4'!L26*0.7</f>
        <v>10353.375258022528</v>
      </c>
      <c r="M26" s="44">
        <f>+'1.2.4'!M26*0.7</f>
        <v>1030.7131310817276</v>
      </c>
      <c r="N26" s="44">
        <f>+'1.2.4'!N26*0.7</f>
        <v>125.78786862272875</v>
      </c>
      <c r="O26" s="44">
        <f>+'1.2.4'!O26*0.7</f>
        <v>74.660422121406242</v>
      </c>
      <c r="P26" s="44">
        <f>+'1.2.4'!P26*0.7</f>
        <v>8928.4596635045873</v>
      </c>
      <c r="Q26" s="44">
        <f>+'1.2.4'!Q26*0.7</f>
        <v>0</v>
      </c>
      <c r="R26" s="44">
        <f>+'1.2.4'!R26*0.7</f>
        <v>232.77084119073416</v>
      </c>
      <c r="S26" s="44">
        <f>+'1.2.4'!S26*0.7</f>
        <v>4225.755634586706</v>
      </c>
      <c r="T26" s="44">
        <f>+'1.2.4'!T26*0.7</f>
        <v>9.1578737237572839E-5</v>
      </c>
      <c r="U26" s="44">
        <f>+'1.2.4'!U26*0.7</f>
        <v>2257.2664478212114</v>
      </c>
      <c r="V26" s="44">
        <f>+'1.2.4'!V26*0.7</f>
        <v>29892.14226171593</v>
      </c>
      <c r="W26" s="44">
        <f>+'1.2.4'!W26*0.7</f>
        <v>4171.7984377969815</v>
      </c>
      <c r="X26" s="44">
        <f>+'1.2.4'!X26*0.7</f>
        <v>111.28497401512948</v>
      </c>
      <c r="Y26" s="44">
        <f>+'1.2.4'!Y26*0.7</f>
        <v>1135.2735129722525</v>
      </c>
      <c r="Z26" s="45">
        <f>+'1.2.4'!Z26*0.7</f>
        <v>0</v>
      </c>
      <c r="AA26" s="32">
        <f t="shared" si="1"/>
        <v>2104258.2467206581</v>
      </c>
    </row>
    <row r="27" spans="1:27" ht="13.5" customHeight="1" x14ac:dyDescent="0.2">
      <c r="A27" s="70">
        <v>2025.2</v>
      </c>
      <c r="B27" s="43">
        <f>+'1.2.4'!B27*0.7</f>
        <v>2238614.1325190384</v>
      </c>
      <c r="C27" s="44">
        <f>+'1.2.4'!C27*0.7</f>
        <v>377.81476650399509</v>
      </c>
      <c r="D27" s="44">
        <f>+'1.2.4'!D27*0.7</f>
        <v>2.5354338613698961</v>
      </c>
      <c r="E27" s="44">
        <f>+'1.2.4'!E27*0.7</f>
        <v>11127.330030943342</v>
      </c>
      <c r="F27" s="44">
        <f>+'1.2.4'!F27*0.7</f>
        <v>2107.9174127427323</v>
      </c>
      <c r="G27" s="44">
        <f>+'1.2.4'!G27*0.7</f>
        <v>1965.0187574822053</v>
      </c>
      <c r="H27" s="44">
        <f>+'1.2.4'!H27*0.7</f>
        <v>1450.0289380233628</v>
      </c>
      <c r="I27" s="44">
        <f>+'1.2.4'!I27*0.7</f>
        <v>1787.3592614689067</v>
      </c>
      <c r="J27" s="44">
        <f>+'1.2.4'!J27*0.7</f>
        <v>1015.5970361029773</v>
      </c>
      <c r="K27" s="44">
        <f>+'1.2.4'!K27*0.7</f>
        <v>0.97749799961410466</v>
      </c>
      <c r="L27" s="44">
        <f>+'1.2.4'!L27*0.7</f>
        <v>3452.6864599221281</v>
      </c>
      <c r="M27" s="44">
        <f>+'1.2.4'!M27*0.7</f>
        <v>305.0745177298204</v>
      </c>
      <c r="N27" s="44">
        <f>+'1.2.4'!N27*0.7</f>
        <v>167.33334515384803</v>
      </c>
      <c r="O27" s="44">
        <f>+'1.2.4'!O27*0.7</f>
        <v>82.003034347409908</v>
      </c>
      <c r="P27" s="44">
        <f>+'1.2.4'!P27*0.7</f>
        <v>2757.3950194894919</v>
      </c>
      <c r="Q27" s="44">
        <f>+'1.2.4'!Q27*0.7</f>
        <v>0</v>
      </c>
      <c r="R27" s="44">
        <f>+'1.2.4'!R27*0.7</f>
        <v>67.609625061556414</v>
      </c>
      <c r="S27" s="44">
        <f>+'1.2.4'!S27*0.7</f>
        <v>1447.5111615894043</v>
      </c>
      <c r="T27" s="44">
        <f>+'1.2.4'!T27*0.7</f>
        <v>0.69333532455754532</v>
      </c>
      <c r="U27" s="44">
        <f>+'1.2.4'!U27*0.7</f>
        <v>648.45225616179539</v>
      </c>
      <c r="V27" s="44">
        <f>+'1.2.4'!V27*0.7</f>
        <v>10765.60035559413</v>
      </c>
      <c r="W27" s="44">
        <f>+'1.2.4'!W27*0.7</f>
        <v>1350.4410299919516</v>
      </c>
      <c r="X27" s="44">
        <f>+'1.2.4'!X27*0.7</f>
        <v>22.085099884802613</v>
      </c>
      <c r="Y27" s="44">
        <f>+'1.2.4'!Y27*0.7</f>
        <v>364.47932226891339</v>
      </c>
      <c r="Z27" s="45">
        <f>+'1.2.4'!Z27*0.7</f>
        <v>0</v>
      </c>
      <c r="AA27" s="32">
        <f t="shared" si="1"/>
        <v>2279880.0762166856</v>
      </c>
    </row>
    <row r="28" spans="1:27" ht="13.5" customHeight="1" x14ac:dyDescent="0.2">
      <c r="A28" s="70">
        <v>2025.3</v>
      </c>
      <c r="B28" s="43" t="e">
        <f>+'1.2.4'!B28*0.7</f>
        <v>#N/A</v>
      </c>
      <c r="C28" s="44" t="e">
        <f>+'1.2.4'!C28*0.7</f>
        <v>#N/A</v>
      </c>
      <c r="D28" s="44" t="e">
        <f>+'1.2.4'!D28*0.7</f>
        <v>#N/A</v>
      </c>
      <c r="E28" s="44" t="e">
        <f>+'1.2.4'!E28*0.7</f>
        <v>#N/A</v>
      </c>
      <c r="F28" s="44" t="e">
        <f>+'1.2.4'!F28*0.7</f>
        <v>#N/A</v>
      </c>
      <c r="G28" s="44" t="e">
        <f>+'1.2.4'!G28*0.7</f>
        <v>#N/A</v>
      </c>
      <c r="H28" s="44" t="e">
        <f>+'1.2.4'!H28*0.7</f>
        <v>#N/A</v>
      </c>
      <c r="I28" s="44" t="e">
        <f>+'1.2.4'!I28*0.7</f>
        <v>#N/A</v>
      </c>
      <c r="J28" s="44" t="e">
        <f>+'1.2.4'!J28*0.7</f>
        <v>#N/A</v>
      </c>
      <c r="K28" s="44" t="e">
        <f>+'1.2.4'!K28*0.7</f>
        <v>#N/A</v>
      </c>
      <c r="L28" s="44" t="e">
        <f>+'1.2.4'!L28*0.7</f>
        <v>#N/A</v>
      </c>
      <c r="M28" s="44" t="e">
        <f>+'1.2.4'!M28*0.7</f>
        <v>#N/A</v>
      </c>
      <c r="N28" s="44" t="e">
        <f>+'1.2.4'!N28*0.7</f>
        <v>#N/A</v>
      </c>
      <c r="O28" s="44" t="e">
        <f>+'1.2.4'!O28*0.7</f>
        <v>#N/A</v>
      </c>
      <c r="P28" s="44" t="e">
        <f>+'1.2.4'!P28*0.7</f>
        <v>#N/A</v>
      </c>
      <c r="Q28" s="44" t="e">
        <f>+'1.2.4'!Q28*0.7</f>
        <v>#N/A</v>
      </c>
      <c r="R28" s="44" t="e">
        <f>+'1.2.4'!R28*0.7</f>
        <v>#N/A</v>
      </c>
      <c r="S28" s="44" t="e">
        <f>+'1.2.4'!S28*0.7</f>
        <v>#N/A</v>
      </c>
      <c r="T28" s="44" t="e">
        <f>+'1.2.4'!T28*0.7</f>
        <v>#N/A</v>
      </c>
      <c r="U28" s="44" t="e">
        <f>+'1.2.4'!U28*0.7</f>
        <v>#N/A</v>
      </c>
      <c r="V28" s="44" t="e">
        <f>+'1.2.4'!V28*0.7</f>
        <v>#N/A</v>
      </c>
      <c r="W28" s="44" t="e">
        <f>+'1.2.4'!W28*0.7</f>
        <v>#N/A</v>
      </c>
      <c r="X28" s="44" t="e">
        <f>+'1.2.4'!X28*0.7</f>
        <v>#N/A</v>
      </c>
      <c r="Y28" s="44" t="e">
        <f>+'1.2.4'!Y28*0.7</f>
        <v>#N/A</v>
      </c>
      <c r="Z28" s="45" t="e">
        <f>+'1.2.4'!Z28*0.7</f>
        <v>#N/A</v>
      </c>
      <c r="AA28" s="32" t="e">
        <f t="shared" si="1"/>
        <v>#N/A</v>
      </c>
    </row>
    <row r="29" spans="1:27" ht="13.5" customHeight="1" x14ac:dyDescent="0.2">
      <c r="A29" s="70">
        <f>A25+1</f>
        <v>2025.4</v>
      </c>
      <c r="B29" s="43" t="e">
        <f>+'1.2.4'!B29*0.7</f>
        <v>#N/A</v>
      </c>
      <c r="C29" s="44" t="e">
        <f>+'1.2.4'!C29*0.7</f>
        <v>#N/A</v>
      </c>
      <c r="D29" s="44" t="e">
        <f>+'1.2.4'!D29*0.7</f>
        <v>#N/A</v>
      </c>
      <c r="E29" s="44" t="e">
        <f>+'1.2.4'!E29*0.7</f>
        <v>#N/A</v>
      </c>
      <c r="F29" s="44" t="e">
        <f>+'1.2.4'!F29*0.7</f>
        <v>#N/A</v>
      </c>
      <c r="G29" s="44" t="e">
        <f>+'1.2.4'!G29*0.7</f>
        <v>#N/A</v>
      </c>
      <c r="H29" s="44" t="e">
        <f>+'1.2.4'!H29*0.7</f>
        <v>#N/A</v>
      </c>
      <c r="I29" s="44" t="e">
        <f>+'1.2.4'!I29*0.7</f>
        <v>#N/A</v>
      </c>
      <c r="J29" s="44" t="e">
        <f>+'1.2.4'!J29*0.7</f>
        <v>#N/A</v>
      </c>
      <c r="K29" s="44" t="e">
        <f>+'1.2.4'!K29*0.7</f>
        <v>#N/A</v>
      </c>
      <c r="L29" s="44" t="e">
        <f>+'1.2.4'!L29*0.7</f>
        <v>#N/A</v>
      </c>
      <c r="M29" s="44" t="e">
        <f>+'1.2.4'!M29*0.7</f>
        <v>#N/A</v>
      </c>
      <c r="N29" s="44" t="e">
        <f>+'1.2.4'!N29*0.7</f>
        <v>#N/A</v>
      </c>
      <c r="O29" s="44" t="e">
        <f>+'1.2.4'!O29*0.7</f>
        <v>#N/A</v>
      </c>
      <c r="P29" s="44" t="e">
        <f>+'1.2.4'!P29*0.7</f>
        <v>#N/A</v>
      </c>
      <c r="Q29" s="44" t="e">
        <f>+'1.2.4'!Q29*0.7</f>
        <v>#N/A</v>
      </c>
      <c r="R29" s="44" t="e">
        <f>+'1.2.4'!R29*0.7</f>
        <v>#N/A</v>
      </c>
      <c r="S29" s="44" t="e">
        <f>+'1.2.4'!S29*0.7</f>
        <v>#N/A</v>
      </c>
      <c r="T29" s="44" t="e">
        <f>+'1.2.4'!T29*0.7</f>
        <v>#N/A</v>
      </c>
      <c r="U29" s="44" t="e">
        <f>+'1.2.4'!U29*0.7</f>
        <v>#N/A</v>
      </c>
      <c r="V29" s="44" t="e">
        <f>+'1.2.4'!V29*0.7</f>
        <v>#N/A</v>
      </c>
      <c r="W29" s="44" t="e">
        <f>+'1.2.4'!W29*0.7</f>
        <v>#N/A</v>
      </c>
      <c r="X29" s="44" t="e">
        <f>+'1.2.4'!X29*0.7</f>
        <v>#N/A</v>
      </c>
      <c r="Y29" s="44" t="e">
        <f>+'1.2.4'!Y29*0.7</f>
        <v>#N/A</v>
      </c>
      <c r="Z29" s="45" t="e">
        <f>+'1.2.4'!Z29*0.7</f>
        <v>#N/A</v>
      </c>
      <c r="AA29" s="32" t="e">
        <f t="shared" si="1"/>
        <v>#N/A</v>
      </c>
    </row>
    <row r="30" spans="1:27" ht="13.5" customHeight="1" x14ac:dyDescent="0.2">
      <c r="A30" s="70">
        <f t="shared" ref="A30:A48" si="2">A26+1</f>
        <v>2026.1</v>
      </c>
      <c r="B30" s="43" t="e">
        <f>+'1.2.4'!B30*0.7</f>
        <v>#N/A</v>
      </c>
      <c r="C30" s="44" t="e">
        <f>+'1.2.4'!C30*0.7</f>
        <v>#N/A</v>
      </c>
      <c r="D30" s="44" t="e">
        <f>+'1.2.4'!D30*0.7</f>
        <v>#N/A</v>
      </c>
      <c r="E30" s="44" t="e">
        <f>+'1.2.4'!E30*0.7</f>
        <v>#N/A</v>
      </c>
      <c r="F30" s="44" t="e">
        <f>+'1.2.4'!F30*0.7</f>
        <v>#N/A</v>
      </c>
      <c r="G30" s="44" t="e">
        <f>+'1.2.4'!G30*0.7</f>
        <v>#N/A</v>
      </c>
      <c r="H30" s="44" t="e">
        <f>+'1.2.4'!H30*0.7</f>
        <v>#N/A</v>
      </c>
      <c r="I30" s="44" t="e">
        <f>+'1.2.4'!I30*0.7</f>
        <v>#N/A</v>
      </c>
      <c r="J30" s="44" t="e">
        <f>+'1.2.4'!J30*0.7</f>
        <v>#N/A</v>
      </c>
      <c r="K30" s="44" t="e">
        <f>+'1.2.4'!K30*0.7</f>
        <v>#N/A</v>
      </c>
      <c r="L30" s="44" t="e">
        <f>+'1.2.4'!L30*0.7</f>
        <v>#N/A</v>
      </c>
      <c r="M30" s="44" t="e">
        <f>+'1.2.4'!M30*0.7</f>
        <v>#N/A</v>
      </c>
      <c r="N30" s="44" t="e">
        <f>+'1.2.4'!N30*0.7</f>
        <v>#N/A</v>
      </c>
      <c r="O30" s="44" t="e">
        <f>+'1.2.4'!O30*0.7</f>
        <v>#N/A</v>
      </c>
      <c r="P30" s="44" t="e">
        <f>+'1.2.4'!P30*0.7</f>
        <v>#N/A</v>
      </c>
      <c r="Q30" s="44" t="e">
        <f>+'1.2.4'!Q30*0.7</f>
        <v>#N/A</v>
      </c>
      <c r="R30" s="44" t="e">
        <f>+'1.2.4'!R30*0.7</f>
        <v>#N/A</v>
      </c>
      <c r="S30" s="44" t="e">
        <f>+'1.2.4'!S30*0.7</f>
        <v>#N/A</v>
      </c>
      <c r="T30" s="44" t="e">
        <f>+'1.2.4'!T30*0.7</f>
        <v>#N/A</v>
      </c>
      <c r="U30" s="44" t="e">
        <f>+'1.2.4'!U30*0.7</f>
        <v>#N/A</v>
      </c>
      <c r="V30" s="44" t="e">
        <f>+'1.2.4'!V30*0.7</f>
        <v>#N/A</v>
      </c>
      <c r="W30" s="44" t="e">
        <f>+'1.2.4'!W30*0.7</f>
        <v>#N/A</v>
      </c>
      <c r="X30" s="44" t="e">
        <f>+'1.2.4'!X30*0.7</f>
        <v>#N/A</v>
      </c>
      <c r="Y30" s="44" t="e">
        <f>+'1.2.4'!Y30*0.7</f>
        <v>#N/A</v>
      </c>
      <c r="Z30" s="45" t="e">
        <f>+'1.2.4'!Z30*0.7</f>
        <v>#N/A</v>
      </c>
      <c r="AA30" s="32" t="e">
        <f t="shared" si="1"/>
        <v>#N/A</v>
      </c>
    </row>
    <row r="31" spans="1:27" ht="13.5" customHeight="1" x14ac:dyDescent="0.2">
      <c r="A31" s="70">
        <f t="shared" si="2"/>
        <v>2026.2</v>
      </c>
      <c r="B31" s="43" t="e">
        <f>+'1.2.4'!B31*0.7</f>
        <v>#N/A</v>
      </c>
      <c r="C31" s="44" t="e">
        <f>+'1.2.4'!C31*0.7</f>
        <v>#N/A</v>
      </c>
      <c r="D31" s="44" t="e">
        <f>+'1.2.4'!D31*0.7</f>
        <v>#N/A</v>
      </c>
      <c r="E31" s="44" t="e">
        <f>+'1.2.4'!E31*0.7</f>
        <v>#N/A</v>
      </c>
      <c r="F31" s="44" t="e">
        <f>+'1.2.4'!F31*0.7</f>
        <v>#N/A</v>
      </c>
      <c r="G31" s="44" t="e">
        <f>+'1.2.4'!G31*0.7</f>
        <v>#N/A</v>
      </c>
      <c r="H31" s="44" t="e">
        <f>+'1.2.4'!H31*0.7</f>
        <v>#N/A</v>
      </c>
      <c r="I31" s="44" t="e">
        <f>+'1.2.4'!I31*0.7</f>
        <v>#N/A</v>
      </c>
      <c r="J31" s="44" t="e">
        <f>+'1.2.4'!J31*0.7</f>
        <v>#N/A</v>
      </c>
      <c r="K31" s="44" t="e">
        <f>+'1.2.4'!K31*0.7</f>
        <v>#N/A</v>
      </c>
      <c r="L31" s="44" t="e">
        <f>+'1.2.4'!L31*0.7</f>
        <v>#N/A</v>
      </c>
      <c r="M31" s="44" t="e">
        <f>+'1.2.4'!M31*0.7</f>
        <v>#N/A</v>
      </c>
      <c r="N31" s="44" t="e">
        <f>+'1.2.4'!N31*0.7</f>
        <v>#N/A</v>
      </c>
      <c r="O31" s="44" t="e">
        <f>+'1.2.4'!O31*0.7</f>
        <v>#N/A</v>
      </c>
      <c r="P31" s="44" t="e">
        <f>+'1.2.4'!P31*0.7</f>
        <v>#N/A</v>
      </c>
      <c r="Q31" s="44" t="e">
        <f>+'1.2.4'!Q31*0.7</f>
        <v>#N/A</v>
      </c>
      <c r="R31" s="44" t="e">
        <f>+'1.2.4'!R31*0.7</f>
        <v>#N/A</v>
      </c>
      <c r="S31" s="44" t="e">
        <f>+'1.2.4'!S31*0.7</f>
        <v>#N/A</v>
      </c>
      <c r="T31" s="44" t="e">
        <f>+'1.2.4'!T31*0.7</f>
        <v>#N/A</v>
      </c>
      <c r="U31" s="44" t="e">
        <f>+'1.2.4'!U31*0.7</f>
        <v>#N/A</v>
      </c>
      <c r="V31" s="44" t="e">
        <f>+'1.2.4'!V31*0.7</f>
        <v>#N/A</v>
      </c>
      <c r="W31" s="44" t="e">
        <f>+'1.2.4'!W31*0.7</f>
        <v>#N/A</v>
      </c>
      <c r="X31" s="44" t="e">
        <f>+'1.2.4'!X31*0.7</f>
        <v>#N/A</v>
      </c>
      <c r="Y31" s="44" t="e">
        <f>+'1.2.4'!Y31*0.7</f>
        <v>#N/A</v>
      </c>
      <c r="Z31" s="45" t="e">
        <f>+'1.2.4'!Z31*0.7</f>
        <v>#N/A</v>
      </c>
      <c r="AA31" s="32" t="e">
        <f t="shared" si="1"/>
        <v>#N/A</v>
      </c>
    </row>
    <row r="32" spans="1:27" ht="13.5" customHeight="1" x14ac:dyDescent="0.2">
      <c r="A32" s="70">
        <f t="shared" si="2"/>
        <v>2026.3</v>
      </c>
      <c r="B32" s="43" t="e">
        <f>+'1.2.4'!B32*0.7</f>
        <v>#N/A</v>
      </c>
      <c r="C32" s="44" t="e">
        <f>+'1.2.4'!C32*0.7</f>
        <v>#N/A</v>
      </c>
      <c r="D32" s="44" t="e">
        <f>+'1.2.4'!D32*0.7</f>
        <v>#N/A</v>
      </c>
      <c r="E32" s="44" t="e">
        <f>+'1.2.4'!E32*0.7</f>
        <v>#N/A</v>
      </c>
      <c r="F32" s="44" t="e">
        <f>+'1.2.4'!F32*0.7</f>
        <v>#N/A</v>
      </c>
      <c r="G32" s="44" t="e">
        <f>+'1.2.4'!G32*0.7</f>
        <v>#N/A</v>
      </c>
      <c r="H32" s="44" t="e">
        <f>+'1.2.4'!H32*0.7</f>
        <v>#N/A</v>
      </c>
      <c r="I32" s="44" t="e">
        <f>+'1.2.4'!I32*0.7</f>
        <v>#N/A</v>
      </c>
      <c r="J32" s="44" t="e">
        <f>+'1.2.4'!J32*0.7</f>
        <v>#N/A</v>
      </c>
      <c r="K32" s="44" t="e">
        <f>+'1.2.4'!K32*0.7</f>
        <v>#N/A</v>
      </c>
      <c r="L32" s="44" t="e">
        <f>+'1.2.4'!L32*0.7</f>
        <v>#N/A</v>
      </c>
      <c r="M32" s="44" t="e">
        <f>+'1.2.4'!M32*0.7</f>
        <v>#N/A</v>
      </c>
      <c r="N32" s="44" t="e">
        <f>+'1.2.4'!N32*0.7</f>
        <v>#N/A</v>
      </c>
      <c r="O32" s="44" t="e">
        <f>+'1.2.4'!O32*0.7</f>
        <v>#N/A</v>
      </c>
      <c r="P32" s="44" t="e">
        <f>+'1.2.4'!P32*0.7</f>
        <v>#N/A</v>
      </c>
      <c r="Q32" s="44" t="e">
        <f>+'1.2.4'!Q32*0.7</f>
        <v>#N/A</v>
      </c>
      <c r="R32" s="44" t="e">
        <f>+'1.2.4'!R32*0.7</f>
        <v>#N/A</v>
      </c>
      <c r="S32" s="44" t="e">
        <f>+'1.2.4'!S32*0.7</f>
        <v>#N/A</v>
      </c>
      <c r="T32" s="44" t="e">
        <f>+'1.2.4'!T32*0.7</f>
        <v>#N/A</v>
      </c>
      <c r="U32" s="44" t="e">
        <f>+'1.2.4'!U32*0.7</f>
        <v>#N/A</v>
      </c>
      <c r="V32" s="44" t="e">
        <f>+'1.2.4'!V32*0.7</f>
        <v>#N/A</v>
      </c>
      <c r="W32" s="44" t="e">
        <f>+'1.2.4'!W32*0.7</f>
        <v>#N/A</v>
      </c>
      <c r="X32" s="44" t="e">
        <f>+'1.2.4'!X32*0.7</f>
        <v>#N/A</v>
      </c>
      <c r="Y32" s="44" t="e">
        <f>+'1.2.4'!Y32*0.7</f>
        <v>#N/A</v>
      </c>
      <c r="Z32" s="45" t="e">
        <f>+'1.2.4'!Z32*0.7</f>
        <v>#N/A</v>
      </c>
      <c r="AA32" s="32" t="e">
        <f t="shared" si="1"/>
        <v>#N/A</v>
      </c>
    </row>
    <row r="33" spans="1:27" ht="13.5" customHeight="1" x14ac:dyDescent="0.2">
      <c r="A33" s="70">
        <f t="shared" si="2"/>
        <v>2026.4</v>
      </c>
      <c r="B33" s="43" t="e">
        <f>+'1.2.4'!B33*0.7</f>
        <v>#N/A</v>
      </c>
      <c r="C33" s="44" t="e">
        <f>+'1.2.4'!C33*0.7</f>
        <v>#N/A</v>
      </c>
      <c r="D33" s="44" t="e">
        <f>+'1.2.4'!D33*0.7</f>
        <v>#N/A</v>
      </c>
      <c r="E33" s="44" t="e">
        <f>+'1.2.4'!E33*0.7</f>
        <v>#N/A</v>
      </c>
      <c r="F33" s="44" t="e">
        <f>+'1.2.4'!F33*0.7</f>
        <v>#N/A</v>
      </c>
      <c r="G33" s="44" t="e">
        <f>+'1.2.4'!G33*0.7</f>
        <v>#N/A</v>
      </c>
      <c r="H33" s="44" t="e">
        <f>+'1.2.4'!H33*0.7</f>
        <v>#N/A</v>
      </c>
      <c r="I33" s="44" t="e">
        <f>+'1.2.4'!I33*0.7</f>
        <v>#N/A</v>
      </c>
      <c r="J33" s="44" t="e">
        <f>+'1.2.4'!J33*0.7</f>
        <v>#N/A</v>
      </c>
      <c r="K33" s="44" t="e">
        <f>+'1.2.4'!K33*0.7</f>
        <v>#N/A</v>
      </c>
      <c r="L33" s="44" t="e">
        <f>+'1.2.4'!L33*0.7</f>
        <v>#N/A</v>
      </c>
      <c r="M33" s="44" t="e">
        <f>+'1.2.4'!M33*0.7</f>
        <v>#N/A</v>
      </c>
      <c r="N33" s="44" t="e">
        <f>+'1.2.4'!N33*0.7</f>
        <v>#N/A</v>
      </c>
      <c r="O33" s="44" t="e">
        <f>+'1.2.4'!O33*0.7</f>
        <v>#N/A</v>
      </c>
      <c r="P33" s="44" t="e">
        <f>+'1.2.4'!P33*0.7</f>
        <v>#N/A</v>
      </c>
      <c r="Q33" s="44" t="e">
        <f>+'1.2.4'!Q33*0.7</f>
        <v>#N/A</v>
      </c>
      <c r="R33" s="44" t="e">
        <f>+'1.2.4'!R33*0.7</f>
        <v>#N/A</v>
      </c>
      <c r="S33" s="44" t="e">
        <f>+'1.2.4'!S33*0.7</f>
        <v>#N/A</v>
      </c>
      <c r="T33" s="44" t="e">
        <f>+'1.2.4'!T33*0.7</f>
        <v>#N/A</v>
      </c>
      <c r="U33" s="44" t="e">
        <f>+'1.2.4'!U33*0.7</f>
        <v>#N/A</v>
      </c>
      <c r="V33" s="44" t="e">
        <f>+'1.2.4'!V33*0.7</f>
        <v>#N/A</v>
      </c>
      <c r="W33" s="44" t="e">
        <f>+'1.2.4'!W33*0.7</f>
        <v>#N/A</v>
      </c>
      <c r="X33" s="44" t="e">
        <f>+'1.2.4'!X33*0.7</f>
        <v>#N/A</v>
      </c>
      <c r="Y33" s="44" t="e">
        <f>+'1.2.4'!Y33*0.7</f>
        <v>#N/A</v>
      </c>
      <c r="Z33" s="45" t="e">
        <f>+'1.2.4'!Z33*0.7</f>
        <v>#N/A</v>
      </c>
      <c r="AA33" s="32" t="e">
        <f t="shared" si="1"/>
        <v>#N/A</v>
      </c>
    </row>
    <row r="34" spans="1:27" ht="13.5" customHeight="1" x14ac:dyDescent="0.2">
      <c r="A34" s="70">
        <f>A30+1</f>
        <v>2027.1</v>
      </c>
      <c r="B34" s="43" t="e">
        <f>+'1.2.4'!B34*0.7</f>
        <v>#N/A</v>
      </c>
      <c r="C34" s="44" t="e">
        <f>+'1.2.4'!C34*0.7</f>
        <v>#N/A</v>
      </c>
      <c r="D34" s="44" t="e">
        <f>+'1.2.4'!D34*0.7</f>
        <v>#N/A</v>
      </c>
      <c r="E34" s="44" t="e">
        <f>+'1.2.4'!E34*0.7</f>
        <v>#N/A</v>
      </c>
      <c r="F34" s="44" t="e">
        <f>+'1.2.4'!F34*0.7</f>
        <v>#N/A</v>
      </c>
      <c r="G34" s="44" t="e">
        <f>+'1.2.4'!G34*0.7</f>
        <v>#N/A</v>
      </c>
      <c r="H34" s="44" t="e">
        <f>+'1.2.4'!H34*0.7</f>
        <v>#N/A</v>
      </c>
      <c r="I34" s="44" t="e">
        <f>+'1.2.4'!I34*0.7</f>
        <v>#N/A</v>
      </c>
      <c r="J34" s="44" t="e">
        <f>+'1.2.4'!J34*0.7</f>
        <v>#N/A</v>
      </c>
      <c r="K34" s="44" t="e">
        <f>+'1.2.4'!K34*0.7</f>
        <v>#N/A</v>
      </c>
      <c r="L34" s="44" t="e">
        <f>+'1.2.4'!L34*0.7</f>
        <v>#N/A</v>
      </c>
      <c r="M34" s="44" t="e">
        <f>+'1.2.4'!M34*0.7</f>
        <v>#N/A</v>
      </c>
      <c r="N34" s="44" t="e">
        <f>+'1.2.4'!N34*0.7</f>
        <v>#N/A</v>
      </c>
      <c r="O34" s="44" t="e">
        <f>+'1.2.4'!O34*0.7</f>
        <v>#N/A</v>
      </c>
      <c r="P34" s="44" t="e">
        <f>+'1.2.4'!P34*0.7</f>
        <v>#N/A</v>
      </c>
      <c r="Q34" s="44" t="e">
        <f>+'1.2.4'!Q34*0.7</f>
        <v>#N/A</v>
      </c>
      <c r="R34" s="44" t="e">
        <f>+'1.2.4'!R34*0.7</f>
        <v>#N/A</v>
      </c>
      <c r="S34" s="44" t="e">
        <f>+'1.2.4'!S34*0.7</f>
        <v>#N/A</v>
      </c>
      <c r="T34" s="44" t="e">
        <f>+'1.2.4'!T34*0.7</f>
        <v>#N/A</v>
      </c>
      <c r="U34" s="44" t="e">
        <f>+'1.2.4'!U34*0.7</f>
        <v>#N/A</v>
      </c>
      <c r="V34" s="44" t="e">
        <f>+'1.2.4'!V34*0.7</f>
        <v>#N/A</v>
      </c>
      <c r="W34" s="44" t="e">
        <f>+'1.2.4'!W34*0.7</f>
        <v>#N/A</v>
      </c>
      <c r="X34" s="44" t="e">
        <f>+'1.2.4'!X34*0.7</f>
        <v>#N/A</v>
      </c>
      <c r="Y34" s="44" t="e">
        <f>+'1.2.4'!Y34*0.7</f>
        <v>#N/A</v>
      </c>
      <c r="Z34" s="45" t="e">
        <f>+'1.2.4'!Z34*0.7</f>
        <v>#N/A</v>
      </c>
      <c r="AA34" s="32" t="e">
        <f t="shared" si="1"/>
        <v>#N/A</v>
      </c>
    </row>
    <row r="35" spans="1:27" ht="13.5" customHeight="1" x14ac:dyDescent="0.2">
      <c r="A35" s="70">
        <f t="shared" si="2"/>
        <v>2027.2</v>
      </c>
      <c r="B35" s="43" t="e">
        <f>+'1.2.4'!B35*0.7</f>
        <v>#N/A</v>
      </c>
      <c r="C35" s="44" t="e">
        <f>+'1.2.4'!C35*0.7</f>
        <v>#N/A</v>
      </c>
      <c r="D35" s="44" t="e">
        <f>+'1.2.4'!D35*0.7</f>
        <v>#N/A</v>
      </c>
      <c r="E35" s="44" t="e">
        <f>+'1.2.4'!E35*0.7</f>
        <v>#N/A</v>
      </c>
      <c r="F35" s="44" t="e">
        <f>+'1.2.4'!F35*0.7</f>
        <v>#N/A</v>
      </c>
      <c r="G35" s="44" t="e">
        <f>+'1.2.4'!G35*0.7</f>
        <v>#N/A</v>
      </c>
      <c r="H35" s="44" t="e">
        <f>+'1.2.4'!H35*0.7</f>
        <v>#N/A</v>
      </c>
      <c r="I35" s="44" t="e">
        <f>+'1.2.4'!I35*0.7</f>
        <v>#N/A</v>
      </c>
      <c r="J35" s="44" t="e">
        <f>+'1.2.4'!J35*0.7</f>
        <v>#N/A</v>
      </c>
      <c r="K35" s="44" t="e">
        <f>+'1.2.4'!K35*0.7</f>
        <v>#N/A</v>
      </c>
      <c r="L35" s="44" t="e">
        <f>+'1.2.4'!L35*0.7</f>
        <v>#N/A</v>
      </c>
      <c r="M35" s="44" t="e">
        <f>+'1.2.4'!M35*0.7</f>
        <v>#N/A</v>
      </c>
      <c r="N35" s="44" t="e">
        <f>+'1.2.4'!N35*0.7</f>
        <v>#N/A</v>
      </c>
      <c r="O35" s="44" t="e">
        <f>+'1.2.4'!O35*0.7</f>
        <v>#N/A</v>
      </c>
      <c r="P35" s="44" t="e">
        <f>+'1.2.4'!P35*0.7</f>
        <v>#N/A</v>
      </c>
      <c r="Q35" s="44" t="e">
        <f>+'1.2.4'!Q35*0.7</f>
        <v>#N/A</v>
      </c>
      <c r="R35" s="44" t="e">
        <f>+'1.2.4'!R35*0.7</f>
        <v>#N/A</v>
      </c>
      <c r="S35" s="44" t="e">
        <f>+'1.2.4'!S35*0.7</f>
        <v>#N/A</v>
      </c>
      <c r="T35" s="44" t="e">
        <f>+'1.2.4'!T35*0.7</f>
        <v>#N/A</v>
      </c>
      <c r="U35" s="44" t="e">
        <f>+'1.2.4'!U35*0.7</f>
        <v>#N/A</v>
      </c>
      <c r="V35" s="44" t="e">
        <f>+'1.2.4'!V35*0.7</f>
        <v>#N/A</v>
      </c>
      <c r="W35" s="44" t="e">
        <f>+'1.2.4'!W35*0.7</f>
        <v>#N/A</v>
      </c>
      <c r="X35" s="44" t="e">
        <f>+'1.2.4'!X35*0.7</f>
        <v>#N/A</v>
      </c>
      <c r="Y35" s="44" t="e">
        <f>+'1.2.4'!Y35*0.7</f>
        <v>#N/A</v>
      </c>
      <c r="Z35" s="45" t="e">
        <f>+'1.2.4'!Z35*0.7</f>
        <v>#N/A</v>
      </c>
      <c r="AA35" s="32" t="e">
        <f t="shared" si="1"/>
        <v>#N/A</v>
      </c>
    </row>
    <row r="36" spans="1:27" ht="13.5" customHeight="1" x14ac:dyDescent="0.2">
      <c r="A36" s="70">
        <f t="shared" si="2"/>
        <v>2027.3</v>
      </c>
      <c r="B36" s="43" t="e">
        <f>+'1.2.4'!B36*0.7</f>
        <v>#N/A</v>
      </c>
      <c r="C36" s="44" t="e">
        <f>+'1.2.4'!C36*0.7</f>
        <v>#N/A</v>
      </c>
      <c r="D36" s="44" t="e">
        <f>+'1.2.4'!D36*0.7</f>
        <v>#N/A</v>
      </c>
      <c r="E36" s="44" t="e">
        <f>+'1.2.4'!E36*0.7</f>
        <v>#N/A</v>
      </c>
      <c r="F36" s="44" t="e">
        <f>+'1.2.4'!F36*0.7</f>
        <v>#N/A</v>
      </c>
      <c r="G36" s="44" t="e">
        <f>+'1.2.4'!G36*0.7</f>
        <v>#N/A</v>
      </c>
      <c r="H36" s="44" t="e">
        <f>+'1.2.4'!H36*0.7</f>
        <v>#N/A</v>
      </c>
      <c r="I36" s="44" t="e">
        <f>+'1.2.4'!I36*0.7</f>
        <v>#N/A</v>
      </c>
      <c r="J36" s="44" t="e">
        <f>+'1.2.4'!J36*0.7</f>
        <v>#N/A</v>
      </c>
      <c r="K36" s="44" t="e">
        <f>+'1.2.4'!K36*0.7</f>
        <v>#N/A</v>
      </c>
      <c r="L36" s="44" t="e">
        <f>+'1.2.4'!L36*0.7</f>
        <v>#N/A</v>
      </c>
      <c r="M36" s="44" t="e">
        <f>+'1.2.4'!M36*0.7</f>
        <v>#N/A</v>
      </c>
      <c r="N36" s="44" t="e">
        <f>+'1.2.4'!N36*0.7</f>
        <v>#N/A</v>
      </c>
      <c r="O36" s="44" t="e">
        <f>+'1.2.4'!O36*0.7</f>
        <v>#N/A</v>
      </c>
      <c r="P36" s="44" t="e">
        <f>+'1.2.4'!P36*0.7</f>
        <v>#N/A</v>
      </c>
      <c r="Q36" s="44" t="e">
        <f>+'1.2.4'!Q36*0.7</f>
        <v>#N/A</v>
      </c>
      <c r="R36" s="44" t="e">
        <f>+'1.2.4'!R36*0.7</f>
        <v>#N/A</v>
      </c>
      <c r="S36" s="44" t="e">
        <f>+'1.2.4'!S36*0.7</f>
        <v>#N/A</v>
      </c>
      <c r="T36" s="44" t="e">
        <f>+'1.2.4'!T36*0.7</f>
        <v>#N/A</v>
      </c>
      <c r="U36" s="44" t="e">
        <f>+'1.2.4'!U36*0.7</f>
        <v>#N/A</v>
      </c>
      <c r="V36" s="44" t="e">
        <f>+'1.2.4'!V36*0.7</f>
        <v>#N/A</v>
      </c>
      <c r="W36" s="44" t="e">
        <f>+'1.2.4'!W36*0.7</f>
        <v>#N/A</v>
      </c>
      <c r="X36" s="44" t="e">
        <f>+'1.2.4'!X36*0.7</f>
        <v>#N/A</v>
      </c>
      <c r="Y36" s="44" t="e">
        <f>+'1.2.4'!Y36*0.7</f>
        <v>#N/A</v>
      </c>
      <c r="Z36" s="45" t="e">
        <f>+'1.2.4'!Z36*0.7</f>
        <v>#N/A</v>
      </c>
      <c r="AA36" s="32" t="e">
        <f t="shared" si="1"/>
        <v>#N/A</v>
      </c>
    </row>
    <row r="37" spans="1:27" ht="13.5" customHeight="1" x14ac:dyDescent="0.2">
      <c r="A37" s="70">
        <f t="shared" si="2"/>
        <v>2027.4</v>
      </c>
      <c r="B37" s="43" t="e">
        <f>+'1.2.4'!B37*0.7</f>
        <v>#N/A</v>
      </c>
      <c r="C37" s="44" t="e">
        <f>+'1.2.4'!C37*0.7</f>
        <v>#N/A</v>
      </c>
      <c r="D37" s="44" t="e">
        <f>+'1.2.4'!D37*0.7</f>
        <v>#N/A</v>
      </c>
      <c r="E37" s="44" t="e">
        <f>+'1.2.4'!E37*0.7</f>
        <v>#N/A</v>
      </c>
      <c r="F37" s="44" t="e">
        <f>+'1.2.4'!F37*0.7</f>
        <v>#N/A</v>
      </c>
      <c r="G37" s="44" t="e">
        <f>+'1.2.4'!G37*0.7</f>
        <v>#N/A</v>
      </c>
      <c r="H37" s="44" t="e">
        <f>+'1.2.4'!H37*0.7</f>
        <v>#N/A</v>
      </c>
      <c r="I37" s="44" t="e">
        <f>+'1.2.4'!I37*0.7</f>
        <v>#N/A</v>
      </c>
      <c r="J37" s="44" t="e">
        <f>+'1.2.4'!J37*0.7</f>
        <v>#N/A</v>
      </c>
      <c r="K37" s="44" t="e">
        <f>+'1.2.4'!K37*0.7</f>
        <v>#N/A</v>
      </c>
      <c r="L37" s="44" t="e">
        <f>+'1.2.4'!L37*0.7</f>
        <v>#N/A</v>
      </c>
      <c r="M37" s="44" t="e">
        <f>+'1.2.4'!M37*0.7</f>
        <v>#N/A</v>
      </c>
      <c r="N37" s="44" t="e">
        <f>+'1.2.4'!N37*0.7</f>
        <v>#N/A</v>
      </c>
      <c r="O37" s="44" t="e">
        <f>+'1.2.4'!O37*0.7</f>
        <v>#N/A</v>
      </c>
      <c r="P37" s="44" t="e">
        <f>+'1.2.4'!P37*0.7</f>
        <v>#N/A</v>
      </c>
      <c r="Q37" s="44" t="e">
        <f>+'1.2.4'!Q37*0.7</f>
        <v>#N/A</v>
      </c>
      <c r="R37" s="44" t="e">
        <f>+'1.2.4'!R37*0.7</f>
        <v>#N/A</v>
      </c>
      <c r="S37" s="44" t="e">
        <f>+'1.2.4'!S37*0.7</f>
        <v>#N/A</v>
      </c>
      <c r="T37" s="44" t="e">
        <f>+'1.2.4'!T37*0.7</f>
        <v>#N/A</v>
      </c>
      <c r="U37" s="44" t="e">
        <f>+'1.2.4'!U37*0.7</f>
        <v>#N/A</v>
      </c>
      <c r="V37" s="44" t="e">
        <f>+'1.2.4'!V37*0.7</f>
        <v>#N/A</v>
      </c>
      <c r="W37" s="44" t="e">
        <f>+'1.2.4'!W37*0.7</f>
        <v>#N/A</v>
      </c>
      <c r="X37" s="44" t="e">
        <f>+'1.2.4'!X37*0.7</f>
        <v>#N/A</v>
      </c>
      <c r="Y37" s="44" t="e">
        <f>+'1.2.4'!Y37*0.7</f>
        <v>#N/A</v>
      </c>
      <c r="Z37" s="45" t="e">
        <f>+'1.2.4'!Z37*0.7</f>
        <v>#N/A</v>
      </c>
      <c r="AA37" s="32" t="e">
        <f t="shared" si="1"/>
        <v>#N/A</v>
      </c>
    </row>
    <row r="38" spans="1:27" ht="13.5" customHeight="1" x14ac:dyDescent="0.2">
      <c r="A38" s="70">
        <f t="shared" si="2"/>
        <v>2028.1</v>
      </c>
      <c r="B38" s="43" t="e">
        <f>+'1.2.4'!B38*0.7</f>
        <v>#N/A</v>
      </c>
      <c r="C38" s="44" t="e">
        <f>+'1.2.4'!C38*0.7</f>
        <v>#N/A</v>
      </c>
      <c r="D38" s="44" t="e">
        <f>+'1.2.4'!D38*0.7</f>
        <v>#N/A</v>
      </c>
      <c r="E38" s="44" t="e">
        <f>+'1.2.4'!E38*0.7</f>
        <v>#N/A</v>
      </c>
      <c r="F38" s="44" t="e">
        <f>+'1.2.4'!F38*0.7</f>
        <v>#N/A</v>
      </c>
      <c r="G38" s="44" t="e">
        <f>+'1.2.4'!G38*0.7</f>
        <v>#N/A</v>
      </c>
      <c r="H38" s="44" t="e">
        <f>+'1.2.4'!H38*0.7</f>
        <v>#N/A</v>
      </c>
      <c r="I38" s="44" t="e">
        <f>+'1.2.4'!I38*0.7</f>
        <v>#N/A</v>
      </c>
      <c r="J38" s="44" t="e">
        <f>+'1.2.4'!J38*0.7</f>
        <v>#N/A</v>
      </c>
      <c r="K38" s="44" t="e">
        <f>+'1.2.4'!K38*0.7</f>
        <v>#N/A</v>
      </c>
      <c r="L38" s="44" t="e">
        <f>+'1.2.4'!L38*0.7</f>
        <v>#N/A</v>
      </c>
      <c r="M38" s="44" t="e">
        <f>+'1.2.4'!M38*0.7</f>
        <v>#N/A</v>
      </c>
      <c r="N38" s="44" t="e">
        <f>+'1.2.4'!N38*0.7</f>
        <v>#N/A</v>
      </c>
      <c r="O38" s="44" t="e">
        <f>+'1.2.4'!O38*0.7</f>
        <v>#N/A</v>
      </c>
      <c r="P38" s="44" t="e">
        <f>+'1.2.4'!P38*0.7</f>
        <v>#N/A</v>
      </c>
      <c r="Q38" s="44" t="e">
        <f>+'1.2.4'!Q38*0.7</f>
        <v>#N/A</v>
      </c>
      <c r="R38" s="44" t="e">
        <f>+'1.2.4'!R38*0.7</f>
        <v>#N/A</v>
      </c>
      <c r="S38" s="44" t="e">
        <f>+'1.2.4'!S38*0.7</f>
        <v>#N/A</v>
      </c>
      <c r="T38" s="44" t="e">
        <f>+'1.2.4'!T38*0.7</f>
        <v>#N/A</v>
      </c>
      <c r="U38" s="44" t="e">
        <f>+'1.2.4'!U38*0.7</f>
        <v>#N/A</v>
      </c>
      <c r="V38" s="44" t="e">
        <f>+'1.2.4'!V38*0.7</f>
        <v>#N/A</v>
      </c>
      <c r="W38" s="44" t="e">
        <f>+'1.2.4'!W38*0.7</f>
        <v>#N/A</v>
      </c>
      <c r="X38" s="44" t="e">
        <f>+'1.2.4'!X38*0.7</f>
        <v>#N/A</v>
      </c>
      <c r="Y38" s="44" t="e">
        <f>+'1.2.4'!Y38*0.7</f>
        <v>#N/A</v>
      </c>
      <c r="Z38" s="45" t="e">
        <f>+'1.2.4'!Z38*0.7</f>
        <v>#N/A</v>
      </c>
      <c r="AA38" s="32" t="e">
        <f t="shared" si="1"/>
        <v>#N/A</v>
      </c>
    </row>
    <row r="39" spans="1:27" ht="13.5" customHeight="1" x14ac:dyDescent="0.2">
      <c r="A39" s="70">
        <f>A35+1</f>
        <v>2028.2</v>
      </c>
      <c r="B39" s="43" t="e">
        <f>+'1.2.4'!B39*0.7</f>
        <v>#N/A</v>
      </c>
      <c r="C39" s="44" t="e">
        <f>+'1.2.4'!C39*0.7</f>
        <v>#N/A</v>
      </c>
      <c r="D39" s="44" t="e">
        <f>+'1.2.4'!D39*0.7</f>
        <v>#N/A</v>
      </c>
      <c r="E39" s="44" t="e">
        <f>+'1.2.4'!E39*0.7</f>
        <v>#N/A</v>
      </c>
      <c r="F39" s="44" t="e">
        <f>+'1.2.4'!F39*0.7</f>
        <v>#N/A</v>
      </c>
      <c r="G39" s="44" t="e">
        <f>+'1.2.4'!G39*0.7</f>
        <v>#N/A</v>
      </c>
      <c r="H39" s="44" t="e">
        <f>+'1.2.4'!H39*0.7</f>
        <v>#N/A</v>
      </c>
      <c r="I39" s="44" t="e">
        <f>+'1.2.4'!I39*0.7</f>
        <v>#N/A</v>
      </c>
      <c r="J39" s="44" t="e">
        <f>+'1.2.4'!J39*0.7</f>
        <v>#N/A</v>
      </c>
      <c r="K39" s="44" t="e">
        <f>+'1.2.4'!K39*0.7</f>
        <v>#N/A</v>
      </c>
      <c r="L39" s="44" t="e">
        <f>+'1.2.4'!L39*0.7</f>
        <v>#N/A</v>
      </c>
      <c r="M39" s="44" t="e">
        <f>+'1.2.4'!M39*0.7</f>
        <v>#N/A</v>
      </c>
      <c r="N39" s="44" t="e">
        <f>+'1.2.4'!N39*0.7</f>
        <v>#N/A</v>
      </c>
      <c r="O39" s="44" t="e">
        <f>+'1.2.4'!O39*0.7</f>
        <v>#N/A</v>
      </c>
      <c r="P39" s="44" t="e">
        <f>+'1.2.4'!P39*0.7</f>
        <v>#N/A</v>
      </c>
      <c r="Q39" s="44" t="e">
        <f>+'1.2.4'!Q39*0.7</f>
        <v>#N/A</v>
      </c>
      <c r="R39" s="44" t="e">
        <f>+'1.2.4'!R39*0.7</f>
        <v>#N/A</v>
      </c>
      <c r="S39" s="44" t="e">
        <f>+'1.2.4'!S39*0.7</f>
        <v>#N/A</v>
      </c>
      <c r="T39" s="44" t="e">
        <f>+'1.2.4'!T39*0.7</f>
        <v>#N/A</v>
      </c>
      <c r="U39" s="44" t="e">
        <f>+'1.2.4'!U39*0.7</f>
        <v>#N/A</v>
      </c>
      <c r="V39" s="44" t="e">
        <f>+'1.2.4'!V39*0.7</f>
        <v>#N/A</v>
      </c>
      <c r="W39" s="44" t="e">
        <f>+'1.2.4'!W39*0.7</f>
        <v>#N/A</v>
      </c>
      <c r="X39" s="44" t="e">
        <f>+'1.2.4'!X39*0.7</f>
        <v>#N/A</v>
      </c>
      <c r="Y39" s="44" t="e">
        <f>+'1.2.4'!Y39*0.7</f>
        <v>#N/A</v>
      </c>
      <c r="Z39" s="45" t="e">
        <f>+'1.2.4'!Z39*0.7</f>
        <v>#N/A</v>
      </c>
      <c r="AA39" s="32" t="e">
        <f t="shared" si="1"/>
        <v>#N/A</v>
      </c>
    </row>
    <row r="40" spans="1:27" ht="13.5" customHeight="1" x14ac:dyDescent="0.2">
      <c r="A40" s="70">
        <f t="shared" si="2"/>
        <v>2028.3</v>
      </c>
      <c r="B40" s="43" t="e">
        <f>+'1.2.4'!B40*0.7</f>
        <v>#N/A</v>
      </c>
      <c r="C40" s="44" t="e">
        <f>+'1.2.4'!C40*0.7</f>
        <v>#N/A</v>
      </c>
      <c r="D40" s="44" t="e">
        <f>+'1.2.4'!D40*0.7</f>
        <v>#N/A</v>
      </c>
      <c r="E40" s="44" t="e">
        <f>+'1.2.4'!E40*0.7</f>
        <v>#N/A</v>
      </c>
      <c r="F40" s="44" t="e">
        <f>+'1.2.4'!F40*0.7</f>
        <v>#N/A</v>
      </c>
      <c r="G40" s="44" t="e">
        <f>+'1.2.4'!G40*0.7</f>
        <v>#N/A</v>
      </c>
      <c r="H40" s="44" t="e">
        <f>+'1.2.4'!H40*0.7</f>
        <v>#N/A</v>
      </c>
      <c r="I40" s="44" t="e">
        <f>+'1.2.4'!I40*0.7</f>
        <v>#N/A</v>
      </c>
      <c r="J40" s="44" t="e">
        <f>+'1.2.4'!J40*0.7</f>
        <v>#N/A</v>
      </c>
      <c r="K40" s="44" t="e">
        <f>+'1.2.4'!K40*0.7</f>
        <v>#N/A</v>
      </c>
      <c r="L40" s="44" t="e">
        <f>+'1.2.4'!L40*0.7</f>
        <v>#N/A</v>
      </c>
      <c r="M40" s="44" t="e">
        <f>+'1.2.4'!M40*0.7</f>
        <v>#N/A</v>
      </c>
      <c r="N40" s="44" t="e">
        <f>+'1.2.4'!N40*0.7</f>
        <v>#N/A</v>
      </c>
      <c r="O40" s="44" t="e">
        <f>+'1.2.4'!O40*0.7</f>
        <v>#N/A</v>
      </c>
      <c r="P40" s="44" t="e">
        <f>+'1.2.4'!P40*0.7</f>
        <v>#N/A</v>
      </c>
      <c r="Q40" s="44" t="e">
        <f>+'1.2.4'!Q40*0.7</f>
        <v>#N/A</v>
      </c>
      <c r="R40" s="44" t="e">
        <f>+'1.2.4'!R40*0.7</f>
        <v>#N/A</v>
      </c>
      <c r="S40" s="44" t="e">
        <f>+'1.2.4'!S40*0.7</f>
        <v>#N/A</v>
      </c>
      <c r="T40" s="44" t="e">
        <f>+'1.2.4'!T40*0.7</f>
        <v>#N/A</v>
      </c>
      <c r="U40" s="44" t="e">
        <f>+'1.2.4'!U40*0.7</f>
        <v>#N/A</v>
      </c>
      <c r="V40" s="44" t="e">
        <f>+'1.2.4'!V40*0.7</f>
        <v>#N/A</v>
      </c>
      <c r="W40" s="44" t="e">
        <f>+'1.2.4'!W40*0.7</f>
        <v>#N/A</v>
      </c>
      <c r="X40" s="44" t="e">
        <f>+'1.2.4'!X40*0.7</f>
        <v>#N/A</v>
      </c>
      <c r="Y40" s="44" t="e">
        <f>+'1.2.4'!Y40*0.7</f>
        <v>#N/A</v>
      </c>
      <c r="Z40" s="45" t="e">
        <f>+'1.2.4'!Z40*0.7</f>
        <v>#N/A</v>
      </c>
      <c r="AA40" s="32" t="e">
        <f t="shared" si="1"/>
        <v>#N/A</v>
      </c>
    </row>
    <row r="41" spans="1:27" ht="13.5" customHeight="1" x14ac:dyDescent="0.2">
      <c r="A41" s="70">
        <f t="shared" si="2"/>
        <v>2028.4</v>
      </c>
      <c r="B41" s="43" t="e">
        <f>+'1.2.4'!B41*0.7</f>
        <v>#N/A</v>
      </c>
      <c r="C41" s="44" t="e">
        <f>+'1.2.4'!C41*0.7</f>
        <v>#N/A</v>
      </c>
      <c r="D41" s="44" t="e">
        <f>+'1.2.4'!D41*0.7</f>
        <v>#N/A</v>
      </c>
      <c r="E41" s="44" t="e">
        <f>+'1.2.4'!E41*0.7</f>
        <v>#N/A</v>
      </c>
      <c r="F41" s="44" t="e">
        <f>+'1.2.4'!F41*0.7</f>
        <v>#N/A</v>
      </c>
      <c r="G41" s="44" t="e">
        <f>+'1.2.4'!G41*0.7</f>
        <v>#N/A</v>
      </c>
      <c r="H41" s="44" t="e">
        <f>+'1.2.4'!H41*0.7</f>
        <v>#N/A</v>
      </c>
      <c r="I41" s="44" t="e">
        <f>+'1.2.4'!I41*0.7</f>
        <v>#N/A</v>
      </c>
      <c r="J41" s="44" t="e">
        <f>+'1.2.4'!J41*0.7</f>
        <v>#N/A</v>
      </c>
      <c r="K41" s="44" t="e">
        <f>+'1.2.4'!K41*0.7</f>
        <v>#N/A</v>
      </c>
      <c r="L41" s="44" t="e">
        <f>+'1.2.4'!L41*0.7</f>
        <v>#N/A</v>
      </c>
      <c r="M41" s="44" t="e">
        <f>+'1.2.4'!M41*0.7</f>
        <v>#N/A</v>
      </c>
      <c r="N41" s="44" t="e">
        <f>+'1.2.4'!N41*0.7</f>
        <v>#N/A</v>
      </c>
      <c r="O41" s="44" t="e">
        <f>+'1.2.4'!O41*0.7</f>
        <v>#N/A</v>
      </c>
      <c r="P41" s="44" t="e">
        <f>+'1.2.4'!P41*0.7</f>
        <v>#N/A</v>
      </c>
      <c r="Q41" s="44" t="e">
        <f>+'1.2.4'!Q41*0.7</f>
        <v>#N/A</v>
      </c>
      <c r="R41" s="44" t="e">
        <f>+'1.2.4'!R41*0.7</f>
        <v>#N/A</v>
      </c>
      <c r="S41" s="44" t="e">
        <f>+'1.2.4'!S41*0.7</f>
        <v>#N/A</v>
      </c>
      <c r="T41" s="44" t="e">
        <f>+'1.2.4'!T41*0.7</f>
        <v>#N/A</v>
      </c>
      <c r="U41" s="44" t="e">
        <f>+'1.2.4'!U41*0.7</f>
        <v>#N/A</v>
      </c>
      <c r="V41" s="44" t="e">
        <f>+'1.2.4'!V41*0.7</f>
        <v>#N/A</v>
      </c>
      <c r="W41" s="44" t="e">
        <f>+'1.2.4'!W41*0.7</f>
        <v>#N/A</v>
      </c>
      <c r="X41" s="44" t="e">
        <f>+'1.2.4'!X41*0.7</f>
        <v>#N/A</v>
      </c>
      <c r="Y41" s="44" t="e">
        <f>+'1.2.4'!Y41*0.7</f>
        <v>#N/A</v>
      </c>
      <c r="Z41" s="45" t="e">
        <f>+'1.2.4'!Z41*0.7</f>
        <v>#N/A</v>
      </c>
      <c r="AA41" s="32" t="e">
        <f t="shared" si="1"/>
        <v>#N/A</v>
      </c>
    </row>
    <row r="42" spans="1:27" ht="13.5" customHeight="1" x14ac:dyDescent="0.2">
      <c r="A42" s="70">
        <f t="shared" si="2"/>
        <v>2029.1</v>
      </c>
      <c r="B42" s="43" t="e">
        <f>+'1.2.4'!B42*0.7</f>
        <v>#N/A</v>
      </c>
      <c r="C42" s="44" t="e">
        <f>+'1.2.4'!C42*0.7</f>
        <v>#N/A</v>
      </c>
      <c r="D42" s="44" t="e">
        <f>+'1.2.4'!D42*0.7</f>
        <v>#N/A</v>
      </c>
      <c r="E42" s="44" t="e">
        <f>+'1.2.4'!E42*0.7</f>
        <v>#N/A</v>
      </c>
      <c r="F42" s="44" t="e">
        <f>+'1.2.4'!F42*0.7</f>
        <v>#N/A</v>
      </c>
      <c r="G42" s="44" t="e">
        <f>+'1.2.4'!G42*0.7</f>
        <v>#N/A</v>
      </c>
      <c r="H42" s="44" t="e">
        <f>+'1.2.4'!H42*0.7</f>
        <v>#N/A</v>
      </c>
      <c r="I42" s="44" t="e">
        <f>+'1.2.4'!I42*0.7</f>
        <v>#N/A</v>
      </c>
      <c r="J42" s="44" t="e">
        <f>+'1.2.4'!J42*0.7</f>
        <v>#N/A</v>
      </c>
      <c r="K42" s="44" t="e">
        <f>+'1.2.4'!K42*0.7</f>
        <v>#N/A</v>
      </c>
      <c r="L42" s="44" t="e">
        <f>+'1.2.4'!L42*0.7</f>
        <v>#N/A</v>
      </c>
      <c r="M42" s="44" t="e">
        <f>+'1.2.4'!M42*0.7</f>
        <v>#N/A</v>
      </c>
      <c r="N42" s="44" t="e">
        <f>+'1.2.4'!N42*0.7</f>
        <v>#N/A</v>
      </c>
      <c r="O42" s="44" t="e">
        <f>+'1.2.4'!O42*0.7</f>
        <v>#N/A</v>
      </c>
      <c r="P42" s="44" t="e">
        <f>+'1.2.4'!P42*0.7</f>
        <v>#N/A</v>
      </c>
      <c r="Q42" s="44" t="e">
        <f>+'1.2.4'!Q42*0.7</f>
        <v>#N/A</v>
      </c>
      <c r="R42" s="44" t="e">
        <f>+'1.2.4'!R42*0.7</f>
        <v>#N/A</v>
      </c>
      <c r="S42" s="44" t="e">
        <f>+'1.2.4'!S42*0.7</f>
        <v>#N/A</v>
      </c>
      <c r="T42" s="44" t="e">
        <f>+'1.2.4'!T42*0.7</f>
        <v>#N/A</v>
      </c>
      <c r="U42" s="44" t="e">
        <f>+'1.2.4'!U42*0.7</f>
        <v>#N/A</v>
      </c>
      <c r="V42" s="44" t="e">
        <f>+'1.2.4'!V42*0.7</f>
        <v>#N/A</v>
      </c>
      <c r="W42" s="44" t="e">
        <f>+'1.2.4'!W42*0.7</f>
        <v>#N/A</v>
      </c>
      <c r="X42" s="44" t="e">
        <f>+'1.2.4'!X42*0.7</f>
        <v>#N/A</v>
      </c>
      <c r="Y42" s="44" t="e">
        <f>+'1.2.4'!Y42*0.7</f>
        <v>#N/A</v>
      </c>
      <c r="Z42" s="45" t="e">
        <f>+'1.2.4'!Z42*0.7</f>
        <v>#N/A</v>
      </c>
      <c r="AA42" s="32" t="e">
        <f t="shared" si="1"/>
        <v>#N/A</v>
      </c>
    </row>
    <row r="43" spans="1:27" ht="13.5" customHeight="1" x14ac:dyDescent="0.2">
      <c r="A43" s="70">
        <f t="shared" si="2"/>
        <v>2029.2</v>
      </c>
      <c r="B43" s="43" t="e">
        <f>+'1.2.4'!B43*0.7</f>
        <v>#N/A</v>
      </c>
      <c r="C43" s="44" t="e">
        <f>+'1.2.4'!C43*0.7</f>
        <v>#N/A</v>
      </c>
      <c r="D43" s="44" t="e">
        <f>+'1.2.4'!D43*0.7</f>
        <v>#N/A</v>
      </c>
      <c r="E43" s="44" t="e">
        <f>+'1.2.4'!E43*0.7</f>
        <v>#N/A</v>
      </c>
      <c r="F43" s="44" t="e">
        <f>+'1.2.4'!F43*0.7</f>
        <v>#N/A</v>
      </c>
      <c r="G43" s="44" t="e">
        <f>+'1.2.4'!G43*0.7</f>
        <v>#N/A</v>
      </c>
      <c r="H43" s="44" t="e">
        <f>+'1.2.4'!H43*0.7</f>
        <v>#N/A</v>
      </c>
      <c r="I43" s="44" t="e">
        <f>+'1.2.4'!I43*0.7</f>
        <v>#N/A</v>
      </c>
      <c r="J43" s="44" t="e">
        <f>+'1.2.4'!J43*0.7</f>
        <v>#N/A</v>
      </c>
      <c r="K43" s="44" t="e">
        <f>+'1.2.4'!K43*0.7</f>
        <v>#N/A</v>
      </c>
      <c r="L43" s="44" t="e">
        <f>+'1.2.4'!L43*0.7</f>
        <v>#N/A</v>
      </c>
      <c r="M43" s="44" t="e">
        <f>+'1.2.4'!M43*0.7</f>
        <v>#N/A</v>
      </c>
      <c r="N43" s="44" t="e">
        <f>+'1.2.4'!N43*0.7</f>
        <v>#N/A</v>
      </c>
      <c r="O43" s="44" t="e">
        <f>+'1.2.4'!O43*0.7</f>
        <v>#N/A</v>
      </c>
      <c r="P43" s="44" t="e">
        <f>+'1.2.4'!P43*0.7</f>
        <v>#N/A</v>
      </c>
      <c r="Q43" s="44" t="e">
        <f>+'1.2.4'!Q43*0.7</f>
        <v>#N/A</v>
      </c>
      <c r="R43" s="44" t="e">
        <f>+'1.2.4'!R43*0.7</f>
        <v>#N/A</v>
      </c>
      <c r="S43" s="44" t="e">
        <f>+'1.2.4'!S43*0.7</f>
        <v>#N/A</v>
      </c>
      <c r="T43" s="44" t="e">
        <f>+'1.2.4'!T43*0.7</f>
        <v>#N/A</v>
      </c>
      <c r="U43" s="44" t="e">
        <f>+'1.2.4'!U43*0.7</f>
        <v>#N/A</v>
      </c>
      <c r="V43" s="44" t="e">
        <f>+'1.2.4'!V43*0.7</f>
        <v>#N/A</v>
      </c>
      <c r="W43" s="44" t="e">
        <f>+'1.2.4'!W43*0.7</f>
        <v>#N/A</v>
      </c>
      <c r="X43" s="44" t="e">
        <f>+'1.2.4'!X43*0.7</f>
        <v>#N/A</v>
      </c>
      <c r="Y43" s="44" t="e">
        <f>+'1.2.4'!Y43*0.7</f>
        <v>#N/A</v>
      </c>
      <c r="Z43" s="45" t="e">
        <f>+'1.2.4'!Z43*0.7</f>
        <v>#N/A</v>
      </c>
      <c r="AA43" s="32" t="e">
        <f t="shared" si="1"/>
        <v>#N/A</v>
      </c>
    </row>
    <row r="44" spans="1:27" ht="13.5" customHeight="1" x14ac:dyDescent="0.2">
      <c r="A44" s="70">
        <f>A40+1</f>
        <v>2029.3</v>
      </c>
      <c r="B44" s="43" t="e">
        <f>+'1.2.4'!B44*0.7</f>
        <v>#N/A</v>
      </c>
      <c r="C44" s="44" t="e">
        <f>+'1.2.4'!C44*0.7</f>
        <v>#N/A</v>
      </c>
      <c r="D44" s="44" t="e">
        <f>+'1.2.4'!D44*0.7</f>
        <v>#N/A</v>
      </c>
      <c r="E44" s="44" t="e">
        <f>+'1.2.4'!E44*0.7</f>
        <v>#N/A</v>
      </c>
      <c r="F44" s="44" t="e">
        <f>+'1.2.4'!F44*0.7</f>
        <v>#N/A</v>
      </c>
      <c r="G44" s="44" t="e">
        <f>+'1.2.4'!G44*0.7</f>
        <v>#N/A</v>
      </c>
      <c r="H44" s="44" t="e">
        <f>+'1.2.4'!H44*0.7</f>
        <v>#N/A</v>
      </c>
      <c r="I44" s="44" t="e">
        <f>+'1.2.4'!I44*0.7</f>
        <v>#N/A</v>
      </c>
      <c r="J44" s="44" t="e">
        <f>+'1.2.4'!J44*0.7</f>
        <v>#N/A</v>
      </c>
      <c r="K44" s="44" t="e">
        <f>+'1.2.4'!K44*0.7</f>
        <v>#N/A</v>
      </c>
      <c r="L44" s="44" t="e">
        <f>+'1.2.4'!L44*0.7</f>
        <v>#N/A</v>
      </c>
      <c r="M44" s="44" t="e">
        <f>+'1.2.4'!M44*0.7</f>
        <v>#N/A</v>
      </c>
      <c r="N44" s="44" t="e">
        <f>+'1.2.4'!N44*0.7</f>
        <v>#N/A</v>
      </c>
      <c r="O44" s="44" t="e">
        <f>+'1.2.4'!O44*0.7</f>
        <v>#N/A</v>
      </c>
      <c r="P44" s="44" t="e">
        <f>+'1.2.4'!P44*0.7</f>
        <v>#N/A</v>
      </c>
      <c r="Q44" s="44" t="e">
        <f>+'1.2.4'!Q44*0.7</f>
        <v>#N/A</v>
      </c>
      <c r="R44" s="44" t="e">
        <f>+'1.2.4'!R44*0.7</f>
        <v>#N/A</v>
      </c>
      <c r="S44" s="44" t="e">
        <f>+'1.2.4'!S44*0.7</f>
        <v>#N/A</v>
      </c>
      <c r="T44" s="44" t="e">
        <f>+'1.2.4'!T44*0.7</f>
        <v>#N/A</v>
      </c>
      <c r="U44" s="44" t="e">
        <f>+'1.2.4'!U44*0.7</f>
        <v>#N/A</v>
      </c>
      <c r="V44" s="44" t="e">
        <f>+'1.2.4'!V44*0.7</f>
        <v>#N/A</v>
      </c>
      <c r="W44" s="44" t="e">
        <f>+'1.2.4'!W44*0.7</f>
        <v>#N/A</v>
      </c>
      <c r="X44" s="44" t="e">
        <f>+'1.2.4'!X44*0.7</f>
        <v>#N/A</v>
      </c>
      <c r="Y44" s="44" t="e">
        <f>+'1.2.4'!Y44*0.7</f>
        <v>#N/A</v>
      </c>
      <c r="Z44" s="45" t="e">
        <f>+'1.2.4'!Z44*0.7</f>
        <v>#N/A</v>
      </c>
      <c r="AA44" s="32" t="e">
        <f t="shared" si="1"/>
        <v>#N/A</v>
      </c>
    </row>
    <row r="45" spans="1:27" ht="13.5" customHeight="1" x14ac:dyDescent="0.2">
      <c r="A45" s="70">
        <f t="shared" si="2"/>
        <v>2029.4</v>
      </c>
      <c r="B45" s="43" t="e">
        <f>+'1.2.4'!B45*0.7</f>
        <v>#N/A</v>
      </c>
      <c r="C45" s="44" t="e">
        <f>+'1.2.4'!C45*0.7</f>
        <v>#N/A</v>
      </c>
      <c r="D45" s="44" t="e">
        <f>+'1.2.4'!D45*0.7</f>
        <v>#N/A</v>
      </c>
      <c r="E45" s="44" t="e">
        <f>+'1.2.4'!E45*0.7</f>
        <v>#N/A</v>
      </c>
      <c r="F45" s="44" t="e">
        <f>+'1.2.4'!F45*0.7</f>
        <v>#N/A</v>
      </c>
      <c r="G45" s="44" t="e">
        <f>+'1.2.4'!G45*0.7</f>
        <v>#N/A</v>
      </c>
      <c r="H45" s="44" t="e">
        <f>+'1.2.4'!H45*0.7</f>
        <v>#N/A</v>
      </c>
      <c r="I45" s="44" t="e">
        <f>+'1.2.4'!I45*0.7</f>
        <v>#N/A</v>
      </c>
      <c r="J45" s="44" t="e">
        <f>+'1.2.4'!J45*0.7</f>
        <v>#N/A</v>
      </c>
      <c r="K45" s="44" t="e">
        <f>+'1.2.4'!K45*0.7</f>
        <v>#N/A</v>
      </c>
      <c r="L45" s="44" t="e">
        <f>+'1.2.4'!L45*0.7</f>
        <v>#N/A</v>
      </c>
      <c r="M45" s="44" t="e">
        <f>+'1.2.4'!M45*0.7</f>
        <v>#N/A</v>
      </c>
      <c r="N45" s="44" t="e">
        <f>+'1.2.4'!N45*0.7</f>
        <v>#N/A</v>
      </c>
      <c r="O45" s="44" t="e">
        <f>+'1.2.4'!O45*0.7</f>
        <v>#N/A</v>
      </c>
      <c r="P45" s="44" t="e">
        <f>+'1.2.4'!P45*0.7</f>
        <v>#N/A</v>
      </c>
      <c r="Q45" s="44" t="e">
        <f>+'1.2.4'!Q45*0.7</f>
        <v>#N/A</v>
      </c>
      <c r="R45" s="44" t="e">
        <f>+'1.2.4'!R45*0.7</f>
        <v>#N/A</v>
      </c>
      <c r="S45" s="44" t="e">
        <f>+'1.2.4'!S45*0.7</f>
        <v>#N/A</v>
      </c>
      <c r="T45" s="44" t="e">
        <f>+'1.2.4'!T45*0.7</f>
        <v>#N/A</v>
      </c>
      <c r="U45" s="44" t="e">
        <f>+'1.2.4'!U45*0.7</f>
        <v>#N/A</v>
      </c>
      <c r="V45" s="44" t="e">
        <f>+'1.2.4'!V45*0.7</f>
        <v>#N/A</v>
      </c>
      <c r="W45" s="44" t="e">
        <f>+'1.2.4'!W45*0.7</f>
        <v>#N/A</v>
      </c>
      <c r="X45" s="44" t="e">
        <f>+'1.2.4'!X45*0.7</f>
        <v>#N/A</v>
      </c>
      <c r="Y45" s="44" t="e">
        <f>+'1.2.4'!Y45*0.7</f>
        <v>#N/A</v>
      </c>
      <c r="Z45" s="45" t="e">
        <f>+'1.2.4'!Z45*0.7</f>
        <v>#N/A</v>
      </c>
      <c r="AA45" s="32" t="e">
        <f t="shared" si="1"/>
        <v>#N/A</v>
      </c>
    </row>
    <row r="46" spans="1:27" ht="13.5" customHeight="1" x14ac:dyDescent="0.2">
      <c r="A46" s="70">
        <f t="shared" si="2"/>
        <v>2030.1</v>
      </c>
      <c r="B46" s="43" t="e">
        <f>+'1.2.4'!B46*0.7</f>
        <v>#N/A</v>
      </c>
      <c r="C46" s="44" t="e">
        <f>+'1.2.4'!C46*0.7</f>
        <v>#N/A</v>
      </c>
      <c r="D46" s="44" t="e">
        <f>+'1.2.4'!D46*0.7</f>
        <v>#N/A</v>
      </c>
      <c r="E46" s="44" t="e">
        <f>+'1.2.4'!E46*0.7</f>
        <v>#N/A</v>
      </c>
      <c r="F46" s="44" t="e">
        <f>+'1.2.4'!F46*0.7</f>
        <v>#N/A</v>
      </c>
      <c r="G46" s="44" t="e">
        <f>+'1.2.4'!G46*0.7</f>
        <v>#N/A</v>
      </c>
      <c r="H46" s="44" t="e">
        <f>+'1.2.4'!H46*0.7</f>
        <v>#N/A</v>
      </c>
      <c r="I46" s="44" t="e">
        <f>+'1.2.4'!I46*0.7</f>
        <v>#N/A</v>
      </c>
      <c r="J46" s="44" t="e">
        <f>+'1.2.4'!J46*0.7</f>
        <v>#N/A</v>
      </c>
      <c r="K46" s="44" t="e">
        <f>+'1.2.4'!K46*0.7</f>
        <v>#N/A</v>
      </c>
      <c r="L46" s="44" t="e">
        <f>+'1.2.4'!L46*0.7</f>
        <v>#N/A</v>
      </c>
      <c r="M46" s="44" t="e">
        <f>+'1.2.4'!M46*0.7</f>
        <v>#N/A</v>
      </c>
      <c r="N46" s="44" t="e">
        <f>+'1.2.4'!N46*0.7</f>
        <v>#N/A</v>
      </c>
      <c r="O46" s="44" t="e">
        <f>+'1.2.4'!O46*0.7</f>
        <v>#N/A</v>
      </c>
      <c r="P46" s="44" t="e">
        <f>+'1.2.4'!P46*0.7</f>
        <v>#N/A</v>
      </c>
      <c r="Q46" s="44" t="e">
        <f>+'1.2.4'!Q46*0.7</f>
        <v>#N/A</v>
      </c>
      <c r="R46" s="44" t="e">
        <f>+'1.2.4'!R46*0.7</f>
        <v>#N/A</v>
      </c>
      <c r="S46" s="44" t="e">
        <f>+'1.2.4'!S46*0.7</f>
        <v>#N/A</v>
      </c>
      <c r="T46" s="44" t="e">
        <f>+'1.2.4'!T46*0.7</f>
        <v>#N/A</v>
      </c>
      <c r="U46" s="44" t="e">
        <f>+'1.2.4'!U46*0.7</f>
        <v>#N/A</v>
      </c>
      <c r="V46" s="44" t="e">
        <f>+'1.2.4'!V46*0.7</f>
        <v>#N/A</v>
      </c>
      <c r="W46" s="44" t="e">
        <f>+'1.2.4'!W46*0.7</f>
        <v>#N/A</v>
      </c>
      <c r="X46" s="44" t="e">
        <f>+'1.2.4'!X46*0.7</f>
        <v>#N/A</v>
      </c>
      <c r="Y46" s="44" t="e">
        <f>+'1.2.4'!Y46*0.7</f>
        <v>#N/A</v>
      </c>
      <c r="Z46" s="45" t="e">
        <f>+'1.2.4'!Z46*0.7</f>
        <v>#N/A</v>
      </c>
      <c r="AA46" s="32" t="e">
        <f t="shared" si="1"/>
        <v>#N/A</v>
      </c>
    </row>
    <row r="47" spans="1:27" ht="13.5" customHeight="1" x14ac:dyDescent="0.2">
      <c r="A47" s="70">
        <f t="shared" si="2"/>
        <v>2030.2</v>
      </c>
      <c r="B47" s="43" t="e">
        <f>+'1.2.4'!B47*0.7</f>
        <v>#N/A</v>
      </c>
      <c r="C47" s="44" t="e">
        <f>+'1.2.4'!C47*0.7</f>
        <v>#N/A</v>
      </c>
      <c r="D47" s="44" t="e">
        <f>+'1.2.4'!D47*0.7</f>
        <v>#N/A</v>
      </c>
      <c r="E47" s="44" t="e">
        <f>+'1.2.4'!E47*0.7</f>
        <v>#N/A</v>
      </c>
      <c r="F47" s="44" t="e">
        <f>+'1.2.4'!F47*0.7</f>
        <v>#N/A</v>
      </c>
      <c r="G47" s="44" t="e">
        <f>+'1.2.4'!G47*0.7</f>
        <v>#N/A</v>
      </c>
      <c r="H47" s="44" t="e">
        <f>+'1.2.4'!H47*0.7</f>
        <v>#N/A</v>
      </c>
      <c r="I47" s="44" t="e">
        <f>+'1.2.4'!I47*0.7</f>
        <v>#N/A</v>
      </c>
      <c r="J47" s="44" t="e">
        <f>+'1.2.4'!J47*0.7</f>
        <v>#N/A</v>
      </c>
      <c r="K47" s="44" t="e">
        <f>+'1.2.4'!K47*0.7</f>
        <v>#N/A</v>
      </c>
      <c r="L47" s="44" t="e">
        <f>+'1.2.4'!L47*0.7</f>
        <v>#N/A</v>
      </c>
      <c r="M47" s="44" t="e">
        <f>+'1.2.4'!M47*0.7</f>
        <v>#N/A</v>
      </c>
      <c r="N47" s="44" t="e">
        <f>+'1.2.4'!N47*0.7</f>
        <v>#N/A</v>
      </c>
      <c r="O47" s="44" t="e">
        <f>+'1.2.4'!O47*0.7</f>
        <v>#N/A</v>
      </c>
      <c r="P47" s="44" t="e">
        <f>+'1.2.4'!P47*0.7</f>
        <v>#N/A</v>
      </c>
      <c r="Q47" s="44" t="e">
        <f>+'1.2.4'!Q47*0.7</f>
        <v>#N/A</v>
      </c>
      <c r="R47" s="44" t="e">
        <f>+'1.2.4'!R47*0.7</f>
        <v>#N/A</v>
      </c>
      <c r="S47" s="44" t="e">
        <f>+'1.2.4'!S47*0.7</f>
        <v>#N/A</v>
      </c>
      <c r="T47" s="44" t="e">
        <f>+'1.2.4'!T47*0.7</f>
        <v>#N/A</v>
      </c>
      <c r="U47" s="44" t="e">
        <f>+'1.2.4'!U47*0.7</f>
        <v>#N/A</v>
      </c>
      <c r="V47" s="44" t="e">
        <f>+'1.2.4'!V47*0.7</f>
        <v>#N/A</v>
      </c>
      <c r="W47" s="44" t="e">
        <f>+'1.2.4'!W47*0.7</f>
        <v>#N/A</v>
      </c>
      <c r="X47" s="44" t="e">
        <f>+'1.2.4'!X47*0.7</f>
        <v>#N/A</v>
      </c>
      <c r="Y47" s="44" t="e">
        <f>+'1.2.4'!Y47*0.7</f>
        <v>#N/A</v>
      </c>
      <c r="Z47" s="45" t="e">
        <f>+'1.2.4'!Z47*0.7</f>
        <v>#N/A</v>
      </c>
      <c r="AA47" s="32" t="e">
        <f t="shared" si="1"/>
        <v>#N/A</v>
      </c>
    </row>
    <row r="48" spans="1:27" ht="13.5" customHeight="1" x14ac:dyDescent="0.2">
      <c r="A48" s="70">
        <f t="shared" si="2"/>
        <v>2030.3</v>
      </c>
      <c r="B48" s="43" t="e">
        <f>+'1.2.4'!B48*0.7</f>
        <v>#N/A</v>
      </c>
      <c r="C48" s="44" t="e">
        <f>+'1.2.4'!C48*0.7</f>
        <v>#N/A</v>
      </c>
      <c r="D48" s="44" t="e">
        <f>+'1.2.4'!D48*0.7</f>
        <v>#N/A</v>
      </c>
      <c r="E48" s="44" t="e">
        <f>+'1.2.4'!E48*0.7</f>
        <v>#N/A</v>
      </c>
      <c r="F48" s="44" t="e">
        <f>+'1.2.4'!F48*0.7</f>
        <v>#N/A</v>
      </c>
      <c r="G48" s="44" t="e">
        <f>+'1.2.4'!G48*0.7</f>
        <v>#N/A</v>
      </c>
      <c r="H48" s="44" t="e">
        <f>+'1.2.4'!H48*0.7</f>
        <v>#N/A</v>
      </c>
      <c r="I48" s="44" t="e">
        <f>+'1.2.4'!I48*0.7</f>
        <v>#N/A</v>
      </c>
      <c r="J48" s="44" t="e">
        <f>+'1.2.4'!J48*0.7</f>
        <v>#N/A</v>
      </c>
      <c r="K48" s="44" t="e">
        <f>+'1.2.4'!K48*0.7</f>
        <v>#N/A</v>
      </c>
      <c r="L48" s="44" t="e">
        <f>+'1.2.4'!L48*0.7</f>
        <v>#N/A</v>
      </c>
      <c r="M48" s="44" t="e">
        <f>+'1.2.4'!M48*0.7</f>
        <v>#N/A</v>
      </c>
      <c r="N48" s="44" t="e">
        <f>+'1.2.4'!N48*0.7</f>
        <v>#N/A</v>
      </c>
      <c r="O48" s="44" t="e">
        <f>+'1.2.4'!O48*0.7</f>
        <v>#N/A</v>
      </c>
      <c r="P48" s="44" t="e">
        <f>+'1.2.4'!P48*0.7</f>
        <v>#N/A</v>
      </c>
      <c r="Q48" s="44" t="e">
        <f>+'1.2.4'!Q48*0.7</f>
        <v>#N/A</v>
      </c>
      <c r="R48" s="44" t="e">
        <f>+'1.2.4'!R48*0.7</f>
        <v>#N/A</v>
      </c>
      <c r="S48" s="44" t="e">
        <f>+'1.2.4'!S48*0.7</f>
        <v>#N/A</v>
      </c>
      <c r="T48" s="44" t="e">
        <f>+'1.2.4'!T48*0.7</f>
        <v>#N/A</v>
      </c>
      <c r="U48" s="44" t="e">
        <f>+'1.2.4'!U48*0.7</f>
        <v>#N/A</v>
      </c>
      <c r="V48" s="44" t="e">
        <f>+'1.2.4'!V48*0.7</f>
        <v>#N/A</v>
      </c>
      <c r="W48" s="44" t="e">
        <f>+'1.2.4'!W48*0.7</f>
        <v>#N/A</v>
      </c>
      <c r="X48" s="44" t="e">
        <f>+'1.2.4'!X48*0.7</f>
        <v>#N/A</v>
      </c>
      <c r="Y48" s="44" t="e">
        <f>+'1.2.4'!Y48*0.7</f>
        <v>#N/A</v>
      </c>
      <c r="Z48" s="45" t="e">
        <f>+'1.2.4'!Z48*0.7</f>
        <v>#N/A</v>
      </c>
      <c r="AA48" s="32" t="e">
        <f t="shared" si="1"/>
        <v>#N/A</v>
      </c>
    </row>
    <row r="49" spans="1:27" ht="13.5" customHeight="1" x14ac:dyDescent="0.2">
      <c r="A49" s="70">
        <f>A45+1</f>
        <v>2030.4</v>
      </c>
      <c r="B49" s="43" t="e">
        <f>+'1.2.4'!B49*0.7</f>
        <v>#N/A</v>
      </c>
      <c r="C49" s="44" t="e">
        <f>+'1.2.4'!C49*0.7</f>
        <v>#N/A</v>
      </c>
      <c r="D49" s="44" t="e">
        <f>+'1.2.4'!D49*0.7</f>
        <v>#N/A</v>
      </c>
      <c r="E49" s="44" t="e">
        <f>+'1.2.4'!E49*0.7</f>
        <v>#N/A</v>
      </c>
      <c r="F49" s="44" t="e">
        <f>+'1.2.4'!F49*0.7</f>
        <v>#N/A</v>
      </c>
      <c r="G49" s="44" t="e">
        <f>+'1.2.4'!G49*0.7</f>
        <v>#N/A</v>
      </c>
      <c r="H49" s="44" t="e">
        <f>+'1.2.4'!H49*0.7</f>
        <v>#N/A</v>
      </c>
      <c r="I49" s="44" t="e">
        <f>+'1.2.4'!I49*0.7</f>
        <v>#N/A</v>
      </c>
      <c r="J49" s="44" t="e">
        <f>+'1.2.4'!J49*0.7</f>
        <v>#N/A</v>
      </c>
      <c r="K49" s="44" t="e">
        <f>+'1.2.4'!K49*0.7</f>
        <v>#N/A</v>
      </c>
      <c r="L49" s="44" t="e">
        <f>+'1.2.4'!L49*0.7</f>
        <v>#N/A</v>
      </c>
      <c r="M49" s="44" t="e">
        <f>+'1.2.4'!M49*0.7</f>
        <v>#N/A</v>
      </c>
      <c r="N49" s="44" t="e">
        <f>+'1.2.4'!N49*0.7</f>
        <v>#N/A</v>
      </c>
      <c r="O49" s="44" t="e">
        <f>+'1.2.4'!O49*0.7</f>
        <v>#N/A</v>
      </c>
      <c r="P49" s="44" t="e">
        <f>+'1.2.4'!P49*0.7</f>
        <v>#N/A</v>
      </c>
      <c r="Q49" s="44" t="e">
        <f>+'1.2.4'!Q49*0.7</f>
        <v>#N/A</v>
      </c>
      <c r="R49" s="44" t="e">
        <f>+'1.2.4'!R49*0.7</f>
        <v>#N/A</v>
      </c>
      <c r="S49" s="44" t="e">
        <f>+'1.2.4'!S49*0.7</f>
        <v>#N/A</v>
      </c>
      <c r="T49" s="44" t="e">
        <f>+'1.2.4'!T49*0.7</f>
        <v>#N/A</v>
      </c>
      <c r="U49" s="44" t="e">
        <f>+'1.2.4'!U49*0.7</f>
        <v>#N/A</v>
      </c>
      <c r="V49" s="44" t="e">
        <f>+'1.2.4'!V49*0.7</f>
        <v>#N/A</v>
      </c>
      <c r="W49" s="44" t="e">
        <f>+'1.2.4'!W49*0.7</f>
        <v>#N/A</v>
      </c>
      <c r="X49" s="44" t="e">
        <f>+'1.2.4'!X49*0.7</f>
        <v>#N/A</v>
      </c>
      <c r="Y49" s="44" t="e">
        <f>+'1.2.4'!Y49*0.7</f>
        <v>#N/A</v>
      </c>
      <c r="Z49" s="45" t="e">
        <f>+'1.2.4'!Z49*0.7</f>
        <v>#N/A</v>
      </c>
      <c r="AA49" s="32" t="e">
        <f t="shared" si="1"/>
        <v>#N/A</v>
      </c>
    </row>
    <row r="50" spans="1:27" x14ac:dyDescent="0.2">
      <c r="A50" s="67"/>
    </row>
    <row r="51" spans="1:27" x14ac:dyDescent="0.2">
      <c r="A51" s="67"/>
    </row>
    <row r="52" spans="1:27" x14ac:dyDescent="0.2">
      <c r="A52" s="67"/>
    </row>
    <row r="53" spans="1:27" x14ac:dyDescent="0.2">
      <c r="A53" s="67"/>
    </row>
    <row r="54" spans="1:27" x14ac:dyDescent="0.2">
      <c r="A54" s="67"/>
    </row>
    <row r="55" spans="1:27" x14ac:dyDescent="0.2">
      <c r="A55" s="67"/>
    </row>
    <row r="56" spans="1:27" x14ac:dyDescent="0.2">
      <c r="A56" s="67"/>
    </row>
    <row r="57" spans="1:27" x14ac:dyDescent="0.2">
      <c r="A57" s="67"/>
    </row>
    <row r="58" spans="1:27" x14ac:dyDescent="0.2">
      <c r="A58" s="67"/>
    </row>
    <row r="59" spans="1:27" x14ac:dyDescent="0.2">
      <c r="A59" s="67"/>
    </row>
    <row r="60" spans="1:27" x14ac:dyDescent="0.2">
      <c r="A60" s="67"/>
    </row>
    <row r="61" spans="1:27" x14ac:dyDescent="0.2">
      <c r="A61" s="67"/>
    </row>
    <row r="62" spans="1:27" x14ac:dyDescent="0.2">
      <c r="A62" s="67"/>
    </row>
    <row r="63" spans="1:27" x14ac:dyDescent="0.2">
      <c r="A63" s="67"/>
    </row>
    <row r="64" spans="1:27" x14ac:dyDescent="0.2">
      <c r="A64" s="67"/>
    </row>
    <row r="65" spans="1:1" x14ac:dyDescent="0.2">
      <c r="A65" s="67"/>
    </row>
    <row r="66" spans="1:1" x14ac:dyDescent="0.2">
      <c r="A66" s="67"/>
    </row>
    <row r="67" spans="1:1" x14ac:dyDescent="0.2">
      <c r="A67" s="67"/>
    </row>
    <row r="68" spans="1:1" x14ac:dyDescent="0.2">
      <c r="A68" s="67"/>
    </row>
    <row r="69" spans="1:1" x14ac:dyDescent="0.2">
      <c r="A69" s="67"/>
    </row>
    <row r="70" spans="1:1" x14ac:dyDescent="0.2">
      <c r="A70" s="67"/>
    </row>
    <row r="71" spans="1:1" x14ac:dyDescent="0.2">
      <c r="A71" s="67"/>
    </row>
    <row r="72" spans="1:1" x14ac:dyDescent="0.2">
      <c r="A72" s="67"/>
    </row>
    <row r="73" spans="1:1" x14ac:dyDescent="0.2">
      <c r="A73" s="67"/>
    </row>
    <row r="74" spans="1:1" x14ac:dyDescent="0.2">
      <c r="A74" s="67"/>
    </row>
    <row r="75" spans="1:1" x14ac:dyDescent="0.2">
      <c r="A75" s="67"/>
    </row>
    <row r="76" spans="1:1" x14ac:dyDescent="0.2">
      <c r="A76" s="67"/>
    </row>
    <row r="77" spans="1:1" x14ac:dyDescent="0.2">
      <c r="A77" s="67"/>
    </row>
    <row r="78" spans="1:1" x14ac:dyDescent="0.2">
      <c r="A78" s="67"/>
    </row>
    <row r="79" spans="1:1" x14ac:dyDescent="0.2">
      <c r="A79" s="67"/>
    </row>
    <row r="80" spans="1:1" x14ac:dyDescent="0.2">
      <c r="A80" s="67"/>
    </row>
    <row r="81" spans="1:1" x14ac:dyDescent="0.2">
      <c r="A81" s="67"/>
    </row>
    <row r="82" spans="1:1" x14ac:dyDescent="0.2">
      <c r="A82" s="67"/>
    </row>
    <row r="83" spans="1:1" x14ac:dyDescent="0.2">
      <c r="A83" s="67"/>
    </row>
    <row r="84" spans="1:1" x14ac:dyDescent="0.2">
      <c r="A84" s="67"/>
    </row>
    <row r="85" spans="1:1" x14ac:dyDescent="0.2">
      <c r="A85" s="67"/>
    </row>
    <row r="86" spans="1:1" x14ac:dyDescent="0.2">
      <c r="A86" s="67"/>
    </row>
    <row r="87" spans="1:1" x14ac:dyDescent="0.2">
      <c r="A87" s="67"/>
    </row>
    <row r="88" spans="1:1" x14ac:dyDescent="0.2">
      <c r="A88" s="67"/>
    </row>
    <row r="89" spans="1:1" x14ac:dyDescent="0.2">
      <c r="A89" s="67"/>
    </row>
    <row r="90" spans="1:1" x14ac:dyDescent="0.2">
      <c r="A90" s="67"/>
    </row>
    <row r="91" spans="1:1" x14ac:dyDescent="0.2">
      <c r="A91" s="67"/>
    </row>
    <row r="92" spans="1:1" x14ac:dyDescent="0.2">
      <c r="A92" s="67"/>
    </row>
    <row r="93" spans="1:1" x14ac:dyDescent="0.2">
      <c r="A93" s="67"/>
    </row>
    <row r="94" spans="1:1" x14ac:dyDescent="0.2">
      <c r="A94" s="67"/>
    </row>
    <row r="95" spans="1:1" x14ac:dyDescent="0.2">
      <c r="A95" s="67"/>
    </row>
    <row r="96" spans="1:1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8"/>
    </row>
    <row r="184" spans="1:1" x14ac:dyDescent="0.2">
      <c r="A184" s="68"/>
    </row>
    <row r="185" spans="1:1" x14ac:dyDescent="0.2">
      <c r="A185" s="68"/>
    </row>
    <row r="186" spans="1:1" x14ac:dyDescent="0.2">
      <c r="A186" s="68"/>
    </row>
    <row r="187" spans="1:1" x14ac:dyDescent="0.2">
      <c r="A187" s="68"/>
    </row>
    <row r="188" spans="1:1" x14ac:dyDescent="0.2">
      <c r="A188" s="68"/>
    </row>
    <row r="189" spans="1:1" x14ac:dyDescent="0.2">
      <c r="A189" s="68"/>
    </row>
    <row r="190" spans="1:1" x14ac:dyDescent="0.2">
      <c r="A190" s="68"/>
    </row>
    <row r="191" spans="1:1" x14ac:dyDescent="0.2">
      <c r="A191" s="68"/>
    </row>
    <row r="192" spans="1:1" x14ac:dyDescent="0.2">
      <c r="A192" s="68"/>
    </row>
    <row r="193" spans="1:1" x14ac:dyDescent="0.2">
      <c r="A193" s="68"/>
    </row>
    <row r="194" spans="1:1" x14ac:dyDescent="0.2">
      <c r="A194" s="68"/>
    </row>
    <row r="195" spans="1:1" x14ac:dyDescent="0.2">
      <c r="A195" s="68"/>
    </row>
    <row r="196" spans="1:1" x14ac:dyDescent="0.2">
      <c r="A196" s="68"/>
    </row>
    <row r="197" spans="1:1" x14ac:dyDescent="0.2">
      <c r="A197" s="68"/>
    </row>
    <row r="198" spans="1:1" x14ac:dyDescent="0.2">
      <c r="A198" s="68"/>
    </row>
    <row r="199" spans="1:1" x14ac:dyDescent="0.2">
      <c r="A199" s="68"/>
    </row>
    <row r="200" spans="1:1" x14ac:dyDescent="0.2">
      <c r="A200" s="68"/>
    </row>
    <row r="201" spans="1:1" x14ac:dyDescent="0.2">
      <c r="A201" s="68"/>
    </row>
    <row r="202" spans="1:1" x14ac:dyDescent="0.2">
      <c r="A202" s="68"/>
    </row>
    <row r="203" spans="1:1" x14ac:dyDescent="0.2">
      <c r="A203" s="68"/>
    </row>
    <row r="204" spans="1:1" x14ac:dyDescent="0.2">
      <c r="A204" s="68"/>
    </row>
    <row r="205" spans="1:1" x14ac:dyDescent="0.2">
      <c r="A205" s="68"/>
    </row>
    <row r="206" spans="1:1" x14ac:dyDescent="0.2">
      <c r="A206" s="68"/>
    </row>
    <row r="207" spans="1:1" x14ac:dyDescent="0.2">
      <c r="A207" s="68"/>
    </row>
  </sheetData>
  <phoneticPr fontId="0" type="noConversion"/>
  <hyperlinks>
    <hyperlink ref="A5" location="INDICE!A14" display="VOLVER AL INDICE" xr:uid="{00000000-0004-0000-1500-000000000000}"/>
  </hyperlinks>
  <pageMargins left="0.2" right="0.75" top="0.2" bottom="0.19" header="0" footer="0"/>
  <pageSetup paperSize="9" scale="95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9"/>
  <dimension ref="A1:AA207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26" sqref="E26"/>
    </sheetView>
  </sheetViews>
  <sheetFormatPr baseColWidth="10" defaultColWidth="9.140625" defaultRowHeight="12.75" x14ac:dyDescent="0.2"/>
  <cols>
    <col min="1" max="1" width="9.7109375" style="69" bestFit="1" customWidth="1"/>
    <col min="2" max="27" width="14.7109375" style="1" customWidth="1"/>
    <col min="28" max="16384" width="9.140625" style="1"/>
  </cols>
  <sheetData>
    <row r="1" spans="1:27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22"/>
    </row>
    <row r="2" spans="1:27" s="40" customFormat="1" ht="25.5" customHeight="1" x14ac:dyDescent="0.2">
      <c r="A2" s="63" t="s">
        <v>65</v>
      </c>
      <c r="B2" s="26" t="s">
        <v>669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Recaudación de Impuestos Internos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6"/>
      <c r="AA2" s="27"/>
    </row>
    <row r="3" spans="1:27" s="40" customFormat="1" ht="12.75" customHeight="1" x14ac:dyDescent="0.2">
      <c r="A3" s="63" t="s">
        <v>67</v>
      </c>
      <c r="B3" s="17" t="s">
        <v>492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Agencia de Recaudación y Control Aduanero (ARCA)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23"/>
    </row>
    <row r="4" spans="1:27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4"/>
    </row>
    <row r="5" spans="1:27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35"/>
    </row>
    <row r="6" spans="1:27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24"/>
    </row>
    <row r="7" spans="1:27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6" t="s">
        <v>72</v>
      </c>
      <c r="AA7" s="37" t="s">
        <v>72</v>
      </c>
    </row>
    <row r="8" spans="1:27" s="40" customFormat="1" ht="11.25" x14ac:dyDescent="0.2">
      <c r="A8" s="65" t="s">
        <v>73</v>
      </c>
      <c r="B8" s="73" t="s">
        <v>656</v>
      </c>
      <c r="C8" s="74" t="s">
        <v>1328</v>
      </c>
      <c r="D8" s="73" t="s">
        <v>657</v>
      </c>
      <c r="E8" s="74" t="s">
        <v>1329</v>
      </c>
      <c r="F8" s="73" t="s">
        <v>658</v>
      </c>
      <c r="G8" s="74" t="s">
        <v>1330</v>
      </c>
      <c r="H8" s="73" t="s">
        <v>659</v>
      </c>
      <c r="I8" s="74" t="s">
        <v>1331</v>
      </c>
      <c r="J8" s="73" t="s">
        <v>660</v>
      </c>
      <c r="K8" s="74" t="s">
        <v>1332</v>
      </c>
      <c r="L8" s="73" t="s">
        <v>661</v>
      </c>
      <c r="M8" s="74" t="s">
        <v>1333</v>
      </c>
      <c r="N8" s="73" t="s">
        <v>662</v>
      </c>
      <c r="O8" s="74" t="s">
        <v>1334</v>
      </c>
      <c r="P8" s="73" t="s">
        <v>663</v>
      </c>
      <c r="Q8" s="74" t="s">
        <v>1335</v>
      </c>
      <c r="R8" s="73" t="s">
        <v>664</v>
      </c>
      <c r="S8" s="74" t="s">
        <v>1336</v>
      </c>
      <c r="T8" s="73" t="s">
        <v>665</v>
      </c>
      <c r="U8" s="74" t="s">
        <v>1337</v>
      </c>
      <c r="V8" s="73" t="s">
        <v>666</v>
      </c>
      <c r="W8" s="74" t="s">
        <v>1338</v>
      </c>
      <c r="X8" s="73" t="s">
        <v>667</v>
      </c>
      <c r="Y8" s="74" t="s">
        <v>1339</v>
      </c>
      <c r="Z8" s="73" t="s">
        <v>668</v>
      </c>
      <c r="AA8" s="77" t="s">
        <v>1340</v>
      </c>
    </row>
    <row r="9" spans="1:27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0" t="s">
        <v>574</v>
      </c>
      <c r="AA9" s="29" t="s">
        <v>124</v>
      </c>
    </row>
    <row r="10" spans="1:27" ht="13.7" customHeight="1" x14ac:dyDescent="0.2">
      <c r="A10" s="70">
        <v>2021.1</v>
      </c>
      <c r="B10" s="46">
        <v>41260.419262126787</v>
      </c>
      <c r="C10" s="46">
        <v>6331.924558532738</v>
      </c>
      <c r="D10" s="46">
        <v>2.2967316614598859E-2</v>
      </c>
      <c r="E10" s="46">
        <v>59.605561336849703</v>
      </c>
      <c r="F10" s="46">
        <v>10.541820088499222</v>
      </c>
      <c r="G10" s="46">
        <v>763.99313533146653</v>
      </c>
      <c r="H10" s="46">
        <v>1.9513295525604504</v>
      </c>
      <c r="I10" s="46">
        <v>1.8558677402108323</v>
      </c>
      <c r="J10" s="46">
        <v>3.2626675477577137E-3</v>
      </c>
      <c r="K10" s="46">
        <v>20.345724088493313</v>
      </c>
      <c r="L10" s="46">
        <v>3.1428945442783753</v>
      </c>
      <c r="M10" s="46">
        <v>5.1510678973179562E-2</v>
      </c>
      <c r="N10" s="46">
        <v>214.03940994049691</v>
      </c>
      <c r="O10" s="46">
        <v>13.714250228066536</v>
      </c>
      <c r="P10" s="46">
        <v>48.70517939325935</v>
      </c>
      <c r="Q10" s="46">
        <v>22.969278009090253</v>
      </c>
      <c r="R10" s="46">
        <v>4.2170254286743507</v>
      </c>
      <c r="S10" s="46">
        <v>5.1404804631535042</v>
      </c>
      <c r="T10" s="46">
        <v>262.90431282821976</v>
      </c>
      <c r="U10" s="46">
        <v>5.474198810298544E-3</v>
      </c>
      <c r="V10" s="46">
        <v>3688.6550850671601</v>
      </c>
      <c r="W10" s="46">
        <v>0.20259803815843219</v>
      </c>
      <c r="X10" s="46">
        <v>1.1257452394415133</v>
      </c>
      <c r="Y10" s="46">
        <v>4295.3855032304546</v>
      </c>
      <c r="Z10" s="30">
        <v>0</v>
      </c>
      <c r="AA10" s="87">
        <f t="shared" ref="AA10:AA23" si="0">+SUM(B10:Z10)</f>
        <v>57010.922236070022</v>
      </c>
    </row>
    <row r="11" spans="1:27" ht="13.5" customHeight="1" x14ac:dyDescent="0.2">
      <c r="A11" s="70">
        <v>2021.2</v>
      </c>
      <c r="B11" s="38">
        <v>32125.951628144318</v>
      </c>
      <c r="C11" s="39">
        <v>11508.480386168852</v>
      </c>
      <c r="D11" s="39">
        <v>0</v>
      </c>
      <c r="E11" s="39">
        <v>6.6514670169471364</v>
      </c>
      <c r="F11" s="39">
        <v>3.049284260406345</v>
      </c>
      <c r="G11" s="39">
        <v>159.39018522588816</v>
      </c>
      <c r="H11" s="39">
        <v>1.5807022746776329</v>
      </c>
      <c r="I11" s="39">
        <v>3.7175719517944383</v>
      </c>
      <c r="J11" s="39">
        <v>8.108491234416931E-3</v>
      </c>
      <c r="K11" s="39">
        <v>32.78206080924938</v>
      </c>
      <c r="L11" s="39">
        <v>1.3171268792172377</v>
      </c>
      <c r="M11" s="39">
        <v>0</v>
      </c>
      <c r="N11" s="39">
        <v>162.45818730173312</v>
      </c>
      <c r="O11" s="39">
        <v>16.245716330403862</v>
      </c>
      <c r="P11" s="39">
        <v>9.3648827339113137</v>
      </c>
      <c r="Q11" s="39">
        <v>10.432983655977441</v>
      </c>
      <c r="R11" s="39">
        <v>2.107541567482127</v>
      </c>
      <c r="S11" s="39">
        <v>2.2713218818904348</v>
      </c>
      <c r="T11" s="39">
        <v>443.70950528336658</v>
      </c>
      <c r="U11" s="39">
        <v>0.16723581953598965</v>
      </c>
      <c r="V11" s="39">
        <v>3564.5980738709504</v>
      </c>
      <c r="W11" s="39">
        <v>0.13158374956598703</v>
      </c>
      <c r="X11" s="39">
        <v>7.2931022778052137</v>
      </c>
      <c r="Y11" s="38">
        <v>9293.2472141547933</v>
      </c>
      <c r="Z11" s="49">
        <v>0</v>
      </c>
      <c r="AA11" s="34">
        <f t="shared" si="0"/>
        <v>57354.95586984999</v>
      </c>
    </row>
    <row r="12" spans="1:27" ht="13.5" customHeight="1" x14ac:dyDescent="0.2">
      <c r="A12" s="70">
        <v>2021.3</v>
      </c>
      <c r="B12" s="38">
        <v>28954.016155637222</v>
      </c>
      <c r="C12" s="39">
        <v>15816.521163489526</v>
      </c>
      <c r="D12" s="39">
        <v>6.5458415751366281E-2</v>
      </c>
      <c r="E12" s="39">
        <v>31.66753994917276</v>
      </c>
      <c r="F12" s="39">
        <v>2.4358955371270992</v>
      </c>
      <c r="G12" s="39">
        <v>424.97256537495207</v>
      </c>
      <c r="H12" s="39">
        <v>0.92975529913717536</v>
      </c>
      <c r="I12" s="39">
        <v>3.5171227822864486</v>
      </c>
      <c r="J12" s="39">
        <v>0</v>
      </c>
      <c r="K12" s="39">
        <v>43.668673739741777</v>
      </c>
      <c r="L12" s="39">
        <v>0.96054755566941386</v>
      </c>
      <c r="M12" s="39">
        <v>0</v>
      </c>
      <c r="N12" s="39">
        <v>187.36921471429955</v>
      </c>
      <c r="O12" s="39">
        <v>17.820273214442473</v>
      </c>
      <c r="P12" s="39">
        <v>2.7609743239342013</v>
      </c>
      <c r="Q12" s="39">
        <v>12.207930193952533</v>
      </c>
      <c r="R12" s="39">
        <v>8.0491348288273592</v>
      </c>
      <c r="S12" s="39">
        <v>2.7143443421457252</v>
      </c>
      <c r="T12" s="39">
        <v>398.65956966952263</v>
      </c>
      <c r="U12" s="39">
        <v>0.70998877683970052</v>
      </c>
      <c r="V12" s="39">
        <v>5625.9381283515886</v>
      </c>
      <c r="W12" s="39">
        <v>0.20040300834100414</v>
      </c>
      <c r="X12" s="39">
        <v>5.1707038857958452</v>
      </c>
      <c r="Y12" s="38">
        <v>9551.9302585897185</v>
      </c>
      <c r="Z12" s="49">
        <v>0</v>
      </c>
      <c r="AA12" s="34">
        <f t="shared" si="0"/>
        <v>61092.285801679995</v>
      </c>
    </row>
    <row r="13" spans="1:27" ht="13.5" customHeight="1" x14ac:dyDescent="0.2">
      <c r="A13" s="70">
        <v>2021.4</v>
      </c>
      <c r="B13" s="38">
        <v>39485.457331230959</v>
      </c>
      <c r="C13" s="39">
        <v>16964.416495517278</v>
      </c>
      <c r="D13" s="39">
        <v>3.8856869789509599E-2</v>
      </c>
      <c r="E13" s="39">
        <v>55.722550038725103</v>
      </c>
      <c r="F13" s="39">
        <v>5.2262761553664872</v>
      </c>
      <c r="G13" s="39">
        <v>591.2135541860207</v>
      </c>
      <c r="H13" s="39">
        <v>1.3632573271248507</v>
      </c>
      <c r="I13" s="39">
        <v>5.9283255586511698</v>
      </c>
      <c r="J13" s="39">
        <v>4.1284531350601027E-3</v>
      </c>
      <c r="K13" s="39">
        <v>55.146612098612771</v>
      </c>
      <c r="L13" s="39">
        <v>1.9500521749620565</v>
      </c>
      <c r="M13" s="39">
        <v>0</v>
      </c>
      <c r="N13" s="39">
        <v>329.47072375997215</v>
      </c>
      <c r="O13" s="39">
        <v>15.16707176070932</v>
      </c>
      <c r="P13" s="39">
        <v>2.7215505255976886</v>
      </c>
      <c r="Q13" s="39">
        <v>25.627288159348918</v>
      </c>
      <c r="R13" s="39">
        <v>3.3229581496383642</v>
      </c>
      <c r="S13" s="39">
        <v>7.142193876437906</v>
      </c>
      <c r="T13" s="39">
        <v>237.6042474839962</v>
      </c>
      <c r="U13" s="39">
        <v>1.1616972357267756</v>
      </c>
      <c r="V13" s="39">
        <v>6424.0227899004612</v>
      </c>
      <c r="W13" s="39">
        <v>441.23836843119824</v>
      </c>
      <c r="X13" s="39">
        <v>2.0060038019693311</v>
      </c>
      <c r="Y13" s="38">
        <v>11393.315780954323</v>
      </c>
      <c r="Z13" s="49">
        <v>0</v>
      </c>
      <c r="AA13" s="34">
        <f t="shared" si="0"/>
        <v>76049.268113650018</v>
      </c>
    </row>
    <row r="14" spans="1:27" ht="13.5" customHeight="1" x14ac:dyDescent="0.2">
      <c r="A14" s="70">
        <v>2022.1</v>
      </c>
      <c r="B14" s="38">
        <v>51035.759340125995</v>
      </c>
      <c r="C14" s="39">
        <v>12334.804322902452</v>
      </c>
      <c r="D14" s="39">
        <v>0</v>
      </c>
      <c r="E14" s="39">
        <v>236.48520611318389</v>
      </c>
      <c r="F14" s="39">
        <v>10.463198476753803</v>
      </c>
      <c r="G14" s="39">
        <v>903.41781799877617</v>
      </c>
      <c r="H14" s="39">
        <v>2.4629550671219591</v>
      </c>
      <c r="I14" s="39">
        <v>2.515879656331478</v>
      </c>
      <c r="J14" s="39">
        <v>0</v>
      </c>
      <c r="K14" s="39">
        <v>27.966464649481232</v>
      </c>
      <c r="L14" s="39">
        <v>2.7945907631967084</v>
      </c>
      <c r="M14" s="39">
        <v>0</v>
      </c>
      <c r="N14" s="39">
        <v>439.5724782230929</v>
      </c>
      <c r="O14" s="39">
        <v>15.719602830014976</v>
      </c>
      <c r="P14" s="39">
        <v>6.1106737149096668</v>
      </c>
      <c r="Q14" s="39">
        <v>77.000868222482211</v>
      </c>
      <c r="R14" s="39">
        <v>4.8384717608155174</v>
      </c>
      <c r="S14" s="39">
        <v>8.3243105775726765</v>
      </c>
      <c r="T14" s="39">
        <v>282.5753271195901</v>
      </c>
      <c r="U14" s="39">
        <v>1.3871765244061991</v>
      </c>
      <c r="V14" s="39">
        <v>4251.1856053123929</v>
      </c>
      <c r="W14" s="39">
        <v>497.70366075720528</v>
      </c>
      <c r="X14" s="39">
        <v>1.2140544610688575</v>
      </c>
      <c r="Y14" s="38">
        <v>11242.194313493163</v>
      </c>
      <c r="Z14" s="49">
        <v>0</v>
      </c>
      <c r="AA14" s="34">
        <f t="shared" si="0"/>
        <v>81384.496318750011</v>
      </c>
    </row>
    <row r="15" spans="1:27" ht="13.5" customHeight="1" x14ac:dyDescent="0.2">
      <c r="A15" s="70">
        <v>2022.2</v>
      </c>
      <c r="B15" s="38">
        <v>53151.779410313145</v>
      </c>
      <c r="C15" s="39">
        <v>16274.535146113634</v>
      </c>
      <c r="D15" s="39">
        <v>0</v>
      </c>
      <c r="E15" s="39">
        <v>90.37858608111901</v>
      </c>
      <c r="F15" s="39">
        <v>4.2578227996922546</v>
      </c>
      <c r="G15" s="39">
        <v>531.26078900059588</v>
      </c>
      <c r="H15" s="39">
        <v>0.98249106115768925</v>
      </c>
      <c r="I15" s="39">
        <v>10.567280837529301</v>
      </c>
      <c r="J15" s="39">
        <v>0</v>
      </c>
      <c r="K15" s="39">
        <v>21.36743973048419</v>
      </c>
      <c r="L15" s="39">
        <v>1.5724418262023796</v>
      </c>
      <c r="M15" s="39">
        <v>0</v>
      </c>
      <c r="N15" s="39">
        <v>259.98036944727295</v>
      </c>
      <c r="O15" s="39">
        <v>19.091579207474044</v>
      </c>
      <c r="P15" s="39">
        <v>4.0558695534529017</v>
      </c>
      <c r="Q15" s="39">
        <v>26.409065195951616</v>
      </c>
      <c r="R15" s="39">
        <v>109.87905394279882</v>
      </c>
      <c r="S15" s="39">
        <v>2.2933431673539642</v>
      </c>
      <c r="T15" s="39">
        <v>625.07071686061647</v>
      </c>
      <c r="U15" s="39">
        <v>0.79775072849565642</v>
      </c>
      <c r="V15" s="39">
        <v>6857.3621660255749</v>
      </c>
      <c r="W15" s="39">
        <v>3.9658973343591661</v>
      </c>
      <c r="X15" s="39">
        <v>2.327367223707828</v>
      </c>
      <c r="Y15" s="38">
        <v>11539.571272409383</v>
      </c>
      <c r="Z15" s="49">
        <v>0</v>
      </c>
      <c r="AA15" s="34">
        <f t="shared" si="0"/>
        <v>89537.505858860008</v>
      </c>
    </row>
    <row r="16" spans="1:27" ht="13.5" customHeight="1" x14ac:dyDescent="0.2">
      <c r="A16" s="70">
        <v>2022.3</v>
      </c>
      <c r="B16" s="38">
        <v>59838.181909597937</v>
      </c>
      <c r="C16" s="39">
        <v>21994.242938706717</v>
      </c>
      <c r="D16" s="39">
        <v>0.12801887019743008</v>
      </c>
      <c r="E16" s="39">
        <v>91.213343441209147</v>
      </c>
      <c r="F16" s="39">
        <v>3.3724976734246477</v>
      </c>
      <c r="G16" s="39">
        <v>631.8962719348707</v>
      </c>
      <c r="H16" s="39">
        <v>1.0839994895631531</v>
      </c>
      <c r="I16" s="39">
        <v>17.917768282294549</v>
      </c>
      <c r="J16" s="39">
        <v>5.9374836103120283E-4</v>
      </c>
      <c r="K16" s="39">
        <v>64.008742178522425</v>
      </c>
      <c r="L16" s="39">
        <v>1.1345284028225016</v>
      </c>
      <c r="M16" s="39">
        <v>0</v>
      </c>
      <c r="N16" s="39">
        <v>217.65119813046232</v>
      </c>
      <c r="O16" s="39">
        <v>22.823866007883872</v>
      </c>
      <c r="P16" s="39">
        <v>4.2059701078534184</v>
      </c>
      <c r="Q16" s="39">
        <v>18.450246879894603</v>
      </c>
      <c r="R16" s="39">
        <v>3.4575429169455747</v>
      </c>
      <c r="S16" s="39">
        <v>0.78912847557126198</v>
      </c>
      <c r="T16" s="39">
        <v>683.59815905091796</v>
      </c>
      <c r="U16" s="39">
        <v>0.50044458966140759</v>
      </c>
      <c r="V16" s="39">
        <v>9061.8889458286085</v>
      </c>
      <c r="W16" s="39">
        <v>0.34393598513497675</v>
      </c>
      <c r="X16" s="39">
        <v>68.933438687388318</v>
      </c>
      <c r="Y16" s="38">
        <v>14482.885173483752</v>
      </c>
      <c r="Z16" s="49">
        <v>0</v>
      </c>
      <c r="AA16" s="34">
        <f t="shared" si="0"/>
        <v>107208.70866246999</v>
      </c>
    </row>
    <row r="17" spans="1:27" ht="13.5" customHeight="1" x14ac:dyDescent="0.2">
      <c r="A17" s="70">
        <v>2022.4</v>
      </c>
      <c r="B17" s="38">
        <v>86454.776873768336</v>
      </c>
      <c r="C17" s="39">
        <v>25625.718241890434</v>
      </c>
      <c r="D17" s="39">
        <v>1.2034275547310267</v>
      </c>
      <c r="E17" s="39">
        <v>99.586953761872365</v>
      </c>
      <c r="F17" s="39">
        <v>5.8028186196176721</v>
      </c>
      <c r="G17" s="39">
        <v>920.61752411411749</v>
      </c>
      <c r="H17" s="39">
        <v>1.927661795835482</v>
      </c>
      <c r="I17" s="39">
        <v>27.536148152871451</v>
      </c>
      <c r="J17" s="39">
        <v>0</v>
      </c>
      <c r="K17" s="39">
        <v>96.244180586164646</v>
      </c>
      <c r="L17" s="39">
        <v>2.747319477848984</v>
      </c>
      <c r="M17" s="39">
        <v>0.42262088254430996</v>
      </c>
      <c r="N17" s="39">
        <v>641.02358164465636</v>
      </c>
      <c r="O17" s="39">
        <v>32.780833160220865</v>
      </c>
      <c r="P17" s="39">
        <v>5.3398059160741571</v>
      </c>
      <c r="Q17" s="39">
        <v>27.284804885105121</v>
      </c>
      <c r="R17" s="39">
        <v>5.612076413677598</v>
      </c>
      <c r="S17" s="39">
        <v>1.4704186410339279</v>
      </c>
      <c r="T17" s="39">
        <v>253.7467107304272</v>
      </c>
      <c r="U17" s="39">
        <v>1.0700328488244195</v>
      </c>
      <c r="V17" s="39">
        <v>8553.753444103213</v>
      </c>
      <c r="W17" s="39">
        <v>362.12649518006441</v>
      </c>
      <c r="X17" s="39">
        <v>85.276020289257502</v>
      </c>
      <c r="Y17" s="38">
        <v>14329.459005773082</v>
      </c>
      <c r="Z17" s="49">
        <v>0</v>
      </c>
      <c r="AA17" s="34">
        <f t="shared" si="0"/>
        <v>137535.52700018999</v>
      </c>
    </row>
    <row r="18" spans="1:27" ht="13.5" customHeight="1" x14ac:dyDescent="0.2">
      <c r="A18" s="70">
        <v>2023.1</v>
      </c>
      <c r="B18" s="38">
        <v>114041.66976359647</v>
      </c>
      <c r="C18" s="39">
        <v>33542.849952919802</v>
      </c>
      <c r="D18" s="39">
        <v>1.2751840236631906</v>
      </c>
      <c r="E18" s="39">
        <v>245.80062858779473</v>
      </c>
      <c r="F18" s="39">
        <v>8.2496090606897408</v>
      </c>
      <c r="G18" s="39">
        <v>1078.7671311359904</v>
      </c>
      <c r="H18" s="39">
        <v>1.1597504707612623</v>
      </c>
      <c r="I18" s="39">
        <v>34.690795016284213</v>
      </c>
      <c r="J18" s="39">
        <v>5.7049183043617734E-3</v>
      </c>
      <c r="K18" s="39">
        <v>67.999965586697016</v>
      </c>
      <c r="L18" s="39">
        <v>2.285829439646045</v>
      </c>
      <c r="M18" s="39">
        <v>6.5886668005818178E-4</v>
      </c>
      <c r="N18" s="39">
        <v>687.73269676141035</v>
      </c>
      <c r="O18" s="39">
        <v>34.598807976080998</v>
      </c>
      <c r="P18" s="39">
        <v>7.5452222030557152</v>
      </c>
      <c r="Q18" s="39">
        <v>72.126241115594524</v>
      </c>
      <c r="R18" s="39">
        <v>5.4783287672033785</v>
      </c>
      <c r="S18" s="39">
        <v>1.4626349248602046</v>
      </c>
      <c r="T18" s="39">
        <v>366.53455903059574</v>
      </c>
      <c r="U18" s="39">
        <v>2.3597837459633344</v>
      </c>
      <c r="V18" s="39">
        <v>4120.82933650206</v>
      </c>
      <c r="W18" s="39">
        <v>5.4267264928694123</v>
      </c>
      <c r="X18" s="39">
        <v>53.048992910107856</v>
      </c>
      <c r="Y18" s="38">
        <v>16959.444590237461</v>
      </c>
      <c r="Z18" s="49">
        <v>0</v>
      </c>
      <c r="AA18" s="34">
        <f t="shared" si="0"/>
        <v>171341.34289429005</v>
      </c>
    </row>
    <row r="19" spans="1:27" ht="13.5" customHeight="1" x14ac:dyDescent="0.2">
      <c r="A19" s="70">
        <v>2023.2</v>
      </c>
      <c r="B19" s="38">
        <v>606335.71940419998</v>
      </c>
      <c r="C19" s="39">
        <v>609.71859170030132</v>
      </c>
      <c r="D19" s="39">
        <v>1.7699537743242606</v>
      </c>
      <c r="E19" s="39">
        <v>2492.9168233097093</v>
      </c>
      <c r="F19" s="39">
        <v>1249.5841631176088</v>
      </c>
      <c r="G19" s="39">
        <v>8894.5845519904196</v>
      </c>
      <c r="H19" s="39">
        <v>1763.0606256820317</v>
      </c>
      <c r="I19" s="39">
        <v>1719.5657349604066</v>
      </c>
      <c r="J19" s="39">
        <v>1098.259690488391</v>
      </c>
      <c r="K19" s="39">
        <v>9.8625273611690361</v>
      </c>
      <c r="L19" s="39">
        <v>3177.1996927976911</v>
      </c>
      <c r="M19" s="39">
        <v>335.6214957616682</v>
      </c>
      <c r="N19" s="39">
        <v>56.576837021978996</v>
      </c>
      <c r="O19" s="39">
        <v>1.6189903757658539</v>
      </c>
      <c r="P19" s="39">
        <v>2175.6744432990272</v>
      </c>
      <c r="Q19" s="39">
        <v>0</v>
      </c>
      <c r="R19" s="39">
        <v>288.76617019409377</v>
      </c>
      <c r="S19" s="39">
        <v>1774.0178305217005</v>
      </c>
      <c r="T19" s="39">
        <v>0</v>
      </c>
      <c r="U19" s="39">
        <v>700.13865802280566</v>
      </c>
      <c r="V19" s="39">
        <v>8583.2988280901791</v>
      </c>
      <c r="W19" s="39">
        <v>1313.8811709559752</v>
      </c>
      <c r="X19" s="39">
        <v>38.637584607938592</v>
      </c>
      <c r="Y19" s="38">
        <v>342.07255357686915</v>
      </c>
      <c r="Z19" s="49">
        <v>0</v>
      </c>
      <c r="AA19" s="34">
        <f t="shared" si="0"/>
        <v>642962.54632180999</v>
      </c>
    </row>
    <row r="20" spans="1:27" ht="13.5" customHeight="1" x14ac:dyDescent="0.2">
      <c r="A20" s="70">
        <v>2023.3</v>
      </c>
      <c r="B20" s="38" t="e">
        <v>#N/A</v>
      </c>
      <c r="C20" s="39" t="e">
        <v>#N/A</v>
      </c>
      <c r="D20" s="39" t="e">
        <v>#N/A</v>
      </c>
      <c r="E20" s="39" t="e">
        <v>#N/A</v>
      </c>
      <c r="F20" s="39" t="e">
        <v>#N/A</v>
      </c>
      <c r="G20" s="39" t="e">
        <v>#N/A</v>
      </c>
      <c r="H20" s="39" t="e">
        <v>#N/A</v>
      </c>
      <c r="I20" s="39" t="e">
        <v>#N/A</v>
      </c>
      <c r="J20" s="39" t="e">
        <v>#N/A</v>
      </c>
      <c r="K20" s="39" t="e">
        <v>#N/A</v>
      </c>
      <c r="L20" s="39" t="e">
        <v>#N/A</v>
      </c>
      <c r="M20" s="39" t="e">
        <v>#N/A</v>
      </c>
      <c r="N20" s="39" t="e">
        <v>#N/A</v>
      </c>
      <c r="O20" s="39" t="e">
        <v>#N/A</v>
      </c>
      <c r="P20" s="39" t="e">
        <v>#N/A</v>
      </c>
      <c r="Q20" s="39" t="e">
        <v>#N/A</v>
      </c>
      <c r="R20" s="39" t="e">
        <v>#N/A</v>
      </c>
      <c r="S20" s="39" t="e">
        <v>#N/A</v>
      </c>
      <c r="T20" s="39" t="e">
        <v>#N/A</v>
      </c>
      <c r="U20" s="39" t="e">
        <v>#N/A</v>
      </c>
      <c r="V20" s="39" t="e">
        <v>#N/A</v>
      </c>
      <c r="W20" s="39" t="e">
        <v>#N/A</v>
      </c>
      <c r="X20" s="39" t="e">
        <v>#N/A</v>
      </c>
      <c r="Y20" s="38" t="e">
        <v>#N/A</v>
      </c>
      <c r="Z20" s="48" t="e">
        <v>#N/A</v>
      </c>
      <c r="AA20" s="34" t="e">
        <f t="shared" si="0"/>
        <v>#N/A</v>
      </c>
    </row>
    <row r="21" spans="1:27" ht="13.5" customHeight="1" x14ac:dyDescent="0.2">
      <c r="A21" s="70">
        <v>2023.4</v>
      </c>
      <c r="B21" s="38" t="e">
        <v>#N/A</v>
      </c>
      <c r="C21" s="39" t="e">
        <v>#N/A</v>
      </c>
      <c r="D21" s="39" t="e">
        <v>#N/A</v>
      </c>
      <c r="E21" s="39" t="e">
        <v>#N/A</v>
      </c>
      <c r="F21" s="39" t="e">
        <v>#N/A</v>
      </c>
      <c r="G21" s="39" t="e">
        <v>#N/A</v>
      </c>
      <c r="H21" s="39" t="e">
        <v>#N/A</v>
      </c>
      <c r="I21" s="39" t="e">
        <v>#N/A</v>
      </c>
      <c r="J21" s="39" t="e">
        <v>#N/A</v>
      </c>
      <c r="K21" s="39" t="e">
        <v>#N/A</v>
      </c>
      <c r="L21" s="39" t="e">
        <v>#N/A</v>
      </c>
      <c r="M21" s="39" t="e">
        <v>#N/A</v>
      </c>
      <c r="N21" s="39" t="e">
        <v>#N/A</v>
      </c>
      <c r="O21" s="39" t="e">
        <v>#N/A</v>
      </c>
      <c r="P21" s="39" t="e">
        <v>#N/A</v>
      </c>
      <c r="Q21" s="39" t="e">
        <v>#N/A</v>
      </c>
      <c r="R21" s="39" t="e">
        <v>#N/A</v>
      </c>
      <c r="S21" s="39" t="e">
        <v>#N/A</v>
      </c>
      <c r="T21" s="39" t="e">
        <v>#N/A</v>
      </c>
      <c r="U21" s="39" t="e">
        <v>#N/A</v>
      </c>
      <c r="V21" s="39" t="e">
        <v>#N/A</v>
      </c>
      <c r="W21" s="39" t="e">
        <v>#N/A</v>
      </c>
      <c r="X21" s="39" t="e">
        <v>#N/A</v>
      </c>
      <c r="Y21" s="38" t="e">
        <v>#N/A</v>
      </c>
      <c r="Z21" s="48" t="e">
        <v>#N/A</v>
      </c>
      <c r="AA21" s="34" t="e">
        <f t="shared" si="0"/>
        <v>#N/A</v>
      </c>
    </row>
    <row r="22" spans="1:27" ht="13.5" customHeight="1" x14ac:dyDescent="0.2">
      <c r="A22" s="70">
        <v>2024.1</v>
      </c>
      <c r="B22" s="38">
        <v>315464.75226921</v>
      </c>
      <c r="C22" s="39">
        <v>105848.3082391395</v>
      </c>
      <c r="D22" s="39">
        <v>11.284417209298361</v>
      </c>
      <c r="E22" s="39">
        <v>10823.338882099812</v>
      </c>
      <c r="F22" s="39">
        <v>199.55983819641821</v>
      </c>
      <c r="G22" s="39">
        <v>1647.1543383082521</v>
      </c>
      <c r="H22" s="39">
        <v>54.980643953328553</v>
      </c>
      <c r="I22" s="39">
        <v>32.565279704458618</v>
      </c>
      <c r="J22" s="39">
        <v>0</v>
      </c>
      <c r="K22" s="39">
        <v>335.94902180615895</v>
      </c>
      <c r="L22" s="39">
        <v>27.246612813267326</v>
      </c>
      <c r="M22" s="39">
        <v>0</v>
      </c>
      <c r="N22" s="39">
        <v>5417.5526888806971</v>
      </c>
      <c r="O22" s="39">
        <v>339.04775132130356</v>
      </c>
      <c r="P22" s="39">
        <v>75.200416677650495</v>
      </c>
      <c r="Q22" s="39">
        <v>579.06206353796495</v>
      </c>
      <c r="R22" s="39">
        <v>48.015961085755627</v>
      </c>
      <c r="S22" s="39">
        <v>240.9731712177549</v>
      </c>
      <c r="T22" s="39">
        <v>1158.484962496681</v>
      </c>
      <c r="U22" s="39">
        <v>6.4747959277187608</v>
      </c>
      <c r="V22" s="39">
        <v>1248.7563387353496</v>
      </c>
      <c r="W22" s="39">
        <v>366.49636484786959</v>
      </c>
      <c r="X22" s="39">
        <v>378.11735489741295</v>
      </c>
      <c r="Y22" s="38">
        <v>54768.863468123389</v>
      </c>
      <c r="Z22" s="49">
        <v>0</v>
      </c>
      <c r="AA22" s="34">
        <f t="shared" si="0"/>
        <v>499072.18488019001</v>
      </c>
    </row>
    <row r="23" spans="1:27" ht="13.5" customHeight="1" x14ac:dyDescent="0.2">
      <c r="A23" s="70">
        <v>2024.2</v>
      </c>
      <c r="B23" s="38">
        <v>366029.30087264738</v>
      </c>
      <c r="C23" s="39">
        <v>90744.923953601188</v>
      </c>
      <c r="D23" s="39">
        <v>5.8099362089908482</v>
      </c>
      <c r="E23" s="39">
        <v>6056.9872768544255</v>
      </c>
      <c r="F23" s="39">
        <v>130.99351675622378</v>
      </c>
      <c r="G23" s="39">
        <v>816.23497150779031</v>
      </c>
      <c r="H23" s="39">
        <v>36.843795486714299</v>
      </c>
      <c r="I23" s="39">
        <v>172.78659447558243</v>
      </c>
      <c r="J23" s="39">
        <v>0</v>
      </c>
      <c r="K23" s="39">
        <v>169.41254912059418</v>
      </c>
      <c r="L23" s="39">
        <v>26.920436087374743</v>
      </c>
      <c r="M23" s="39">
        <v>1.7475651370655421E-2</v>
      </c>
      <c r="N23" s="39">
        <v>4012.6509360667942</v>
      </c>
      <c r="O23" s="39">
        <v>416.84542710017087</v>
      </c>
      <c r="P23" s="39">
        <v>49.315223514564998</v>
      </c>
      <c r="Q23" s="39">
        <v>311.36525160040804</v>
      </c>
      <c r="R23" s="39">
        <v>46.870037837148239</v>
      </c>
      <c r="S23" s="39">
        <v>177.0688840651415</v>
      </c>
      <c r="T23" s="39">
        <v>4517.7845521134359</v>
      </c>
      <c r="U23" s="39">
        <v>1.5109730337182752</v>
      </c>
      <c r="V23" s="39">
        <v>4987.9146693618604</v>
      </c>
      <c r="W23" s="39">
        <v>29.904334741117871</v>
      </c>
      <c r="X23" s="39">
        <v>32.756018801566171</v>
      </c>
      <c r="Y23" s="38">
        <v>89832.068386656421</v>
      </c>
      <c r="Z23" s="49">
        <v>0</v>
      </c>
      <c r="AA23" s="34">
        <f t="shared" si="0"/>
        <v>568606.28607329004</v>
      </c>
    </row>
    <row r="24" spans="1:27" ht="13.5" customHeight="1" x14ac:dyDescent="0.2">
      <c r="A24" s="70">
        <v>2024.3</v>
      </c>
      <c r="B24" s="38">
        <v>364483.40308820055</v>
      </c>
      <c r="C24" s="39">
        <v>215361.19728414001</v>
      </c>
      <c r="D24" s="39">
        <v>7.1821814618077999</v>
      </c>
      <c r="E24" s="39">
        <v>6126.3274498794844</v>
      </c>
      <c r="F24" s="39">
        <v>13.52895679462666</v>
      </c>
      <c r="G24" s="39">
        <v>459.84751493195944</v>
      </c>
      <c r="H24" s="39">
        <v>35.002610599555553</v>
      </c>
      <c r="I24" s="39">
        <v>238.20121502764249</v>
      </c>
      <c r="J24" s="39">
        <v>1.9109849109950326E-3</v>
      </c>
      <c r="K24" s="39">
        <v>694.53858279884855</v>
      </c>
      <c r="L24" s="39">
        <v>10.838281134902397</v>
      </c>
      <c r="M24" s="39">
        <v>0</v>
      </c>
      <c r="N24" s="39">
        <v>3289.4602657717733</v>
      </c>
      <c r="O24" s="39">
        <v>288.98516048942196</v>
      </c>
      <c r="P24" s="39">
        <v>36.326291444343049</v>
      </c>
      <c r="Q24" s="39">
        <v>225.04647078966721</v>
      </c>
      <c r="R24" s="39">
        <v>30.447745305637824</v>
      </c>
      <c r="S24" s="39">
        <v>108.48283061873168</v>
      </c>
      <c r="T24" s="39">
        <v>4716.7395081922068</v>
      </c>
      <c r="U24" s="39">
        <v>0.96326055708284342</v>
      </c>
      <c r="V24" s="39">
        <v>417.63939775663221</v>
      </c>
      <c r="W24" s="39">
        <v>14241.271850601937</v>
      </c>
      <c r="X24" s="39">
        <v>13.247146715157038</v>
      </c>
      <c r="Y24" s="38">
        <v>119186.79520311311</v>
      </c>
      <c r="Z24" s="49">
        <v>0</v>
      </c>
      <c r="AA24" s="34">
        <f>+SUM(B24:Z24)</f>
        <v>729985.47420730977</v>
      </c>
    </row>
    <row r="25" spans="1:27" customFormat="1" ht="13.5" customHeight="1" x14ac:dyDescent="0.2">
      <c r="A25" s="70">
        <v>2024.4</v>
      </c>
      <c r="B25" s="38">
        <v>412473.65166369785</v>
      </c>
      <c r="C25" s="39">
        <v>239097.12276939349</v>
      </c>
      <c r="D25" s="39">
        <v>4.2667477442913215</v>
      </c>
      <c r="E25" s="39">
        <v>7241.0101520429716</v>
      </c>
      <c r="F25" s="39">
        <v>9.2428944300450429</v>
      </c>
      <c r="G25" s="39">
        <v>874.64497778746943</v>
      </c>
      <c r="H25" s="39">
        <v>48.80400103092397</v>
      </c>
      <c r="I25" s="39">
        <v>151.63223123624462</v>
      </c>
      <c r="J25" s="39">
        <v>0</v>
      </c>
      <c r="K25" s="39">
        <v>411.12778110705574</v>
      </c>
      <c r="L25" s="39">
        <v>9.2531368863310242</v>
      </c>
      <c r="M25" s="39">
        <v>0</v>
      </c>
      <c r="N25" s="39">
        <v>4198.2372917780804</v>
      </c>
      <c r="O25" s="39">
        <v>290.24563474871417</v>
      </c>
      <c r="P25" s="39">
        <v>109.05480531261094</v>
      </c>
      <c r="Q25" s="39">
        <v>321.16094893545903</v>
      </c>
      <c r="R25" s="39">
        <v>50.900846039002253</v>
      </c>
      <c r="S25" s="39">
        <v>146.42833586331454</v>
      </c>
      <c r="T25" s="39">
        <v>405.2833875578159</v>
      </c>
      <c r="U25" s="39">
        <v>8.848207545653084</v>
      </c>
      <c r="V25" s="39">
        <v>7936.40898566743</v>
      </c>
      <c r="W25" s="39">
        <v>16228.647466640517</v>
      </c>
      <c r="X25" s="39">
        <v>11.868875828740961</v>
      </c>
      <c r="Y25" s="38">
        <v>157290.79010083605</v>
      </c>
      <c r="Z25" s="49"/>
      <c r="AA25" s="34">
        <f>+SUM(B25:Z25)</f>
        <v>847318.63124211004</v>
      </c>
    </row>
    <row r="26" spans="1:27" ht="13.5" customHeight="1" x14ac:dyDescent="0.2">
      <c r="A26" s="70">
        <v>2025.1</v>
      </c>
      <c r="B26" s="38">
        <v>485301.2316077539</v>
      </c>
      <c r="C26" s="39">
        <v>219382.15816634137</v>
      </c>
      <c r="D26" s="39">
        <v>5.0193891444556202</v>
      </c>
      <c r="E26" s="39">
        <v>9851.8828129156718</v>
      </c>
      <c r="F26" s="39">
        <v>10.468251689724838</v>
      </c>
      <c r="G26" s="39">
        <v>963.54126721460977</v>
      </c>
      <c r="H26" s="39">
        <v>83.873183826688987</v>
      </c>
      <c r="I26" s="39">
        <v>560.00714267500086</v>
      </c>
      <c r="J26" s="39">
        <v>0</v>
      </c>
      <c r="K26" s="39">
        <v>726.62444161951453</v>
      </c>
      <c r="L26" s="39">
        <v>23.148644032123386</v>
      </c>
      <c r="M26" s="39">
        <v>0</v>
      </c>
      <c r="N26" s="39">
        <v>7971.2158629478481</v>
      </c>
      <c r="O26" s="39">
        <v>198.17884297866377</v>
      </c>
      <c r="P26" s="39">
        <v>61.759002733513668</v>
      </c>
      <c r="Q26" s="39">
        <v>580.44894800284089</v>
      </c>
      <c r="R26" s="39">
        <v>35.741253929334952</v>
      </c>
      <c r="S26" s="39">
        <v>335.54952660555915</v>
      </c>
      <c r="T26" s="39">
        <v>1852.4349447265256</v>
      </c>
      <c r="U26" s="39">
        <v>12.83622317655497</v>
      </c>
      <c r="V26" s="39">
        <v>3819.4800018833084</v>
      </c>
      <c r="W26" s="39">
        <v>25701.267713496447</v>
      </c>
      <c r="X26" s="39">
        <v>681.30457969589929</v>
      </c>
      <c r="Y26" s="38">
        <v>126093.93405172041</v>
      </c>
      <c r="Z26" s="49">
        <v>0</v>
      </c>
      <c r="AA26" s="34">
        <f t="shared" ref="AA26:AA49" si="1">+SUM(B26:Z26)</f>
        <v>884252.10585911002</v>
      </c>
    </row>
    <row r="27" spans="1:27" ht="13.5" customHeight="1" x14ac:dyDescent="0.2">
      <c r="A27" s="70">
        <v>2025.2</v>
      </c>
      <c r="B27" s="38">
        <v>507665.53287881671</v>
      </c>
      <c r="C27" s="39">
        <v>159419.33711408518</v>
      </c>
      <c r="D27" s="39">
        <v>10.285414790717947</v>
      </c>
      <c r="E27" s="39">
        <v>8251.7519639913735</v>
      </c>
      <c r="F27" s="39">
        <v>33.306052329391996</v>
      </c>
      <c r="G27" s="39">
        <v>279.76637221169489</v>
      </c>
      <c r="H27" s="39">
        <v>93.053823836573926</v>
      </c>
      <c r="I27" s="39">
        <v>221.86166495227127</v>
      </c>
      <c r="J27" s="39">
        <v>0.22068766801738812</v>
      </c>
      <c r="K27" s="39">
        <v>43221.458336670148</v>
      </c>
      <c r="L27" s="39">
        <v>28.703040629652897</v>
      </c>
      <c r="M27" s="39">
        <v>55.378213838283756</v>
      </c>
      <c r="N27" s="39">
        <v>8761.6461992471613</v>
      </c>
      <c r="O27" s="39">
        <v>583.49062091474775</v>
      </c>
      <c r="P27" s="39">
        <v>110.83793076834468</v>
      </c>
      <c r="Q27" s="39">
        <v>639.76568827279368</v>
      </c>
      <c r="R27" s="39">
        <v>20.330324361797778</v>
      </c>
      <c r="S27" s="39">
        <v>416.19480533077763</v>
      </c>
      <c r="T27" s="39">
        <v>5796.3255027388896</v>
      </c>
      <c r="U27" s="39">
        <v>18.297473302723244</v>
      </c>
      <c r="V27" s="39">
        <v>1218.1413929356472</v>
      </c>
      <c r="W27" s="39">
        <v>6970.2219224238415</v>
      </c>
      <c r="X27" s="39">
        <v>643.84553729768788</v>
      </c>
      <c r="Y27" s="38">
        <v>45835.225287594578</v>
      </c>
      <c r="Z27" s="48">
        <v>0</v>
      </c>
      <c r="AA27" s="34">
        <f t="shared" si="1"/>
        <v>790294.97824900923</v>
      </c>
    </row>
    <row r="28" spans="1:27" ht="13.5" customHeight="1" x14ac:dyDescent="0.2">
      <c r="A28" s="70">
        <v>2025.3</v>
      </c>
      <c r="B28" s="38" t="e">
        <v>#N/A</v>
      </c>
      <c r="C28" s="39" t="e">
        <v>#N/A</v>
      </c>
      <c r="D28" s="39" t="e">
        <v>#N/A</v>
      </c>
      <c r="E28" s="39" t="e">
        <v>#N/A</v>
      </c>
      <c r="F28" s="39" t="e">
        <v>#N/A</v>
      </c>
      <c r="G28" s="39" t="e">
        <v>#N/A</v>
      </c>
      <c r="H28" s="39" t="e">
        <v>#N/A</v>
      </c>
      <c r="I28" s="39" t="e">
        <v>#N/A</v>
      </c>
      <c r="J28" s="39" t="e">
        <v>#N/A</v>
      </c>
      <c r="K28" s="39" t="e">
        <v>#N/A</v>
      </c>
      <c r="L28" s="39" t="e">
        <v>#N/A</v>
      </c>
      <c r="M28" s="39" t="e">
        <v>#N/A</v>
      </c>
      <c r="N28" s="39" t="e">
        <v>#N/A</v>
      </c>
      <c r="O28" s="39" t="e">
        <v>#N/A</v>
      </c>
      <c r="P28" s="39" t="e">
        <v>#N/A</v>
      </c>
      <c r="Q28" s="39" t="e">
        <v>#N/A</v>
      </c>
      <c r="R28" s="39" t="e">
        <v>#N/A</v>
      </c>
      <c r="S28" s="39" t="e">
        <v>#N/A</v>
      </c>
      <c r="T28" s="39" t="e">
        <v>#N/A</v>
      </c>
      <c r="U28" s="39" t="e">
        <v>#N/A</v>
      </c>
      <c r="V28" s="39" t="e">
        <v>#N/A</v>
      </c>
      <c r="W28" s="39" t="e">
        <v>#N/A</v>
      </c>
      <c r="X28" s="39" t="e">
        <v>#N/A</v>
      </c>
      <c r="Y28" s="38" t="e">
        <v>#N/A</v>
      </c>
      <c r="Z28" s="48" t="e">
        <v>#N/A</v>
      </c>
      <c r="AA28" s="34" t="e">
        <f t="shared" si="1"/>
        <v>#N/A</v>
      </c>
    </row>
    <row r="29" spans="1:27" ht="13.5" customHeight="1" x14ac:dyDescent="0.2">
      <c r="A29" s="70">
        <f>A25+1</f>
        <v>2025.4</v>
      </c>
      <c r="B29" s="38" t="e">
        <v>#N/A</v>
      </c>
      <c r="C29" s="39" t="e">
        <v>#N/A</v>
      </c>
      <c r="D29" s="39" t="e">
        <v>#N/A</v>
      </c>
      <c r="E29" s="39" t="e">
        <v>#N/A</v>
      </c>
      <c r="F29" s="39" t="e">
        <v>#N/A</v>
      </c>
      <c r="G29" s="39" t="e">
        <v>#N/A</v>
      </c>
      <c r="H29" s="39" t="e">
        <v>#N/A</v>
      </c>
      <c r="I29" s="39" t="e">
        <v>#N/A</v>
      </c>
      <c r="J29" s="39" t="e">
        <v>#N/A</v>
      </c>
      <c r="K29" s="39" t="e">
        <v>#N/A</v>
      </c>
      <c r="L29" s="39" t="e">
        <v>#N/A</v>
      </c>
      <c r="M29" s="39" t="e">
        <v>#N/A</v>
      </c>
      <c r="N29" s="39" t="e">
        <v>#N/A</v>
      </c>
      <c r="O29" s="39" t="e">
        <v>#N/A</v>
      </c>
      <c r="P29" s="39" t="e">
        <v>#N/A</v>
      </c>
      <c r="Q29" s="39" t="e">
        <v>#N/A</v>
      </c>
      <c r="R29" s="39" t="e">
        <v>#N/A</v>
      </c>
      <c r="S29" s="39" t="e">
        <v>#N/A</v>
      </c>
      <c r="T29" s="39" t="e">
        <v>#N/A</v>
      </c>
      <c r="U29" s="39" t="e">
        <v>#N/A</v>
      </c>
      <c r="V29" s="39" t="e">
        <v>#N/A</v>
      </c>
      <c r="W29" s="39" t="e">
        <v>#N/A</v>
      </c>
      <c r="X29" s="39" t="e">
        <v>#N/A</v>
      </c>
      <c r="Y29" s="38" t="e">
        <v>#N/A</v>
      </c>
      <c r="Z29" s="48" t="e">
        <v>#N/A</v>
      </c>
      <c r="AA29" s="34" t="e">
        <f t="shared" si="1"/>
        <v>#N/A</v>
      </c>
    </row>
    <row r="30" spans="1:27" ht="13.5" customHeight="1" x14ac:dyDescent="0.2">
      <c r="A30" s="70">
        <f t="shared" ref="A30:A48" si="2">A26+1</f>
        <v>2026.1</v>
      </c>
      <c r="B30" s="38" t="e">
        <v>#N/A</v>
      </c>
      <c r="C30" s="39" t="e">
        <v>#N/A</v>
      </c>
      <c r="D30" s="39" t="e">
        <v>#N/A</v>
      </c>
      <c r="E30" s="39" t="e">
        <v>#N/A</v>
      </c>
      <c r="F30" s="39" t="e">
        <v>#N/A</v>
      </c>
      <c r="G30" s="39" t="e">
        <v>#N/A</v>
      </c>
      <c r="H30" s="39" t="e">
        <v>#N/A</v>
      </c>
      <c r="I30" s="39" t="e">
        <v>#N/A</v>
      </c>
      <c r="J30" s="39" t="e">
        <v>#N/A</v>
      </c>
      <c r="K30" s="39" t="e">
        <v>#N/A</v>
      </c>
      <c r="L30" s="39" t="e">
        <v>#N/A</v>
      </c>
      <c r="M30" s="39" t="e">
        <v>#N/A</v>
      </c>
      <c r="N30" s="39" t="e">
        <v>#N/A</v>
      </c>
      <c r="O30" s="39" t="e">
        <v>#N/A</v>
      </c>
      <c r="P30" s="39" t="e">
        <v>#N/A</v>
      </c>
      <c r="Q30" s="39" t="e">
        <v>#N/A</v>
      </c>
      <c r="R30" s="39" t="e">
        <v>#N/A</v>
      </c>
      <c r="S30" s="39" t="e">
        <v>#N/A</v>
      </c>
      <c r="T30" s="39" t="e">
        <v>#N/A</v>
      </c>
      <c r="U30" s="39" t="e">
        <v>#N/A</v>
      </c>
      <c r="V30" s="39" t="e">
        <v>#N/A</v>
      </c>
      <c r="W30" s="39" t="e">
        <v>#N/A</v>
      </c>
      <c r="X30" s="39" t="e">
        <v>#N/A</v>
      </c>
      <c r="Y30" s="38" t="e">
        <v>#N/A</v>
      </c>
      <c r="Z30" s="48" t="e">
        <v>#N/A</v>
      </c>
      <c r="AA30" s="34" t="e">
        <f t="shared" si="1"/>
        <v>#N/A</v>
      </c>
    </row>
    <row r="31" spans="1:27" ht="13.5" customHeight="1" x14ac:dyDescent="0.2">
      <c r="A31" s="70">
        <f t="shared" si="2"/>
        <v>2026.2</v>
      </c>
      <c r="B31" s="38" t="e">
        <v>#N/A</v>
      </c>
      <c r="C31" s="39" t="e">
        <v>#N/A</v>
      </c>
      <c r="D31" s="39" t="e">
        <v>#N/A</v>
      </c>
      <c r="E31" s="39" t="e">
        <v>#N/A</v>
      </c>
      <c r="F31" s="39" t="e">
        <v>#N/A</v>
      </c>
      <c r="G31" s="39" t="e">
        <v>#N/A</v>
      </c>
      <c r="H31" s="39" t="e">
        <v>#N/A</v>
      </c>
      <c r="I31" s="39" t="e">
        <v>#N/A</v>
      </c>
      <c r="J31" s="39" t="e">
        <v>#N/A</v>
      </c>
      <c r="K31" s="39" t="e">
        <v>#N/A</v>
      </c>
      <c r="L31" s="39" t="e">
        <v>#N/A</v>
      </c>
      <c r="M31" s="39" t="e">
        <v>#N/A</v>
      </c>
      <c r="N31" s="39" t="e">
        <v>#N/A</v>
      </c>
      <c r="O31" s="39" t="e">
        <v>#N/A</v>
      </c>
      <c r="P31" s="39" t="e">
        <v>#N/A</v>
      </c>
      <c r="Q31" s="39" t="e">
        <v>#N/A</v>
      </c>
      <c r="R31" s="39" t="e">
        <v>#N/A</v>
      </c>
      <c r="S31" s="39" t="e">
        <v>#N/A</v>
      </c>
      <c r="T31" s="39" t="e">
        <v>#N/A</v>
      </c>
      <c r="U31" s="39" t="e">
        <v>#N/A</v>
      </c>
      <c r="V31" s="39" t="e">
        <v>#N/A</v>
      </c>
      <c r="W31" s="39" t="e">
        <v>#N/A</v>
      </c>
      <c r="X31" s="39" t="e">
        <v>#N/A</v>
      </c>
      <c r="Y31" s="38" t="e">
        <v>#N/A</v>
      </c>
      <c r="Z31" s="48" t="e">
        <v>#N/A</v>
      </c>
      <c r="AA31" s="34" t="e">
        <f t="shared" si="1"/>
        <v>#N/A</v>
      </c>
    </row>
    <row r="32" spans="1:27" ht="13.5" customHeight="1" x14ac:dyDescent="0.2">
      <c r="A32" s="70">
        <f t="shared" si="2"/>
        <v>2026.3</v>
      </c>
      <c r="B32" s="38" t="e">
        <v>#N/A</v>
      </c>
      <c r="C32" s="39" t="e">
        <v>#N/A</v>
      </c>
      <c r="D32" s="39" t="e">
        <v>#N/A</v>
      </c>
      <c r="E32" s="39" t="e">
        <v>#N/A</v>
      </c>
      <c r="F32" s="39" t="e">
        <v>#N/A</v>
      </c>
      <c r="G32" s="39" t="e">
        <v>#N/A</v>
      </c>
      <c r="H32" s="39" t="e">
        <v>#N/A</v>
      </c>
      <c r="I32" s="39" t="e">
        <v>#N/A</v>
      </c>
      <c r="J32" s="39" t="e">
        <v>#N/A</v>
      </c>
      <c r="K32" s="39" t="e">
        <v>#N/A</v>
      </c>
      <c r="L32" s="39" t="e">
        <v>#N/A</v>
      </c>
      <c r="M32" s="39" t="e">
        <v>#N/A</v>
      </c>
      <c r="N32" s="39" t="e">
        <v>#N/A</v>
      </c>
      <c r="O32" s="39" t="e">
        <v>#N/A</v>
      </c>
      <c r="P32" s="39" t="e">
        <v>#N/A</v>
      </c>
      <c r="Q32" s="39" t="e">
        <v>#N/A</v>
      </c>
      <c r="R32" s="39" t="e">
        <v>#N/A</v>
      </c>
      <c r="S32" s="39" t="e">
        <v>#N/A</v>
      </c>
      <c r="T32" s="39" t="e">
        <v>#N/A</v>
      </c>
      <c r="U32" s="39" t="e">
        <v>#N/A</v>
      </c>
      <c r="V32" s="39" t="e">
        <v>#N/A</v>
      </c>
      <c r="W32" s="39" t="e">
        <v>#N/A</v>
      </c>
      <c r="X32" s="39" t="e">
        <v>#N/A</v>
      </c>
      <c r="Y32" s="38" t="e">
        <v>#N/A</v>
      </c>
      <c r="Z32" s="48" t="e">
        <v>#N/A</v>
      </c>
      <c r="AA32" s="34" t="e">
        <f t="shared" si="1"/>
        <v>#N/A</v>
      </c>
    </row>
    <row r="33" spans="1:27" ht="13.5" customHeight="1" x14ac:dyDescent="0.2">
      <c r="A33" s="70">
        <f t="shared" si="2"/>
        <v>2026.4</v>
      </c>
      <c r="B33" s="38" t="e">
        <v>#N/A</v>
      </c>
      <c r="C33" s="39" t="e">
        <v>#N/A</v>
      </c>
      <c r="D33" s="39" t="e">
        <v>#N/A</v>
      </c>
      <c r="E33" s="39" t="e">
        <v>#N/A</v>
      </c>
      <c r="F33" s="39" t="e">
        <v>#N/A</v>
      </c>
      <c r="G33" s="39" t="e">
        <v>#N/A</v>
      </c>
      <c r="H33" s="39" t="e">
        <v>#N/A</v>
      </c>
      <c r="I33" s="39" t="e">
        <v>#N/A</v>
      </c>
      <c r="J33" s="39" t="e">
        <v>#N/A</v>
      </c>
      <c r="K33" s="39" t="e">
        <v>#N/A</v>
      </c>
      <c r="L33" s="39" t="e">
        <v>#N/A</v>
      </c>
      <c r="M33" s="39" t="e">
        <v>#N/A</v>
      </c>
      <c r="N33" s="39" t="e">
        <v>#N/A</v>
      </c>
      <c r="O33" s="39" t="e">
        <v>#N/A</v>
      </c>
      <c r="P33" s="39" t="e">
        <v>#N/A</v>
      </c>
      <c r="Q33" s="39" t="e">
        <v>#N/A</v>
      </c>
      <c r="R33" s="39" t="e">
        <v>#N/A</v>
      </c>
      <c r="S33" s="39" t="e">
        <v>#N/A</v>
      </c>
      <c r="T33" s="39" t="e">
        <v>#N/A</v>
      </c>
      <c r="U33" s="39" t="e">
        <v>#N/A</v>
      </c>
      <c r="V33" s="39" t="e">
        <v>#N/A</v>
      </c>
      <c r="W33" s="39" t="e">
        <v>#N/A</v>
      </c>
      <c r="X33" s="39" t="e">
        <v>#N/A</v>
      </c>
      <c r="Y33" s="38" t="e">
        <v>#N/A</v>
      </c>
      <c r="Z33" s="48" t="e">
        <v>#N/A</v>
      </c>
      <c r="AA33" s="34" t="e">
        <f t="shared" si="1"/>
        <v>#N/A</v>
      </c>
    </row>
    <row r="34" spans="1:27" ht="13.5" customHeight="1" x14ac:dyDescent="0.2">
      <c r="A34" s="70">
        <f>A30+1</f>
        <v>2027.1</v>
      </c>
      <c r="B34" s="38" t="e">
        <v>#N/A</v>
      </c>
      <c r="C34" s="39" t="e">
        <v>#N/A</v>
      </c>
      <c r="D34" s="39" t="e">
        <v>#N/A</v>
      </c>
      <c r="E34" s="39" t="e">
        <v>#N/A</v>
      </c>
      <c r="F34" s="39" t="e">
        <v>#N/A</v>
      </c>
      <c r="G34" s="39" t="e">
        <v>#N/A</v>
      </c>
      <c r="H34" s="39" t="e">
        <v>#N/A</v>
      </c>
      <c r="I34" s="39" t="e">
        <v>#N/A</v>
      </c>
      <c r="J34" s="39" t="e">
        <v>#N/A</v>
      </c>
      <c r="K34" s="39" t="e">
        <v>#N/A</v>
      </c>
      <c r="L34" s="39" t="e">
        <v>#N/A</v>
      </c>
      <c r="M34" s="39" t="e">
        <v>#N/A</v>
      </c>
      <c r="N34" s="39" t="e">
        <v>#N/A</v>
      </c>
      <c r="O34" s="39" t="e">
        <v>#N/A</v>
      </c>
      <c r="P34" s="39" t="e">
        <v>#N/A</v>
      </c>
      <c r="Q34" s="39" t="e">
        <v>#N/A</v>
      </c>
      <c r="R34" s="39" t="e">
        <v>#N/A</v>
      </c>
      <c r="S34" s="39" t="e">
        <v>#N/A</v>
      </c>
      <c r="T34" s="39" t="e">
        <v>#N/A</v>
      </c>
      <c r="U34" s="39" t="e">
        <v>#N/A</v>
      </c>
      <c r="V34" s="39" t="e">
        <v>#N/A</v>
      </c>
      <c r="W34" s="39" t="e">
        <v>#N/A</v>
      </c>
      <c r="X34" s="39" t="e">
        <v>#N/A</v>
      </c>
      <c r="Y34" s="38" t="e">
        <v>#N/A</v>
      </c>
      <c r="Z34" s="48" t="e">
        <v>#N/A</v>
      </c>
      <c r="AA34" s="34" t="e">
        <f t="shared" si="1"/>
        <v>#N/A</v>
      </c>
    </row>
    <row r="35" spans="1:27" ht="13.5" customHeight="1" x14ac:dyDescent="0.2">
      <c r="A35" s="70">
        <f t="shared" si="2"/>
        <v>2027.2</v>
      </c>
      <c r="B35" s="38" t="e">
        <v>#N/A</v>
      </c>
      <c r="C35" s="39" t="e">
        <v>#N/A</v>
      </c>
      <c r="D35" s="39" t="e">
        <v>#N/A</v>
      </c>
      <c r="E35" s="39" t="e">
        <v>#N/A</v>
      </c>
      <c r="F35" s="39" t="e">
        <v>#N/A</v>
      </c>
      <c r="G35" s="39" t="e">
        <v>#N/A</v>
      </c>
      <c r="H35" s="39" t="e">
        <v>#N/A</v>
      </c>
      <c r="I35" s="39" t="e">
        <v>#N/A</v>
      </c>
      <c r="J35" s="39" t="e">
        <v>#N/A</v>
      </c>
      <c r="K35" s="39" t="e">
        <v>#N/A</v>
      </c>
      <c r="L35" s="39" t="e">
        <v>#N/A</v>
      </c>
      <c r="M35" s="39" t="e">
        <v>#N/A</v>
      </c>
      <c r="N35" s="39" t="e">
        <v>#N/A</v>
      </c>
      <c r="O35" s="39" t="e">
        <v>#N/A</v>
      </c>
      <c r="P35" s="39" t="e">
        <v>#N/A</v>
      </c>
      <c r="Q35" s="39" t="e">
        <v>#N/A</v>
      </c>
      <c r="R35" s="39" t="e">
        <v>#N/A</v>
      </c>
      <c r="S35" s="39" t="e">
        <v>#N/A</v>
      </c>
      <c r="T35" s="39" t="e">
        <v>#N/A</v>
      </c>
      <c r="U35" s="39" t="e">
        <v>#N/A</v>
      </c>
      <c r="V35" s="39" t="e">
        <v>#N/A</v>
      </c>
      <c r="W35" s="39" t="e">
        <v>#N/A</v>
      </c>
      <c r="X35" s="39" t="e">
        <v>#N/A</v>
      </c>
      <c r="Y35" s="38" t="e">
        <v>#N/A</v>
      </c>
      <c r="Z35" s="48" t="e">
        <v>#N/A</v>
      </c>
      <c r="AA35" s="34" t="e">
        <f t="shared" si="1"/>
        <v>#N/A</v>
      </c>
    </row>
    <row r="36" spans="1:27" ht="13.5" customHeight="1" x14ac:dyDescent="0.2">
      <c r="A36" s="70">
        <f t="shared" si="2"/>
        <v>2027.3</v>
      </c>
      <c r="B36" s="38" t="e">
        <v>#N/A</v>
      </c>
      <c r="C36" s="39" t="e">
        <v>#N/A</v>
      </c>
      <c r="D36" s="39" t="e">
        <v>#N/A</v>
      </c>
      <c r="E36" s="39" t="e">
        <v>#N/A</v>
      </c>
      <c r="F36" s="39" t="e">
        <v>#N/A</v>
      </c>
      <c r="G36" s="39" t="e">
        <v>#N/A</v>
      </c>
      <c r="H36" s="39" t="e">
        <v>#N/A</v>
      </c>
      <c r="I36" s="39" t="e">
        <v>#N/A</v>
      </c>
      <c r="J36" s="39" t="e">
        <v>#N/A</v>
      </c>
      <c r="K36" s="39" t="e">
        <v>#N/A</v>
      </c>
      <c r="L36" s="39" t="e">
        <v>#N/A</v>
      </c>
      <c r="M36" s="39" t="e">
        <v>#N/A</v>
      </c>
      <c r="N36" s="39" t="e">
        <v>#N/A</v>
      </c>
      <c r="O36" s="39" t="e">
        <v>#N/A</v>
      </c>
      <c r="P36" s="39" t="e">
        <v>#N/A</v>
      </c>
      <c r="Q36" s="39" t="e">
        <v>#N/A</v>
      </c>
      <c r="R36" s="39" t="e">
        <v>#N/A</v>
      </c>
      <c r="S36" s="39" t="e">
        <v>#N/A</v>
      </c>
      <c r="T36" s="39" t="e">
        <v>#N/A</v>
      </c>
      <c r="U36" s="39" t="e">
        <v>#N/A</v>
      </c>
      <c r="V36" s="39" t="e">
        <v>#N/A</v>
      </c>
      <c r="W36" s="39" t="e">
        <v>#N/A</v>
      </c>
      <c r="X36" s="39" t="e">
        <v>#N/A</v>
      </c>
      <c r="Y36" s="38" t="e">
        <v>#N/A</v>
      </c>
      <c r="Z36" s="48" t="e">
        <v>#N/A</v>
      </c>
      <c r="AA36" s="34" t="e">
        <f t="shared" si="1"/>
        <v>#N/A</v>
      </c>
    </row>
    <row r="37" spans="1:27" ht="13.5" customHeight="1" x14ac:dyDescent="0.2">
      <c r="A37" s="70">
        <f t="shared" si="2"/>
        <v>2027.4</v>
      </c>
      <c r="B37" s="38" t="e">
        <v>#N/A</v>
      </c>
      <c r="C37" s="39" t="e">
        <v>#N/A</v>
      </c>
      <c r="D37" s="39" t="e">
        <v>#N/A</v>
      </c>
      <c r="E37" s="39" t="e">
        <v>#N/A</v>
      </c>
      <c r="F37" s="39" t="e">
        <v>#N/A</v>
      </c>
      <c r="G37" s="39" t="e">
        <v>#N/A</v>
      </c>
      <c r="H37" s="39" t="e">
        <v>#N/A</v>
      </c>
      <c r="I37" s="39" t="e">
        <v>#N/A</v>
      </c>
      <c r="J37" s="39" t="e">
        <v>#N/A</v>
      </c>
      <c r="K37" s="39" t="e">
        <v>#N/A</v>
      </c>
      <c r="L37" s="39" t="e">
        <v>#N/A</v>
      </c>
      <c r="M37" s="39" t="e">
        <v>#N/A</v>
      </c>
      <c r="N37" s="39" t="e">
        <v>#N/A</v>
      </c>
      <c r="O37" s="39" t="e">
        <v>#N/A</v>
      </c>
      <c r="P37" s="39" t="e">
        <v>#N/A</v>
      </c>
      <c r="Q37" s="39" t="e">
        <v>#N/A</v>
      </c>
      <c r="R37" s="39" t="e">
        <v>#N/A</v>
      </c>
      <c r="S37" s="39" t="e">
        <v>#N/A</v>
      </c>
      <c r="T37" s="39" t="e">
        <v>#N/A</v>
      </c>
      <c r="U37" s="39" t="e">
        <v>#N/A</v>
      </c>
      <c r="V37" s="39" t="e">
        <v>#N/A</v>
      </c>
      <c r="W37" s="39" t="e">
        <v>#N/A</v>
      </c>
      <c r="X37" s="39" t="e">
        <v>#N/A</v>
      </c>
      <c r="Y37" s="38" t="e">
        <v>#N/A</v>
      </c>
      <c r="Z37" s="48" t="e">
        <v>#N/A</v>
      </c>
      <c r="AA37" s="34" t="e">
        <f t="shared" si="1"/>
        <v>#N/A</v>
      </c>
    </row>
    <row r="38" spans="1:27" ht="13.5" customHeight="1" x14ac:dyDescent="0.2">
      <c r="A38" s="70">
        <f t="shared" si="2"/>
        <v>2028.1</v>
      </c>
      <c r="B38" s="38" t="e">
        <v>#N/A</v>
      </c>
      <c r="C38" s="39" t="e">
        <v>#N/A</v>
      </c>
      <c r="D38" s="39" t="e">
        <v>#N/A</v>
      </c>
      <c r="E38" s="39" t="e">
        <v>#N/A</v>
      </c>
      <c r="F38" s="39" t="e">
        <v>#N/A</v>
      </c>
      <c r="G38" s="39" t="e">
        <v>#N/A</v>
      </c>
      <c r="H38" s="39" t="e">
        <v>#N/A</v>
      </c>
      <c r="I38" s="39" t="e">
        <v>#N/A</v>
      </c>
      <c r="J38" s="39" t="e">
        <v>#N/A</v>
      </c>
      <c r="K38" s="39" t="e">
        <v>#N/A</v>
      </c>
      <c r="L38" s="39" t="e">
        <v>#N/A</v>
      </c>
      <c r="M38" s="39" t="e">
        <v>#N/A</v>
      </c>
      <c r="N38" s="39" t="e">
        <v>#N/A</v>
      </c>
      <c r="O38" s="39" t="e">
        <v>#N/A</v>
      </c>
      <c r="P38" s="39" t="e">
        <v>#N/A</v>
      </c>
      <c r="Q38" s="39" t="e">
        <v>#N/A</v>
      </c>
      <c r="R38" s="39" t="e">
        <v>#N/A</v>
      </c>
      <c r="S38" s="39" t="e">
        <v>#N/A</v>
      </c>
      <c r="T38" s="39" t="e">
        <v>#N/A</v>
      </c>
      <c r="U38" s="39" t="e">
        <v>#N/A</v>
      </c>
      <c r="V38" s="39" t="e">
        <v>#N/A</v>
      </c>
      <c r="W38" s="39" t="e">
        <v>#N/A</v>
      </c>
      <c r="X38" s="39" t="e">
        <v>#N/A</v>
      </c>
      <c r="Y38" s="38" t="e">
        <v>#N/A</v>
      </c>
      <c r="Z38" s="48" t="e">
        <v>#N/A</v>
      </c>
      <c r="AA38" s="34" t="e">
        <f t="shared" si="1"/>
        <v>#N/A</v>
      </c>
    </row>
    <row r="39" spans="1:27" ht="13.5" customHeight="1" x14ac:dyDescent="0.2">
      <c r="A39" s="70">
        <f>A35+1</f>
        <v>2028.2</v>
      </c>
      <c r="B39" s="38" t="e">
        <v>#N/A</v>
      </c>
      <c r="C39" s="39" t="e">
        <v>#N/A</v>
      </c>
      <c r="D39" s="39" t="e">
        <v>#N/A</v>
      </c>
      <c r="E39" s="39" t="e">
        <v>#N/A</v>
      </c>
      <c r="F39" s="39" t="e">
        <v>#N/A</v>
      </c>
      <c r="G39" s="39" t="e">
        <v>#N/A</v>
      </c>
      <c r="H39" s="39" t="e">
        <v>#N/A</v>
      </c>
      <c r="I39" s="39" t="e">
        <v>#N/A</v>
      </c>
      <c r="J39" s="39" t="e">
        <v>#N/A</v>
      </c>
      <c r="K39" s="39" t="e">
        <v>#N/A</v>
      </c>
      <c r="L39" s="39" t="e">
        <v>#N/A</v>
      </c>
      <c r="M39" s="39" t="e">
        <v>#N/A</v>
      </c>
      <c r="N39" s="39" t="e">
        <v>#N/A</v>
      </c>
      <c r="O39" s="39" t="e">
        <v>#N/A</v>
      </c>
      <c r="P39" s="39" t="e">
        <v>#N/A</v>
      </c>
      <c r="Q39" s="39" t="e">
        <v>#N/A</v>
      </c>
      <c r="R39" s="39" t="e">
        <v>#N/A</v>
      </c>
      <c r="S39" s="39" t="e">
        <v>#N/A</v>
      </c>
      <c r="T39" s="39" t="e">
        <v>#N/A</v>
      </c>
      <c r="U39" s="39" t="e">
        <v>#N/A</v>
      </c>
      <c r="V39" s="39" t="e">
        <v>#N/A</v>
      </c>
      <c r="W39" s="39" t="e">
        <v>#N/A</v>
      </c>
      <c r="X39" s="39" t="e">
        <v>#N/A</v>
      </c>
      <c r="Y39" s="38" t="e">
        <v>#N/A</v>
      </c>
      <c r="Z39" s="48" t="e">
        <v>#N/A</v>
      </c>
      <c r="AA39" s="34" t="e">
        <f t="shared" si="1"/>
        <v>#N/A</v>
      </c>
    </row>
    <row r="40" spans="1:27" ht="13.5" customHeight="1" x14ac:dyDescent="0.2">
      <c r="A40" s="70">
        <f t="shared" si="2"/>
        <v>2028.3</v>
      </c>
      <c r="B40" s="38" t="e">
        <v>#N/A</v>
      </c>
      <c r="C40" s="39" t="e">
        <v>#N/A</v>
      </c>
      <c r="D40" s="39" t="e">
        <v>#N/A</v>
      </c>
      <c r="E40" s="39" t="e">
        <v>#N/A</v>
      </c>
      <c r="F40" s="39" t="e">
        <v>#N/A</v>
      </c>
      <c r="G40" s="39" t="e">
        <v>#N/A</v>
      </c>
      <c r="H40" s="39" t="e">
        <v>#N/A</v>
      </c>
      <c r="I40" s="39" t="e">
        <v>#N/A</v>
      </c>
      <c r="J40" s="39" t="e">
        <v>#N/A</v>
      </c>
      <c r="K40" s="39" t="e">
        <v>#N/A</v>
      </c>
      <c r="L40" s="39" t="e">
        <v>#N/A</v>
      </c>
      <c r="M40" s="39" t="e">
        <v>#N/A</v>
      </c>
      <c r="N40" s="39" t="e">
        <v>#N/A</v>
      </c>
      <c r="O40" s="39" t="e">
        <v>#N/A</v>
      </c>
      <c r="P40" s="39" t="e">
        <v>#N/A</v>
      </c>
      <c r="Q40" s="39" t="e">
        <v>#N/A</v>
      </c>
      <c r="R40" s="39" t="e">
        <v>#N/A</v>
      </c>
      <c r="S40" s="39" t="e">
        <v>#N/A</v>
      </c>
      <c r="T40" s="39" t="e">
        <v>#N/A</v>
      </c>
      <c r="U40" s="39" t="e">
        <v>#N/A</v>
      </c>
      <c r="V40" s="39" t="e">
        <v>#N/A</v>
      </c>
      <c r="W40" s="39" t="e">
        <v>#N/A</v>
      </c>
      <c r="X40" s="39" t="e">
        <v>#N/A</v>
      </c>
      <c r="Y40" s="38" t="e">
        <v>#N/A</v>
      </c>
      <c r="Z40" s="48" t="e">
        <v>#N/A</v>
      </c>
      <c r="AA40" s="34" t="e">
        <f t="shared" si="1"/>
        <v>#N/A</v>
      </c>
    </row>
    <row r="41" spans="1:27" ht="13.5" customHeight="1" x14ac:dyDescent="0.2">
      <c r="A41" s="70">
        <f t="shared" si="2"/>
        <v>2028.4</v>
      </c>
      <c r="B41" s="38" t="e">
        <v>#N/A</v>
      </c>
      <c r="C41" s="39" t="e">
        <v>#N/A</v>
      </c>
      <c r="D41" s="39" t="e">
        <v>#N/A</v>
      </c>
      <c r="E41" s="39" t="e">
        <v>#N/A</v>
      </c>
      <c r="F41" s="39" t="e">
        <v>#N/A</v>
      </c>
      <c r="G41" s="39" t="e">
        <v>#N/A</v>
      </c>
      <c r="H41" s="39" t="e">
        <v>#N/A</v>
      </c>
      <c r="I41" s="39" t="e">
        <v>#N/A</v>
      </c>
      <c r="J41" s="39" t="e">
        <v>#N/A</v>
      </c>
      <c r="K41" s="39" t="e">
        <v>#N/A</v>
      </c>
      <c r="L41" s="39" t="e">
        <v>#N/A</v>
      </c>
      <c r="M41" s="39" t="e">
        <v>#N/A</v>
      </c>
      <c r="N41" s="39" t="e">
        <v>#N/A</v>
      </c>
      <c r="O41" s="39" t="e">
        <v>#N/A</v>
      </c>
      <c r="P41" s="39" t="e">
        <v>#N/A</v>
      </c>
      <c r="Q41" s="39" t="e">
        <v>#N/A</v>
      </c>
      <c r="R41" s="39" t="e">
        <v>#N/A</v>
      </c>
      <c r="S41" s="39" t="e">
        <v>#N/A</v>
      </c>
      <c r="T41" s="39" t="e">
        <v>#N/A</v>
      </c>
      <c r="U41" s="39" t="e">
        <v>#N/A</v>
      </c>
      <c r="V41" s="39" t="e">
        <v>#N/A</v>
      </c>
      <c r="W41" s="39" t="e">
        <v>#N/A</v>
      </c>
      <c r="X41" s="39" t="e">
        <v>#N/A</v>
      </c>
      <c r="Y41" s="38" t="e">
        <v>#N/A</v>
      </c>
      <c r="Z41" s="48" t="e">
        <v>#N/A</v>
      </c>
      <c r="AA41" s="34" t="e">
        <f t="shared" si="1"/>
        <v>#N/A</v>
      </c>
    </row>
    <row r="42" spans="1:27" ht="13.5" customHeight="1" x14ac:dyDescent="0.2">
      <c r="A42" s="70">
        <f t="shared" si="2"/>
        <v>2029.1</v>
      </c>
      <c r="B42" s="38" t="e">
        <v>#N/A</v>
      </c>
      <c r="C42" s="39" t="e">
        <v>#N/A</v>
      </c>
      <c r="D42" s="39" t="e">
        <v>#N/A</v>
      </c>
      <c r="E42" s="39" t="e">
        <v>#N/A</v>
      </c>
      <c r="F42" s="39" t="e">
        <v>#N/A</v>
      </c>
      <c r="G42" s="39" t="e">
        <v>#N/A</v>
      </c>
      <c r="H42" s="39" t="e">
        <v>#N/A</v>
      </c>
      <c r="I42" s="39" t="e">
        <v>#N/A</v>
      </c>
      <c r="J42" s="39" t="e">
        <v>#N/A</v>
      </c>
      <c r="K42" s="39" t="e">
        <v>#N/A</v>
      </c>
      <c r="L42" s="39" t="e">
        <v>#N/A</v>
      </c>
      <c r="M42" s="39" t="e">
        <v>#N/A</v>
      </c>
      <c r="N42" s="39" t="e">
        <v>#N/A</v>
      </c>
      <c r="O42" s="39" t="e">
        <v>#N/A</v>
      </c>
      <c r="P42" s="39" t="e">
        <v>#N/A</v>
      </c>
      <c r="Q42" s="39" t="e">
        <v>#N/A</v>
      </c>
      <c r="R42" s="39" t="e">
        <v>#N/A</v>
      </c>
      <c r="S42" s="39" t="e">
        <v>#N/A</v>
      </c>
      <c r="T42" s="39" t="e">
        <v>#N/A</v>
      </c>
      <c r="U42" s="39" t="e">
        <v>#N/A</v>
      </c>
      <c r="V42" s="39" t="e">
        <v>#N/A</v>
      </c>
      <c r="W42" s="39" t="e">
        <v>#N/A</v>
      </c>
      <c r="X42" s="39" t="e">
        <v>#N/A</v>
      </c>
      <c r="Y42" s="38" t="e">
        <v>#N/A</v>
      </c>
      <c r="Z42" s="48" t="e">
        <v>#N/A</v>
      </c>
      <c r="AA42" s="34" t="e">
        <f t="shared" si="1"/>
        <v>#N/A</v>
      </c>
    </row>
    <row r="43" spans="1:27" ht="13.5" customHeight="1" x14ac:dyDescent="0.2">
      <c r="A43" s="70">
        <f t="shared" si="2"/>
        <v>2029.2</v>
      </c>
      <c r="B43" s="38" t="e">
        <v>#N/A</v>
      </c>
      <c r="C43" s="39" t="e">
        <v>#N/A</v>
      </c>
      <c r="D43" s="39" t="e">
        <v>#N/A</v>
      </c>
      <c r="E43" s="39" t="e">
        <v>#N/A</v>
      </c>
      <c r="F43" s="39" t="e">
        <v>#N/A</v>
      </c>
      <c r="G43" s="39" t="e">
        <v>#N/A</v>
      </c>
      <c r="H43" s="39" t="e">
        <v>#N/A</v>
      </c>
      <c r="I43" s="39" t="e">
        <v>#N/A</v>
      </c>
      <c r="J43" s="39" t="e">
        <v>#N/A</v>
      </c>
      <c r="K43" s="39" t="e">
        <v>#N/A</v>
      </c>
      <c r="L43" s="39" t="e">
        <v>#N/A</v>
      </c>
      <c r="M43" s="39" t="e">
        <v>#N/A</v>
      </c>
      <c r="N43" s="39" t="e">
        <v>#N/A</v>
      </c>
      <c r="O43" s="39" t="e">
        <v>#N/A</v>
      </c>
      <c r="P43" s="39" t="e">
        <v>#N/A</v>
      </c>
      <c r="Q43" s="39" t="e">
        <v>#N/A</v>
      </c>
      <c r="R43" s="39" t="e">
        <v>#N/A</v>
      </c>
      <c r="S43" s="39" t="e">
        <v>#N/A</v>
      </c>
      <c r="T43" s="39" t="e">
        <v>#N/A</v>
      </c>
      <c r="U43" s="39" t="e">
        <v>#N/A</v>
      </c>
      <c r="V43" s="39" t="e">
        <v>#N/A</v>
      </c>
      <c r="W43" s="39" t="e">
        <v>#N/A</v>
      </c>
      <c r="X43" s="39" t="e">
        <v>#N/A</v>
      </c>
      <c r="Y43" s="38" t="e">
        <v>#N/A</v>
      </c>
      <c r="Z43" s="48" t="e">
        <v>#N/A</v>
      </c>
      <c r="AA43" s="34" t="e">
        <f t="shared" si="1"/>
        <v>#N/A</v>
      </c>
    </row>
    <row r="44" spans="1:27" ht="13.5" customHeight="1" x14ac:dyDescent="0.2">
      <c r="A44" s="70">
        <f>A40+1</f>
        <v>2029.3</v>
      </c>
      <c r="B44" s="38" t="e">
        <v>#N/A</v>
      </c>
      <c r="C44" s="39" t="e">
        <v>#N/A</v>
      </c>
      <c r="D44" s="39" t="e">
        <v>#N/A</v>
      </c>
      <c r="E44" s="39" t="e">
        <v>#N/A</v>
      </c>
      <c r="F44" s="39" t="e">
        <v>#N/A</v>
      </c>
      <c r="G44" s="39" t="e">
        <v>#N/A</v>
      </c>
      <c r="H44" s="39" t="e">
        <v>#N/A</v>
      </c>
      <c r="I44" s="39" t="e">
        <v>#N/A</v>
      </c>
      <c r="J44" s="39" t="e">
        <v>#N/A</v>
      </c>
      <c r="K44" s="39" t="e">
        <v>#N/A</v>
      </c>
      <c r="L44" s="39" t="e">
        <v>#N/A</v>
      </c>
      <c r="M44" s="39" t="e">
        <v>#N/A</v>
      </c>
      <c r="N44" s="39" t="e">
        <v>#N/A</v>
      </c>
      <c r="O44" s="39" t="e">
        <v>#N/A</v>
      </c>
      <c r="P44" s="39" t="e">
        <v>#N/A</v>
      </c>
      <c r="Q44" s="39" t="e">
        <v>#N/A</v>
      </c>
      <c r="R44" s="39" t="e">
        <v>#N/A</v>
      </c>
      <c r="S44" s="39" t="e">
        <v>#N/A</v>
      </c>
      <c r="T44" s="39" t="e">
        <v>#N/A</v>
      </c>
      <c r="U44" s="39" t="e">
        <v>#N/A</v>
      </c>
      <c r="V44" s="39" t="e">
        <v>#N/A</v>
      </c>
      <c r="W44" s="39" t="e">
        <v>#N/A</v>
      </c>
      <c r="X44" s="39" t="e">
        <v>#N/A</v>
      </c>
      <c r="Y44" s="38" t="e">
        <v>#N/A</v>
      </c>
      <c r="Z44" s="48" t="e">
        <v>#N/A</v>
      </c>
      <c r="AA44" s="34" t="e">
        <f t="shared" si="1"/>
        <v>#N/A</v>
      </c>
    </row>
    <row r="45" spans="1:27" ht="13.5" customHeight="1" x14ac:dyDescent="0.2">
      <c r="A45" s="70">
        <f t="shared" si="2"/>
        <v>2029.4</v>
      </c>
      <c r="B45" s="38" t="e">
        <v>#N/A</v>
      </c>
      <c r="C45" s="39" t="e">
        <v>#N/A</v>
      </c>
      <c r="D45" s="39" t="e">
        <v>#N/A</v>
      </c>
      <c r="E45" s="39" t="e">
        <v>#N/A</v>
      </c>
      <c r="F45" s="39" t="e">
        <v>#N/A</v>
      </c>
      <c r="G45" s="39" t="e">
        <v>#N/A</v>
      </c>
      <c r="H45" s="39" t="e">
        <v>#N/A</v>
      </c>
      <c r="I45" s="39" t="e">
        <v>#N/A</v>
      </c>
      <c r="J45" s="39" t="e">
        <v>#N/A</v>
      </c>
      <c r="K45" s="39" t="e">
        <v>#N/A</v>
      </c>
      <c r="L45" s="39" t="e">
        <v>#N/A</v>
      </c>
      <c r="M45" s="39" t="e">
        <v>#N/A</v>
      </c>
      <c r="N45" s="39" t="e">
        <v>#N/A</v>
      </c>
      <c r="O45" s="39" t="e">
        <v>#N/A</v>
      </c>
      <c r="P45" s="39" t="e">
        <v>#N/A</v>
      </c>
      <c r="Q45" s="39" t="e">
        <v>#N/A</v>
      </c>
      <c r="R45" s="39" t="e">
        <v>#N/A</v>
      </c>
      <c r="S45" s="39" t="e">
        <v>#N/A</v>
      </c>
      <c r="T45" s="39" t="e">
        <v>#N/A</v>
      </c>
      <c r="U45" s="39" t="e">
        <v>#N/A</v>
      </c>
      <c r="V45" s="39" t="e">
        <v>#N/A</v>
      </c>
      <c r="W45" s="39" t="e">
        <v>#N/A</v>
      </c>
      <c r="X45" s="39" t="e">
        <v>#N/A</v>
      </c>
      <c r="Y45" s="38" t="e">
        <v>#N/A</v>
      </c>
      <c r="Z45" s="48" t="e">
        <v>#N/A</v>
      </c>
      <c r="AA45" s="34" t="e">
        <f t="shared" si="1"/>
        <v>#N/A</v>
      </c>
    </row>
    <row r="46" spans="1:27" ht="13.5" customHeight="1" x14ac:dyDescent="0.2">
      <c r="A46" s="70">
        <f t="shared" si="2"/>
        <v>2030.1</v>
      </c>
      <c r="B46" s="38" t="e">
        <v>#N/A</v>
      </c>
      <c r="C46" s="39" t="e">
        <v>#N/A</v>
      </c>
      <c r="D46" s="39" t="e">
        <v>#N/A</v>
      </c>
      <c r="E46" s="39" t="e">
        <v>#N/A</v>
      </c>
      <c r="F46" s="39" t="e">
        <v>#N/A</v>
      </c>
      <c r="G46" s="39" t="e">
        <v>#N/A</v>
      </c>
      <c r="H46" s="39" t="e">
        <v>#N/A</v>
      </c>
      <c r="I46" s="39" t="e">
        <v>#N/A</v>
      </c>
      <c r="J46" s="39" t="e">
        <v>#N/A</v>
      </c>
      <c r="K46" s="39" t="e">
        <v>#N/A</v>
      </c>
      <c r="L46" s="39" t="e">
        <v>#N/A</v>
      </c>
      <c r="M46" s="39" t="e">
        <v>#N/A</v>
      </c>
      <c r="N46" s="39" t="e">
        <v>#N/A</v>
      </c>
      <c r="O46" s="39" t="e">
        <v>#N/A</v>
      </c>
      <c r="P46" s="39" t="e">
        <v>#N/A</v>
      </c>
      <c r="Q46" s="39" t="e">
        <v>#N/A</v>
      </c>
      <c r="R46" s="39" t="e">
        <v>#N/A</v>
      </c>
      <c r="S46" s="39" t="e">
        <v>#N/A</v>
      </c>
      <c r="T46" s="39" t="e">
        <v>#N/A</v>
      </c>
      <c r="U46" s="39" t="e">
        <v>#N/A</v>
      </c>
      <c r="V46" s="39" t="e">
        <v>#N/A</v>
      </c>
      <c r="W46" s="39" t="e">
        <v>#N/A</v>
      </c>
      <c r="X46" s="39" t="e">
        <v>#N/A</v>
      </c>
      <c r="Y46" s="38" t="e">
        <v>#N/A</v>
      </c>
      <c r="Z46" s="48" t="e">
        <v>#N/A</v>
      </c>
      <c r="AA46" s="34" t="e">
        <f t="shared" si="1"/>
        <v>#N/A</v>
      </c>
    </row>
    <row r="47" spans="1:27" ht="13.5" customHeight="1" x14ac:dyDescent="0.2">
      <c r="A47" s="70">
        <f t="shared" si="2"/>
        <v>2030.2</v>
      </c>
      <c r="B47" s="38" t="e">
        <v>#N/A</v>
      </c>
      <c r="C47" s="39" t="e">
        <v>#N/A</v>
      </c>
      <c r="D47" s="39" t="e">
        <v>#N/A</v>
      </c>
      <c r="E47" s="39" t="e">
        <v>#N/A</v>
      </c>
      <c r="F47" s="39" t="e">
        <v>#N/A</v>
      </c>
      <c r="G47" s="39" t="e">
        <v>#N/A</v>
      </c>
      <c r="H47" s="39" t="e">
        <v>#N/A</v>
      </c>
      <c r="I47" s="39" t="e">
        <v>#N/A</v>
      </c>
      <c r="J47" s="39" t="e">
        <v>#N/A</v>
      </c>
      <c r="K47" s="39" t="e">
        <v>#N/A</v>
      </c>
      <c r="L47" s="39" t="e">
        <v>#N/A</v>
      </c>
      <c r="M47" s="39" t="e">
        <v>#N/A</v>
      </c>
      <c r="N47" s="39" t="e">
        <v>#N/A</v>
      </c>
      <c r="O47" s="39" t="e">
        <v>#N/A</v>
      </c>
      <c r="P47" s="39" t="e">
        <v>#N/A</v>
      </c>
      <c r="Q47" s="39" t="e">
        <v>#N/A</v>
      </c>
      <c r="R47" s="39" t="e">
        <v>#N/A</v>
      </c>
      <c r="S47" s="39" t="e">
        <v>#N/A</v>
      </c>
      <c r="T47" s="39" t="e">
        <v>#N/A</v>
      </c>
      <c r="U47" s="39" t="e">
        <v>#N/A</v>
      </c>
      <c r="V47" s="39" t="e">
        <v>#N/A</v>
      </c>
      <c r="W47" s="39" t="e">
        <v>#N/A</v>
      </c>
      <c r="X47" s="39" t="e">
        <v>#N/A</v>
      </c>
      <c r="Y47" s="38" t="e">
        <v>#N/A</v>
      </c>
      <c r="Z47" s="48" t="e">
        <v>#N/A</v>
      </c>
      <c r="AA47" s="34" t="e">
        <f t="shared" si="1"/>
        <v>#N/A</v>
      </c>
    </row>
    <row r="48" spans="1:27" ht="13.5" customHeight="1" x14ac:dyDescent="0.2">
      <c r="A48" s="70">
        <f t="shared" si="2"/>
        <v>2030.3</v>
      </c>
      <c r="B48" s="38" t="e">
        <v>#N/A</v>
      </c>
      <c r="C48" s="39" t="e">
        <v>#N/A</v>
      </c>
      <c r="D48" s="39" t="e">
        <v>#N/A</v>
      </c>
      <c r="E48" s="39" t="e">
        <v>#N/A</v>
      </c>
      <c r="F48" s="39" t="e">
        <v>#N/A</v>
      </c>
      <c r="G48" s="39" t="e">
        <v>#N/A</v>
      </c>
      <c r="H48" s="39" t="e">
        <v>#N/A</v>
      </c>
      <c r="I48" s="39" t="e">
        <v>#N/A</v>
      </c>
      <c r="J48" s="39" t="e">
        <v>#N/A</v>
      </c>
      <c r="K48" s="39" t="e">
        <v>#N/A</v>
      </c>
      <c r="L48" s="39" t="e">
        <v>#N/A</v>
      </c>
      <c r="M48" s="39" t="e">
        <v>#N/A</v>
      </c>
      <c r="N48" s="39" t="e">
        <v>#N/A</v>
      </c>
      <c r="O48" s="39" t="e">
        <v>#N/A</v>
      </c>
      <c r="P48" s="39" t="e">
        <v>#N/A</v>
      </c>
      <c r="Q48" s="39" t="e">
        <v>#N/A</v>
      </c>
      <c r="R48" s="39" t="e">
        <v>#N/A</v>
      </c>
      <c r="S48" s="39" t="e">
        <v>#N/A</v>
      </c>
      <c r="T48" s="39" t="e">
        <v>#N/A</v>
      </c>
      <c r="U48" s="39" t="e">
        <v>#N/A</v>
      </c>
      <c r="V48" s="39" t="e">
        <v>#N/A</v>
      </c>
      <c r="W48" s="39" t="e">
        <v>#N/A</v>
      </c>
      <c r="X48" s="39" t="e">
        <v>#N/A</v>
      </c>
      <c r="Y48" s="38" t="e">
        <v>#N/A</v>
      </c>
      <c r="Z48" s="48" t="e">
        <v>#N/A</v>
      </c>
      <c r="AA48" s="34" t="e">
        <f t="shared" si="1"/>
        <v>#N/A</v>
      </c>
    </row>
    <row r="49" spans="1:27" ht="13.5" customHeight="1" x14ac:dyDescent="0.2">
      <c r="A49" s="70">
        <f>A45+1</f>
        <v>2030.4</v>
      </c>
      <c r="B49" s="38" t="e">
        <v>#N/A</v>
      </c>
      <c r="C49" s="39" t="e">
        <v>#N/A</v>
      </c>
      <c r="D49" s="39" t="e">
        <v>#N/A</v>
      </c>
      <c r="E49" s="39" t="e">
        <v>#N/A</v>
      </c>
      <c r="F49" s="39" t="e">
        <v>#N/A</v>
      </c>
      <c r="G49" s="39" t="e">
        <v>#N/A</v>
      </c>
      <c r="H49" s="39" t="e">
        <v>#N/A</v>
      </c>
      <c r="I49" s="39" t="e">
        <v>#N/A</v>
      </c>
      <c r="J49" s="39" t="e">
        <v>#N/A</v>
      </c>
      <c r="K49" s="39" t="e">
        <v>#N/A</v>
      </c>
      <c r="L49" s="39" t="e">
        <v>#N/A</v>
      </c>
      <c r="M49" s="39" t="e">
        <v>#N/A</v>
      </c>
      <c r="N49" s="39" t="e">
        <v>#N/A</v>
      </c>
      <c r="O49" s="39" t="e">
        <v>#N/A</v>
      </c>
      <c r="P49" s="39" t="e">
        <v>#N/A</v>
      </c>
      <c r="Q49" s="39" t="e">
        <v>#N/A</v>
      </c>
      <c r="R49" s="39" t="e">
        <v>#N/A</v>
      </c>
      <c r="S49" s="39" t="e">
        <v>#N/A</v>
      </c>
      <c r="T49" s="39" t="e">
        <v>#N/A</v>
      </c>
      <c r="U49" s="39" t="e">
        <v>#N/A</v>
      </c>
      <c r="V49" s="39" t="e">
        <v>#N/A</v>
      </c>
      <c r="W49" s="39" t="e">
        <v>#N/A</v>
      </c>
      <c r="X49" s="39" t="e">
        <v>#N/A</v>
      </c>
      <c r="Y49" s="38" t="e">
        <v>#N/A</v>
      </c>
      <c r="Z49" s="48" t="e">
        <v>#N/A</v>
      </c>
      <c r="AA49" s="34" t="e">
        <f t="shared" si="1"/>
        <v>#N/A</v>
      </c>
    </row>
    <row r="50" spans="1:27" x14ac:dyDescent="0.2">
      <c r="A50" s="67"/>
    </row>
    <row r="51" spans="1:27" x14ac:dyDescent="0.2">
      <c r="A51" s="67"/>
    </row>
    <row r="52" spans="1:27" x14ac:dyDescent="0.2">
      <c r="A52" s="67"/>
    </row>
    <row r="53" spans="1:27" x14ac:dyDescent="0.2">
      <c r="A53" s="67"/>
    </row>
    <row r="54" spans="1:27" x14ac:dyDescent="0.2">
      <c r="A54" s="67"/>
    </row>
    <row r="55" spans="1:27" x14ac:dyDescent="0.2">
      <c r="A55" s="67"/>
    </row>
    <row r="56" spans="1:27" x14ac:dyDescent="0.2">
      <c r="A56" s="67"/>
    </row>
    <row r="57" spans="1:27" x14ac:dyDescent="0.2">
      <c r="A57" s="67"/>
    </row>
    <row r="58" spans="1:27" x14ac:dyDescent="0.2">
      <c r="A58" s="67"/>
    </row>
    <row r="59" spans="1:27" x14ac:dyDescent="0.2">
      <c r="A59" s="67"/>
    </row>
    <row r="60" spans="1:27" x14ac:dyDescent="0.2">
      <c r="A60" s="67"/>
    </row>
    <row r="61" spans="1:27" x14ac:dyDescent="0.2">
      <c r="A61" s="67"/>
    </row>
    <row r="62" spans="1:27" x14ac:dyDescent="0.2">
      <c r="A62" s="67"/>
    </row>
    <row r="63" spans="1:27" x14ac:dyDescent="0.2">
      <c r="A63" s="67"/>
    </row>
    <row r="64" spans="1:27" x14ac:dyDescent="0.2">
      <c r="A64" s="67"/>
    </row>
    <row r="65" spans="1:1" x14ac:dyDescent="0.2">
      <c r="A65" s="67"/>
    </row>
    <row r="66" spans="1:1" x14ac:dyDescent="0.2">
      <c r="A66" s="67"/>
    </row>
    <row r="67" spans="1:1" x14ac:dyDescent="0.2">
      <c r="A67" s="67"/>
    </row>
    <row r="68" spans="1:1" x14ac:dyDescent="0.2">
      <c r="A68" s="67"/>
    </row>
    <row r="69" spans="1:1" x14ac:dyDescent="0.2">
      <c r="A69" s="67"/>
    </row>
    <row r="70" spans="1:1" x14ac:dyDescent="0.2">
      <c r="A70" s="67"/>
    </row>
    <row r="71" spans="1:1" x14ac:dyDescent="0.2">
      <c r="A71" s="67"/>
    </row>
    <row r="72" spans="1:1" x14ac:dyDescent="0.2">
      <c r="A72" s="67"/>
    </row>
    <row r="73" spans="1:1" x14ac:dyDescent="0.2">
      <c r="A73" s="67"/>
    </row>
    <row r="74" spans="1:1" x14ac:dyDescent="0.2">
      <c r="A74" s="67"/>
    </row>
    <row r="75" spans="1:1" x14ac:dyDescent="0.2">
      <c r="A75" s="67"/>
    </row>
    <row r="76" spans="1:1" x14ac:dyDescent="0.2">
      <c r="A76" s="67"/>
    </row>
    <row r="77" spans="1:1" x14ac:dyDescent="0.2">
      <c r="A77" s="67"/>
    </row>
    <row r="78" spans="1:1" x14ac:dyDescent="0.2">
      <c r="A78" s="67"/>
    </row>
    <row r="79" spans="1:1" x14ac:dyDescent="0.2">
      <c r="A79" s="67"/>
    </row>
    <row r="80" spans="1:1" x14ac:dyDescent="0.2">
      <c r="A80" s="67"/>
    </row>
    <row r="81" spans="1:1" x14ac:dyDescent="0.2">
      <c r="A81" s="67"/>
    </row>
    <row r="82" spans="1:1" x14ac:dyDescent="0.2">
      <c r="A82" s="67"/>
    </row>
    <row r="83" spans="1:1" x14ac:dyDescent="0.2">
      <c r="A83" s="67"/>
    </row>
    <row r="84" spans="1:1" x14ac:dyDescent="0.2">
      <c r="A84" s="67"/>
    </row>
    <row r="85" spans="1:1" x14ac:dyDescent="0.2">
      <c r="A85" s="67"/>
    </row>
    <row r="86" spans="1:1" x14ac:dyDescent="0.2">
      <c r="A86" s="67"/>
    </row>
    <row r="87" spans="1:1" x14ac:dyDescent="0.2">
      <c r="A87" s="67"/>
    </row>
    <row r="88" spans="1:1" x14ac:dyDescent="0.2">
      <c r="A88" s="67"/>
    </row>
    <row r="89" spans="1:1" x14ac:dyDescent="0.2">
      <c r="A89" s="67"/>
    </row>
    <row r="90" spans="1:1" x14ac:dyDescent="0.2">
      <c r="A90" s="67"/>
    </row>
    <row r="91" spans="1:1" x14ac:dyDescent="0.2">
      <c r="A91" s="67"/>
    </row>
    <row r="92" spans="1:1" x14ac:dyDescent="0.2">
      <c r="A92" s="67"/>
    </row>
    <row r="93" spans="1:1" x14ac:dyDescent="0.2">
      <c r="A93" s="67"/>
    </row>
    <row r="94" spans="1:1" x14ac:dyDescent="0.2">
      <c r="A94" s="67"/>
    </row>
    <row r="95" spans="1:1" x14ac:dyDescent="0.2">
      <c r="A95" s="67"/>
    </row>
    <row r="96" spans="1:1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8"/>
    </row>
    <row r="184" spans="1:1" x14ac:dyDescent="0.2">
      <c r="A184" s="68"/>
    </row>
    <row r="185" spans="1:1" x14ac:dyDescent="0.2">
      <c r="A185" s="68"/>
    </row>
    <row r="186" spans="1:1" x14ac:dyDescent="0.2">
      <c r="A186" s="68"/>
    </row>
    <row r="187" spans="1:1" x14ac:dyDescent="0.2">
      <c r="A187" s="68"/>
    </row>
    <row r="188" spans="1:1" x14ac:dyDescent="0.2">
      <c r="A188" s="68"/>
    </row>
    <row r="189" spans="1:1" x14ac:dyDescent="0.2">
      <c r="A189" s="68"/>
    </row>
    <row r="190" spans="1:1" x14ac:dyDescent="0.2">
      <c r="A190" s="68"/>
    </row>
    <row r="191" spans="1:1" x14ac:dyDescent="0.2">
      <c r="A191" s="68"/>
    </row>
    <row r="192" spans="1:1" x14ac:dyDescent="0.2">
      <c r="A192" s="68"/>
    </row>
    <row r="193" spans="1:1" x14ac:dyDescent="0.2">
      <c r="A193" s="68"/>
    </row>
    <row r="194" spans="1:1" x14ac:dyDescent="0.2">
      <c r="A194" s="68"/>
    </row>
    <row r="195" spans="1:1" x14ac:dyDescent="0.2">
      <c r="A195" s="68"/>
    </row>
    <row r="196" spans="1:1" x14ac:dyDescent="0.2">
      <c r="A196" s="68"/>
    </row>
    <row r="197" spans="1:1" x14ac:dyDescent="0.2">
      <c r="A197" s="68"/>
    </row>
    <row r="198" spans="1:1" x14ac:dyDescent="0.2">
      <c r="A198" s="68"/>
    </row>
    <row r="199" spans="1:1" x14ac:dyDescent="0.2">
      <c r="A199" s="68"/>
    </row>
    <row r="200" spans="1:1" x14ac:dyDescent="0.2">
      <c r="A200" s="68"/>
    </row>
    <row r="201" spans="1:1" x14ac:dyDescent="0.2">
      <c r="A201" s="68"/>
    </row>
    <row r="202" spans="1:1" x14ac:dyDescent="0.2">
      <c r="A202" s="68"/>
    </row>
    <row r="203" spans="1:1" x14ac:dyDescent="0.2">
      <c r="A203" s="68"/>
    </row>
    <row r="204" spans="1:1" x14ac:dyDescent="0.2">
      <c r="A204" s="68"/>
    </row>
    <row r="205" spans="1:1" x14ac:dyDescent="0.2">
      <c r="A205" s="68"/>
    </row>
    <row r="206" spans="1:1" x14ac:dyDescent="0.2">
      <c r="A206" s="68"/>
    </row>
    <row r="207" spans="1:1" x14ac:dyDescent="0.2">
      <c r="A207" s="68"/>
    </row>
  </sheetData>
  <phoneticPr fontId="7" type="noConversion"/>
  <hyperlinks>
    <hyperlink ref="A5" location="INDICE!A14" display="VOLVER AL INDICE" xr:uid="{00000000-0004-0000-1700-000000000000}"/>
  </hyperlink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40"/>
  <dimension ref="A1:AA207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26" sqref="E26"/>
    </sheetView>
  </sheetViews>
  <sheetFormatPr baseColWidth="10" defaultColWidth="9.140625" defaultRowHeight="12.75" x14ac:dyDescent="0.2"/>
  <cols>
    <col min="1" max="1" width="9.7109375" style="69" bestFit="1" customWidth="1"/>
    <col min="2" max="27" width="14.7109375" style="1" customWidth="1"/>
    <col min="28" max="16384" width="9.140625" style="1"/>
  </cols>
  <sheetData>
    <row r="1" spans="1:27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22"/>
    </row>
    <row r="2" spans="1:27" s="40" customFormat="1" ht="25.5" customHeight="1" x14ac:dyDescent="0.2">
      <c r="A2" s="63" t="s">
        <v>65</v>
      </c>
      <c r="B2" s="26" t="s">
        <v>696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Recaudación de Monotributo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6"/>
      <c r="AA2" s="27"/>
    </row>
    <row r="3" spans="1:27" s="40" customFormat="1" ht="12.75" customHeight="1" x14ac:dyDescent="0.2">
      <c r="A3" s="63" t="s">
        <v>67</v>
      </c>
      <c r="B3" s="17" t="s">
        <v>492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Agencia de Recaudación y Control Aduanero (ARCA)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23"/>
    </row>
    <row r="4" spans="1:27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4"/>
    </row>
    <row r="5" spans="1:27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35"/>
    </row>
    <row r="6" spans="1:27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24"/>
    </row>
    <row r="7" spans="1:27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6" t="s">
        <v>72</v>
      </c>
      <c r="AA7" s="37" t="s">
        <v>72</v>
      </c>
    </row>
    <row r="8" spans="1:27" s="40" customFormat="1" ht="11.25" x14ac:dyDescent="0.2">
      <c r="A8" s="65" t="s">
        <v>73</v>
      </c>
      <c r="B8" s="73" t="s">
        <v>670</v>
      </c>
      <c r="C8" s="74" t="s">
        <v>671</v>
      </c>
      <c r="D8" s="73" t="s">
        <v>672</v>
      </c>
      <c r="E8" s="74" t="s">
        <v>673</v>
      </c>
      <c r="F8" s="73" t="s">
        <v>674</v>
      </c>
      <c r="G8" s="74" t="s">
        <v>675</v>
      </c>
      <c r="H8" s="73" t="s">
        <v>676</v>
      </c>
      <c r="I8" s="74" t="s">
        <v>677</v>
      </c>
      <c r="J8" s="73" t="s">
        <v>678</v>
      </c>
      <c r="K8" s="74" t="s">
        <v>679</v>
      </c>
      <c r="L8" s="73" t="s">
        <v>680</v>
      </c>
      <c r="M8" s="74" t="s">
        <v>681</v>
      </c>
      <c r="N8" s="73" t="s">
        <v>682</v>
      </c>
      <c r="O8" s="74" t="s">
        <v>683</v>
      </c>
      <c r="P8" s="73" t="s">
        <v>684</v>
      </c>
      <c r="Q8" s="74" t="s">
        <v>685</v>
      </c>
      <c r="R8" s="73" t="s">
        <v>686</v>
      </c>
      <c r="S8" s="74" t="s">
        <v>687</v>
      </c>
      <c r="T8" s="73" t="s">
        <v>688</v>
      </c>
      <c r="U8" s="74" t="s">
        <v>689</v>
      </c>
      <c r="V8" s="73" t="s">
        <v>690</v>
      </c>
      <c r="W8" s="74" t="s">
        <v>691</v>
      </c>
      <c r="X8" s="73" t="s">
        <v>692</v>
      </c>
      <c r="Y8" s="74" t="s">
        <v>693</v>
      </c>
      <c r="Z8" s="73" t="s">
        <v>694</v>
      </c>
      <c r="AA8" s="77" t="s">
        <v>695</v>
      </c>
    </row>
    <row r="9" spans="1:27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0" t="s">
        <v>574</v>
      </c>
      <c r="AA9" s="29" t="s">
        <v>124</v>
      </c>
    </row>
    <row r="10" spans="1:27" ht="13.7" customHeight="1" x14ac:dyDescent="0.2">
      <c r="A10" s="70">
        <v>2021.1</v>
      </c>
      <c r="B10" s="46">
        <v>1464.4393013253753</v>
      </c>
      <c r="C10" s="46">
        <v>2026.3699674984086</v>
      </c>
      <c r="D10" s="46">
        <v>33.137662019708294</v>
      </c>
      <c r="E10" s="46">
        <v>86.605021235619404</v>
      </c>
      <c r="F10" s="46">
        <v>92.467987717203201</v>
      </c>
      <c r="G10" s="46">
        <v>844.1739833381564</v>
      </c>
      <c r="H10" s="46">
        <v>95.922938131953558</v>
      </c>
      <c r="I10" s="46">
        <v>212.66748233706923</v>
      </c>
      <c r="J10" s="46">
        <v>40.901682729858834</v>
      </c>
      <c r="K10" s="46">
        <v>49.822701934068391</v>
      </c>
      <c r="L10" s="46">
        <v>78.492134373919711</v>
      </c>
      <c r="M10" s="46">
        <v>28.488771207731244</v>
      </c>
      <c r="N10" s="46">
        <v>206.54398220168346</v>
      </c>
      <c r="O10" s="46">
        <v>104.46716524464594</v>
      </c>
      <c r="P10" s="46">
        <v>99.780114160995836</v>
      </c>
      <c r="Q10" s="46">
        <v>110.83355465812734</v>
      </c>
      <c r="R10" s="46">
        <v>99.430018835823233</v>
      </c>
      <c r="S10" s="46">
        <v>67.791850764864876</v>
      </c>
      <c r="T10" s="46">
        <v>46.019143499300888</v>
      </c>
      <c r="U10" s="46">
        <v>33.455546404289592</v>
      </c>
      <c r="V10" s="46">
        <v>760.10553061650342</v>
      </c>
      <c r="W10" s="46">
        <v>63.234352410785228</v>
      </c>
      <c r="X10" s="46">
        <v>112.90350338785667</v>
      </c>
      <c r="Y10" s="46">
        <v>13.334272806051311</v>
      </c>
      <c r="Z10" s="30">
        <v>0</v>
      </c>
      <c r="AA10" s="87">
        <f t="shared" ref="AA10:AA24" si="0">+SUM(B10:Z10)</f>
        <v>6771.3886688400016</v>
      </c>
    </row>
    <row r="11" spans="1:27" ht="13.5" customHeight="1" x14ac:dyDescent="0.2">
      <c r="A11" s="70">
        <v>2021.2</v>
      </c>
      <c r="B11" s="38">
        <v>1571.284138661114</v>
      </c>
      <c r="C11" s="39">
        <v>2121.1018845024123</v>
      </c>
      <c r="D11" s="39">
        <v>30.799539882724751</v>
      </c>
      <c r="E11" s="39">
        <v>83.313927645715353</v>
      </c>
      <c r="F11" s="39">
        <v>87.45704559836129</v>
      </c>
      <c r="G11" s="39">
        <v>852.90371534339545</v>
      </c>
      <c r="H11" s="39">
        <v>94.302098387496429</v>
      </c>
      <c r="I11" s="39">
        <v>220.8434850439229</v>
      </c>
      <c r="J11" s="39">
        <v>41.932207322193783</v>
      </c>
      <c r="K11" s="39">
        <v>45.867593485755123</v>
      </c>
      <c r="L11" s="39">
        <v>75.323526503977973</v>
      </c>
      <c r="M11" s="39">
        <v>27.722221057601931</v>
      </c>
      <c r="N11" s="39">
        <v>211.14268666952501</v>
      </c>
      <c r="O11" s="39">
        <v>110.27938192057735</v>
      </c>
      <c r="P11" s="39">
        <v>98.723500575187728</v>
      </c>
      <c r="Q11" s="39">
        <v>108.94798546410614</v>
      </c>
      <c r="R11" s="39">
        <v>93.373136625462365</v>
      </c>
      <c r="S11" s="39">
        <v>65.885673187546047</v>
      </c>
      <c r="T11" s="39">
        <v>45.022181542516073</v>
      </c>
      <c r="U11" s="39">
        <v>35.259899730798047</v>
      </c>
      <c r="V11" s="39">
        <v>780.50494754926046</v>
      </c>
      <c r="W11" s="39">
        <v>56.042089172089824</v>
      </c>
      <c r="X11" s="39">
        <v>113.17593870257853</v>
      </c>
      <c r="Y11" s="38">
        <v>12.762116615682196</v>
      </c>
      <c r="Z11" s="49">
        <v>0</v>
      </c>
      <c r="AA11" s="34">
        <f t="shared" si="0"/>
        <v>6983.970921189999</v>
      </c>
    </row>
    <row r="12" spans="1:27" ht="13.5" customHeight="1" x14ac:dyDescent="0.2">
      <c r="A12" s="70">
        <v>2021.3</v>
      </c>
      <c r="B12" s="38">
        <v>2005.38684097081</v>
      </c>
      <c r="C12" s="39">
        <v>2788.0356776168996</v>
      </c>
      <c r="D12" s="39">
        <v>37.849529935832642</v>
      </c>
      <c r="E12" s="39">
        <v>105.22061272025519</v>
      </c>
      <c r="F12" s="39">
        <v>107.09185079353527</v>
      </c>
      <c r="G12" s="39">
        <v>1221.151456155505</v>
      </c>
      <c r="H12" s="39">
        <v>126.43839572487768</v>
      </c>
      <c r="I12" s="39">
        <v>326.24057031630474</v>
      </c>
      <c r="J12" s="39">
        <v>48.75910405058675</v>
      </c>
      <c r="K12" s="39">
        <v>55.409140192415023</v>
      </c>
      <c r="L12" s="39">
        <v>107.80170344525847</v>
      </c>
      <c r="M12" s="39">
        <v>36.055151037990449</v>
      </c>
      <c r="N12" s="39">
        <v>251.63766282212507</v>
      </c>
      <c r="O12" s="39">
        <v>135.96083941864489</v>
      </c>
      <c r="P12" s="39">
        <v>126.37650007004166</v>
      </c>
      <c r="Q12" s="39">
        <v>139.84580571013728</v>
      </c>
      <c r="R12" s="39">
        <v>111.69814688980021</v>
      </c>
      <c r="S12" s="39">
        <v>80.275681043722429</v>
      </c>
      <c r="T12" s="39">
        <v>56.817583378347003</v>
      </c>
      <c r="U12" s="39">
        <v>38.984603274582312</v>
      </c>
      <c r="V12" s="39">
        <v>1154.6018857236425</v>
      </c>
      <c r="W12" s="39">
        <v>72.777689431145461</v>
      </c>
      <c r="X12" s="39">
        <v>138.84851085057116</v>
      </c>
      <c r="Y12" s="38">
        <v>15.834937016969102</v>
      </c>
      <c r="Z12" s="49">
        <v>0</v>
      </c>
      <c r="AA12" s="34">
        <f t="shared" si="0"/>
        <v>9289.0998785899992</v>
      </c>
    </row>
    <row r="13" spans="1:27" ht="13.5" customHeight="1" x14ac:dyDescent="0.2">
      <c r="A13" s="70">
        <v>2021.4</v>
      </c>
      <c r="B13" s="38">
        <v>1720.2323946406734</v>
      </c>
      <c r="C13" s="39">
        <v>2571.1630764491197</v>
      </c>
      <c r="D13" s="39">
        <v>38.427722717490113</v>
      </c>
      <c r="E13" s="39">
        <v>103.91200217841599</v>
      </c>
      <c r="F13" s="39">
        <v>99.80360621853697</v>
      </c>
      <c r="G13" s="39">
        <v>1116.6614838024891</v>
      </c>
      <c r="H13" s="39">
        <v>118.44211289775264</v>
      </c>
      <c r="I13" s="39">
        <v>303.44988104779725</v>
      </c>
      <c r="J13" s="39">
        <v>49.111366970568433</v>
      </c>
      <c r="K13" s="39">
        <v>54.800798050837699</v>
      </c>
      <c r="L13" s="39">
        <v>99.36961610788849</v>
      </c>
      <c r="M13" s="39">
        <v>34.501142850652734</v>
      </c>
      <c r="N13" s="39">
        <v>241.99981200317043</v>
      </c>
      <c r="O13" s="39">
        <v>132.39171749810106</v>
      </c>
      <c r="P13" s="39">
        <v>116.53471179314566</v>
      </c>
      <c r="Q13" s="39">
        <v>131.01936423445082</v>
      </c>
      <c r="R13" s="39">
        <v>107.72137557086793</v>
      </c>
      <c r="S13" s="39">
        <v>76.820225744714108</v>
      </c>
      <c r="T13" s="39">
        <v>56.417204313846348</v>
      </c>
      <c r="U13" s="39">
        <v>39.357914271109479</v>
      </c>
      <c r="V13" s="39">
        <v>1030.8283244262709</v>
      </c>
      <c r="W13" s="39">
        <v>68.905351294093592</v>
      </c>
      <c r="X13" s="39">
        <v>127.59875904795469</v>
      </c>
      <c r="Y13" s="38">
        <v>15.832120290053757</v>
      </c>
      <c r="Z13" s="49">
        <v>0</v>
      </c>
      <c r="AA13" s="34">
        <f t="shared" si="0"/>
        <v>8455.3020844199982</v>
      </c>
    </row>
    <row r="14" spans="1:27" ht="13.5" customHeight="1" x14ac:dyDescent="0.2">
      <c r="A14" s="70">
        <v>2022.1</v>
      </c>
      <c r="B14" s="38">
        <v>2194.5296904193265</v>
      </c>
      <c r="C14" s="39">
        <v>3342.9496297004907</v>
      </c>
      <c r="D14" s="39">
        <v>47.470222496340497</v>
      </c>
      <c r="E14" s="39">
        <v>127.74700450044914</v>
      </c>
      <c r="F14" s="39">
        <v>126.88719339770337</v>
      </c>
      <c r="G14" s="39">
        <v>1438.9835599857563</v>
      </c>
      <c r="H14" s="39">
        <v>150.73166311772087</v>
      </c>
      <c r="I14" s="39">
        <v>394.78654738212481</v>
      </c>
      <c r="J14" s="39">
        <v>62.81747443364641</v>
      </c>
      <c r="K14" s="39">
        <v>70.605447094691925</v>
      </c>
      <c r="L14" s="39">
        <v>125.60692814535609</v>
      </c>
      <c r="M14" s="39">
        <v>44.038252175449188</v>
      </c>
      <c r="N14" s="39">
        <v>311.88222906148718</v>
      </c>
      <c r="O14" s="39">
        <v>167.25509779708909</v>
      </c>
      <c r="P14" s="39">
        <v>151.93408001147893</v>
      </c>
      <c r="Q14" s="39">
        <v>173.16613665147702</v>
      </c>
      <c r="R14" s="39">
        <v>135.62619989963065</v>
      </c>
      <c r="S14" s="39">
        <v>96.291695529537705</v>
      </c>
      <c r="T14" s="39">
        <v>72.024581331167894</v>
      </c>
      <c r="U14" s="39">
        <v>50.190881232377514</v>
      </c>
      <c r="V14" s="39">
        <v>1341.2678641593734</v>
      </c>
      <c r="W14" s="39">
        <v>87.388083392363711</v>
      </c>
      <c r="X14" s="39">
        <v>162.2741029606305</v>
      </c>
      <c r="Y14" s="38">
        <v>20.688228514329541</v>
      </c>
      <c r="Z14" s="49">
        <v>0</v>
      </c>
      <c r="AA14" s="34">
        <f t="shared" si="0"/>
        <v>10897.142793389999</v>
      </c>
    </row>
    <row r="15" spans="1:27" ht="13.5" customHeight="1" x14ac:dyDescent="0.2">
      <c r="A15" s="70">
        <v>2022.2</v>
      </c>
      <c r="B15" s="38">
        <v>1896.7104583156065</v>
      </c>
      <c r="C15" s="39">
        <v>2758.8581010527259</v>
      </c>
      <c r="D15" s="39">
        <v>45.823966221554514</v>
      </c>
      <c r="E15" s="39">
        <v>120.69883994011936</v>
      </c>
      <c r="F15" s="39">
        <v>118.9595821215664</v>
      </c>
      <c r="G15" s="39">
        <v>1157.4962127986867</v>
      </c>
      <c r="H15" s="39">
        <v>135.299780208215</v>
      </c>
      <c r="I15" s="39">
        <v>300.55669049568024</v>
      </c>
      <c r="J15" s="39">
        <v>54.678224448836737</v>
      </c>
      <c r="K15" s="39">
        <v>67.160247237509367</v>
      </c>
      <c r="L15" s="39">
        <v>103.29729800436999</v>
      </c>
      <c r="M15" s="39">
        <v>40.791223033388007</v>
      </c>
      <c r="N15" s="39">
        <v>276.43582782903559</v>
      </c>
      <c r="O15" s="39">
        <v>147.16624719379567</v>
      </c>
      <c r="P15" s="39">
        <v>132.45951438345435</v>
      </c>
      <c r="Q15" s="39">
        <v>148.62800136572699</v>
      </c>
      <c r="R15" s="39">
        <v>126.71842667049029</v>
      </c>
      <c r="S15" s="39">
        <v>91.514747635814516</v>
      </c>
      <c r="T15" s="39">
        <v>63.247176545409431</v>
      </c>
      <c r="U15" s="39">
        <v>48.423396778312075</v>
      </c>
      <c r="V15" s="39">
        <v>1028.0349313542179</v>
      </c>
      <c r="W15" s="39">
        <v>82.73139771858024</v>
      </c>
      <c r="X15" s="39">
        <v>149.32739281925961</v>
      </c>
      <c r="Y15" s="38">
        <v>20.013142507644982</v>
      </c>
      <c r="Z15" s="49">
        <v>0</v>
      </c>
      <c r="AA15" s="34">
        <f t="shared" si="0"/>
        <v>9115.0308266799984</v>
      </c>
    </row>
    <row r="16" spans="1:27" ht="13.5" customHeight="1" x14ac:dyDescent="0.2">
      <c r="A16" s="70">
        <v>2022.3</v>
      </c>
      <c r="B16" s="38">
        <v>1890.269613461784</v>
      </c>
      <c r="C16" s="39">
        <v>2629.3119962966757</v>
      </c>
      <c r="D16" s="39">
        <v>45.234690056460956</v>
      </c>
      <c r="E16" s="39">
        <v>115.64699286391703</v>
      </c>
      <c r="F16" s="39">
        <v>113.97702936914359</v>
      </c>
      <c r="G16" s="39">
        <v>1125.5934036605404</v>
      </c>
      <c r="H16" s="39">
        <v>127.68462316120321</v>
      </c>
      <c r="I16" s="39">
        <v>277.58405996006877</v>
      </c>
      <c r="J16" s="39">
        <v>52.456112377115211</v>
      </c>
      <c r="K16" s="39">
        <v>65.132731182028962</v>
      </c>
      <c r="L16" s="39">
        <v>101.56169985883302</v>
      </c>
      <c r="M16" s="39">
        <v>39.163269798988665</v>
      </c>
      <c r="N16" s="39">
        <v>256.31515544161215</v>
      </c>
      <c r="O16" s="39">
        <v>136.38943923560248</v>
      </c>
      <c r="P16" s="39">
        <v>126.79545461126806</v>
      </c>
      <c r="Q16" s="39">
        <v>142.70110943481785</v>
      </c>
      <c r="R16" s="39">
        <v>124.20981906248842</v>
      </c>
      <c r="S16" s="39">
        <v>88.886046592529368</v>
      </c>
      <c r="T16" s="39">
        <v>60.567126214101265</v>
      </c>
      <c r="U16" s="39">
        <v>44.51975641182166</v>
      </c>
      <c r="V16" s="39">
        <v>1000.8897844616491</v>
      </c>
      <c r="W16" s="39">
        <v>82.889732005998681</v>
      </c>
      <c r="X16" s="39">
        <v>148.66296705321133</v>
      </c>
      <c r="Y16" s="38">
        <v>17.668721228139116</v>
      </c>
      <c r="Z16" s="49">
        <v>0</v>
      </c>
      <c r="AA16" s="34">
        <f t="shared" si="0"/>
        <v>8814.1113337999977</v>
      </c>
    </row>
    <row r="17" spans="1:27" ht="13.5" customHeight="1" x14ac:dyDescent="0.2">
      <c r="A17" s="70">
        <v>2022.4</v>
      </c>
      <c r="B17" s="38">
        <v>2314.857859608976</v>
      </c>
      <c r="C17" s="39">
        <v>3240.7353243062234</v>
      </c>
      <c r="D17" s="39">
        <v>51.820605050465197</v>
      </c>
      <c r="E17" s="39">
        <v>138.64171771048709</v>
      </c>
      <c r="F17" s="39">
        <v>132.0185968300035</v>
      </c>
      <c r="G17" s="39">
        <v>1441.6391781024308</v>
      </c>
      <c r="H17" s="39">
        <v>145.77117370765851</v>
      </c>
      <c r="I17" s="39">
        <v>360.49196009107766</v>
      </c>
      <c r="J17" s="39">
        <v>63.014871947872862</v>
      </c>
      <c r="K17" s="39">
        <v>73.46278188920887</v>
      </c>
      <c r="L17" s="39">
        <v>125.40961378075657</v>
      </c>
      <c r="M17" s="39">
        <v>45.046773285127053</v>
      </c>
      <c r="N17" s="39">
        <v>307.23578211415526</v>
      </c>
      <c r="O17" s="39">
        <v>157.46327147997008</v>
      </c>
      <c r="P17" s="39">
        <v>155.05364515265973</v>
      </c>
      <c r="Q17" s="39">
        <v>172.51058063701109</v>
      </c>
      <c r="R17" s="39">
        <v>146.42807642307213</v>
      </c>
      <c r="S17" s="39">
        <v>99.937339475022043</v>
      </c>
      <c r="T17" s="39">
        <v>74.461831816595762</v>
      </c>
      <c r="U17" s="39">
        <v>51.718749207091427</v>
      </c>
      <c r="V17" s="39">
        <v>1304.4352024922232</v>
      </c>
      <c r="W17" s="39">
        <v>96.539276231422463</v>
      </c>
      <c r="X17" s="39">
        <v>175.09715296120123</v>
      </c>
      <c r="Y17" s="38">
        <v>20.635707299289106</v>
      </c>
      <c r="Z17" s="49">
        <v>0</v>
      </c>
      <c r="AA17" s="34">
        <f t="shared" si="0"/>
        <v>10894.427071600001</v>
      </c>
    </row>
    <row r="18" spans="1:27" ht="13.5" customHeight="1" x14ac:dyDescent="0.2">
      <c r="A18" s="70">
        <v>2023.1</v>
      </c>
      <c r="B18" s="38">
        <v>3610.6925303859289</v>
      </c>
      <c r="C18" s="39">
        <v>5213.3963969611932</v>
      </c>
      <c r="D18" s="39">
        <v>77.540529524511811</v>
      </c>
      <c r="E18" s="39">
        <v>206.82854380859422</v>
      </c>
      <c r="F18" s="39">
        <v>203.87057657668385</v>
      </c>
      <c r="G18" s="39">
        <v>2330.6691637657909</v>
      </c>
      <c r="H18" s="39">
        <v>229.85941875823747</v>
      </c>
      <c r="I18" s="39">
        <v>580.81535866556453</v>
      </c>
      <c r="J18" s="39">
        <v>93.796989786827851</v>
      </c>
      <c r="K18" s="39">
        <v>112.17871898294851</v>
      </c>
      <c r="L18" s="39">
        <v>192.2664785025826</v>
      </c>
      <c r="M18" s="39">
        <v>71.212330324692772</v>
      </c>
      <c r="N18" s="39">
        <v>492.99236275436903</v>
      </c>
      <c r="O18" s="39">
        <v>248.33979379997328</v>
      </c>
      <c r="P18" s="39">
        <v>243.52845338350693</v>
      </c>
      <c r="Q18" s="39">
        <v>273.31369318985963</v>
      </c>
      <c r="R18" s="39">
        <v>227.30214116863942</v>
      </c>
      <c r="S18" s="39">
        <v>156.76743523611077</v>
      </c>
      <c r="T18" s="39">
        <v>112.09328332481036</v>
      </c>
      <c r="U18" s="39">
        <v>78.03228262961737</v>
      </c>
      <c r="V18" s="39">
        <v>2099.3580296434388</v>
      </c>
      <c r="W18" s="39">
        <v>142.93103507481175</v>
      </c>
      <c r="X18" s="39">
        <v>257.20296687582118</v>
      </c>
      <c r="Y18" s="38">
        <v>33.818966685483787</v>
      </c>
      <c r="Z18" s="49">
        <v>0</v>
      </c>
      <c r="AA18" s="34">
        <f t="shared" si="0"/>
        <v>17288.807479809999</v>
      </c>
    </row>
    <row r="19" spans="1:27" ht="13.5" customHeight="1" x14ac:dyDescent="0.2">
      <c r="A19" s="70">
        <v>2023.2</v>
      </c>
      <c r="B19" s="38">
        <v>3775.4988835848349</v>
      </c>
      <c r="C19" s="39">
        <v>5540.0757895748429</v>
      </c>
      <c r="D19" s="39">
        <v>86.839612972561142</v>
      </c>
      <c r="E19" s="39">
        <v>231.04644846676652</v>
      </c>
      <c r="F19" s="39">
        <v>222.31005237358855</v>
      </c>
      <c r="G19" s="39">
        <v>2498.5912931842404</v>
      </c>
      <c r="H19" s="39">
        <v>251.53710432935384</v>
      </c>
      <c r="I19" s="39">
        <v>612.41607794452682</v>
      </c>
      <c r="J19" s="39">
        <v>103.16917628771667</v>
      </c>
      <c r="K19" s="39">
        <v>124.44695659661227</v>
      </c>
      <c r="L19" s="39">
        <v>207.27465436976189</v>
      </c>
      <c r="M19" s="39">
        <v>80.363047567961971</v>
      </c>
      <c r="N19" s="39">
        <v>538.38331436722103</v>
      </c>
      <c r="O19" s="39">
        <v>264.58686748169555</v>
      </c>
      <c r="P19" s="39">
        <v>262.9572507835141</v>
      </c>
      <c r="Q19" s="39">
        <v>287.31298900367602</v>
      </c>
      <c r="R19" s="39">
        <v>254.17054891918497</v>
      </c>
      <c r="S19" s="39">
        <v>175.50857775266286</v>
      </c>
      <c r="T19" s="39">
        <v>123.41119077834368</v>
      </c>
      <c r="U19" s="39">
        <v>90.326560811318274</v>
      </c>
      <c r="V19" s="39">
        <v>2205.2181884351658</v>
      </c>
      <c r="W19" s="39">
        <v>159.84914672462392</v>
      </c>
      <c r="X19" s="39">
        <v>285.68313159663694</v>
      </c>
      <c r="Y19" s="38">
        <v>36.996828693188405</v>
      </c>
      <c r="Z19" s="49">
        <v>0</v>
      </c>
      <c r="AA19" s="34">
        <f t="shared" si="0"/>
        <v>18417.973692599997</v>
      </c>
    </row>
    <row r="20" spans="1:27" ht="13.5" customHeight="1" x14ac:dyDescent="0.2">
      <c r="A20" s="70">
        <v>2023.3</v>
      </c>
      <c r="B20" s="38" t="e">
        <v>#N/A</v>
      </c>
      <c r="C20" s="39" t="e">
        <v>#N/A</v>
      </c>
      <c r="D20" s="39" t="e">
        <v>#N/A</v>
      </c>
      <c r="E20" s="39" t="e">
        <v>#N/A</v>
      </c>
      <c r="F20" s="39" t="e">
        <v>#N/A</v>
      </c>
      <c r="G20" s="39" t="e">
        <v>#N/A</v>
      </c>
      <c r="H20" s="39" t="e">
        <v>#N/A</v>
      </c>
      <c r="I20" s="39" t="e">
        <v>#N/A</v>
      </c>
      <c r="J20" s="39" t="e">
        <v>#N/A</v>
      </c>
      <c r="K20" s="39" t="e">
        <v>#N/A</v>
      </c>
      <c r="L20" s="39" t="e">
        <v>#N/A</v>
      </c>
      <c r="M20" s="39" t="e">
        <v>#N/A</v>
      </c>
      <c r="N20" s="39" t="e">
        <v>#N/A</v>
      </c>
      <c r="O20" s="39" t="e">
        <v>#N/A</v>
      </c>
      <c r="P20" s="39" t="e">
        <v>#N/A</v>
      </c>
      <c r="Q20" s="39" t="e">
        <v>#N/A</v>
      </c>
      <c r="R20" s="39" t="e">
        <v>#N/A</v>
      </c>
      <c r="S20" s="39" t="e">
        <v>#N/A</v>
      </c>
      <c r="T20" s="39" t="e">
        <v>#N/A</v>
      </c>
      <c r="U20" s="39" t="e">
        <v>#N/A</v>
      </c>
      <c r="V20" s="39" t="e">
        <v>#N/A</v>
      </c>
      <c r="W20" s="39" t="e">
        <v>#N/A</v>
      </c>
      <c r="X20" s="39" t="e">
        <v>#N/A</v>
      </c>
      <c r="Y20" s="38" t="e">
        <v>#N/A</v>
      </c>
      <c r="Z20" s="48" t="e">
        <v>#N/A</v>
      </c>
      <c r="AA20" s="34" t="e">
        <f t="shared" si="0"/>
        <v>#N/A</v>
      </c>
    </row>
    <row r="21" spans="1:27" ht="13.5" customHeight="1" x14ac:dyDescent="0.2">
      <c r="A21" s="70">
        <v>2023.4</v>
      </c>
      <c r="B21" s="38" t="e">
        <v>#N/A</v>
      </c>
      <c r="C21" s="39" t="e">
        <v>#N/A</v>
      </c>
      <c r="D21" s="39" t="e">
        <v>#N/A</v>
      </c>
      <c r="E21" s="39" t="e">
        <v>#N/A</v>
      </c>
      <c r="F21" s="39" t="e">
        <v>#N/A</v>
      </c>
      <c r="G21" s="39" t="e">
        <v>#N/A</v>
      </c>
      <c r="H21" s="39" t="e">
        <v>#N/A</v>
      </c>
      <c r="I21" s="39" t="e">
        <v>#N/A</v>
      </c>
      <c r="J21" s="39" t="e">
        <v>#N/A</v>
      </c>
      <c r="K21" s="39" t="e">
        <v>#N/A</v>
      </c>
      <c r="L21" s="39" t="e">
        <v>#N/A</v>
      </c>
      <c r="M21" s="39" t="e">
        <v>#N/A</v>
      </c>
      <c r="N21" s="39" t="e">
        <v>#N/A</v>
      </c>
      <c r="O21" s="39" t="e">
        <v>#N/A</v>
      </c>
      <c r="P21" s="39" t="e">
        <v>#N/A</v>
      </c>
      <c r="Q21" s="39" t="e">
        <v>#N/A</v>
      </c>
      <c r="R21" s="39" t="e">
        <v>#N/A</v>
      </c>
      <c r="S21" s="39" t="e">
        <v>#N/A</v>
      </c>
      <c r="T21" s="39" t="e">
        <v>#N/A</v>
      </c>
      <c r="U21" s="39" t="e">
        <v>#N/A</v>
      </c>
      <c r="V21" s="39" t="e">
        <v>#N/A</v>
      </c>
      <c r="W21" s="39" t="e">
        <v>#N/A</v>
      </c>
      <c r="X21" s="39" t="e">
        <v>#N/A</v>
      </c>
      <c r="Y21" s="38" t="e">
        <v>#N/A</v>
      </c>
      <c r="Z21" s="48" t="e">
        <v>#N/A</v>
      </c>
      <c r="AA21" s="34" t="e">
        <f t="shared" si="0"/>
        <v>#N/A</v>
      </c>
    </row>
    <row r="22" spans="1:27" ht="13.5" customHeight="1" x14ac:dyDescent="0.2">
      <c r="A22" s="70">
        <v>2024.1</v>
      </c>
      <c r="B22" s="38">
        <v>6708.0541752285899</v>
      </c>
      <c r="C22" s="39">
        <v>10296.641099356086</v>
      </c>
      <c r="D22" s="39">
        <v>152.54011830698849</v>
      </c>
      <c r="E22" s="39">
        <v>4467.1094385224187</v>
      </c>
      <c r="F22" s="39">
        <v>458.22983764363642</v>
      </c>
      <c r="G22" s="39">
        <v>395.96892285481186</v>
      </c>
      <c r="H22" s="39">
        <v>378.50882815791169</v>
      </c>
      <c r="I22" s="39">
        <v>1088.370191794801</v>
      </c>
      <c r="J22" s="39">
        <v>185.82496564352863</v>
      </c>
      <c r="K22" s="39">
        <v>225.16711035928415</v>
      </c>
      <c r="L22" s="39">
        <v>365.18118705362781</v>
      </c>
      <c r="M22" s="39">
        <v>139.06343828439202</v>
      </c>
      <c r="N22" s="39">
        <v>994.1966137868701</v>
      </c>
      <c r="O22" s="39">
        <v>471.42044711709769</v>
      </c>
      <c r="P22" s="39">
        <v>473.18090044853443</v>
      </c>
      <c r="Q22" s="39">
        <v>529.3473461990942</v>
      </c>
      <c r="R22" s="39">
        <v>458.99464791997394</v>
      </c>
      <c r="S22" s="39">
        <v>272.36606315180762</v>
      </c>
      <c r="T22" s="39">
        <v>225.93866345517571</v>
      </c>
      <c r="U22" s="39">
        <v>157.95310353800684</v>
      </c>
      <c r="V22" s="39">
        <v>3819.1914027132634</v>
      </c>
      <c r="W22" s="39">
        <v>261.6173236153698</v>
      </c>
      <c r="X22" s="39">
        <v>503.73860886652187</v>
      </c>
      <c r="Y22" s="38">
        <v>72.768186912212556</v>
      </c>
      <c r="Z22" s="49">
        <v>0</v>
      </c>
      <c r="AA22" s="34">
        <f t="shared" si="0"/>
        <v>33101.372620930008</v>
      </c>
    </row>
    <row r="23" spans="1:27" ht="13.5" customHeight="1" x14ac:dyDescent="0.2">
      <c r="A23" s="70">
        <v>2024.2</v>
      </c>
      <c r="B23" s="38">
        <v>9874.3501196023408</v>
      </c>
      <c r="C23" s="39">
        <v>14009.36872906578</v>
      </c>
      <c r="D23" s="39">
        <v>209.30155179967579</v>
      </c>
      <c r="E23" s="39">
        <v>5879.5361986077423</v>
      </c>
      <c r="F23" s="39">
        <v>607.99365580801009</v>
      </c>
      <c r="G23" s="39">
        <v>516.90650805611847</v>
      </c>
      <c r="H23" s="39">
        <v>527.63112856696659</v>
      </c>
      <c r="I23" s="39">
        <v>1444.2775602316274</v>
      </c>
      <c r="J23" s="39">
        <v>231.96325597747463</v>
      </c>
      <c r="K23" s="39">
        <v>294.00876638581349</v>
      </c>
      <c r="L23" s="39">
        <v>475.05108685434567</v>
      </c>
      <c r="M23" s="39">
        <v>187.55997207853073</v>
      </c>
      <c r="N23" s="39">
        <v>1377.0130105884841</v>
      </c>
      <c r="O23" s="39">
        <v>615.63300129579375</v>
      </c>
      <c r="P23" s="39">
        <v>683.85638449760506</v>
      </c>
      <c r="Q23" s="39">
        <v>741.30550636146256</v>
      </c>
      <c r="R23" s="39">
        <v>615.15985118386902</v>
      </c>
      <c r="S23" s="39">
        <v>383.96058186167397</v>
      </c>
      <c r="T23" s="39">
        <v>290.15373059929107</v>
      </c>
      <c r="U23" s="39">
        <v>218.99451857035439</v>
      </c>
      <c r="V23" s="39">
        <v>5101.0958642572486</v>
      </c>
      <c r="W23" s="39">
        <v>351.69226785425423</v>
      </c>
      <c r="X23" s="39">
        <v>719.91611380987524</v>
      </c>
      <c r="Y23" s="38">
        <v>102.82887673565875</v>
      </c>
      <c r="Z23" s="49">
        <v>0</v>
      </c>
      <c r="AA23" s="34">
        <f t="shared" si="0"/>
        <v>45459.558240649989</v>
      </c>
    </row>
    <row r="24" spans="1:27" ht="13.5" customHeight="1" x14ac:dyDescent="0.2">
      <c r="A24" s="70">
        <v>2024.3</v>
      </c>
      <c r="B24" s="38">
        <v>13363.867440226031</v>
      </c>
      <c r="C24" s="39">
        <v>20487.975212971363</v>
      </c>
      <c r="D24" s="39">
        <v>352.55429521724079</v>
      </c>
      <c r="E24" s="39">
        <v>8084.5838022762036</v>
      </c>
      <c r="F24" s="39">
        <v>985.47031796685224</v>
      </c>
      <c r="G24" s="39">
        <v>855.51987830064843</v>
      </c>
      <c r="H24" s="39">
        <v>895.21527935596907</v>
      </c>
      <c r="I24" s="39">
        <v>2231.4936260412019</v>
      </c>
      <c r="J24" s="39">
        <v>396.53447923068711</v>
      </c>
      <c r="K24" s="39">
        <v>534.97086322699977</v>
      </c>
      <c r="L24" s="39">
        <v>670.44842223642218</v>
      </c>
      <c r="M24" s="39">
        <v>305.9118641575476</v>
      </c>
      <c r="N24" s="39">
        <v>2179.5449699271221</v>
      </c>
      <c r="O24" s="39">
        <v>976.34092845487703</v>
      </c>
      <c r="P24" s="39">
        <v>1052.0509103114834</v>
      </c>
      <c r="Q24" s="39">
        <v>1145.0655931354113</v>
      </c>
      <c r="R24" s="39">
        <v>1013.4839591509242</v>
      </c>
      <c r="S24" s="39">
        <v>654.50440531733352</v>
      </c>
      <c r="T24" s="39">
        <v>451.54878499705762</v>
      </c>
      <c r="U24" s="39">
        <v>353.26322630767231</v>
      </c>
      <c r="V24" s="39">
        <v>6885.7834287582582</v>
      </c>
      <c r="W24" s="39">
        <v>592.078535942293</v>
      </c>
      <c r="X24" s="39">
        <v>1110.4976726779537</v>
      </c>
      <c r="Y24" s="38">
        <v>162.33402966245876</v>
      </c>
      <c r="Z24" s="49">
        <v>0</v>
      </c>
      <c r="AA24" s="34">
        <f t="shared" si="0"/>
        <v>65741.041925850004</v>
      </c>
    </row>
    <row r="25" spans="1:27" customFormat="1" ht="13.5" customHeight="1" x14ac:dyDescent="0.2">
      <c r="A25" s="70">
        <v>2024.4</v>
      </c>
      <c r="B25" s="38">
        <v>16621.119393123507</v>
      </c>
      <c r="C25" s="39">
        <v>25206.514796652758</v>
      </c>
      <c r="D25" s="39">
        <v>450.98273935241758</v>
      </c>
      <c r="E25" s="39">
        <v>9624.2980711785331</v>
      </c>
      <c r="F25" s="39">
        <v>1219.5508856680187</v>
      </c>
      <c r="G25" s="39">
        <v>1062.8648731715077</v>
      </c>
      <c r="H25" s="39">
        <v>1137.8566850820671</v>
      </c>
      <c r="I25" s="39">
        <v>2765.0470163100035</v>
      </c>
      <c r="J25" s="39">
        <v>496.28658838344609</v>
      </c>
      <c r="K25" s="39">
        <v>695.90620751824065</v>
      </c>
      <c r="L25" s="39">
        <v>810.01785546398992</v>
      </c>
      <c r="M25" s="39">
        <v>368.25973916687224</v>
      </c>
      <c r="N25" s="39">
        <v>2720.265799756316</v>
      </c>
      <c r="O25" s="39">
        <v>1194.0495895390472</v>
      </c>
      <c r="P25" s="39">
        <v>1327.8447985482928</v>
      </c>
      <c r="Q25" s="39">
        <v>1427.9770873122002</v>
      </c>
      <c r="R25" s="39">
        <v>1271.0710125871644</v>
      </c>
      <c r="S25" s="39">
        <v>814.07253849934636</v>
      </c>
      <c r="T25" s="39">
        <v>566.2983447523153</v>
      </c>
      <c r="U25" s="39">
        <v>445.28900090399219</v>
      </c>
      <c r="V25" s="39">
        <v>8114.2916182889303</v>
      </c>
      <c r="W25" s="39">
        <v>720.11459667473468</v>
      </c>
      <c r="X25" s="39">
        <v>1413.8367268105708</v>
      </c>
      <c r="Y25" s="38">
        <v>199.03244683572638</v>
      </c>
      <c r="Z25" s="49"/>
      <c r="AA25" s="34">
        <f>+SUM(B25:Z25)</f>
        <v>80672.848411579995</v>
      </c>
    </row>
    <row r="26" spans="1:27" ht="13.5" customHeight="1" x14ac:dyDescent="0.2">
      <c r="A26" s="70">
        <v>2025.1</v>
      </c>
      <c r="B26" s="38">
        <v>24429.189124646306</v>
      </c>
      <c r="C26" s="39">
        <v>37082.939311138325</v>
      </c>
      <c r="D26" s="39">
        <v>570.18967274180966</v>
      </c>
      <c r="E26" s="39">
        <v>14381.134990553628</v>
      </c>
      <c r="F26" s="39">
        <v>1575.0585304583763</v>
      </c>
      <c r="G26" s="39">
        <v>1462.5484856990245</v>
      </c>
      <c r="H26" s="39">
        <v>1546.257228733188</v>
      </c>
      <c r="I26" s="39">
        <v>3925.6275445029883</v>
      </c>
      <c r="J26" s="39">
        <v>646.34410077044959</v>
      </c>
      <c r="K26" s="39">
        <v>879.41117662049555</v>
      </c>
      <c r="L26" s="39">
        <v>1275.9735037114378</v>
      </c>
      <c r="M26" s="39">
        <v>461.6029106280501</v>
      </c>
      <c r="N26" s="39">
        <v>3810.6656777130775</v>
      </c>
      <c r="O26" s="39">
        <v>1576.3801389833222</v>
      </c>
      <c r="P26" s="39">
        <v>2161.7081119938393</v>
      </c>
      <c r="Q26" s="39">
        <v>2156.3651425911926</v>
      </c>
      <c r="R26" s="39">
        <v>1625.9102669525944</v>
      </c>
      <c r="S26" s="39">
        <v>1059.1805909133413</v>
      </c>
      <c r="T26" s="39">
        <v>758.30165025089195</v>
      </c>
      <c r="U26" s="39">
        <v>598.2803732182781</v>
      </c>
      <c r="V26" s="39">
        <v>12548.48181213323</v>
      </c>
      <c r="W26" s="39">
        <v>893.56486250891794</v>
      </c>
      <c r="X26" s="39">
        <v>1845.6778932727993</v>
      </c>
      <c r="Y26" s="38">
        <v>270.39205488447578</v>
      </c>
      <c r="Z26" s="49">
        <v>0</v>
      </c>
      <c r="AA26" s="34">
        <f t="shared" ref="AA26:AA49" si="1">+SUM(B26:Z26)</f>
        <v>117541.18515562007</v>
      </c>
    </row>
    <row r="27" spans="1:27" ht="13.5" customHeight="1" x14ac:dyDescent="0.2">
      <c r="A27" s="70">
        <v>2025.2</v>
      </c>
      <c r="B27" s="38">
        <v>31520.455219313888</v>
      </c>
      <c r="C27" s="39">
        <v>45709.136993455468</v>
      </c>
      <c r="D27" s="39">
        <v>675.13871147698865</v>
      </c>
      <c r="E27" s="39">
        <v>17962.391885097488</v>
      </c>
      <c r="F27" s="39">
        <v>1769.1985033089013</v>
      </c>
      <c r="G27" s="39">
        <v>1810.9238573402538</v>
      </c>
      <c r="H27" s="39">
        <v>1894.3809145977248</v>
      </c>
      <c r="I27" s="39">
        <v>4708.2449873046171</v>
      </c>
      <c r="J27" s="39">
        <v>775.99050299142323</v>
      </c>
      <c r="K27" s="39">
        <v>1051.0848176948602</v>
      </c>
      <c r="L27" s="39">
        <v>1606.914172739969</v>
      </c>
      <c r="M27" s="39">
        <v>549.54521377005653</v>
      </c>
      <c r="N27" s="39">
        <v>4778.1712702218756</v>
      </c>
      <c r="O27" s="39">
        <v>1973.5391654765556</v>
      </c>
      <c r="P27" s="39">
        <v>2806.7458576944859</v>
      </c>
      <c r="Q27" s="39">
        <v>2650.0504214607554</v>
      </c>
      <c r="R27" s="39">
        <v>1965.0167256556451</v>
      </c>
      <c r="S27" s="39">
        <v>1266.7247460603755</v>
      </c>
      <c r="T27" s="39">
        <v>925.17838344186521</v>
      </c>
      <c r="U27" s="39">
        <v>730.43933069909986</v>
      </c>
      <c r="V27" s="39">
        <v>15629.498586584343</v>
      </c>
      <c r="W27" s="39">
        <v>1081.924193006842</v>
      </c>
      <c r="X27" s="39">
        <v>2252.1729272344924</v>
      </c>
      <c r="Y27" s="38">
        <v>319.7294024820323</v>
      </c>
      <c r="Z27" s="48">
        <v>0</v>
      </c>
      <c r="AA27" s="34">
        <f t="shared" si="1"/>
        <v>146412.59678911002</v>
      </c>
    </row>
    <row r="28" spans="1:27" ht="13.5" customHeight="1" x14ac:dyDescent="0.2">
      <c r="A28" s="70">
        <v>2025.3</v>
      </c>
      <c r="B28" s="38" t="e">
        <v>#N/A</v>
      </c>
      <c r="C28" s="39" t="e">
        <v>#N/A</v>
      </c>
      <c r="D28" s="39" t="e">
        <v>#N/A</v>
      </c>
      <c r="E28" s="39" t="e">
        <v>#N/A</v>
      </c>
      <c r="F28" s="39" t="e">
        <v>#N/A</v>
      </c>
      <c r="G28" s="39" t="e">
        <v>#N/A</v>
      </c>
      <c r="H28" s="39" t="e">
        <v>#N/A</v>
      </c>
      <c r="I28" s="39" t="e">
        <v>#N/A</v>
      </c>
      <c r="J28" s="39" t="e">
        <v>#N/A</v>
      </c>
      <c r="K28" s="39" t="e">
        <v>#N/A</v>
      </c>
      <c r="L28" s="39" t="e">
        <v>#N/A</v>
      </c>
      <c r="M28" s="39" t="e">
        <v>#N/A</v>
      </c>
      <c r="N28" s="39" t="e">
        <v>#N/A</v>
      </c>
      <c r="O28" s="39" t="e">
        <v>#N/A</v>
      </c>
      <c r="P28" s="39" t="e">
        <v>#N/A</v>
      </c>
      <c r="Q28" s="39" t="e">
        <v>#N/A</v>
      </c>
      <c r="R28" s="39" t="e">
        <v>#N/A</v>
      </c>
      <c r="S28" s="39" t="e">
        <v>#N/A</v>
      </c>
      <c r="T28" s="39" t="e">
        <v>#N/A</v>
      </c>
      <c r="U28" s="39" t="e">
        <v>#N/A</v>
      </c>
      <c r="V28" s="39" t="e">
        <v>#N/A</v>
      </c>
      <c r="W28" s="39" t="e">
        <v>#N/A</v>
      </c>
      <c r="X28" s="39" t="e">
        <v>#N/A</v>
      </c>
      <c r="Y28" s="38" t="e">
        <v>#N/A</v>
      </c>
      <c r="Z28" s="48" t="e">
        <v>#N/A</v>
      </c>
      <c r="AA28" s="34" t="e">
        <f t="shared" si="1"/>
        <v>#N/A</v>
      </c>
    </row>
    <row r="29" spans="1:27" ht="13.5" customHeight="1" x14ac:dyDescent="0.2">
      <c r="A29" s="70">
        <f>A25+1</f>
        <v>2025.4</v>
      </c>
      <c r="B29" s="38" t="e">
        <v>#N/A</v>
      </c>
      <c r="C29" s="39" t="e">
        <v>#N/A</v>
      </c>
      <c r="D29" s="39" t="e">
        <v>#N/A</v>
      </c>
      <c r="E29" s="39" t="e">
        <v>#N/A</v>
      </c>
      <c r="F29" s="39" t="e">
        <v>#N/A</v>
      </c>
      <c r="G29" s="39" t="e">
        <v>#N/A</v>
      </c>
      <c r="H29" s="39" t="e">
        <v>#N/A</v>
      </c>
      <c r="I29" s="39" t="e">
        <v>#N/A</v>
      </c>
      <c r="J29" s="39" t="e">
        <v>#N/A</v>
      </c>
      <c r="K29" s="39" t="e">
        <v>#N/A</v>
      </c>
      <c r="L29" s="39" t="e">
        <v>#N/A</v>
      </c>
      <c r="M29" s="39" t="e">
        <v>#N/A</v>
      </c>
      <c r="N29" s="39" t="e">
        <v>#N/A</v>
      </c>
      <c r="O29" s="39" t="e">
        <v>#N/A</v>
      </c>
      <c r="P29" s="39" t="e">
        <v>#N/A</v>
      </c>
      <c r="Q29" s="39" t="e">
        <v>#N/A</v>
      </c>
      <c r="R29" s="39" t="e">
        <v>#N/A</v>
      </c>
      <c r="S29" s="39" t="e">
        <v>#N/A</v>
      </c>
      <c r="T29" s="39" t="e">
        <v>#N/A</v>
      </c>
      <c r="U29" s="39" t="e">
        <v>#N/A</v>
      </c>
      <c r="V29" s="39" t="e">
        <v>#N/A</v>
      </c>
      <c r="W29" s="39" t="e">
        <v>#N/A</v>
      </c>
      <c r="X29" s="39" t="e">
        <v>#N/A</v>
      </c>
      <c r="Y29" s="38" t="e">
        <v>#N/A</v>
      </c>
      <c r="Z29" s="48" t="e">
        <v>#N/A</v>
      </c>
      <c r="AA29" s="34" t="e">
        <f t="shared" si="1"/>
        <v>#N/A</v>
      </c>
    </row>
    <row r="30" spans="1:27" ht="13.5" customHeight="1" x14ac:dyDescent="0.2">
      <c r="A30" s="70">
        <f t="shared" ref="A30:A48" si="2">A26+1</f>
        <v>2026.1</v>
      </c>
      <c r="B30" s="38" t="e">
        <v>#N/A</v>
      </c>
      <c r="C30" s="39" t="e">
        <v>#N/A</v>
      </c>
      <c r="D30" s="39" t="e">
        <v>#N/A</v>
      </c>
      <c r="E30" s="39" t="e">
        <v>#N/A</v>
      </c>
      <c r="F30" s="39" t="e">
        <v>#N/A</v>
      </c>
      <c r="G30" s="39" t="e">
        <v>#N/A</v>
      </c>
      <c r="H30" s="39" t="e">
        <v>#N/A</v>
      </c>
      <c r="I30" s="39" t="e">
        <v>#N/A</v>
      </c>
      <c r="J30" s="39" t="e">
        <v>#N/A</v>
      </c>
      <c r="K30" s="39" t="e">
        <v>#N/A</v>
      </c>
      <c r="L30" s="39" t="e">
        <v>#N/A</v>
      </c>
      <c r="M30" s="39" t="e">
        <v>#N/A</v>
      </c>
      <c r="N30" s="39" t="e">
        <v>#N/A</v>
      </c>
      <c r="O30" s="39" t="e">
        <v>#N/A</v>
      </c>
      <c r="P30" s="39" t="e">
        <v>#N/A</v>
      </c>
      <c r="Q30" s="39" t="e">
        <v>#N/A</v>
      </c>
      <c r="R30" s="39" t="e">
        <v>#N/A</v>
      </c>
      <c r="S30" s="39" t="e">
        <v>#N/A</v>
      </c>
      <c r="T30" s="39" t="e">
        <v>#N/A</v>
      </c>
      <c r="U30" s="39" t="e">
        <v>#N/A</v>
      </c>
      <c r="V30" s="39" t="e">
        <v>#N/A</v>
      </c>
      <c r="W30" s="39" t="e">
        <v>#N/A</v>
      </c>
      <c r="X30" s="39" t="e">
        <v>#N/A</v>
      </c>
      <c r="Y30" s="38" t="e">
        <v>#N/A</v>
      </c>
      <c r="Z30" s="48" t="e">
        <v>#N/A</v>
      </c>
      <c r="AA30" s="34" t="e">
        <f t="shared" si="1"/>
        <v>#N/A</v>
      </c>
    </row>
    <row r="31" spans="1:27" ht="13.5" customHeight="1" x14ac:dyDescent="0.2">
      <c r="A31" s="70">
        <f t="shared" si="2"/>
        <v>2026.2</v>
      </c>
      <c r="B31" s="38" t="e">
        <v>#N/A</v>
      </c>
      <c r="C31" s="39" t="e">
        <v>#N/A</v>
      </c>
      <c r="D31" s="39" t="e">
        <v>#N/A</v>
      </c>
      <c r="E31" s="39" t="e">
        <v>#N/A</v>
      </c>
      <c r="F31" s="39" t="e">
        <v>#N/A</v>
      </c>
      <c r="G31" s="39" t="e">
        <v>#N/A</v>
      </c>
      <c r="H31" s="39" t="e">
        <v>#N/A</v>
      </c>
      <c r="I31" s="39" t="e">
        <v>#N/A</v>
      </c>
      <c r="J31" s="39" t="e">
        <v>#N/A</v>
      </c>
      <c r="K31" s="39" t="e">
        <v>#N/A</v>
      </c>
      <c r="L31" s="39" t="e">
        <v>#N/A</v>
      </c>
      <c r="M31" s="39" t="e">
        <v>#N/A</v>
      </c>
      <c r="N31" s="39" t="e">
        <v>#N/A</v>
      </c>
      <c r="O31" s="39" t="e">
        <v>#N/A</v>
      </c>
      <c r="P31" s="39" t="e">
        <v>#N/A</v>
      </c>
      <c r="Q31" s="39" t="e">
        <v>#N/A</v>
      </c>
      <c r="R31" s="39" t="e">
        <v>#N/A</v>
      </c>
      <c r="S31" s="39" t="e">
        <v>#N/A</v>
      </c>
      <c r="T31" s="39" t="e">
        <v>#N/A</v>
      </c>
      <c r="U31" s="39" t="e">
        <v>#N/A</v>
      </c>
      <c r="V31" s="39" t="e">
        <v>#N/A</v>
      </c>
      <c r="W31" s="39" t="e">
        <v>#N/A</v>
      </c>
      <c r="X31" s="39" t="e">
        <v>#N/A</v>
      </c>
      <c r="Y31" s="38" t="e">
        <v>#N/A</v>
      </c>
      <c r="Z31" s="48" t="e">
        <v>#N/A</v>
      </c>
      <c r="AA31" s="34" t="e">
        <f t="shared" si="1"/>
        <v>#N/A</v>
      </c>
    </row>
    <row r="32" spans="1:27" ht="13.5" customHeight="1" x14ac:dyDescent="0.2">
      <c r="A32" s="70">
        <f t="shared" si="2"/>
        <v>2026.3</v>
      </c>
      <c r="B32" s="38" t="e">
        <v>#N/A</v>
      </c>
      <c r="C32" s="39" t="e">
        <v>#N/A</v>
      </c>
      <c r="D32" s="39" t="e">
        <v>#N/A</v>
      </c>
      <c r="E32" s="39" t="e">
        <v>#N/A</v>
      </c>
      <c r="F32" s="39" t="e">
        <v>#N/A</v>
      </c>
      <c r="G32" s="39" t="e">
        <v>#N/A</v>
      </c>
      <c r="H32" s="39" t="e">
        <v>#N/A</v>
      </c>
      <c r="I32" s="39" t="e">
        <v>#N/A</v>
      </c>
      <c r="J32" s="39" t="e">
        <v>#N/A</v>
      </c>
      <c r="K32" s="39" t="e">
        <v>#N/A</v>
      </c>
      <c r="L32" s="39" t="e">
        <v>#N/A</v>
      </c>
      <c r="M32" s="39" t="e">
        <v>#N/A</v>
      </c>
      <c r="N32" s="39" t="e">
        <v>#N/A</v>
      </c>
      <c r="O32" s="39" t="e">
        <v>#N/A</v>
      </c>
      <c r="P32" s="39" t="e">
        <v>#N/A</v>
      </c>
      <c r="Q32" s="39" t="e">
        <v>#N/A</v>
      </c>
      <c r="R32" s="39" t="e">
        <v>#N/A</v>
      </c>
      <c r="S32" s="39" t="e">
        <v>#N/A</v>
      </c>
      <c r="T32" s="39" t="e">
        <v>#N/A</v>
      </c>
      <c r="U32" s="39" t="e">
        <v>#N/A</v>
      </c>
      <c r="V32" s="39" t="e">
        <v>#N/A</v>
      </c>
      <c r="W32" s="39" t="e">
        <v>#N/A</v>
      </c>
      <c r="X32" s="39" t="e">
        <v>#N/A</v>
      </c>
      <c r="Y32" s="38" t="e">
        <v>#N/A</v>
      </c>
      <c r="Z32" s="48" t="e">
        <v>#N/A</v>
      </c>
      <c r="AA32" s="34" t="e">
        <f t="shared" si="1"/>
        <v>#N/A</v>
      </c>
    </row>
    <row r="33" spans="1:27" ht="13.5" customHeight="1" x14ac:dyDescent="0.2">
      <c r="A33" s="70">
        <f t="shared" si="2"/>
        <v>2026.4</v>
      </c>
      <c r="B33" s="38" t="e">
        <v>#N/A</v>
      </c>
      <c r="C33" s="39" t="e">
        <v>#N/A</v>
      </c>
      <c r="D33" s="39" t="e">
        <v>#N/A</v>
      </c>
      <c r="E33" s="39" t="e">
        <v>#N/A</v>
      </c>
      <c r="F33" s="39" t="e">
        <v>#N/A</v>
      </c>
      <c r="G33" s="39" t="e">
        <v>#N/A</v>
      </c>
      <c r="H33" s="39" t="e">
        <v>#N/A</v>
      </c>
      <c r="I33" s="39" t="e">
        <v>#N/A</v>
      </c>
      <c r="J33" s="39" t="e">
        <v>#N/A</v>
      </c>
      <c r="K33" s="39" t="e">
        <v>#N/A</v>
      </c>
      <c r="L33" s="39" t="e">
        <v>#N/A</v>
      </c>
      <c r="M33" s="39" t="e">
        <v>#N/A</v>
      </c>
      <c r="N33" s="39" t="e">
        <v>#N/A</v>
      </c>
      <c r="O33" s="39" t="e">
        <v>#N/A</v>
      </c>
      <c r="P33" s="39" t="e">
        <v>#N/A</v>
      </c>
      <c r="Q33" s="39" t="e">
        <v>#N/A</v>
      </c>
      <c r="R33" s="39" t="e">
        <v>#N/A</v>
      </c>
      <c r="S33" s="39" t="e">
        <v>#N/A</v>
      </c>
      <c r="T33" s="39" t="e">
        <v>#N/A</v>
      </c>
      <c r="U33" s="39" t="e">
        <v>#N/A</v>
      </c>
      <c r="V33" s="39" t="e">
        <v>#N/A</v>
      </c>
      <c r="W33" s="39" t="e">
        <v>#N/A</v>
      </c>
      <c r="X33" s="39" t="e">
        <v>#N/A</v>
      </c>
      <c r="Y33" s="38" t="e">
        <v>#N/A</v>
      </c>
      <c r="Z33" s="48" t="e">
        <v>#N/A</v>
      </c>
      <c r="AA33" s="34" t="e">
        <f t="shared" si="1"/>
        <v>#N/A</v>
      </c>
    </row>
    <row r="34" spans="1:27" ht="13.5" customHeight="1" x14ac:dyDescent="0.2">
      <c r="A34" s="70">
        <f>A30+1</f>
        <v>2027.1</v>
      </c>
      <c r="B34" s="38" t="e">
        <v>#N/A</v>
      </c>
      <c r="C34" s="39" t="e">
        <v>#N/A</v>
      </c>
      <c r="D34" s="39" t="e">
        <v>#N/A</v>
      </c>
      <c r="E34" s="39" t="e">
        <v>#N/A</v>
      </c>
      <c r="F34" s="39" t="e">
        <v>#N/A</v>
      </c>
      <c r="G34" s="39" t="e">
        <v>#N/A</v>
      </c>
      <c r="H34" s="39" t="e">
        <v>#N/A</v>
      </c>
      <c r="I34" s="39" t="e">
        <v>#N/A</v>
      </c>
      <c r="J34" s="39" t="e">
        <v>#N/A</v>
      </c>
      <c r="K34" s="39" t="e">
        <v>#N/A</v>
      </c>
      <c r="L34" s="39" t="e">
        <v>#N/A</v>
      </c>
      <c r="M34" s="39" t="e">
        <v>#N/A</v>
      </c>
      <c r="N34" s="39" t="e">
        <v>#N/A</v>
      </c>
      <c r="O34" s="39" t="e">
        <v>#N/A</v>
      </c>
      <c r="P34" s="39" t="e">
        <v>#N/A</v>
      </c>
      <c r="Q34" s="39" t="e">
        <v>#N/A</v>
      </c>
      <c r="R34" s="39" t="e">
        <v>#N/A</v>
      </c>
      <c r="S34" s="39" t="e">
        <v>#N/A</v>
      </c>
      <c r="T34" s="39" t="e">
        <v>#N/A</v>
      </c>
      <c r="U34" s="39" t="e">
        <v>#N/A</v>
      </c>
      <c r="V34" s="39" t="e">
        <v>#N/A</v>
      </c>
      <c r="W34" s="39" t="e">
        <v>#N/A</v>
      </c>
      <c r="X34" s="39" t="e">
        <v>#N/A</v>
      </c>
      <c r="Y34" s="38" t="e">
        <v>#N/A</v>
      </c>
      <c r="Z34" s="48" t="e">
        <v>#N/A</v>
      </c>
      <c r="AA34" s="34" t="e">
        <f t="shared" si="1"/>
        <v>#N/A</v>
      </c>
    </row>
    <row r="35" spans="1:27" ht="13.5" customHeight="1" x14ac:dyDescent="0.2">
      <c r="A35" s="70">
        <f t="shared" si="2"/>
        <v>2027.2</v>
      </c>
      <c r="B35" s="38" t="e">
        <v>#N/A</v>
      </c>
      <c r="C35" s="39" t="e">
        <v>#N/A</v>
      </c>
      <c r="D35" s="39" t="e">
        <v>#N/A</v>
      </c>
      <c r="E35" s="39" t="e">
        <v>#N/A</v>
      </c>
      <c r="F35" s="39" t="e">
        <v>#N/A</v>
      </c>
      <c r="G35" s="39" t="e">
        <v>#N/A</v>
      </c>
      <c r="H35" s="39" t="e">
        <v>#N/A</v>
      </c>
      <c r="I35" s="39" t="e">
        <v>#N/A</v>
      </c>
      <c r="J35" s="39" t="e">
        <v>#N/A</v>
      </c>
      <c r="K35" s="39" t="e">
        <v>#N/A</v>
      </c>
      <c r="L35" s="39" t="e">
        <v>#N/A</v>
      </c>
      <c r="M35" s="39" t="e">
        <v>#N/A</v>
      </c>
      <c r="N35" s="39" t="e">
        <v>#N/A</v>
      </c>
      <c r="O35" s="39" t="e">
        <v>#N/A</v>
      </c>
      <c r="P35" s="39" t="e">
        <v>#N/A</v>
      </c>
      <c r="Q35" s="39" t="e">
        <v>#N/A</v>
      </c>
      <c r="R35" s="39" t="e">
        <v>#N/A</v>
      </c>
      <c r="S35" s="39" t="e">
        <v>#N/A</v>
      </c>
      <c r="T35" s="39" t="e">
        <v>#N/A</v>
      </c>
      <c r="U35" s="39" t="e">
        <v>#N/A</v>
      </c>
      <c r="V35" s="39" t="e">
        <v>#N/A</v>
      </c>
      <c r="W35" s="39" t="e">
        <v>#N/A</v>
      </c>
      <c r="X35" s="39" t="e">
        <v>#N/A</v>
      </c>
      <c r="Y35" s="38" t="e">
        <v>#N/A</v>
      </c>
      <c r="Z35" s="48" t="e">
        <v>#N/A</v>
      </c>
      <c r="AA35" s="34" t="e">
        <f t="shared" si="1"/>
        <v>#N/A</v>
      </c>
    </row>
    <row r="36" spans="1:27" ht="13.5" customHeight="1" x14ac:dyDescent="0.2">
      <c r="A36" s="70">
        <f t="shared" si="2"/>
        <v>2027.3</v>
      </c>
      <c r="B36" s="38" t="e">
        <v>#N/A</v>
      </c>
      <c r="C36" s="39" t="e">
        <v>#N/A</v>
      </c>
      <c r="D36" s="39" t="e">
        <v>#N/A</v>
      </c>
      <c r="E36" s="39" t="e">
        <v>#N/A</v>
      </c>
      <c r="F36" s="39" t="e">
        <v>#N/A</v>
      </c>
      <c r="G36" s="39" t="e">
        <v>#N/A</v>
      </c>
      <c r="H36" s="39" t="e">
        <v>#N/A</v>
      </c>
      <c r="I36" s="39" t="e">
        <v>#N/A</v>
      </c>
      <c r="J36" s="39" t="e">
        <v>#N/A</v>
      </c>
      <c r="K36" s="39" t="e">
        <v>#N/A</v>
      </c>
      <c r="L36" s="39" t="e">
        <v>#N/A</v>
      </c>
      <c r="M36" s="39" t="e">
        <v>#N/A</v>
      </c>
      <c r="N36" s="39" t="e">
        <v>#N/A</v>
      </c>
      <c r="O36" s="39" t="e">
        <v>#N/A</v>
      </c>
      <c r="P36" s="39" t="e">
        <v>#N/A</v>
      </c>
      <c r="Q36" s="39" t="e">
        <v>#N/A</v>
      </c>
      <c r="R36" s="39" t="e">
        <v>#N/A</v>
      </c>
      <c r="S36" s="39" t="e">
        <v>#N/A</v>
      </c>
      <c r="T36" s="39" t="e">
        <v>#N/A</v>
      </c>
      <c r="U36" s="39" t="e">
        <v>#N/A</v>
      </c>
      <c r="V36" s="39" t="e">
        <v>#N/A</v>
      </c>
      <c r="W36" s="39" t="e">
        <v>#N/A</v>
      </c>
      <c r="X36" s="39" t="e">
        <v>#N/A</v>
      </c>
      <c r="Y36" s="38" t="e">
        <v>#N/A</v>
      </c>
      <c r="Z36" s="48" t="e">
        <v>#N/A</v>
      </c>
      <c r="AA36" s="34" t="e">
        <f t="shared" si="1"/>
        <v>#N/A</v>
      </c>
    </row>
    <row r="37" spans="1:27" ht="13.5" customHeight="1" x14ac:dyDescent="0.2">
      <c r="A37" s="70">
        <f t="shared" si="2"/>
        <v>2027.4</v>
      </c>
      <c r="B37" s="38" t="e">
        <v>#N/A</v>
      </c>
      <c r="C37" s="39" t="e">
        <v>#N/A</v>
      </c>
      <c r="D37" s="39" t="e">
        <v>#N/A</v>
      </c>
      <c r="E37" s="39" t="e">
        <v>#N/A</v>
      </c>
      <c r="F37" s="39" t="e">
        <v>#N/A</v>
      </c>
      <c r="G37" s="39" t="e">
        <v>#N/A</v>
      </c>
      <c r="H37" s="39" t="e">
        <v>#N/A</v>
      </c>
      <c r="I37" s="39" t="e">
        <v>#N/A</v>
      </c>
      <c r="J37" s="39" t="e">
        <v>#N/A</v>
      </c>
      <c r="K37" s="39" t="e">
        <v>#N/A</v>
      </c>
      <c r="L37" s="39" t="e">
        <v>#N/A</v>
      </c>
      <c r="M37" s="39" t="e">
        <v>#N/A</v>
      </c>
      <c r="N37" s="39" t="e">
        <v>#N/A</v>
      </c>
      <c r="O37" s="39" t="e">
        <v>#N/A</v>
      </c>
      <c r="P37" s="39" t="e">
        <v>#N/A</v>
      </c>
      <c r="Q37" s="39" t="e">
        <v>#N/A</v>
      </c>
      <c r="R37" s="39" t="e">
        <v>#N/A</v>
      </c>
      <c r="S37" s="39" t="e">
        <v>#N/A</v>
      </c>
      <c r="T37" s="39" t="e">
        <v>#N/A</v>
      </c>
      <c r="U37" s="39" t="e">
        <v>#N/A</v>
      </c>
      <c r="V37" s="39" t="e">
        <v>#N/A</v>
      </c>
      <c r="W37" s="39" t="e">
        <v>#N/A</v>
      </c>
      <c r="X37" s="39" t="e">
        <v>#N/A</v>
      </c>
      <c r="Y37" s="38" t="e">
        <v>#N/A</v>
      </c>
      <c r="Z37" s="48" t="e">
        <v>#N/A</v>
      </c>
      <c r="AA37" s="34" t="e">
        <f t="shared" si="1"/>
        <v>#N/A</v>
      </c>
    </row>
    <row r="38" spans="1:27" ht="13.5" customHeight="1" x14ac:dyDescent="0.2">
      <c r="A38" s="70">
        <f t="shared" si="2"/>
        <v>2028.1</v>
      </c>
      <c r="B38" s="38" t="e">
        <v>#N/A</v>
      </c>
      <c r="C38" s="39" t="e">
        <v>#N/A</v>
      </c>
      <c r="D38" s="39" t="e">
        <v>#N/A</v>
      </c>
      <c r="E38" s="39" t="e">
        <v>#N/A</v>
      </c>
      <c r="F38" s="39" t="e">
        <v>#N/A</v>
      </c>
      <c r="G38" s="39" t="e">
        <v>#N/A</v>
      </c>
      <c r="H38" s="39" t="e">
        <v>#N/A</v>
      </c>
      <c r="I38" s="39" t="e">
        <v>#N/A</v>
      </c>
      <c r="J38" s="39" t="e">
        <v>#N/A</v>
      </c>
      <c r="K38" s="39" t="e">
        <v>#N/A</v>
      </c>
      <c r="L38" s="39" t="e">
        <v>#N/A</v>
      </c>
      <c r="M38" s="39" t="e">
        <v>#N/A</v>
      </c>
      <c r="N38" s="39" t="e">
        <v>#N/A</v>
      </c>
      <c r="O38" s="39" t="e">
        <v>#N/A</v>
      </c>
      <c r="P38" s="39" t="e">
        <v>#N/A</v>
      </c>
      <c r="Q38" s="39" t="e">
        <v>#N/A</v>
      </c>
      <c r="R38" s="39" t="e">
        <v>#N/A</v>
      </c>
      <c r="S38" s="39" t="e">
        <v>#N/A</v>
      </c>
      <c r="T38" s="39" t="e">
        <v>#N/A</v>
      </c>
      <c r="U38" s="39" t="e">
        <v>#N/A</v>
      </c>
      <c r="V38" s="39" t="e">
        <v>#N/A</v>
      </c>
      <c r="W38" s="39" t="e">
        <v>#N/A</v>
      </c>
      <c r="X38" s="39" t="e">
        <v>#N/A</v>
      </c>
      <c r="Y38" s="38" t="e">
        <v>#N/A</v>
      </c>
      <c r="Z38" s="48" t="e">
        <v>#N/A</v>
      </c>
      <c r="AA38" s="34" t="e">
        <f t="shared" si="1"/>
        <v>#N/A</v>
      </c>
    </row>
    <row r="39" spans="1:27" ht="13.5" customHeight="1" x14ac:dyDescent="0.2">
      <c r="A39" s="70">
        <f>A35+1</f>
        <v>2028.2</v>
      </c>
      <c r="B39" s="38" t="e">
        <v>#N/A</v>
      </c>
      <c r="C39" s="39" t="e">
        <v>#N/A</v>
      </c>
      <c r="D39" s="39" t="e">
        <v>#N/A</v>
      </c>
      <c r="E39" s="39" t="e">
        <v>#N/A</v>
      </c>
      <c r="F39" s="39" t="e">
        <v>#N/A</v>
      </c>
      <c r="G39" s="39" t="e">
        <v>#N/A</v>
      </c>
      <c r="H39" s="39" t="e">
        <v>#N/A</v>
      </c>
      <c r="I39" s="39" t="e">
        <v>#N/A</v>
      </c>
      <c r="J39" s="39" t="e">
        <v>#N/A</v>
      </c>
      <c r="K39" s="39" t="e">
        <v>#N/A</v>
      </c>
      <c r="L39" s="39" t="e">
        <v>#N/A</v>
      </c>
      <c r="M39" s="39" t="e">
        <v>#N/A</v>
      </c>
      <c r="N39" s="39" t="e">
        <v>#N/A</v>
      </c>
      <c r="O39" s="39" t="e">
        <v>#N/A</v>
      </c>
      <c r="P39" s="39" t="e">
        <v>#N/A</v>
      </c>
      <c r="Q39" s="39" t="e">
        <v>#N/A</v>
      </c>
      <c r="R39" s="39" t="e">
        <v>#N/A</v>
      </c>
      <c r="S39" s="39" t="e">
        <v>#N/A</v>
      </c>
      <c r="T39" s="39" t="e">
        <v>#N/A</v>
      </c>
      <c r="U39" s="39" t="e">
        <v>#N/A</v>
      </c>
      <c r="V39" s="39" t="e">
        <v>#N/A</v>
      </c>
      <c r="W39" s="39" t="e">
        <v>#N/A</v>
      </c>
      <c r="X39" s="39" t="e">
        <v>#N/A</v>
      </c>
      <c r="Y39" s="38" t="e">
        <v>#N/A</v>
      </c>
      <c r="Z39" s="48" t="e">
        <v>#N/A</v>
      </c>
      <c r="AA39" s="34" t="e">
        <f t="shared" si="1"/>
        <v>#N/A</v>
      </c>
    </row>
    <row r="40" spans="1:27" ht="13.5" customHeight="1" x14ac:dyDescent="0.2">
      <c r="A40" s="70">
        <f t="shared" si="2"/>
        <v>2028.3</v>
      </c>
      <c r="B40" s="38" t="e">
        <v>#N/A</v>
      </c>
      <c r="C40" s="39" t="e">
        <v>#N/A</v>
      </c>
      <c r="D40" s="39" t="e">
        <v>#N/A</v>
      </c>
      <c r="E40" s="39" t="e">
        <v>#N/A</v>
      </c>
      <c r="F40" s="39" t="e">
        <v>#N/A</v>
      </c>
      <c r="G40" s="39" t="e">
        <v>#N/A</v>
      </c>
      <c r="H40" s="39" t="e">
        <v>#N/A</v>
      </c>
      <c r="I40" s="39" t="e">
        <v>#N/A</v>
      </c>
      <c r="J40" s="39" t="e">
        <v>#N/A</v>
      </c>
      <c r="K40" s="39" t="e">
        <v>#N/A</v>
      </c>
      <c r="L40" s="39" t="e">
        <v>#N/A</v>
      </c>
      <c r="M40" s="39" t="e">
        <v>#N/A</v>
      </c>
      <c r="N40" s="39" t="e">
        <v>#N/A</v>
      </c>
      <c r="O40" s="39" t="e">
        <v>#N/A</v>
      </c>
      <c r="P40" s="39" t="e">
        <v>#N/A</v>
      </c>
      <c r="Q40" s="39" t="e">
        <v>#N/A</v>
      </c>
      <c r="R40" s="39" t="e">
        <v>#N/A</v>
      </c>
      <c r="S40" s="39" t="e">
        <v>#N/A</v>
      </c>
      <c r="T40" s="39" t="e">
        <v>#N/A</v>
      </c>
      <c r="U40" s="39" t="e">
        <v>#N/A</v>
      </c>
      <c r="V40" s="39" t="e">
        <v>#N/A</v>
      </c>
      <c r="W40" s="39" t="e">
        <v>#N/A</v>
      </c>
      <c r="X40" s="39" t="e">
        <v>#N/A</v>
      </c>
      <c r="Y40" s="38" t="e">
        <v>#N/A</v>
      </c>
      <c r="Z40" s="48" t="e">
        <v>#N/A</v>
      </c>
      <c r="AA40" s="34" t="e">
        <f t="shared" si="1"/>
        <v>#N/A</v>
      </c>
    </row>
    <row r="41" spans="1:27" ht="13.5" customHeight="1" x14ac:dyDescent="0.2">
      <c r="A41" s="70">
        <f t="shared" si="2"/>
        <v>2028.4</v>
      </c>
      <c r="B41" s="38" t="e">
        <v>#N/A</v>
      </c>
      <c r="C41" s="39" t="e">
        <v>#N/A</v>
      </c>
      <c r="D41" s="39" t="e">
        <v>#N/A</v>
      </c>
      <c r="E41" s="39" t="e">
        <v>#N/A</v>
      </c>
      <c r="F41" s="39" t="e">
        <v>#N/A</v>
      </c>
      <c r="G41" s="39" t="e">
        <v>#N/A</v>
      </c>
      <c r="H41" s="39" t="e">
        <v>#N/A</v>
      </c>
      <c r="I41" s="39" t="e">
        <v>#N/A</v>
      </c>
      <c r="J41" s="39" t="e">
        <v>#N/A</v>
      </c>
      <c r="K41" s="39" t="e">
        <v>#N/A</v>
      </c>
      <c r="L41" s="39" t="e">
        <v>#N/A</v>
      </c>
      <c r="M41" s="39" t="e">
        <v>#N/A</v>
      </c>
      <c r="N41" s="39" t="e">
        <v>#N/A</v>
      </c>
      <c r="O41" s="39" t="e">
        <v>#N/A</v>
      </c>
      <c r="P41" s="39" t="e">
        <v>#N/A</v>
      </c>
      <c r="Q41" s="39" t="e">
        <v>#N/A</v>
      </c>
      <c r="R41" s="39" t="e">
        <v>#N/A</v>
      </c>
      <c r="S41" s="39" t="e">
        <v>#N/A</v>
      </c>
      <c r="T41" s="39" t="e">
        <v>#N/A</v>
      </c>
      <c r="U41" s="39" t="e">
        <v>#N/A</v>
      </c>
      <c r="V41" s="39" t="e">
        <v>#N/A</v>
      </c>
      <c r="W41" s="39" t="e">
        <v>#N/A</v>
      </c>
      <c r="X41" s="39" t="e">
        <v>#N/A</v>
      </c>
      <c r="Y41" s="38" t="e">
        <v>#N/A</v>
      </c>
      <c r="Z41" s="48" t="e">
        <v>#N/A</v>
      </c>
      <c r="AA41" s="34" t="e">
        <f t="shared" si="1"/>
        <v>#N/A</v>
      </c>
    </row>
    <row r="42" spans="1:27" ht="13.5" customHeight="1" x14ac:dyDescent="0.2">
      <c r="A42" s="70">
        <f t="shared" si="2"/>
        <v>2029.1</v>
      </c>
      <c r="B42" s="38" t="e">
        <v>#N/A</v>
      </c>
      <c r="C42" s="39" t="e">
        <v>#N/A</v>
      </c>
      <c r="D42" s="39" t="e">
        <v>#N/A</v>
      </c>
      <c r="E42" s="39" t="e">
        <v>#N/A</v>
      </c>
      <c r="F42" s="39" t="e">
        <v>#N/A</v>
      </c>
      <c r="G42" s="39" t="e">
        <v>#N/A</v>
      </c>
      <c r="H42" s="39" t="e">
        <v>#N/A</v>
      </c>
      <c r="I42" s="39" t="e">
        <v>#N/A</v>
      </c>
      <c r="J42" s="39" t="e">
        <v>#N/A</v>
      </c>
      <c r="K42" s="39" t="e">
        <v>#N/A</v>
      </c>
      <c r="L42" s="39" t="e">
        <v>#N/A</v>
      </c>
      <c r="M42" s="39" t="e">
        <v>#N/A</v>
      </c>
      <c r="N42" s="39" t="e">
        <v>#N/A</v>
      </c>
      <c r="O42" s="39" t="e">
        <v>#N/A</v>
      </c>
      <c r="P42" s="39" t="e">
        <v>#N/A</v>
      </c>
      <c r="Q42" s="39" t="e">
        <v>#N/A</v>
      </c>
      <c r="R42" s="39" t="e">
        <v>#N/A</v>
      </c>
      <c r="S42" s="39" t="e">
        <v>#N/A</v>
      </c>
      <c r="T42" s="39" t="e">
        <v>#N/A</v>
      </c>
      <c r="U42" s="39" t="e">
        <v>#N/A</v>
      </c>
      <c r="V42" s="39" t="e">
        <v>#N/A</v>
      </c>
      <c r="W42" s="39" t="e">
        <v>#N/A</v>
      </c>
      <c r="X42" s="39" t="e">
        <v>#N/A</v>
      </c>
      <c r="Y42" s="38" t="e">
        <v>#N/A</v>
      </c>
      <c r="Z42" s="48" t="e">
        <v>#N/A</v>
      </c>
      <c r="AA42" s="34" t="e">
        <f t="shared" si="1"/>
        <v>#N/A</v>
      </c>
    </row>
    <row r="43" spans="1:27" ht="13.5" customHeight="1" x14ac:dyDescent="0.2">
      <c r="A43" s="70">
        <f t="shared" si="2"/>
        <v>2029.2</v>
      </c>
      <c r="B43" s="38" t="e">
        <v>#N/A</v>
      </c>
      <c r="C43" s="39" t="e">
        <v>#N/A</v>
      </c>
      <c r="D43" s="39" t="e">
        <v>#N/A</v>
      </c>
      <c r="E43" s="39" t="e">
        <v>#N/A</v>
      </c>
      <c r="F43" s="39" t="e">
        <v>#N/A</v>
      </c>
      <c r="G43" s="39" t="e">
        <v>#N/A</v>
      </c>
      <c r="H43" s="39" t="e">
        <v>#N/A</v>
      </c>
      <c r="I43" s="39" t="e">
        <v>#N/A</v>
      </c>
      <c r="J43" s="39" t="e">
        <v>#N/A</v>
      </c>
      <c r="K43" s="39" t="e">
        <v>#N/A</v>
      </c>
      <c r="L43" s="39" t="e">
        <v>#N/A</v>
      </c>
      <c r="M43" s="39" t="e">
        <v>#N/A</v>
      </c>
      <c r="N43" s="39" t="e">
        <v>#N/A</v>
      </c>
      <c r="O43" s="39" t="e">
        <v>#N/A</v>
      </c>
      <c r="P43" s="39" t="e">
        <v>#N/A</v>
      </c>
      <c r="Q43" s="39" t="e">
        <v>#N/A</v>
      </c>
      <c r="R43" s="39" t="e">
        <v>#N/A</v>
      </c>
      <c r="S43" s="39" t="e">
        <v>#N/A</v>
      </c>
      <c r="T43" s="39" t="e">
        <v>#N/A</v>
      </c>
      <c r="U43" s="39" t="e">
        <v>#N/A</v>
      </c>
      <c r="V43" s="39" t="e">
        <v>#N/A</v>
      </c>
      <c r="W43" s="39" t="e">
        <v>#N/A</v>
      </c>
      <c r="X43" s="39" t="e">
        <v>#N/A</v>
      </c>
      <c r="Y43" s="38" t="e">
        <v>#N/A</v>
      </c>
      <c r="Z43" s="48" t="e">
        <v>#N/A</v>
      </c>
      <c r="AA43" s="34" t="e">
        <f t="shared" si="1"/>
        <v>#N/A</v>
      </c>
    </row>
    <row r="44" spans="1:27" ht="13.5" customHeight="1" x14ac:dyDescent="0.2">
      <c r="A44" s="70">
        <f>A40+1</f>
        <v>2029.3</v>
      </c>
      <c r="B44" s="38" t="e">
        <v>#N/A</v>
      </c>
      <c r="C44" s="39" t="e">
        <v>#N/A</v>
      </c>
      <c r="D44" s="39" t="e">
        <v>#N/A</v>
      </c>
      <c r="E44" s="39" t="e">
        <v>#N/A</v>
      </c>
      <c r="F44" s="39" t="e">
        <v>#N/A</v>
      </c>
      <c r="G44" s="39" t="e">
        <v>#N/A</v>
      </c>
      <c r="H44" s="39" t="e">
        <v>#N/A</v>
      </c>
      <c r="I44" s="39" t="e">
        <v>#N/A</v>
      </c>
      <c r="J44" s="39" t="e">
        <v>#N/A</v>
      </c>
      <c r="K44" s="39" t="e">
        <v>#N/A</v>
      </c>
      <c r="L44" s="39" t="e">
        <v>#N/A</v>
      </c>
      <c r="M44" s="39" t="e">
        <v>#N/A</v>
      </c>
      <c r="N44" s="39" t="e">
        <v>#N/A</v>
      </c>
      <c r="O44" s="39" t="e">
        <v>#N/A</v>
      </c>
      <c r="P44" s="39" t="e">
        <v>#N/A</v>
      </c>
      <c r="Q44" s="39" t="e">
        <v>#N/A</v>
      </c>
      <c r="R44" s="39" t="e">
        <v>#N/A</v>
      </c>
      <c r="S44" s="39" t="e">
        <v>#N/A</v>
      </c>
      <c r="T44" s="39" t="e">
        <v>#N/A</v>
      </c>
      <c r="U44" s="39" t="e">
        <v>#N/A</v>
      </c>
      <c r="V44" s="39" t="e">
        <v>#N/A</v>
      </c>
      <c r="W44" s="39" t="e">
        <v>#N/A</v>
      </c>
      <c r="X44" s="39" t="e">
        <v>#N/A</v>
      </c>
      <c r="Y44" s="38" t="e">
        <v>#N/A</v>
      </c>
      <c r="Z44" s="48" t="e">
        <v>#N/A</v>
      </c>
      <c r="AA44" s="34" t="e">
        <f t="shared" si="1"/>
        <v>#N/A</v>
      </c>
    </row>
    <row r="45" spans="1:27" ht="13.5" customHeight="1" x14ac:dyDescent="0.2">
      <c r="A45" s="70">
        <f t="shared" si="2"/>
        <v>2029.4</v>
      </c>
      <c r="B45" s="38" t="e">
        <v>#N/A</v>
      </c>
      <c r="C45" s="39" t="e">
        <v>#N/A</v>
      </c>
      <c r="D45" s="39" t="e">
        <v>#N/A</v>
      </c>
      <c r="E45" s="39" t="e">
        <v>#N/A</v>
      </c>
      <c r="F45" s="39" t="e">
        <v>#N/A</v>
      </c>
      <c r="G45" s="39" t="e">
        <v>#N/A</v>
      </c>
      <c r="H45" s="39" t="e">
        <v>#N/A</v>
      </c>
      <c r="I45" s="39" t="e">
        <v>#N/A</v>
      </c>
      <c r="J45" s="39" t="e">
        <v>#N/A</v>
      </c>
      <c r="K45" s="39" t="e">
        <v>#N/A</v>
      </c>
      <c r="L45" s="39" t="e">
        <v>#N/A</v>
      </c>
      <c r="M45" s="39" t="e">
        <v>#N/A</v>
      </c>
      <c r="N45" s="39" t="e">
        <v>#N/A</v>
      </c>
      <c r="O45" s="39" t="e">
        <v>#N/A</v>
      </c>
      <c r="P45" s="39" t="e">
        <v>#N/A</v>
      </c>
      <c r="Q45" s="39" t="e">
        <v>#N/A</v>
      </c>
      <c r="R45" s="39" t="e">
        <v>#N/A</v>
      </c>
      <c r="S45" s="39" t="e">
        <v>#N/A</v>
      </c>
      <c r="T45" s="39" t="e">
        <v>#N/A</v>
      </c>
      <c r="U45" s="39" t="e">
        <v>#N/A</v>
      </c>
      <c r="V45" s="39" t="e">
        <v>#N/A</v>
      </c>
      <c r="W45" s="39" t="e">
        <v>#N/A</v>
      </c>
      <c r="X45" s="39" t="e">
        <v>#N/A</v>
      </c>
      <c r="Y45" s="38" t="e">
        <v>#N/A</v>
      </c>
      <c r="Z45" s="48" t="e">
        <v>#N/A</v>
      </c>
      <c r="AA45" s="34" t="e">
        <f t="shared" si="1"/>
        <v>#N/A</v>
      </c>
    </row>
    <row r="46" spans="1:27" ht="13.5" customHeight="1" x14ac:dyDescent="0.2">
      <c r="A46" s="70">
        <f t="shared" si="2"/>
        <v>2030.1</v>
      </c>
      <c r="B46" s="38" t="e">
        <v>#N/A</v>
      </c>
      <c r="C46" s="39" t="e">
        <v>#N/A</v>
      </c>
      <c r="D46" s="39" t="e">
        <v>#N/A</v>
      </c>
      <c r="E46" s="39" t="e">
        <v>#N/A</v>
      </c>
      <c r="F46" s="39" t="e">
        <v>#N/A</v>
      </c>
      <c r="G46" s="39" t="e">
        <v>#N/A</v>
      </c>
      <c r="H46" s="39" t="e">
        <v>#N/A</v>
      </c>
      <c r="I46" s="39" t="e">
        <v>#N/A</v>
      </c>
      <c r="J46" s="39" t="e">
        <v>#N/A</v>
      </c>
      <c r="K46" s="39" t="e">
        <v>#N/A</v>
      </c>
      <c r="L46" s="39" t="e">
        <v>#N/A</v>
      </c>
      <c r="M46" s="39" t="e">
        <v>#N/A</v>
      </c>
      <c r="N46" s="39" t="e">
        <v>#N/A</v>
      </c>
      <c r="O46" s="39" t="e">
        <v>#N/A</v>
      </c>
      <c r="P46" s="39" t="e">
        <v>#N/A</v>
      </c>
      <c r="Q46" s="39" t="e">
        <v>#N/A</v>
      </c>
      <c r="R46" s="39" t="e">
        <v>#N/A</v>
      </c>
      <c r="S46" s="39" t="e">
        <v>#N/A</v>
      </c>
      <c r="T46" s="39" t="e">
        <v>#N/A</v>
      </c>
      <c r="U46" s="39" t="e">
        <v>#N/A</v>
      </c>
      <c r="V46" s="39" t="e">
        <v>#N/A</v>
      </c>
      <c r="W46" s="39" t="e">
        <v>#N/A</v>
      </c>
      <c r="X46" s="39" t="e">
        <v>#N/A</v>
      </c>
      <c r="Y46" s="38" t="e">
        <v>#N/A</v>
      </c>
      <c r="Z46" s="48" t="e">
        <v>#N/A</v>
      </c>
      <c r="AA46" s="34" t="e">
        <f t="shared" si="1"/>
        <v>#N/A</v>
      </c>
    </row>
    <row r="47" spans="1:27" ht="13.5" customHeight="1" x14ac:dyDescent="0.2">
      <c r="A47" s="70">
        <f t="shared" si="2"/>
        <v>2030.2</v>
      </c>
      <c r="B47" s="38" t="e">
        <v>#N/A</v>
      </c>
      <c r="C47" s="39" t="e">
        <v>#N/A</v>
      </c>
      <c r="D47" s="39" t="e">
        <v>#N/A</v>
      </c>
      <c r="E47" s="39" t="e">
        <v>#N/A</v>
      </c>
      <c r="F47" s="39" t="e">
        <v>#N/A</v>
      </c>
      <c r="G47" s="39" t="e">
        <v>#N/A</v>
      </c>
      <c r="H47" s="39" t="e">
        <v>#N/A</v>
      </c>
      <c r="I47" s="39" t="e">
        <v>#N/A</v>
      </c>
      <c r="J47" s="39" t="e">
        <v>#N/A</v>
      </c>
      <c r="K47" s="39" t="e">
        <v>#N/A</v>
      </c>
      <c r="L47" s="39" t="e">
        <v>#N/A</v>
      </c>
      <c r="M47" s="39" t="e">
        <v>#N/A</v>
      </c>
      <c r="N47" s="39" t="e">
        <v>#N/A</v>
      </c>
      <c r="O47" s="39" t="e">
        <v>#N/A</v>
      </c>
      <c r="P47" s="39" t="e">
        <v>#N/A</v>
      </c>
      <c r="Q47" s="39" t="e">
        <v>#N/A</v>
      </c>
      <c r="R47" s="39" t="e">
        <v>#N/A</v>
      </c>
      <c r="S47" s="39" t="e">
        <v>#N/A</v>
      </c>
      <c r="T47" s="39" t="e">
        <v>#N/A</v>
      </c>
      <c r="U47" s="39" t="e">
        <v>#N/A</v>
      </c>
      <c r="V47" s="39" t="e">
        <v>#N/A</v>
      </c>
      <c r="W47" s="39" t="e">
        <v>#N/A</v>
      </c>
      <c r="X47" s="39" t="e">
        <v>#N/A</v>
      </c>
      <c r="Y47" s="38" t="e">
        <v>#N/A</v>
      </c>
      <c r="Z47" s="48" t="e">
        <v>#N/A</v>
      </c>
      <c r="AA47" s="34" t="e">
        <f t="shared" si="1"/>
        <v>#N/A</v>
      </c>
    </row>
    <row r="48" spans="1:27" ht="13.5" customHeight="1" x14ac:dyDescent="0.2">
      <c r="A48" s="70">
        <f t="shared" si="2"/>
        <v>2030.3</v>
      </c>
      <c r="B48" s="38" t="e">
        <v>#N/A</v>
      </c>
      <c r="C48" s="39" t="e">
        <v>#N/A</v>
      </c>
      <c r="D48" s="39" t="e">
        <v>#N/A</v>
      </c>
      <c r="E48" s="39" t="e">
        <v>#N/A</v>
      </c>
      <c r="F48" s="39" t="e">
        <v>#N/A</v>
      </c>
      <c r="G48" s="39" t="e">
        <v>#N/A</v>
      </c>
      <c r="H48" s="39" t="e">
        <v>#N/A</v>
      </c>
      <c r="I48" s="39" t="e">
        <v>#N/A</v>
      </c>
      <c r="J48" s="39" t="e">
        <v>#N/A</v>
      </c>
      <c r="K48" s="39" t="e">
        <v>#N/A</v>
      </c>
      <c r="L48" s="39" t="e">
        <v>#N/A</v>
      </c>
      <c r="M48" s="39" t="e">
        <v>#N/A</v>
      </c>
      <c r="N48" s="39" t="e">
        <v>#N/A</v>
      </c>
      <c r="O48" s="39" t="e">
        <v>#N/A</v>
      </c>
      <c r="P48" s="39" t="e">
        <v>#N/A</v>
      </c>
      <c r="Q48" s="39" t="e">
        <v>#N/A</v>
      </c>
      <c r="R48" s="39" t="e">
        <v>#N/A</v>
      </c>
      <c r="S48" s="39" t="e">
        <v>#N/A</v>
      </c>
      <c r="T48" s="39" t="e">
        <v>#N/A</v>
      </c>
      <c r="U48" s="39" t="e">
        <v>#N/A</v>
      </c>
      <c r="V48" s="39" t="e">
        <v>#N/A</v>
      </c>
      <c r="W48" s="39" t="e">
        <v>#N/A</v>
      </c>
      <c r="X48" s="39" t="e">
        <v>#N/A</v>
      </c>
      <c r="Y48" s="38" t="e">
        <v>#N/A</v>
      </c>
      <c r="Z48" s="48" t="e">
        <v>#N/A</v>
      </c>
      <c r="AA48" s="34" t="e">
        <f t="shared" si="1"/>
        <v>#N/A</v>
      </c>
    </row>
    <row r="49" spans="1:27" ht="13.5" customHeight="1" x14ac:dyDescent="0.2">
      <c r="A49" s="70">
        <f>A45+1</f>
        <v>2030.4</v>
      </c>
      <c r="B49" s="38" t="e">
        <v>#N/A</v>
      </c>
      <c r="C49" s="39" t="e">
        <v>#N/A</v>
      </c>
      <c r="D49" s="39" t="e">
        <v>#N/A</v>
      </c>
      <c r="E49" s="39" t="e">
        <v>#N/A</v>
      </c>
      <c r="F49" s="39" t="e">
        <v>#N/A</v>
      </c>
      <c r="G49" s="39" t="e">
        <v>#N/A</v>
      </c>
      <c r="H49" s="39" t="e">
        <v>#N/A</v>
      </c>
      <c r="I49" s="39" t="e">
        <v>#N/A</v>
      </c>
      <c r="J49" s="39" t="e">
        <v>#N/A</v>
      </c>
      <c r="K49" s="39" t="e">
        <v>#N/A</v>
      </c>
      <c r="L49" s="39" t="e">
        <v>#N/A</v>
      </c>
      <c r="M49" s="39" t="e">
        <v>#N/A</v>
      </c>
      <c r="N49" s="39" t="e">
        <v>#N/A</v>
      </c>
      <c r="O49" s="39" t="e">
        <v>#N/A</v>
      </c>
      <c r="P49" s="39" t="e">
        <v>#N/A</v>
      </c>
      <c r="Q49" s="39" t="e">
        <v>#N/A</v>
      </c>
      <c r="R49" s="39" t="e">
        <v>#N/A</v>
      </c>
      <c r="S49" s="39" t="e">
        <v>#N/A</v>
      </c>
      <c r="T49" s="39" t="e">
        <v>#N/A</v>
      </c>
      <c r="U49" s="39" t="e">
        <v>#N/A</v>
      </c>
      <c r="V49" s="39" t="e">
        <v>#N/A</v>
      </c>
      <c r="W49" s="39" t="e">
        <v>#N/A</v>
      </c>
      <c r="X49" s="39" t="e">
        <v>#N/A</v>
      </c>
      <c r="Y49" s="38" t="e">
        <v>#N/A</v>
      </c>
      <c r="Z49" s="48" t="e">
        <v>#N/A</v>
      </c>
      <c r="AA49" s="34" t="e">
        <f t="shared" si="1"/>
        <v>#N/A</v>
      </c>
    </row>
    <row r="50" spans="1:27" x14ac:dyDescent="0.2">
      <c r="A50" s="67"/>
    </row>
    <row r="51" spans="1:27" x14ac:dyDescent="0.2">
      <c r="A51" s="67"/>
    </row>
    <row r="52" spans="1:27" x14ac:dyDescent="0.2">
      <c r="A52" s="67"/>
    </row>
    <row r="53" spans="1:27" x14ac:dyDescent="0.2">
      <c r="A53" s="67"/>
    </row>
    <row r="54" spans="1:27" x14ac:dyDescent="0.2">
      <c r="A54" s="67"/>
    </row>
    <row r="55" spans="1:27" x14ac:dyDescent="0.2">
      <c r="A55" s="67"/>
    </row>
    <row r="56" spans="1:27" x14ac:dyDescent="0.2">
      <c r="A56" s="67"/>
    </row>
    <row r="57" spans="1:27" x14ac:dyDescent="0.2">
      <c r="A57" s="67"/>
    </row>
    <row r="58" spans="1:27" x14ac:dyDescent="0.2">
      <c r="A58" s="67"/>
    </row>
    <row r="59" spans="1:27" x14ac:dyDescent="0.2">
      <c r="A59" s="67"/>
    </row>
    <row r="60" spans="1:27" x14ac:dyDescent="0.2">
      <c r="A60" s="67"/>
    </row>
    <row r="61" spans="1:27" x14ac:dyDescent="0.2">
      <c r="A61" s="67"/>
    </row>
    <row r="62" spans="1:27" x14ac:dyDescent="0.2">
      <c r="A62" s="67"/>
    </row>
    <row r="63" spans="1:27" x14ac:dyDescent="0.2">
      <c r="A63" s="67"/>
    </row>
    <row r="64" spans="1:27" x14ac:dyDescent="0.2">
      <c r="A64" s="67"/>
    </row>
    <row r="65" spans="1:1" x14ac:dyDescent="0.2">
      <c r="A65" s="67"/>
    </row>
    <row r="66" spans="1:1" x14ac:dyDescent="0.2">
      <c r="A66" s="67"/>
    </row>
    <row r="67" spans="1:1" x14ac:dyDescent="0.2">
      <c r="A67" s="67"/>
    </row>
    <row r="68" spans="1:1" x14ac:dyDescent="0.2">
      <c r="A68" s="67"/>
    </row>
    <row r="69" spans="1:1" x14ac:dyDescent="0.2">
      <c r="A69" s="67"/>
    </row>
    <row r="70" spans="1:1" x14ac:dyDescent="0.2">
      <c r="A70" s="67"/>
    </row>
    <row r="71" spans="1:1" x14ac:dyDescent="0.2">
      <c r="A71" s="67"/>
    </row>
    <row r="72" spans="1:1" x14ac:dyDescent="0.2">
      <c r="A72" s="67"/>
    </row>
    <row r="73" spans="1:1" x14ac:dyDescent="0.2">
      <c r="A73" s="67"/>
    </row>
    <row r="74" spans="1:1" x14ac:dyDescent="0.2">
      <c r="A74" s="67"/>
    </row>
    <row r="75" spans="1:1" x14ac:dyDescent="0.2">
      <c r="A75" s="67"/>
    </row>
    <row r="76" spans="1:1" x14ac:dyDescent="0.2">
      <c r="A76" s="67"/>
    </row>
    <row r="77" spans="1:1" x14ac:dyDescent="0.2">
      <c r="A77" s="67"/>
    </row>
    <row r="78" spans="1:1" x14ac:dyDescent="0.2">
      <c r="A78" s="67"/>
    </row>
    <row r="79" spans="1:1" x14ac:dyDescent="0.2">
      <c r="A79" s="67"/>
    </row>
    <row r="80" spans="1:1" x14ac:dyDescent="0.2">
      <c r="A80" s="67"/>
    </row>
    <row r="81" spans="1:1" x14ac:dyDescent="0.2">
      <c r="A81" s="67"/>
    </row>
    <row r="82" spans="1:1" x14ac:dyDescent="0.2">
      <c r="A82" s="67"/>
    </row>
    <row r="83" spans="1:1" x14ac:dyDescent="0.2">
      <c r="A83" s="67"/>
    </row>
    <row r="84" spans="1:1" x14ac:dyDescent="0.2">
      <c r="A84" s="67"/>
    </row>
    <row r="85" spans="1:1" x14ac:dyDescent="0.2">
      <c r="A85" s="67"/>
    </row>
    <row r="86" spans="1:1" x14ac:dyDescent="0.2">
      <c r="A86" s="67"/>
    </row>
    <row r="87" spans="1:1" x14ac:dyDescent="0.2">
      <c r="A87" s="67"/>
    </row>
    <row r="88" spans="1:1" x14ac:dyDescent="0.2">
      <c r="A88" s="67"/>
    </row>
    <row r="89" spans="1:1" x14ac:dyDescent="0.2">
      <c r="A89" s="67"/>
    </row>
    <row r="90" spans="1:1" x14ac:dyDescent="0.2">
      <c r="A90" s="67"/>
    </row>
    <row r="91" spans="1:1" x14ac:dyDescent="0.2">
      <c r="A91" s="67"/>
    </row>
    <row r="92" spans="1:1" x14ac:dyDescent="0.2">
      <c r="A92" s="67"/>
    </row>
    <row r="93" spans="1:1" x14ac:dyDescent="0.2">
      <c r="A93" s="67"/>
    </row>
    <row r="94" spans="1:1" x14ac:dyDescent="0.2">
      <c r="A94" s="67"/>
    </row>
    <row r="95" spans="1:1" x14ac:dyDescent="0.2">
      <c r="A95" s="67"/>
    </row>
    <row r="96" spans="1:1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8"/>
    </row>
    <row r="184" spans="1:1" x14ac:dyDescent="0.2">
      <c r="A184" s="68"/>
    </row>
    <row r="185" spans="1:1" x14ac:dyDescent="0.2">
      <c r="A185" s="68"/>
    </row>
    <row r="186" spans="1:1" x14ac:dyDescent="0.2">
      <c r="A186" s="68"/>
    </row>
    <row r="187" spans="1:1" x14ac:dyDescent="0.2">
      <c r="A187" s="68"/>
    </row>
    <row r="188" spans="1:1" x14ac:dyDescent="0.2">
      <c r="A188" s="68"/>
    </row>
    <row r="189" spans="1:1" x14ac:dyDescent="0.2">
      <c r="A189" s="68"/>
    </row>
    <row r="190" spans="1:1" x14ac:dyDescent="0.2">
      <c r="A190" s="68"/>
    </row>
    <row r="191" spans="1:1" x14ac:dyDescent="0.2">
      <c r="A191" s="68"/>
    </row>
    <row r="192" spans="1:1" x14ac:dyDescent="0.2">
      <c r="A192" s="68"/>
    </row>
    <row r="193" spans="1:1" x14ac:dyDescent="0.2">
      <c r="A193" s="68"/>
    </row>
    <row r="194" spans="1:1" x14ac:dyDescent="0.2">
      <c r="A194" s="68"/>
    </row>
    <row r="195" spans="1:1" x14ac:dyDescent="0.2">
      <c r="A195" s="68"/>
    </row>
    <row r="196" spans="1:1" x14ac:dyDescent="0.2">
      <c r="A196" s="68"/>
    </row>
    <row r="197" spans="1:1" x14ac:dyDescent="0.2">
      <c r="A197" s="68"/>
    </row>
    <row r="198" spans="1:1" x14ac:dyDescent="0.2">
      <c r="A198" s="68"/>
    </row>
    <row r="199" spans="1:1" x14ac:dyDescent="0.2">
      <c r="A199" s="68"/>
    </row>
    <row r="200" spans="1:1" x14ac:dyDescent="0.2">
      <c r="A200" s="68"/>
    </row>
    <row r="201" spans="1:1" x14ac:dyDescent="0.2">
      <c r="A201" s="68"/>
    </row>
    <row r="202" spans="1:1" x14ac:dyDescent="0.2">
      <c r="A202" s="68"/>
    </row>
    <row r="203" spans="1:1" x14ac:dyDescent="0.2">
      <c r="A203" s="68"/>
    </row>
    <row r="204" spans="1:1" x14ac:dyDescent="0.2">
      <c r="A204" s="68"/>
    </row>
    <row r="205" spans="1:1" x14ac:dyDescent="0.2">
      <c r="A205" s="68"/>
    </row>
    <row r="206" spans="1:1" x14ac:dyDescent="0.2">
      <c r="A206" s="68"/>
    </row>
    <row r="207" spans="1:1" x14ac:dyDescent="0.2">
      <c r="A207" s="68"/>
    </row>
  </sheetData>
  <phoneticPr fontId="7" type="noConversion"/>
  <hyperlinks>
    <hyperlink ref="A5" location="INDICE!A14" display="VOLVER AL INDICE" xr:uid="{00000000-0004-0000-1800-000000000000}"/>
  </hyperlinks>
  <pageMargins left="0.75" right="0.75" top="1" bottom="1" header="0" footer="0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41"/>
  <dimension ref="A1:AA207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26" sqref="E26"/>
    </sheetView>
  </sheetViews>
  <sheetFormatPr baseColWidth="10" defaultColWidth="9.140625" defaultRowHeight="12.75" x14ac:dyDescent="0.2"/>
  <cols>
    <col min="1" max="1" width="9.7109375" style="69" bestFit="1" customWidth="1"/>
    <col min="2" max="27" width="14.7109375" style="1" customWidth="1"/>
    <col min="28" max="16384" width="9.140625" style="1"/>
  </cols>
  <sheetData>
    <row r="1" spans="1:27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22"/>
    </row>
    <row r="2" spans="1:27" s="40" customFormat="1" ht="25.5" customHeight="1" x14ac:dyDescent="0.2">
      <c r="A2" s="63" t="s">
        <v>65</v>
      </c>
      <c r="B2" s="26" t="s">
        <v>723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Recaudación de otros impuestos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6"/>
      <c r="AA2" s="27"/>
    </row>
    <row r="3" spans="1:27" s="40" customFormat="1" ht="12.75" customHeight="1" x14ac:dyDescent="0.2">
      <c r="A3" s="63" t="s">
        <v>67</v>
      </c>
      <c r="B3" s="17" t="s">
        <v>492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Agencia de Recaudación y Control Aduanero (ARCA)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23"/>
    </row>
    <row r="4" spans="1:27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4"/>
    </row>
    <row r="5" spans="1:27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35"/>
    </row>
    <row r="6" spans="1:27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24"/>
    </row>
    <row r="7" spans="1:27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6" t="s">
        <v>72</v>
      </c>
      <c r="AA7" s="37" t="s">
        <v>72</v>
      </c>
    </row>
    <row r="8" spans="1:27" s="40" customFormat="1" ht="11.25" x14ac:dyDescent="0.2">
      <c r="A8" s="65" t="s">
        <v>73</v>
      </c>
      <c r="B8" s="73" t="s">
        <v>697</v>
      </c>
      <c r="C8" s="74" t="s">
        <v>698</v>
      </c>
      <c r="D8" s="74" t="s">
        <v>699</v>
      </c>
      <c r="E8" s="74" t="s">
        <v>700</v>
      </c>
      <c r="F8" s="74" t="s">
        <v>701</v>
      </c>
      <c r="G8" s="74" t="s">
        <v>702</v>
      </c>
      <c r="H8" s="74" t="s">
        <v>703</v>
      </c>
      <c r="I8" s="74" t="s">
        <v>704</v>
      </c>
      <c r="J8" s="74" t="s">
        <v>705</v>
      </c>
      <c r="K8" s="74" t="s">
        <v>706</v>
      </c>
      <c r="L8" s="74" t="s">
        <v>707</v>
      </c>
      <c r="M8" s="74" t="s">
        <v>708</v>
      </c>
      <c r="N8" s="74" t="s">
        <v>709</v>
      </c>
      <c r="O8" s="74" t="s">
        <v>710</v>
      </c>
      <c r="P8" s="74" t="s">
        <v>711</v>
      </c>
      <c r="Q8" s="74" t="s">
        <v>712</v>
      </c>
      <c r="R8" s="74" t="s">
        <v>713</v>
      </c>
      <c r="S8" s="74" t="s">
        <v>714</v>
      </c>
      <c r="T8" s="74" t="s">
        <v>715</v>
      </c>
      <c r="U8" s="74" t="s">
        <v>716</v>
      </c>
      <c r="V8" s="74" t="s">
        <v>717</v>
      </c>
      <c r="W8" s="74" t="s">
        <v>718</v>
      </c>
      <c r="X8" s="74" t="s">
        <v>719</v>
      </c>
      <c r="Y8" s="74" t="s">
        <v>720</v>
      </c>
      <c r="Z8" s="73" t="s">
        <v>721</v>
      </c>
      <c r="AA8" s="77" t="s">
        <v>722</v>
      </c>
    </row>
    <row r="9" spans="1:27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0" t="s">
        <v>574</v>
      </c>
      <c r="AA9" s="29" t="s">
        <v>124</v>
      </c>
    </row>
    <row r="10" spans="1:27" ht="13.7" customHeight="1" x14ac:dyDescent="0.2">
      <c r="A10" s="70">
        <v>2021.1</v>
      </c>
      <c r="B10" s="46">
        <v>64640.806835588854</v>
      </c>
      <c r="C10" s="46">
        <v>6853.5708803934021</v>
      </c>
      <c r="D10" s="46">
        <v>31.296242545836044</v>
      </c>
      <c r="E10" s="46">
        <v>203.09389532710222</v>
      </c>
      <c r="F10" s="46">
        <v>208.84508618082086</v>
      </c>
      <c r="G10" s="46">
        <v>2598.5900933128337</v>
      </c>
      <c r="H10" s="46">
        <v>294.65541929846603</v>
      </c>
      <c r="I10" s="46">
        <v>704.17752623700915</v>
      </c>
      <c r="J10" s="46">
        <v>95.397274883901915</v>
      </c>
      <c r="K10" s="46">
        <v>192.74032013898628</v>
      </c>
      <c r="L10" s="46">
        <v>225.30320549220855</v>
      </c>
      <c r="M10" s="46">
        <v>28.847145102494949</v>
      </c>
      <c r="N10" s="46">
        <v>745.71029881906827</v>
      </c>
      <c r="O10" s="46">
        <v>337.9248311450379</v>
      </c>
      <c r="P10" s="46">
        <v>259.45306593465307</v>
      </c>
      <c r="Q10" s="46">
        <v>400.95970945108627</v>
      </c>
      <c r="R10" s="46">
        <v>295.993359146469</v>
      </c>
      <c r="S10" s="46">
        <v>95.809820002767978</v>
      </c>
      <c r="T10" s="46">
        <v>112.81242490156227</v>
      </c>
      <c r="U10" s="46">
        <v>97.056722113817585</v>
      </c>
      <c r="V10" s="46">
        <v>4524.9075024230151</v>
      </c>
      <c r="W10" s="46">
        <v>189.87355855155081</v>
      </c>
      <c r="X10" s="46">
        <v>3160.3604047758813</v>
      </c>
      <c r="Y10" s="46">
        <v>38.896570313417925</v>
      </c>
      <c r="Z10" s="30">
        <v>-3.0451173600000003</v>
      </c>
      <c r="AA10" s="87">
        <f t="shared" ref="AA10:AA24" si="0">+SUM(B10:Z10)</f>
        <v>86334.037074720225</v>
      </c>
    </row>
    <row r="11" spans="1:27" ht="13.5" customHeight="1" x14ac:dyDescent="0.2">
      <c r="A11" s="70">
        <v>2021.2</v>
      </c>
      <c r="B11" s="38">
        <v>75454.024954753637</v>
      </c>
      <c r="C11" s="39">
        <v>7351.0278709996128</v>
      </c>
      <c r="D11" s="39">
        <v>30.570648001774892</v>
      </c>
      <c r="E11" s="39">
        <v>151.17881444561985</v>
      </c>
      <c r="F11" s="39">
        <v>186.1344671548292</v>
      </c>
      <c r="G11" s="39">
        <v>1810.2128526629381</v>
      </c>
      <c r="H11" s="39">
        <v>256.83124907531192</v>
      </c>
      <c r="I11" s="39">
        <v>448.55737361498626</v>
      </c>
      <c r="J11" s="39">
        <v>27.652988211890687</v>
      </c>
      <c r="K11" s="39">
        <v>159.28922887224329</v>
      </c>
      <c r="L11" s="39">
        <v>201.12585557058372</v>
      </c>
      <c r="M11" s="39">
        <v>27.445661981753474</v>
      </c>
      <c r="N11" s="39">
        <v>496.60154935630487</v>
      </c>
      <c r="O11" s="39">
        <v>411.69858008773002</v>
      </c>
      <c r="P11" s="39">
        <v>282.71583437704885</v>
      </c>
      <c r="Q11" s="39">
        <v>293.75269671065729</v>
      </c>
      <c r="R11" s="39">
        <v>203.16575422389877</v>
      </c>
      <c r="S11" s="39">
        <v>79.536771844221164</v>
      </c>
      <c r="T11" s="39">
        <v>118.5996731189061</v>
      </c>
      <c r="U11" s="39">
        <v>80.813464048716639</v>
      </c>
      <c r="V11" s="39">
        <v>3095.4422023774573</v>
      </c>
      <c r="W11" s="39">
        <v>176.49000301926554</v>
      </c>
      <c r="X11" s="39">
        <v>2792.4537514847038</v>
      </c>
      <c r="Y11" s="38">
        <v>32.867450867343734</v>
      </c>
      <c r="Z11" s="49">
        <v>730.44136698</v>
      </c>
      <c r="AA11" s="34">
        <f t="shared" si="0"/>
        <v>94898.631063841414</v>
      </c>
    </row>
    <row r="12" spans="1:27" ht="13.5" customHeight="1" x14ac:dyDescent="0.2">
      <c r="A12" s="70">
        <v>2021.3</v>
      </c>
      <c r="B12" s="38">
        <v>94459.949891432494</v>
      </c>
      <c r="C12" s="39">
        <v>8569.4573429627089</v>
      </c>
      <c r="D12" s="39">
        <v>41.471614482228013</v>
      </c>
      <c r="E12" s="39">
        <v>209.73699802580563</v>
      </c>
      <c r="F12" s="39">
        <v>270.5087092437185</v>
      </c>
      <c r="G12" s="39">
        <v>3139.9958570353497</v>
      </c>
      <c r="H12" s="39">
        <v>373.06237350271135</v>
      </c>
      <c r="I12" s="39">
        <v>892.94432344435427</v>
      </c>
      <c r="J12" s="39">
        <v>66.820778761801591</v>
      </c>
      <c r="K12" s="39">
        <v>254.72061450830921</v>
      </c>
      <c r="L12" s="39">
        <v>350.06898594568389</v>
      </c>
      <c r="M12" s="39">
        <v>53.08805757766978</v>
      </c>
      <c r="N12" s="39">
        <v>881.89395245155481</v>
      </c>
      <c r="O12" s="39">
        <v>627.31990088777957</v>
      </c>
      <c r="P12" s="39">
        <v>588.08794452443931</v>
      </c>
      <c r="Q12" s="39">
        <v>624.26002133444649</v>
      </c>
      <c r="R12" s="39">
        <v>290.98405557783923</v>
      </c>
      <c r="S12" s="39">
        <v>139.23609654189579</v>
      </c>
      <c r="T12" s="39">
        <v>258.09949223543668</v>
      </c>
      <c r="U12" s="39">
        <v>129.71378548230294</v>
      </c>
      <c r="V12" s="39">
        <v>6709.857981870412</v>
      </c>
      <c r="W12" s="39">
        <v>355.2237400107208</v>
      </c>
      <c r="X12" s="39">
        <v>2901.6457919653089</v>
      </c>
      <c r="Y12" s="38">
        <v>62.174002237353555</v>
      </c>
      <c r="Z12" s="49">
        <v>292.30269231</v>
      </c>
      <c r="AA12" s="34">
        <f t="shared" si="0"/>
        <v>122542.62500435235</v>
      </c>
    </row>
    <row r="13" spans="1:27" ht="13.5" customHeight="1" x14ac:dyDescent="0.2">
      <c r="A13" s="70">
        <v>2021.4</v>
      </c>
      <c r="B13" s="38">
        <v>101443.44161504455</v>
      </c>
      <c r="C13" s="39">
        <v>13234.000294170117</v>
      </c>
      <c r="D13" s="39">
        <v>72.058587874343289</v>
      </c>
      <c r="E13" s="39">
        <v>399.23506787201154</v>
      </c>
      <c r="F13" s="39">
        <v>394.08445366071038</v>
      </c>
      <c r="G13" s="39">
        <v>5196.1712588230921</v>
      </c>
      <c r="H13" s="39">
        <v>648.1545771618346</v>
      </c>
      <c r="I13" s="39">
        <v>1554.2741438111022</v>
      </c>
      <c r="J13" s="39">
        <v>72.589578574545641</v>
      </c>
      <c r="K13" s="39">
        <v>329.78565366260153</v>
      </c>
      <c r="L13" s="39">
        <v>621.86380541854805</v>
      </c>
      <c r="M13" s="39">
        <v>73.297586442421917</v>
      </c>
      <c r="N13" s="39">
        <v>1642.3409890559242</v>
      </c>
      <c r="O13" s="39">
        <v>818.91017834748072</v>
      </c>
      <c r="P13" s="39">
        <v>761.22522533371432</v>
      </c>
      <c r="Q13" s="39">
        <v>954.62110840490413</v>
      </c>
      <c r="R13" s="39">
        <v>571.27016828552166</v>
      </c>
      <c r="S13" s="39">
        <v>156.68723320963795</v>
      </c>
      <c r="T13" s="39">
        <v>296.99684488439033</v>
      </c>
      <c r="U13" s="39">
        <v>138.4053983251934</v>
      </c>
      <c r="V13" s="39">
        <v>9650.7099769922461</v>
      </c>
      <c r="W13" s="39">
        <v>692.87300813418346</v>
      </c>
      <c r="X13" s="39">
        <v>7459.7393577925322</v>
      </c>
      <c r="Y13" s="38">
        <v>117.5931337201848</v>
      </c>
      <c r="Z13" s="49">
        <v>-1.6885382799999999</v>
      </c>
      <c r="AA13" s="34">
        <f t="shared" si="0"/>
        <v>147298.64070672181</v>
      </c>
    </row>
    <row r="14" spans="1:27" ht="13.5" customHeight="1" x14ac:dyDescent="0.2">
      <c r="A14" s="70">
        <v>2022.1</v>
      </c>
      <c r="B14" s="38">
        <v>75113.240221269705</v>
      </c>
      <c r="C14" s="39">
        <v>18724.012285889552</v>
      </c>
      <c r="D14" s="39">
        <v>100.23883310216191</v>
      </c>
      <c r="E14" s="39">
        <v>748.47865096302189</v>
      </c>
      <c r="F14" s="39">
        <v>843.61939401781433</v>
      </c>
      <c r="G14" s="39">
        <v>6666.2608409695722</v>
      </c>
      <c r="H14" s="39">
        <v>801.14850095525549</v>
      </c>
      <c r="I14" s="39">
        <v>1925.2957155787576</v>
      </c>
      <c r="J14" s="39">
        <v>233.65279647062607</v>
      </c>
      <c r="K14" s="39">
        <v>450.19919426416044</v>
      </c>
      <c r="L14" s="39">
        <v>681.75886653591181</v>
      </c>
      <c r="M14" s="39">
        <v>192.76994756888163</v>
      </c>
      <c r="N14" s="39">
        <v>1950.2493131831532</v>
      </c>
      <c r="O14" s="39">
        <v>1212.4495499807867</v>
      </c>
      <c r="P14" s="39">
        <v>1300.0734226684376</v>
      </c>
      <c r="Q14" s="39">
        <v>1291.2399753440079</v>
      </c>
      <c r="R14" s="39">
        <v>763.45802376395761</v>
      </c>
      <c r="S14" s="39">
        <v>276.41384102760674</v>
      </c>
      <c r="T14" s="39">
        <v>326.65146902300285</v>
      </c>
      <c r="U14" s="39">
        <v>270.51922401962446</v>
      </c>
      <c r="V14" s="39">
        <v>12872.992573826868</v>
      </c>
      <c r="W14" s="39">
        <v>643.35490203193547</v>
      </c>
      <c r="X14" s="39">
        <v>2845.496675998013</v>
      </c>
      <c r="Y14" s="38">
        <v>113.87683946739119</v>
      </c>
      <c r="Z14" s="49">
        <v>-0.23612639999999999</v>
      </c>
      <c r="AA14" s="34">
        <f t="shared" si="0"/>
        <v>130347.21493152021</v>
      </c>
    </row>
    <row r="15" spans="1:27" ht="13.5" customHeight="1" x14ac:dyDescent="0.2">
      <c r="A15" s="70">
        <v>2022.2</v>
      </c>
      <c r="B15" s="38">
        <v>109604.28154211713</v>
      </c>
      <c r="C15" s="39">
        <v>23117.569887988961</v>
      </c>
      <c r="D15" s="39">
        <v>184.87420775229685</v>
      </c>
      <c r="E15" s="39">
        <v>903.21177994010134</v>
      </c>
      <c r="F15" s="39">
        <v>1114.6811554775923</v>
      </c>
      <c r="G15" s="39">
        <v>8048.8556343101736</v>
      </c>
      <c r="H15" s="39">
        <v>970.44849055164502</v>
      </c>
      <c r="I15" s="39">
        <v>2477.0937293377224</v>
      </c>
      <c r="J15" s="39">
        <v>298.98015638631972</v>
      </c>
      <c r="K15" s="39">
        <v>652.7856099501106</v>
      </c>
      <c r="L15" s="39">
        <v>865.2907602155309</v>
      </c>
      <c r="M15" s="39">
        <v>186.73225831271515</v>
      </c>
      <c r="N15" s="39">
        <v>2370.0330443812663</v>
      </c>
      <c r="O15" s="39">
        <v>1075.5542258222699</v>
      </c>
      <c r="P15" s="39">
        <v>1357.6427857356712</v>
      </c>
      <c r="Q15" s="39">
        <v>1592.1248432965201</v>
      </c>
      <c r="R15" s="39">
        <v>810.95392178694203</v>
      </c>
      <c r="S15" s="39">
        <v>514.10550766723759</v>
      </c>
      <c r="T15" s="39">
        <v>591.60084621193153</v>
      </c>
      <c r="U15" s="39">
        <v>452.44513150570282</v>
      </c>
      <c r="V15" s="39">
        <v>11118.587674022372</v>
      </c>
      <c r="W15" s="39">
        <v>871.75237069448394</v>
      </c>
      <c r="X15" s="39">
        <v>2471.6049441788559</v>
      </c>
      <c r="Y15" s="38">
        <v>181.80274309820339</v>
      </c>
      <c r="Z15" s="49">
        <v>-2.9219433400000003</v>
      </c>
      <c r="AA15" s="34">
        <f t="shared" si="0"/>
        <v>171830.09130740169</v>
      </c>
    </row>
    <row r="16" spans="1:27" ht="13.5" customHeight="1" x14ac:dyDescent="0.2">
      <c r="A16" s="70">
        <v>2022.3</v>
      </c>
      <c r="B16" s="38">
        <v>130023.64588307537</v>
      </c>
      <c r="C16" s="39">
        <v>32364.849440150181</v>
      </c>
      <c r="D16" s="39">
        <v>451.63459056869738</v>
      </c>
      <c r="E16" s="39">
        <v>1437.7624097699577</v>
      </c>
      <c r="F16" s="39">
        <v>1286.2399471940712</v>
      </c>
      <c r="G16" s="39">
        <v>11127.705815704818</v>
      </c>
      <c r="H16" s="39">
        <v>1453.4796026037386</v>
      </c>
      <c r="I16" s="39">
        <v>3355.6994703453151</v>
      </c>
      <c r="J16" s="39">
        <v>301.40960892432793</v>
      </c>
      <c r="K16" s="39">
        <v>861.35330067204416</v>
      </c>
      <c r="L16" s="39">
        <v>1776.8808628487766</v>
      </c>
      <c r="M16" s="39">
        <v>314.75466131408422</v>
      </c>
      <c r="N16" s="39">
        <v>3907.0209421395716</v>
      </c>
      <c r="O16" s="39">
        <v>1694.0977536205446</v>
      </c>
      <c r="P16" s="39">
        <v>2833.1922943983795</v>
      </c>
      <c r="Q16" s="39">
        <v>2374.2626406486825</v>
      </c>
      <c r="R16" s="39">
        <v>1056.1184727905381</v>
      </c>
      <c r="S16" s="39">
        <v>848.57926916382235</v>
      </c>
      <c r="T16" s="39">
        <v>689.5261818150226</v>
      </c>
      <c r="U16" s="39">
        <v>676.38419405347452</v>
      </c>
      <c r="V16" s="39">
        <v>24254.95803633254</v>
      </c>
      <c r="W16" s="39">
        <v>1459.7637745128031</v>
      </c>
      <c r="X16" s="39">
        <v>3104.5176238497361</v>
      </c>
      <c r="Y16" s="38">
        <v>378.37135875774197</v>
      </c>
      <c r="Z16" s="49">
        <v>62.441515249999995</v>
      </c>
      <c r="AA16" s="34">
        <f t="shared" si="0"/>
        <v>228094.64965050426</v>
      </c>
    </row>
    <row r="17" spans="1:27" ht="13.5" customHeight="1" x14ac:dyDescent="0.2">
      <c r="A17" s="70">
        <v>2022.4</v>
      </c>
      <c r="B17" s="38">
        <v>146213.39847657326</v>
      </c>
      <c r="C17" s="39">
        <v>26402.243125927609</v>
      </c>
      <c r="D17" s="39">
        <v>304.40942653793917</v>
      </c>
      <c r="E17" s="39">
        <v>1209.7648011115682</v>
      </c>
      <c r="F17" s="39">
        <v>1058.4324988646977</v>
      </c>
      <c r="G17" s="39">
        <v>9763.0183252179231</v>
      </c>
      <c r="H17" s="39">
        <v>1081.2109619871226</v>
      </c>
      <c r="I17" s="39">
        <v>2912.52775811742</v>
      </c>
      <c r="J17" s="39">
        <v>310.20536064938494</v>
      </c>
      <c r="K17" s="39">
        <v>636.12529267388243</v>
      </c>
      <c r="L17" s="39">
        <v>1148.7205852752152</v>
      </c>
      <c r="M17" s="39">
        <v>229.42341145866956</v>
      </c>
      <c r="N17" s="39">
        <v>3292.5102244135032</v>
      </c>
      <c r="O17" s="39">
        <v>1476.0816308958297</v>
      </c>
      <c r="P17" s="39">
        <v>1787.3014416967924</v>
      </c>
      <c r="Q17" s="39">
        <v>1919.851371897156</v>
      </c>
      <c r="R17" s="39">
        <v>894.00144623873234</v>
      </c>
      <c r="S17" s="39">
        <v>1090.9018992283034</v>
      </c>
      <c r="T17" s="39">
        <v>478.1401469399533</v>
      </c>
      <c r="U17" s="39">
        <v>336.1930382391526</v>
      </c>
      <c r="V17" s="39">
        <v>17429.236054631205</v>
      </c>
      <c r="W17" s="39">
        <v>1623.0411503880309</v>
      </c>
      <c r="X17" s="39">
        <v>9273.6666392388397</v>
      </c>
      <c r="Y17" s="38">
        <v>202.45150140220463</v>
      </c>
      <c r="Z17" s="49">
        <v>2417.0277540400002</v>
      </c>
      <c r="AA17" s="34">
        <f t="shared" si="0"/>
        <v>233489.88432364434</v>
      </c>
    </row>
    <row r="18" spans="1:27" ht="13.5" customHeight="1" x14ac:dyDescent="0.2">
      <c r="A18" s="70">
        <v>2023.1</v>
      </c>
      <c r="B18" s="38">
        <v>105118.69778778918</v>
      </c>
      <c r="C18" s="39">
        <v>32227.898149850127</v>
      </c>
      <c r="D18" s="39">
        <v>419.07647995893979</v>
      </c>
      <c r="E18" s="39">
        <v>1414.9512758420831</v>
      </c>
      <c r="F18" s="39">
        <v>1398.7774855528012</v>
      </c>
      <c r="G18" s="39">
        <v>9990.4367007090386</v>
      </c>
      <c r="H18" s="39">
        <v>1733.057058920497</v>
      </c>
      <c r="I18" s="39">
        <v>3306.8354395134738</v>
      </c>
      <c r="J18" s="39">
        <v>360.40004888657796</v>
      </c>
      <c r="K18" s="39">
        <v>989.30013202427335</v>
      </c>
      <c r="L18" s="39">
        <v>1139.631421239294</v>
      </c>
      <c r="M18" s="39">
        <v>298.5857940555407</v>
      </c>
      <c r="N18" s="39">
        <v>3945.3791307736192</v>
      </c>
      <c r="O18" s="39">
        <v>2575.972433776783</v>
      </c>
      <c r="P18" s="39">
        <v>2875.4159174313759</v>
      </c>
      <c r="Q18" s="39">
        <v>2503.2475601443821</v>
      </c>
      <c r="R18" s="39">
        <v>1173.8361008938903</v>
      </c>
      <c r="S18" s="39">
        <v>1032.7723704983905</v>
      </c>
      <c r="T18" s="39">
        <v>538.32841445231031</v>
      </c>
      <c r="U18" s="39">
        <v>918.44872954416508</v>
      </c>
      <c r="V18" s="39">
        <v>24082.423262573764</v>
      </c>
      <c r="W18" s="39">
        <v>1244.9411102239114</v>
      </c>
      <c r="X18" s="39">
        <v>11153.912093917272</v>
      </c>
      <c r="Y18" s="38">
        <v>224.56812315380063</v>
      </c>
      <c r="Z18" s="49">
        <v>870.32504524000001</v>
      </c>
      <c r="AA18" s="34">
        <f t="shared" si="0"/>
        <v>211537.21806696549</v>
      </c>
    </row>
    <row r="19" spans="1:27" ht="13.5" customHeight="1" x14ac:dyDescent="0.2">
      <c r="A19" s="70">
        <v>2023.2</v>
      </c>
      <c r="B19" s="38">
        <v>147858.44591406643</v>
      </c>
      <c r="C19" s="39">
        <v>35913.984080250855</v>
      </c>
      <c r="D19" s="39">
        <v>497.51380311978471</v>
      </c>
      <c r="E19" s="39">
        <v>1649.4134227205311</v>
      </c>
      <c r="F19" s="39">
        <v>1706.9425803593974</v>
      </c>
      <c r="G19" s="39">
        <v>12733.34749790772</v>
      </c>
      <c r="H19" s="39">
        <v>1986.6421947759281</v>
      </c>
      <c r="I19" s="39">
        <v>3742.3361954807401</v>
      </c>
      <c r="J19" s="39">
        <v>327.43780927621987</v>
      </c>
      <c r="K19" s="39">
        <v>1601.4115351634448</v>
      </c>
      <c r="L19" s="39">
        <v>2120.2562138384333</v>
      </c>
      <c r="M19" s="39">
        <v>518.35472303664017</v>
      </c>
      <c r="N19" s="39">
        <v>4242.6902931837694</v>
      </c>
      <c r="O19" s="39">
        <v>3924.0691591309856</v>
      </c>
      <c r="P19" s="39">
        <v>4353.1860619992176</v>
      </c>
      <c r="Q19" s="39">
        <v>2973.8904318431064</v>
      </c>
      <c r="R19" s="39">
        <v>1586.9240253852142</v>
      </c>
      <c r="S19" s="39">
        <v>1176.8949238376508</v>
      </c>
      <c r="T19" s="39">
        <v>1238.5401749829773</v>
      </c>
      <c r="U19" s="39">
        <v>2749.3937496383555</v>
      </c>
      <c r="V19" s="39">
        <v>25840.499486559998</v>
      </c>
      <c r="W19" s="39">
        <v>1322.6487844353705</v>
      </c>
      <c r="X19" s="39">
        <v>28274.593468993044</v>
      </c>
      <c r="Y19" s="38">
        <v>278.07276601857018</v>
      </c>
      <c r="Z19" s="49">
        <v>568.41551108999988</v>
      </c>
      <c r="AA19" s="34">
        <f t="shared" si="0"/>
        <v>289185.90480709443</v>
      </c>
    </row>
    <row r="20" spans="1:27" ht="13.5" customHeight="1" x14ac:dyDescent="0.2">
      <c r="A20" s="70">
        <v>2023.3</v>
      </c>
      <c r="B20" s="38" t="e">
        <v>#N/A</v>
      </c>
      <c r="C20" s="39" t="e">
        <v>#N/A</v>
      </c>
      <c r="D20" s="39" t="e">
        <v>#N/A</v>
      </c>
      <c r="E20" s="39" t="e">
        <v>#N/A</v>
      </c>
      <c r="F20" s="39" t="e">
        <v>#N/A</v>
      </c>
      <c r="G20" s="39" t="e">
        <v>#N/A</v>
      </c>
      <c r="H20" s="39" t="e">
        <v>#N/A</v>
      </c>
      <c r="I20" s="39" t="e">
        <v>#N/A</v>
      </c>
      <c r="J20" s="39" t="e">
        <v>#N/A</v>
      </c>
      <c r="K20" s="39" t="e">
        <v>#N/A</v>
      </c>
      <c r="L20" s="39" t="e">
        <v>#N/A</v>
      </c>
      <c r="M20" s="39" t="e">
        <v>#N/A</v>
      </c>
      <c r="N20" s="39" t="e">
        <v>#N/A</v>
      </c>
      <c r="O20" s="39" t="e">
        <v>#N/A</v>
      </c>
      <c r="P20" s="39" t="e">
        <v>#N/A</v>
      </c>
      <c r="Q20" s="39" t="e">
        <v>#N/A</v>
      </c>
      <c r="R20" s="39" t="e">
        <v>#N/A</v>
      </c>
      <c r="S20" s="39" t="e">
        <v>#N/A</v>
      </c>
      <c r="T20" s="39" t="e">
        <v>#N/A</v>
      </c>
      <c r="U20" s="39" t="e">
        <v>#N/A</v>
      </c>
      <c r="V20" s="39" t="e">
        <v>#N/A</v>
      </c>
      <c r="W20" s="39" t="e">
        <v>#N/A</v>
      </c>
      <c r="X20" s="39" t="e">
        <v>#N/A</v>
      </c>
      <c r="Y20" s="38" t="e">
        <v>#N/A</v>
      </c>
      <c r="Z20" s="48" t="e">
        <v>#N/A</v>
      </c>
      <c r="AA20" s="34" t="e">
        <f t="shared" si="0"/>
        <v>#N/A</v>
      </c>
    </row>
    <row r="21" spans="1:27" ht="13.5" customHeight="1" x14ac:dyDescent="0.2">
      <c r="A21" s="70">
        <v>2023.4</v>
      </c>
      <c r="B21" s="38" t="e">
        <v>#N/A</v>
      </c>
      <c r="C21" s="39" t="e">
        <v>#N/A</v>
      </c>
      <c r="D21" s="39" t="e">
        <v>#N/A</v>
      </c>
      <c r="E21" s="39" t="e">
        <v>#N/A</v>
      </c>
      <c r="F21" s="39" t="e">
        <v>#N/A</v>
      </c>
      <c r="G21" s="39" t="e">
        <v>#N/A</v>
      </c>
      <c r="H21" s="39" t="e">
        <v>#N/A</v>
      </c>
      <c r="I21" s="39" t="e">
        <v>#N/A</v>
      </c>
      <c r="J21" s="39" t="e">
        <v>#N/A</v>
      </c>
      <c r="K21" s="39" t="e">
        <v>#N/A</v>
      </c>
      <c r="L21" s="39" t="e">
        <v>#N/A</v>
      </c>
      <c r="M21" s="39" t="e">
        <v>#N/A</v>
      </c>
      <c r="N21" s="39" t="e">
        <v>#N/A</v>
      </c>
      <c r="O21" s="39" t="e">
        <v>#N/A</v>
      </c>
      <c r="P21" s="39" t="e">
        <v>#N/A</v>
      </c>
      <c r="Q21" s="39" t="e">
        <v>#N/A</v>
      </c>
      <c r="R21" s="39" t="e">
        <v>#N/A</v>
      </c>
      <c r="S21" s="39" t="e">
        <v>#N/A</v>
      </c>
      <c r="T21" s="39" t="e">
        <v>#N/A</v>
      </c>
      <c r="U21" s="39" t="e">
        <v>#N/A</v>
      </c>
      <c r="V21" s="39" t="e">
        <v>#N/A</v>
      </c>
      <c r="W21" s="39" t="e">
        <v>#N/A</v>
      </c>
      <c r="X21" s="39" t="e">
        <v>#N/A</v>
      </c>
      <c r="Y21" s="38" t="e">
        <v>#N/A</v>
      </c>
      <c r="Z21" s="48" t="e">
        <v>#N/A</v>
      </c>
      <c r="AA21" s="34" t="e">
        <f t="shared" si="0"/>
        <v>#N/A</v>
      </c>
    </row>
    <row r="22" spans="1:27" ht="13.5" customHeight="1" x14ac:dyDescent="0.2">
      <c r="A22" s="70">
        <v>2024.1</v>
      </c>
      <c r="B22" s="38">
        <v>684221.91870120238</v>
      </c>
      <c r="C22" s="39">
        <v>482891.47124310595</v>
      </c>
      <c r="D22" s="39">
        <v>3135.5519355207966</v>
      </c>
      <c r="E22" s="39">
        <v>117928.62341335406</v>
      </c>
      <c r="F22" s="39">
        <v>20128.119902721832</v>
      </c>
      <c r="G22" s="39">
        <v>21519.294685165067</v>
      </c>
      <c r="H22" s="39">
        <v>12251.846291771286</v>
      </c>
      <c r="I22" s="39">
        <v>38910.211126757713</v>
      </c>
      <c r="J22" s="39">
        <v>1559.2735595447612</v>
      </c>
      <c r="K22" s="39">
        <v>6780.4974781248175</v>
      </c>
      <c r="L22" s="39">
        <v>15342.358357521336</v>
      </c>
      <c r="M22" s="39">
        <v>2011.9565348880694</v>
      </c>
      <c r="N22" s="39">
        <v>40753.947773923945</v>
      </c>
      <c r="O22" s="39">
        <v>23987.147380996146</v>
      </c>
      <c r="P22" s="39">
        <v>31148.675126055448</v>
      </c>
      <c r="Q22" s="39">
        <v>41117.820943796803</v>
      </c>
      <c r="R22" s="39">
        <v>14645.240136857663</v>
      </c>
      <c r="S22" s="39">
        <v>5687.8226758351066</v>
      </c>
      <c r="T22" s="39">
        <v>12495.468228982832</v>
      </c>
      <c r="U22" s="39">
        <v>10107.239515314626</v>
      </c>
      <c r="V22" s="39">
        <v>328727.21128938085</v>
      </c>
      <c r="W22" s="39">
        <v>13613.113243103768</v>
      </c>
      <c r="X22" s="39">
        <v>35227.638527784948</v>
      </c>
      <c r="Y22" s="38">
        <v>2297.362935462073</v>
      </c>
      <c r="Z22" s="49">
        <v>-0.41087474000000002</v>
      </c>
      <c r="AA22" s="34">
        <f t="shared" si="0"/>
        <v>1966489.4001324323</v>
      </c>
    </row>
    <row r="23" spans="1:27" ht="13.5" customHeight="1" x14ac:dyDescent="0.2">
      <c r="A23" s="70">
        <v>2024.2</v>
      </c>
      <c r="B23" s="38">
        <v>1137607.2350389808</v>
      </c>
      <c r="C23" s="39">
        <v>538951.74456425768</v>
      </c>
      <c r="D23" s="39">
        <v>3343.9712663496712</v>
      </c>
      <c r="E23" s="39">
        <v>140022.44298973266</v>
      </c>
      <c r="F23" s="39">
        <v>25649.057786245594</v>
      </c>
      <c r="G23" s="39">
        <v>20501.672490012272</v>
      </c>
      <c r="H23" s="39">
        <v>12975.026897984982</v>
      </c>
      <c r="I23" s="39">
        <v>43188.571706095543</v>
      </c>
      <c r="J23" s="39">
        <v>2385.4988886928159</v>
      </c>
      <c r="K23" s="39">
        <v>8893.5870853331035</v>
      </c>
      <c r="L23" s="39">
        <v>12273.99589494977</v>
      </c>
      <c r="M23" s="39">
        <v>2338.0388317281318</v>
      </c>
      <c r="N23" s="39">
        <v>42121.846423027353</v>
      </c>
      <c r="O23" s="39">
        <v>47231.041842907871</v>
      </c>
      <c r="P23" s="39">
        <v>38622.232972600053</v>
      </c>
      <c r="Q23" s="39">
        <v>29464.653613746912</v>
      </c>
      <c r="R23" s="39">
        <v>13593.307995187542</v>
      </c>
      <c r="S23" s="39">
        <v>11851.279282858732</v>
      </c>
      <c r="T23" s="39">
        <v>13064.592583737811</v>
      </c>
      <c r="U23" s="39">
        <v>4790.7410622229036</v>
      </c>
      <c r="V23" s="39">
        <v>274069.04461273499</v>
      </c>
      <c r="W23" s="39">
        <v>8768.6677158629427</v>
      </c>
      <c r="X23" s="39">
        <v>53856.640613466654</v>
      </c>
      <c r="Y23" s="38">
        <v>2489.0666180797753</v>
      </c>
      <c r="Z23" s="49">
        <v>7.3690400000000003E-3</v>
      </c>
      <c r="AA23" s="34">
        <f t="shared" si="0"/>
        <v>2488053.9661458367</v>
      </c>
    </row>
    <row r="24" spans="1:27" ht="13.5" customHeight="1" x14ac:dyDescent="0.2">
      <c r="A24" s="70">
        <v>2024.3</v>
      </c>
      <c r="B24" s="38">
        <v>1094071.6725823593</v>
      </c>
      <c r="C24" s="39">
        <v>486027.49038280704</v>
      </c>
      <c r="D24" s="39">
        <v>2772.0242601043547</v>
      </c>
      <c r="E24" s="39">
        <v>103646.37488823327</v>
      </c>
      <c r="F24" s="39">
        <v>19678.392571074262</v>
      </c>
      <c r="G24" s="39">
        <v>24461.973512820437</v>
      </c>
      <c r="H24" s="39">
        <v>54388.138114593712</v>
      </c>
      <c r="I24" s="39">
        <v>36316.573326990852</v>
      </c>
      <c r="J24" s="39">
        <v>7752.6318253381069</v>
      </c>
      <c r="K24" s="39">
        <v>9469.789515380693</v>
      </c>
      <c r="L24" s="39">
        <v>9663.9669224941317</v>
      </c>
      <c r="M24" s="39">
        <v>10087.661790088407</v>
      </c>
      <c r="N24" s="39">
        <v>40829.778668090708</v>
      </c>
      <c r="O24" s="39">
        <v>38045.878164705275</v>
      </c>
      <c r="P24" s="39">
        <v>45417.226794629962</v>
      </c>
      <c r="Q24" s="39">
        <v>25763.590686016676</v>
      </c>
      <c r="R24" s="39">
        <v>12142.025610011702</v>
      </c>
      <c r="S24" s="39">
        <v>5825.5490733314664</v>
      </c>
      <c r="T24" s="39">
        <v>10426.299463932006</v>
      </c>
      <c r="U24" s="39">
        <v>5122.1652446025482</v>
      </c>
      <c r="V24" s="39">
        <v>461942.34338911425</v>
      </c>
      <c r="W24" s="39">
        <v>12875.875268469812</v>
      </c>
      <c r="X24" s="39">
        <v>69451.87464388294</v>
      </c>
      <c r="Y24" s="38">
        <v>3343.4013661435247</v>
      </c>
      <c r="Z24" s="49">
        <v>10208.22005473</v>
      </c>
      <c r="AA24" s="34">
        <f t="shared" si="0"/>
        <v>2599730.918119946</v>
      </c>
    </row>
    <row r="25" spans="1:27" customFormat="1" ht="13.5" customHeight="1" x14ac:dyDescent="0.2">
      <c r="A25" s="70">
        <v>2024.4</v>
      </c>
      <c r="B25" s="38">
        <v>1102491.8021886412</v>
      </c>
      <c r="C25" s="39">
        <v>300473.83896890347</v>
      </c>
      <c r="D25" s="39">
        <v>1794.1086903754338</v>
      </c>
      <c r="E25" s="39">
        <v>68118.817618642352</v>
      </c>
      <c r="F25" s="39">
        <v>12745.883813919072</v>
      </c>
      <c r="G25" s="39">
        <v>15356.280922331744</v>
      </c>
      <c r="H25" s="39">
        <v>5831.3691040966214</v>
      </c>
      <c r="I25" s="39">
        <v>25688.785642893617</v>
      </c>
      <c r="J25" s="39">
        <v>755.11729188702009</v>
      </c>
      <c r="K25" s="39">
        <v>5230.9655046136995</v>
      </c>
      <c r="L25" s="39">
        <v>10635.601250659682</v>
      </c>
      <c r="M25" s="39">
        <v>1157.0094111609633</v>
      </c>
      <c r="N25" s="39">
        <v>26246.447850465753</v>
      </c>
      <c r="O25" s="39">
        <v>15026.798956911087</v>
      </c>
      <c r="P25" s="39">
        <v>23186.555502079824</v>
      </c>
      <c r="Q25" s="39">
        <v>18636.413612769156</v>
      </c>
      <c r="R25" s="39">
        <v>9634.1996530832439</v>
      </c>
      <c r="S25" s="39">
        <v>2175.109596140629</v>
      </c>
      <c r="T25" s="39">
        <v>7437.2982576129052</v>
      </c>
      <c r="U25" s="39">
        <v>4353.1866210566031</v>
      </c>
      <c r="V25" s="39">
        <v>188348.50191909677</v>
      </c>
      <c r="W25" s="39">
        <v>11004.666721304231</v>
      </c>
      <c r="X25" s="39">
        <v>80105.085713868335</v>
      </c>
      <c r="Y25" s="38">
        <v>1746.4450681828985</v>
      </c>
      <c r="Z25" s="49">
        <v>384184.23235267994</v>
      </c>
      <c r="AA25" s="34">
        <f>+SUM(B25:Z25)</f>
        <v>2322364.5222333767</v>
      </c>
    </row>
    <row r="26" spans="1:27" ht="13.5" customHeight="1" x14ac:dyDescent="0.2">
      <c r="A26" s="70">
        <v>2025.1</v>
      </c>
      <c r="B26" s="38">
        <v>793988.51535130583</v>
      </c>
      <c r="C26" s="39">
        <v>31315.142179011633</v>
      </c>
      <c r="D26" s="39">
        <v>97.78871650530489</v>
      </c>
      <c r="E26" s="39">
        <v>7821.2251632237094</v>
      </c>
      <c r="F26" s="39">
        <v>1060.5349247858328</v>
      </c>
      <c r="G26" s="39">
        <v>1230.5360127954777</v>
      </c>
      <c r="H26" s="39">
        <v>544.21171893984172</v>
      </c>
      <c r="I26" s="39">
        <v>1897.0702307148752</v>
      </c>
      <c r="J26" s="39">
        <v>96.701989726191471</v>
      </c>
      <c r="K26" s="39">
        <v>449.27102016484849</v>
      </c>
      <c r="L26" s="39">
        <v>1500.6850772521802</v>
      </c>
      <c r="M26" s="39">
        <v>81.764045140252406</v>
      </c>
      <c r="N26" s="39">
        <v>2035.584678856839</v>
      </c>
      <c r="O26" s="39">
        <v>1338.9621649714484</v>
      </c>
      <c r="P26" s="39">
        <v>2847.3274316946854</v>
      </c>
      <c r="Q26" s="39">
        <v>1678.1395399563105</v>
      </c>
      <c r="R26" s="39">
        <v>495.22431996893829</v>
      </c>
      <c r="S26" s="39">
        <v>209.44453080493051</v>
      </c>
      <c r="T26" s="39">
        <v>695.30223628560839</v>
      </c>
      <c r="U26" s="39">
        <v>328.89382010828069</v>
      </c>
      <c r="V26" s="39">
        <v>18390.07668571041</v>
      </c>
      <c r="W26" s="39">
        <v>491.41639839418548</v>
      </c>
      <c r="X26" s="39">
        <v>12708.394131856241</v>
      </c>
      <c r="Y26" s="38">
        <v>132.95988212296714</v>
      </c>
      <c r="Z26" s="49">
        <v>3110.15962816</v>
      </c>
      <c r="AA26" s="34">
        <f t="shared" ref="AA26:AA49" si="1">+SUM(B26:Z26)</f>
        <v>884545.33187845675</v>
      </c>
    </row>
    <row r="27" spans="1:27" ht="13.5" customHeight="1" x14ac:dyDescent="0.2">
      <c r="A27" s="70">
        <v>2025.2</v>
      </c>
      <c r="B27" s="38">
        <v>1027050.43266691</v>
      </c>
      <c r="C27" s="39">
        <v>45418.914775088168</v>
      </c>
      <c r="D27" s="39">
        <v>298.41910865742585</v>
      </c>
      <c r="E27" s="39">
        <v>5675.6465079694981</v>
      </c>
      <c r="F27" s="39">
        <v>1338.727614031638</v>
      </c>
      <c r="G27" s="39">
        <v>1295.6016829756868</v>
      </c>
      <c r="H27" s="39">
        <v>952.93761083715015</v>
      </c>
      <c r="I27" s="39">
        <v>1763.6470985045185</v>
      </c>
      <c r="J27" s="39">
        <v>153.56283725946025</v>
      </c>
      <c r="K27" s="39">
        <v>675.91237428307898</v>
      </c>
      <c r="L27" s="39">
        <v>2319.7045243662828</v>
      </c>
      <c r="M27" s="39">
        <v>205.50696137081141</v>
      </c>
      <c r="N27" s="39">
        <v>2436.7249746459006</v>
      </c>
      <c r="O27" s="39">
        <v>1731.7810075221898</v>
      </c>
      <c r="P27" s="39">
        <v>4758.6615875128855</v>
      </c>
      <c r="Q27" s="39">
        <v>2160.1773722372241</v>
      </c>
      <c r="R27" s="39">
        <v>591.9665503546388</v>
      </c>
      <c r="S27" s="39">
        <v>737.40361115259907</v>
      </c>
      <c r="T27" s="39">
        <v>834.83401524211013</v>
      </c>
      <c r="U27" s="39">
        <v>615.45292584624417</v>
      </c>
      <c r="V27" s="39">
        <v>15606.606505740538</v>
      </c>
      <c r="W27" s="39">
        <v>612.26969594724721</v>
      </c>
      <c r="X27" s="39">
        <v>18036.03124097854</v>
      </c>
      <c r="Y27" s="38">
        <v>136.95491489669266</v>
      </c>
      <c r="Z27" s="48">
        <v>4567.0849848199996</v>
      </c>
      <c r="AA27" s="34">
        <f t="shared" si="1"/>
        <v>1139974.9631491504</v>
      </c>
    </row>
    <row r="28" spans="1:27" ht="13.5" customHeight="1" x14ac:dyDescent="0.2">
      <c r="A28" s="70">
        <v>2025.3</v>
      </c>
      <c r="B28" s="38" t="e">
        <v>#N/A</v>
      </c>
      <c r="C28" s="39" t="e">
        <v>#N/A</v>
      </c>
      <c r="D28" s="39" t="e">
        <v>#N/A</v>
      </c>
      <c r="E28" s="39" t="e">
        <v>#N/A</v>
      </c>
      <c r="F28" s="39" t="e">
        <v>#N/A</v>
      </c>
      <c r="G28" s="39" t="e">
        <v>#N/A</v>
      </c>
      <c r="H28" s="39" t="e">
        <v>#N/A</v>
      </c>
      <c r="I28" s="39" t="e">
        <v>#N/A</v>
      </c>
      <c r="J28" s="39" t="e">
        <v>#N/A</v>
      </c>
      <c r="K28" s="39" t="e">
        <v>#N/A</v>
      </c>
      <c r="L28" s="39" t="e">
        <v>#N/A</v>
      </c>
      <c r="M28" s="39" t="e">
        <v>#N/A</v>
      </c>
      <c r="N28" s="39" t="e">
        <v>#N/A</v>
      </c>
      <c r="O28" s="39" t="e">
        <v>#N/A</v>
      </c>
      <c r="P28" s="39" t="e">
        <v>#N/A</v>
      </c>
      <c r="Q28" s="39" t="e">
        <v>#N/A</v>
      </c>
      <c r="R28" s="39" t="e">
        <v>#N/A</v>
      </c>
      <c r="S28" s="39" t="e">
        <v>#N/A</v>
      </c>
      <c r="T28" s="39" t="e">
        <v>#N/A</v>
      </c>
      <c r="U28" s="39" t="e">
        <v>#N/A</v>
      </c>
      <c r="V28" s="39" t="e">
        <v>#N/A</v>
      </c>
      <c r="W28" s="39" t="e">
        <v>#N/A</v>
      </c>
      <c r="X28" s="39" t="e">
        <v>#N/A</v>
      </c>
      <c r="Y28" s="38" t="e">
        <v>#N/A</v>
      </c>
      <c r="Z28" s="48" t="e">
        <v>#N/A</v>
      </c>
      <c r="AA28" s="34" t="e">
        <f t="shared" si="1"/>
        <v>#N/A</v>
      </c>
    </row>
    <row r="29" spans="1:27" ht="13.5" customHeight="1" x14ac:dyDescent="0.2">
      <c r="A29" s="70">
        <f>A25+1</f>
        <v>2025.4</v>
      </c>
      <c r="B29" s="38" t="e">
        <v>#N/A</v>
      </c>
      <c r="C29" s="39" t="e">
        <v>#N/A</v>
      </c>
      <c r="D29" s="39" t="e">
        <v>#N/A</v>
      </c>
      <c r="E29" s="39" t="e">
        <v>#N/A</v>
      </c>
      <c r="F29" s="39" t="e">
        <v>#N/A</v>
      </c>
      <c r="G29" s="39" t="e">
        <v>#N/A</v>
      </c>
      <c r="H29" s="39" t="e">
        <v>#N/A</v>
      </c>
      <c r="I29" s="39" t="e">
        <v>#N/A</v>
      </c>
      <c r="J29" s="39" t="e">
        <v>#N/A</v>
      </c>
      <c r="K29" s="39" t="e">
        <v>#N/A</v>
      </c>
      <c r="L29" s="39" t="e">
        <v>#N/A</v>
      </c>
      <c r="M29" s="39" t="e">
        <v>#N/A</v>
      </c>
      <c r="N29" s="39" t="e">
        <v>#N/A</v>
      </c>
      <c r="O29" s="39" t="e">
        <v>#N/A</v>
      </c>
      <c r="P29" s="39" t="e">
        <v>#N/A</v>
      </c>
      <c r="Q29" s="39" t="e">
        <v>#N/A</v>
      </c>
      <c r="R29" s="39" t="e">
        <v>#N/A</v>
      </c>
      <c r="S29" s="39" t="e">
        <v>#N/A</v>
      </c>
      <c r="T29" s="39" t="e">
        <v>#N/A</v>
      </c>
      <c r="U29" s="39" t="e">
        <v>#N/A</v>
      </c>
      <c r="V29" s="39" t="e">
        <v>#N/A</v>
      </c>
      <c r="W29" s="39" t="e">
        <v>#N/A</v>
      </c>
      <c r="X29" s="39" t="e">
        <v>#N/A</v>
      </c>
      <c r="Y29" s="38" t="e">
        <v>#N/A</v>
      </c>
      <c r="Z29" s="48" t="e">
        <v>#N/A</v>
      </c>
      <c r="AA29" s="34" t="e">
        <f t="shared" si="1"/>
        <v>#N/A</v>
      </c>
    </row>
    <row r="30" spans="1:27" ht="13.5" customHeight="1" x14ac:dyDescent="0.2">
      <c r="A30" s="70">
        <f t="shared" ref="A30:A48" si="2">A26+1</f>
        <v>2026.1</v>
      </c>
      <c r="B30" s="38" t="e">
        <v>#N/A</v>
      </c>
      <c r="C30" s="39" t="e">
        <v>#N/A</v>
      </c>
      <c r="D30" s="39" t="e">
        <v>#N/A</v>
      </c>
      <c r="E30" s="39" t="e">
        <v>#N/A</v>
      </c>
      <c r="F30" s="39" t="e">
        <v>#N/A</v>
      </c>
      <c r="G30" s="39" t="e">
        <v>#N/A</v>
      </c>
      <c r="H30" s="39" t="e">
        <v>#N/A</v>
      </c>
      <c r="I30" s="39" t="e">
        <v>#N/A</v>
      </c>
      <c r="J30" s="39" t="e">
        <v>#N/A</v>
      </c>
      <c r="K30" s="39" t="e">
        <v>#N/A</v>
      </c>
      <c r="L30" s="39" t="e">
        <v>#N/A</v>
      </c>
      <c r="M30" s="39" t="e">
        <v>#N/A</v>
      </c>
      <c r="N30" s="39" t="e">
        <v>#N/A</v>
      </c>
      <c r="O30" s="39" t="e">
        <v>#N/A</v>
      </c>
      <c r="P30" s="39" t="e">
        <v>#N/A</v>
      </c>
      <c r="Q30" s="39" t="e">
        <v>#N/A</v>
      </c>
      <c r="R30" s="39" t="e">
        <v>#N/A</v>
      </c>
      <c r="S30" s="39" t="e">
        <v>#N/A</v>
      </c>
      <c r="T30" s="39" t="e">
        <v>#N/A</v>
      </c>
      <c r="U30" s="39" t="e">
        <v>#N/A</v>
      </c>
      <c r="V30" s="39" t="e">
        <v>#N/A</v>
      </c>
      <c r="W30" s="39" t="e">
        <v>#N/A</v>
      </c>
      <c r="X30" s="39" t="e">
        <v>#N/A</v>
      </c>
      <c r="Y30" s="38" t="e">
        <v>#N/A</v>
      </c>
      <c r="Z30" s="48" t="e">
        <v>#N/A</v>
      </c>
      <c r="AA30" s="34" t="e">
        <f t="shared" si="1"/>
        <v>#N/A</v>
      </c>
    </row>
    <row r="31" spans="1:27" ht="13.5" customHeight="1" x14ac:dyDescent="0.2">
      <c r="A31" s="70">
        <f t="shared" si="2"/>
        <v>2026.2</v>
      </c>
      <c r="B31" s="38" t="e">
        <v>#N/A</v>
      </c>
      <c r="C31" s="39" t="e">
        <v>#N/A</v>
      </c>
      <c r="D31" s="39" t="e">
        <v>#N/A</v>
      </c>
      <c r="E31" s="39" t="e">
        <v>#N/A</v>
      </c>
      <c r="F31" s="39" t="e">
        <v>#N/A</v>
      </c>
      <c r="G31" s="39" t="e">
        <v>#N/A</v>
      </c>
      <c r="H31" s="39" t="e">
        <v>#N/A</v>
      </c>
      <c r="I31" s="39" t="e">
        <v>#N/A</v>
      </c>
      <c r="J31" s="39" t="e">
        <v>#N/A</v>
      </c>
      <c r="K31" s="39" t="e">
        <v>#N/A</v>
      </c>
      <c r="L31" s="39" t="e">
        <v>#N/A</v>
      </c>
      <c r="M31" s="39" t="e">
        <v>#N/A</v>
      </c>
      <c r="N31" s="39" t="e">
        <v>#N/A</v>
      </c>
      <c r="O31" s="39" t="e">
        <v>#N/A</v>
      </c>
      <c r="P31" s="39" t="e">
        <v>#N/A</v>
      </c>
      <c r="Q31" s="39" t="e">
        <v>#N/A</v>
      </c>
      <c r="R31" s="39" t="e">
        <v>#N/A</v>
      </c>
      <c r="S31" s="39" t="e">
        <v>#N/A</v>
      </c>
      <c r="T31" s="39" t="e">
        <v>#N/A</v>
      </c>
      <c r="U31" s="39" t="e">
        <v>#N/A</v>
      </c>
      <c r="V31" s="39" t="e">
        <v>#N/A</v>
      </c>
      <c r="W31" s="39" t="e">
        <v>#N/A</v>
      </c>
      <c r="X31" s="39" t="e">
        <v>#N/A</v>
      </c>
      <c r="Y31" s="38" t="e">
        <v>#N/A</v>
      </c>
      <c r="Z31" s="48" t="e">
        <v>#N/A</v>
      </c>
      <c r="AA31" s="34" t="e">
        <f t="shared" si="1"/>
        <v>#N/A</v>
      </c>
    </row>
    <row r="32" spans="1:27" ht="13.5" customHeight="1" x14ac:dyDescent="0.2">
      <c r="A32" s="70">
        <f t="shared" si="2"/>
        <v>2026.3</v>
      </c>
      <c r="B32" s="38" t="e">
        <v>#N/A</v>
      </c>
      <c r="C32" s="39" t="e">
        <v>#N/A</v>
      </c>
      <c r="D32" s="39" t="e">
        <v>#N/A</v>
      </c>
      <c r="E32" s="39" t="e">
        <v>#N/A</v>
      </c>
      <c r="F32" s="39" t="e">
        <v>#N/A</v>
      </c>
      <c r="G32" s="39" t="e">
        <v>#N/A</v>
      </c>
      <c r="H32" s="39" t="e">
        <v>#N/A</v>
      </c>
      <c r="I32" s="39" t="e">
        <v>#N/A</v>
      </c>
      <c r="J32" s="39" t="e">
        <v>#N/A</v>
      </c>
      <c r="K32" s="39" t="e">
        <v>#N/A</v>
      </c>
      <c r="L32" s="39" t="e">
        <v>#N/A</v>
      </c>
      <c r="M32" s="39" t="e">
        <v>#N/A</v>
      </c>
      <c r="N32" s="39" t="e">
        <v>#N/A</v>
      </c>
      <c r="O32" s="39" t="e">
        <v>#N/A</v>
      </c>
      <c r="P32" s="39" t="e">
        <v>#N/A</v>
      </c>
      <c r="Q32" s="39" t="e">
        <v>#N/A</v>
      </c>
      <c r="R32" s="39" t="e">
        <v>#N/A</v>
      </c>
      <c r="S32" s="39" t="e">
        <v>#N/A</v>
      </c>
      <c r="T32" s="39" t="e">
        <v>#N/A</v>
      </c>
      <c r="U32" s="39" t="e">
        <v>#N/A</v>
      </c>
      <c r="V32" s="39" t="e">
        <v>#N/A</v>
      </c>
      <c r="W32" s="39" t="e">
        <v>#N/A</v>
      </c>
      <c r="X32" s="39" t="e">
        <v>#N/A</v>
      </c>
      <c r="Y32" s="38" t="e">
        <v>#N/A</v>
      </c>
      <c r="Z32" s="48" t="e">
        <v>#N/A</v>
      </c>
      <c r="AA32" s="34" t="e">
        <f t="shared" si="1"/>
        <v>#N/A</v>
      </c>
    </row>
    <row r="33" spans="1:27" ht="13.5" customHeight="1" x14ac:dyDescent="0.2">
      <c r="A33" s="70">
        <f t="shared" si="2"/>
        <v>2026.4</v>
      </c>
      <c r="B33" s="38" t="e">
        <v>#N/A</v>
      </c>
      <c r="C33" s="39" t="e">
        <v>#N/A</v>
      </c>
      <c r="D33" s="39" t="e">
        <v>#N/A</v>
      </c>
      <c r="E33" s="39" t="e">
        <v>#N/A</v>
      </c>
      <c r="F33" s="39" t="e">
        <v>#N/A</v>
      </c>
      <c r="G33" s="39" t="e">
        <v>#N/A</v>
      </c>
      <c r="H33" s="39" t="e">
        <v>#N/A</v>
      </c>
      <c r="I33" s="39" t="e">
        <v>#N/A</v>
      </c>
      <c r="J33" s="39" t="e">
        <v>#N/A</v>
      </c>
      <c r="K33" s="39" t="e">
        <v>#N/A</v>
      </c>
      <c r="L33" s="39" t="e">
        <v>#N/A</v>
      </c>
      <c r="M33" s="39" t="e">
        <v>#N/A</v>
      </c>
      <c r="N33" s="39" t="e">
        <v>#N/A</v>
      </c>
      <c r="O33" s="39" t="e">
        <v>#N/A</v>
      </c>
      <c r="P33" s="39" t="e">
        <v>#N/A</v>
      </c>
      <c r="Q33" s="39" t="e">
        <v>#N/A</v>
      </c>
      <c r="R33" s="39" t="e">
        <v>#N/A</v>
      </c>
      <c r="S33" s="39" t="e">
        <v>#N/A</v>
      </c>
      <c r="T33" s="39" t="e">
        <v>#N/A</v>
      </c>
      <c r="U33" s="39" t="e">
        <v>#N/A</v>
      </c>
      <c r="V33" s="39" t="e">
        <v>#N/A</v>
      </c>
      <c r="W33" s="39" t="e">
        <v>#N/A</v>
      </c>
      <c r="X33" s="39" t="e">
        <v>#N/A</v>
      </c>
      <c r="Y33" s="38" t="e">
        <v>#N/A</v>
      </c>
      <c r="Z33" s="48" t="e">
        <v>#N/A</v>
      </c>
      <c r="AA33" s="34" t="e">
        <f t="shared" si="1"/>
        <v>#N/A</v>
      </c>
    </row>
    <row r="34" spans="1:27" ht="13.5" customHeight="1" x14ac:dyDescent="0.2">
      <c r="A34" s="70">
        <f>A30+1</f>
        <v>2027.1</v>
      </c>
      <c r="B34" s="38" t="e">
        <v>#N/A</v>
      </c>
      <c r="C34" s="39" t="e">
        <v>#N/A</v>
      </c>
      <c r="D34" s="39" t="e">
        <v>#N/A</v>
      </c>
      <c r="E34" s="39" t="e">
        <v>#N/A</v>
      </c>
      <c r="F34" s="39" t="e">
        <v>#N/A</v>
      </c>
      <c r="G34" s="39" t="e">
        <v>#N/A</v>
      </c>
      <c r="H34" s="39" t="e">
        <v>#N/A</v>
      </c>
      <c r="I34" s="39" t="e">
        <v>#N/A</v>
      </c>
      <c r="J34" s="39" t="e">
        <v>#N/A</v>
      </c>
      <c r="K34" s="39" t="e">
        <v>#N/A</v>
      </c>
      <c r="L34" s="39" t="e">
        <v>#N/A</v>
      </c>
      <c r="M34" s="39" t="e">
        <v>#N/A</v>
      </c>
      <c r="N34" s="39" t="e">
        <v>#N/A</v>
      </c>
      <c r="O34" s="39" t="e">
        <v>#N/A</v>
      </c>
      <c r="P34" s="39" t="e">
        <v>#N/A</v>
      </c>
      <c r="Q34" s="39" t="e">
        <v>#N/A</v>
      </c>
      <c r="R34" s="39" t="e">
        <v>#N/A</v>
      </c>
      <c r="S34" s="39" t="e">
        <v>#N/A</v>
      </c>
      <c r="T34" s="39" t="e">
        <v>#N/A</v>
      </c>
      <c r="U34" s="39" t="e">
        <v>#N/A</v>
      </c>
      <c r="V34" s="39" t="e">
        <v>#N/A</v>
      </c>
      <c r="W34" s="39" t="e">
        <v>#N/A</v>
      </c>
      <c r="X34" s="39" t="e">
        <v>#N/A</v>
      </c>
      <c r="Y34" s="38" t="e">
        <v>#N/A</v>
      </c>
      <c r="Z34" s="48" t="e">
        <v>#N/A</v>
      </c>
      <c r="AA34" s="34" t="e">
        <f t="shared" si="1"/>
        <v>#N/A</v>
      </c>
    </row>
    <row r="35" spans="1:27" ht="13.5" customHeight="1" x14ac:dyDescent="0.2">
      <c r="A35" s="70">
        <f t="shared" si="2"/>
        <v>2027.2</v>
      </c>
      <c r="B35" s="38" t="e">
        <v>#N/A</v>
      </c>
      <c r="C35" s="39" t="e">
        <v>#N/A</v>
      </c>
      <c r="D35" s="39" t="e">
        <v>#N/A</v>
      </c>
      <c r="E35" s="39" t="e">
        <v>#N/A</v>
      </c>
      <c r="F35" s="39" t="e">
        <v>#N/A</v>
      </c>
      <c r="G35" s="39" t="e">
        <v>#N/A</v>
      </c>
      <c r="H35" s="39" t="e">
        <v>#N/A</v>
      </c>
      <c r="I35" s="39" t="e">
        <v>#N/A</v>
      </c>
      <c r="J35" s="39" t="e">
        <v>#N/A</v>
      </c>
      <c r="K35" s="39" t="e">
        <v>#N/A</v>
      </c>
      <c r="L35" s="39" t="e">
        <v>#N/A</v>
      </c>
      <c r="M35" s="39" t="e">
        <v>#N/A</v>
      </c>
      <c r="N35" s="39" t="e">
        <v>#N/A</v>
      </c>
      <c r="O35" s="39" t="e">
        <v>#N/A</v>
      </c>
      <c r="P35" s="39" t="e">
        <v>#N/A</v>
      </c>
      <c r="Q35" s="39" t="e">
        <v>#N/A</v>
      </c>
      <c r="R35" s="39" t="e">
        <v>#N/A</v>
      </c>
      <c r="S35" s="39" t="e">
        <v>#N/A</v>
      </c>
      <c r="T35" s="39" t="e">
        <v>#N/A</v>
      </c>
      <c r="U35" s="39" t="e">
        <v>#N/A</v>
      </c>
      <c r="V35" s="39" t="e">
        <v>#N/A</v>
      </c>
      <c r="W35" s="39" t="e">
        <v>#N/A</v>
      </c>
      <c r="X35" s="39" t="e">
        <v>#N/A</v>
      </c>
      <c r="Y35" s="38" t="e">
        <v>#N/A</v>
      </c>
      <c r="Z35" s="48" t="e">
        <v>#N/A</v>
      </c>
      <c r="AA35" s="34" t="e">
        <f t="shared" si="1"/>
        <v>#N/A</v>
      </c>
    </row>
    <row r="36" spans="1:27" ht="13.5" customHeight="1" x14ac:dyDescent="0.2">
      <c r="A36" s="70">
        <f t="shared" si="2"/>
        <v>2027.3</v>
      </c>
      <c r="B36" s="38" t="e">
        <v>#N/A</v>
      </c>
      <c r="C36" s="39" t="e">
        <v>#N/A</v>
      </c>
      <c r="D36" s="39" t="e">
        <v>#N/A</v>
      </c>
      <c r="E36" s="39" t="e">
        <v>#N/A</v>
      </c>
      <c r="F36" s="39" t="e">
        <v>#N/A</v>
      </c>
      <c r="G36" s="39" t="e">
        <v>#N/A</v>
      </c>
      <c r="H36" s="39" t="e">
        <v>#N/A</v>
      </c>
      <c r="I36" s="39" t="e">
        <v>#N/A</v>
      </c>
      <c r="J36" s="39" t="e">
        <v>#N/A</v>
      </c>
      <c r="K36" s="39" t="e">
        <v>#N/A</v>
      </c>
      <c r="L36" s="39" t="e">
        <v>#N/A</v>
      </c>
      <c r="M36" s="39" t="e">
        <v>#N/A</v>
      </c>
      <c r="N36" s="39" t="e">
        <v>#N/A</v>
      </c>
      <c r="O36" s="39" t="e">
        <v>#N/A</v>
      </c>
      <c r="P36" s="39" t="e">
        <v>#N/A</v>
      </c>
      <c r="Q36" s="39" t="e">
        <v>#N/A</v>
      </c>
      <c r="R36" s="39" t="e">
        <v>#N/A</v>
      </c>
      <c r="S36" s="39" t="e">
        <v>#N/A</v>
      </c>
      <c r="T36" s="39" t="e">
        <v>#N/A</v>
      </c>
      <c r="U36" s="39" t="e">
        <v>#N/A</v>
      </c>
      <c r="V36" s="39" t="e">
        <v>#N/A</v>
      </c>
      <c r="W36" s="39" t="e">
        <v>#N/A</v>
      </c>
      <c r="X36" s="39" t="e">
        <v>#N/A</v>
      </c>
      <c r="Y36" s="38" t="e">
        <v>#N/A</v>
      </c>
      <c r="Z36" s="48" t="e">
        <v>#N/A</v>
      </c>
      <c r="AA36" s="34" t="e">
        <f t="shared" si="1"/>
        <v>#N/A</v>
      </c>
    </row>
    <row r="37" spans="1:27" ht="13.5" customHeight="1" x14ac:dyDescent="0.2">
      <c r="A37" s="70">
        <f t="shared" si="2"/>
        <v>2027.4</v>
      </c>
      <c r="B37" s="38" t="e">
        <v>#N/A</v>
      </c>
      <c r="C37" s="39" t="e">
        <v>#N/A</v>
      </c>
      <c r="D37" s="39" t="e">
        <v>#N/A</v>
      </c>
      <c r="E37" s="39" t="e">
        <v>#N/A</v>
      </c>
      <c r="F37" s="39" t="e">
        <v>#N/A</v>
      </c>
      <c r="G37" s="39" t="e">
        <v>#N/A</v>
      </c>
      <c r="H37" s="39" t="e">
        <v>#N/A</v>
      </c>
      <c r="I37" s="39" t="e">
        <v>#N/A</v>
      </c>
      <c r="J37" s="39" t="e">
        <v>#N/A</v>
      </c>
      <c r="K37" s="39" t="e">
        <v>#N/A</v>
      </c>
      <c r="L37" s="39" t="e">
        <v>#N/A</v>
      </c>
      <c r="M37" s="39" t="e">
        <v>#N/A</v>
      </c>
      <c r="N37" s="39" t="e">
        <v>#N/A</v>
      </c>
      <c r="O37" s="39" t="e">
        <v>#N/A</v>
      </c>
      <c r="P37" s="39" t="e">
        <v>#N/A</v>
      </c>
      <c r="Q37" s="39" t="e">
        <v>#N/A</v>
      </c>
      <c r="R37" s="39" t="e">
        <v>#N/A</v>
      </c>
      <c r="S37" s="39" t="e">
        <v>#N/A</v>
      </c>
      <c r="T37" s="39" t="e">
        <v>#N/A</v>
      </c>
      <c r="U37" s="39" t="e">
        <v>#N/A</v>
      </c>
      <c r="V37" s="39" t="e">
        <v>#N/A</v>
      </c>
      <c r="W37" s="39" t="e">
        <v>#N/A</v>
      </c>
      <c r="X37" s="39" t="e">
        <v>#N/A</v>
      </c>
      <c r="Y37" s="38" t="e">
        <v>#N/A</v>
      </c>
      <c r="Z37" s="48" t="e">
        <v>#N/A</v>
      </c>
      <c r="AA37" s="34" t="e">
        <f t="shared" si="1"/>
        <v>#N/A</v>
      </c>
    </row>
    <row r="38" spans="1:27" ht="13.5" customHeight="1" x14ac:dyDescent="0.2">
      <c r="A38" s="70">
        <f t="shared" si="2"/>
        <v>2028.1</v>
      </c>
      <c r="B38" s="38" t="e">
        <v>#N/A</v>
      </c>
      <c r="C38" s="39" t="e">
        <v>#N/A</v>
      </c>
      <c r="D38" s="39" t="e">
        <v>#N/A</v>
      </c>
      <c r="E38" s="39" t="e">
        <v>#N/A</v>
      </c>
      <c r="F38" s="39" t="e">
        <v>#N/A</v>
      </c>
      <c r="G38" s="39" t="e">
        <v>#N/A</v>
      </c>
      <c r="H38" s="39" t="e">
        <v>#N/A</v>
      </c>
      <c r="I38" s="39" t="e">
        <v>#N/A</v>
      </c>
      <c r="J38" s="39" t="e">
        <v>#N/A</v>
      </c>
      <c r="K38" s="39" t="e">
        <v>#N/A</v>
      </c>
      <c r="L38" s="39" t="e">
        <v>#N/A</v>
      </c>
      <c r="M38" s="39" t="e">
        <v>#N/A</v>
      </c>
      <c r="N38" s="39" t="e">
        <v>#N/A</v>
      </c>
      <c r="O38" s="39" t="e">
        <v>#N/A</v>
      </c>
      <c r="P38" s="39" t="e">
        <v>#N/A</v>
      </c>
      <c r="Q38" s="39" t="e">
        <v>#N/A</v>
      </c>
      <c r="R38" s="39" t="e">
        <v>#N/A</v>
      </c>
      <c r="S38" s="39" t="e">
        <v>#N/A</v>
      </c>
      <c r="T38" s="39" t="e">
        <v>#N/A</v>
      </c>
      <c r="U38" s="39" t="e">
        <v>#N/A</v>
      </c>
      <c r="V38" s="39" t="e">
        <v>#N/A</v>
      </c>
      <c r="W38" s="39" t="e">
        <v>#N/A</v>
      </c>
      <c r="X38" s="39" t="e">
        <v>#N/A</v>
      </c>
      <c r="Y38" s="38" t="e">
        <v>#N/A</v>
      </c>
      <c r="Z38" s="48" t="e">
        <v>#N/A</v>
      </c>
      <c r="AA38" s="34" t="e">
        <f t="shared" si="1"/>
        <v>#N/A</v>
      </c>
    </row>
    <row r="39" spans="1:27" ht="13.5" customHeight="1" x14ac:dyDescent="0.2">
      <c r="A39" s="70">
        <f>A35+1</f>
        <v>2028.2</v>
      </c>
      <c r="B39" s="38" t="e">
        <v>#N/A</v>
      </c>
      <c r="C39" s="39" t="e">
        <v>#N/A</v>
      </c>
      <c r="D39" s="39" t="e">
        <v>#N/A</v>
      </c>
      <c r="E39" s="39" t="e">
        <v>#N/A</v>
      </c>
      <c r="F39" s="39" t="e">
        <v>#N/A</v>
      </c>
      <c r="G39" s="39" t="e">
        <v>#N/A</v>
      </c>
      <c r="H39" s="39" t="e">
        <v>#N/A</v>
      </c>
      <c r="I39" s="39" t="e">
        <v>#N/A</v>
      </c>
      <c r="J39" s="39" t="e">
        <v>#N/A</v>
      </c>
      <c r="K39" s="39" t="e">
        <v>#N/A</v>
      </c>
      <c r="L39" s="39" t="e">
        <v>#N/A</v>
      </c>
      <c r="M39" s="39" t="e">
        <v>#N/A</v>
      </c>
      <c r="N39" s="39" t="e">
        <v>#N/A</v>
      </c>
      <c r="O39" s="39" t="e">
        <v>#N/A</v>
      </c>
      <c r="P39" s="39" t="e">
        <v>#N/A</v>
      </c>
      <c r="Q39" s="39" t="e">
        <v>#N/A</v>
      </c>
      <c r="R39" s="39" t="e">
        <v>#N/A</v>
      </c>
      <c r="S39" s="39" t="e">
        <v>#N/A</v>
      </c>
      <c r="T39" s="39" t="e">
        <v>#N/A</v>
      </c>
      <c r="U39" s="39" t="e">
        <v>#N/A</v>
      </c>
      <c r="V39" s="39" t="e">
        <v>#N/A</v>
      </c>
      <c r="W39" s="39" t="e">
        <v>#N/A</v>
      </c>
      <c r="X39" s="39" t="e">
        <v>#N/A</v>
      </c>
      <c r="Y39" s="38" t="e">
        <v>#N/A</v>
      </c>
      <c r="Z39" s="48" t="e">
        <v>#N/A</v>
      </c>
      <c r="AA39" s="34" t="e">
        <f t="shared" si="1"/>
        <v>#N/A</v>
      </c>
    </row>
    <row r="40" spans="1:27" ht="13.5" customHeight="1" x14ac:dyDescent="0.2">
      <c r="A40" s="70">
        <f t="shared" si="2"/>
        <v>2028.3</v>
      </c>
      <c r="B40" s="38" t="e">
        <v>#N/A</v>
      </c>
      <c r="C40" s="39" t="e">
        <v>#N/A</v>
      </c>
      <c r="D40" s="39" t="e">
        <v>#N/A</v>
      </c>
      <c r="E40" s="39" t="e">
        <v>#N/A</v>
      </c>
      <c r="F40" s="39" t="e">
        <v>#N/A</v>
      </c>
      <c r="G40" s="39" t="e">
        <v>#N/A</v>
      </c>
      <c r="H40" s="39" t="e">
        <v>#N/A</v>
      </c>
      <c r="I40" s="39" t="e">
        <v>#N/A</v>
      </c>
      <c r="J40" s="39" t="e">
        <v>#N/A</v>
      </c>
      <c r="K40" s="39" t="e">
        <v>#N/A</v>
      </c>
      <c r="L40" s="39" t="e">
        <v>#N/A</v>
      </c>
      <c r="M40" s="39" t="e">
        <v>#N/A</v>
      </c>
      <c r="N40" s="39" t="e">
        <v>#N/A</v>
      </c>
      <c r="O40" s="39" t="e">
        <v>#N/A</v>
      </c>
      <c r="P40" s="39" t="e">
        <v>#N/A</v>
      </c>
      <c r="Q40" s="39" t="e">
        <v>#N/A</v>
      </c>
      <c r="R40" s="39" t="e">
        <v>#N/A</v>
      </c>
      <c r="S40" s="39" t="e">
        <v>#N/A</v>
      </c>
      <c r="T40" s="39" t="e">
        <v>#N/A</v>
      </c>
      <c r="U40" s="39" t="e">
        <v>#N/A</v>
      </c>
      <c r="V40" s="39" t="e">
        <v>#N/A</v>
      </c>
      <c r="W40" s="39" t="e">
        <v>#N/A</v>
      </c>
      <c r="X40" s="39" t="e">
        <v>#N/A</v>
      </c>
      <c r="Y40" s="38" t="e">
        <v>#N/A</v>
      </c>
      <c r="Z40" s="48" t="e">
        <v>#N/A</v>
      </c>
      <c r="AA40" s="34" t="e">
        <f t="shared" si="1"/>
        <v>#N/A</v>
      </c>
    </row>
    <row r="41" spans="1:27" ht="13.5" customHeight="1" x14ac:dyDescent="0.2">
      <c r="A41" s="70">
        <f t="shared" si="2"/>
        <v>2028.4</v>
      </c>
      <c r="B41" s="38" t="e">
        <v>#N/A</v>
      </c>
      <c r="C41" s="39" t="e">
        <v>#N/A</v>
      </c>
      <c r="D41" s="39" t="e">
        <v>#N/A</v>
      </c>
      <c r="E41" s="39" t="e">
        <v>#N/A</v>
      </c>
      <c r="F41" s="39" t="e">
        <v>#N/A</v>
      </c>
      <c r="G41" s="39" t="e">
        <v>#N/A</v>
      </c>
      <c r="H41" s="39" t="e">
        <v>#N/A</v>
      </c>
      <c r="I41" s="39" t="e">
        <v>#N/A</v>
      </c>
      <c r="J41" s="39" t="e">
        <v>#N/A</v>
      </c>
      <c r="K41" s="39" t="e">
        <v>#N/A</v>
      </c>
      <c r="L41" s="39" t="e">
        <v>#N/A</v>
      </c>
      <c r="M41" s="39" t="e">
        <v>#N/A</v>
      </c>
      <c r="N41" s="39" t="e">
        <v>#N/A</v>
      </c>
      <c r="O41" s="39" t="e">
        <v>#N/A</v>
      </c>
      <c r="P41" s="39" t="e">
        <v>#N/A</v>
      </c>
      <c r="Q41" s="39" t="e">
        <v>#N/A</v>
      </c>
      <c r="R41" s="39" t="e">
        <v>#N/A</v>
      </c>
      <c r="S41" s="39" t="e">
        <v>#N/A</v>
      </c>
      <c r="T41" s="39" t="e">
        <v>#N/A</v>
      </c>
      <c r="U41" s="39" t="e">
        <v>#N/A</v>
      </c>
      <c r="V41" s="39" t="e">
        <v>#N/A</v>
      </c>
      <c r="W41" s="39" t="e">
        <v>#N/A</v>
      </c>
      <c r="X41" s="39" t="e">
        <v>#N/A</v>
      </c>
      <c r="Y41" s="38" t="e">
        <v>#N/A</v>
      </c>
      <c r="Z41" s="48" t="e">
        <v>#N/A</v>
      </c>
      <c r="AA41" s="34" t="e">
        <f t="shared" si="1"/>
        <v>#N/A</v>
      </c>
    </row>
    <row r="42" spans="1:27" ht="13.5" customHeight="1" x14ac:dyDescent="0.2">
      <c r="A42" s="70">
        <f t="shared" si="2"/>
        <v>2029.1</v>
      </c>
      <c r="B42" s="38" t="e">
        <v>#N/A</v>
      </c>
      <c r="C42" s="39" t="e">
        <v>#N/A</v>
      </c>
      <c r="D42" s="39" t="e">
        <v>#N/A</v>
      </c>
      <c r="E42" s="39" t="e">
        <v>#N/A</v>
      </c>
      <c r="F42" s="39" t="e">
        <v>#N/A</v>
      </c>
      <c r="G42" s="39" t="e">
        <v>#N/A</v>
      </c>
      <c r="H42" s="39" t="e">
        <v>#N/A</v>
      </c>
      <c r="I42" s="39" t="e">
        <v>#N/A</v>
      </c>
      <c r="J42" s="39" t="e">
        <v>#N/A</v>
      </c>
      <c r="K42" s="39" t="e">
        <v>#N/A</v>
      </c>
      <c r="L42" s="39" t="e">
        <v>#N/A</v>
      </c>
      <c r="M42" s="39" t="e">
        <v>#N/A</v>
      </c>
      <c r="N42" s="39" t="e">
        <v>#N/A</v>
      </c>
      <c r="O42" s="39" t="e">
        <v>#N/A</v>
      </c>
      <c r="P42" s="39" t="e">
        <v>#N/A</v>
      </c>
      <c r="Q42" s="39" t="e">
        <v>#N/A</v>
      </c>
      <c r="R42" s="39" t="e">
        <v>#N/A</v>
      </c>
      <c r="S42" s="39" t="e">
        <v>#N/A</v>
      </c>
      <c r="T42" s="39" t="e">
        <v>#N/A</v>
      </c>
      <c r="U42" s="39" t="e">
        <v>#N/A</v>
      </c>
      <c r="V42" s="39" t="e">
        <v>#N/A</v>
      </c>
      <c r="W42" s="39" t="e">
        <v>#N/A</v>
      </c>
      <c r="X42" s="39" t="e">
        <v>#N/A</v>
      </c>
      <c r="Y42" s="38" t="e">
        <v>#N/A</v>
      </c>
      <c r="Z42" s="48" t="e">
        <v>#N/A</v>
      </c>
      <c r="AA42" s="34" t="e">
        <f t="shared" si="1"/>
        <v>#N/A</v>
      </c>
    </row>
    <row r="43" spans="1:27" ht="13.5" customHeight="1" x14ac:dyDescent="0.2">
      <c r="A43" s="70">
        <f t="shared" si="2"/>
        <v>2029.2</v>
      </c>
      <c r="B43" s="38" t="e">
        <v>#N/A</v>
      </c>
      <c r="C43" s="39" t="e">
        <v>#N/A</v>
      </c>
      <c r="D43" s="39" t="e">
        <v>#N/A</v>
      </c>
      <c r="E43" s="39" t="e">
        <v>#N/A</v>
      </c>
      <c r="F43" s="39" t="e">
        <v>#N/A</v>
      </c>
      <c r="G43" s="39" t="e">
        <v>#N/A</v>
      </c>
      <c r="H43" s="39" t="e">
        <v>#N/A</v>
      </c>
      <c r="I43" s="39" t="e">
        <v>#N/A</v>
      </c>
      <c r="J43" s="39" t="e">
        <v>#N/A</v>
      </c>
      <c r="K43" s="39" t="e">
        <v>#N/A</v>
      </c>
      <c r="L43" s="39" t="e">
        <v>#N/A</v>
      </c>
      <c r="M43" s="39" t="e">
        <v>#N/A</v>
      </c>
      <c r="N43" s="39" t="e">
        <v>#N/A</v>
      </c>
      <c r="O43" s="39" t="e">
        <v>#N/A</v>
      </c>
      <c r="P43" s="39" t="e">
        <v>#N/A</v>
      </c>
      <c r="Q43" s="39" t="e">
        <v>#N/A</v>
      </c>
      <c r="R43" s="39" t="e">
        <v>#N/A</v>
      </c>
      <c r="S43" s="39" t="e">
        <v>#N/A</v>
      </c>
      <c r="T43" s="39" t="e">
        <v>#N/A</v>
      </c>
      <c r="U43" s="39" t="e">
        <v>#N/A</v>
      </c>
      <c r="V43" s="39" t="e">
        <v>#N/A</v>
      </c>
      <c r="W43" s="39" t="e">
        <v>#N/A</v>
      </c>
      <c r="X43" s="39" t="e">
        <v>#N/A</v>
      </c>
      <c r="Y43" s="38" t="e">
        <v>#N/A</v>
      </c>
      <c r="Z43" s="48" t="e">
        <v>#N/A</v>
      </c>
      <c r="AA43" s="34" t="e">
        <f t="shared" si="1"/>
        <v>#N/A</v>
      </c>
    </row>
    <row r="44" spans="1:27" ht="13.5" customHeight="1" x14ac:dyDescent="0.2">
      <c r="A44" s="70">
        <f>A40+1</f>
        <v>2029.3</v>
      </c>
      <c r="B44" s="38" t="e">
        <v>#N/A</v>
      </c>
      <c r="C44" s="39" t="e">
        <v>#N/A</v>
      </c>
      <c r="D44" s="39" t="e">
        <v>#N/A</v>
      </c>
      <c r="E44" s="39" t="e">
        <v>#N/A</v>
      </c>
      <c r="F44" s="39" t="e">
        <v>#N/A</v>
      </c>
      <c r="G44" s="39" t="e">
        <v>#N/A</v>
      </c>
      <c r="H44" s="39" t="e">
        <v>#N/A</v>
      </c>
      <c r="I44" s="39" t="e">
        <v>#N/A</v>
      </c>
      <c r="J44" s="39" t="e">
        <v>#N/A</v>
      </c>
      <c r="K44" s="39" t="e">
        <v>#N/A</v>
      </c>
      <c r="L44" s="39" t="e">
        <v>#N/A</v>
      </c>
      <c r="M44" s="39" t="e">
        <v>#N/A</v>
      </c>
      <c r="N44" s="39" t="e">
        <v>#N/A</v>
      </c>
      <c r="O44" s="39" t="e">
        <v>#N/A</v>
      </c>
      <c r="P44" s="39" t="e">
        <v>#N/A</v>
      </c>
      <c r="Q44" s="39" t="e">
        <v>#N/A</v>
      </c>
      <c r="R44" s="39" t="e">
        <v>#N/A</v>
      </c>
      <c r="S44" s="39" t="e">
        <v>#N/A</v>
      </c>
      <c r="T44" s="39" t="e">
        <v>#N/A</v>
      </c>
      <c r="U44" s="39" t="e">
        <v>#N/A</v>
      </c>
      <c r="V44" s="39" t="e">
        <v>#N/A</v>
      </c>
      <c r="W44" s="39" t="e">
        <v>#N/A</v>
      </c>
      <c r="X44" s="39" t="e">
        <v>#N/A</v>
      </c>
      <c r="Y44" s="38" t="e">
        <v>#N/A</v>
      </c>
      <c r="Z44" s="48" t="e">
        <v>#N/A</v>
      </c>
      <c r="AA44" s="34" t="e">
        <f t="shared" si="1"/>
        <v>#N/A</v>
      </c>
    </row>
    <row r="45" spans="1:27" ht="13.5" customHeight="1" x14ac:dyDescent="0.2">
      <c r="A45" s="70">
        <f t="shared" si="2"/>
        <v>2029.4</v>
      </c>
      <c r="B45" s="38" t="e">
        <v>#N/A</v>
      </c>
      <c r="C45" s="39" t="e">
        <v>#N/A</v>
      </c>
      <c r="D45" s="39" t="e">
        <v>#N/A</v>
      </c>
      <c r="E45" s="39" t="e">
        <v>#N/A</v>
      </c>
      <c r="F45" s="39" t="e">
        <v>#N/A</v>
      </c>
      <c r="G45" s="39" t="e">
        <v>#N/A</v>
      </c>
      <c r="H45" s="39" t="e">
        <v>#N/A</v>
      </c>
      <c r="I45" s="39" t="e">
        <v>#N/A</v>
      </c>
      <c r="J45" s="39" t="e">
        <v>#N/A</v>
      </c>
      <c r="K45" s="39" t="e">
        <v>#N/A</v>
      </c>
      <c r="L45" s="39" t="e">
        <v>#N/A</v>
      </c>
      <c r="M45" s="39" t="e">
        <v>#N/A</v>
      </c>
      <c r="N45" s="39" t="e">
        <v>#N/A</v>
      </c>
      <c r="O45" s="39" t="e">
        <v>#N/A</v>
      </c>
      <c r="P45" s="39" t="e">
        <v>#N/A</v>
      </c>
      <c r="Q45" s="39" t="e">
        <v>#N/A</v>
      </c>
      <c r="R45" s="39" t="e">
        <v>#N/A</v>
      </c>
      <c r="S45" s="39" t="e">
        <v>#N/A</v>
      </c>
      <c r="T45" s="39" t="e">
        <v>#N/A</v>
      </c>
      <c r="U45" s="39" t="e">
        <v>#N/A</v>
      </c>
      <c r="V45" s="39" t="e">
        <v>#N/A</v>
      </c>
      <c r="W45" s="39" t="e">
        <v>#N/A</v>
      </c>
      <c r="X45" s="39" t="e">
        <v>#N/A</v>
      </c>
      <c r="Y45" s="38" t="e">
        <v>#N/A</v>
      </c>
      <c r="Z45" s="48" t="e">
        <v>#N/A</v>
      </c>
      <c r="AA45" s="34" t="e">
        <f t="shared" si="1"/>
        <v>#N/A</v>
      </c>
    </row>
    <row r="46" spans="1:27" ht="13.5" customHeight="1" x14ac:dyDescent="0.2">
      <c r="A46" s="70">
        <f t="shared" si="2"/>
        <v>2030.1</v>
      </c>
      <c r="B46" s="38" t="e">
        <v>#N/A</v>
      </c>
      <c r="C46" s="39" t="e">
        <v>#N/A</v>
      </c>
      <c r="D46" s="39" t="e">
        <v>#N/A</v>
      </c>
      <c r="E46" s="39" t="e">
        <v>#N/A</v>
      </c>
      <c r="F46" s="39" t="e">
        <v>#N/A</v>
      </c>
      <c r="G46" s="39" t="e">
        <v>#N/A</v>
      </c>
      <c r="H46" s="39" t="e">
        <v>#N/A</v>
      </c>
      <c r="I46" s="39" t="e">
        <v>#N/A</v>
      </c>
      <c r="J46" s="39" t="e">
        <v>#N/A</v>
      </c>
      <c r="K46" s="39" t="e">
        <v>#N/A</v>
      </c>
      <c r="L46" s="39" t="e">
        <v>#N/A</v>
      </c>
      <c r="M46" s="39" t="e">
        <v>#N/A</v>
      </c>
      <c r="N46" s="39" t="e">
        <v>#N/A</v>
      </c>
      <c r="O46" s="39" t="e">
        <v>#N/A</v>
      </c>
      <c r="P46" s="39" t="e">
        <v>#N/A</v>
      </c>
      <c r="Q46" s="39" t="e">
        <v>#N/A</v>
      </c>
      <c r="R46" s="39" t="e">
        <v>#N/A</v>
      </c>
      <c r="S46" s="39" t="e">
        <v>#N/A</v>
      </c>
      <c r="T46" s="39" t="e">
        <v>#N/A</v>
      </c>
      <c r="U46" s="39" t="e">
        <v>#N/A</v>
      </c>
      <c r="V46" s="39" t="e">
        <v>#N/A</v>
      </c>
      <c r="W46" s="39" t="e">
        <v>#N/A</v>
      </c>
      <c r="X46" s="39" t="e">
        <v>#N/A</v>
      </c>
      <c r="Y46" s="38" t="e">
        <v>#N/A</v>
      </c>
      <c r="Z46" s="48" t="e">
        <v>#N/A</v>
      </c>
      <c r="AA46" s="34" t="e">
        <f t="shared" si="1"/>
        <v>#N/A</v>
      </c>
    </row>
    <row r="47" spans="1:27" ht="13.5" customHeight="1" x14ac:dyDescent="0.2">
      <c r="A47" s="70">
        <f t="shared" si="2"/>
        <v>2030.2</v>
      </c>
      <c r="B47" s="38" t="e">
        <v>#N/A</v>
      </c>
      <c r="C47" s="39" t="e">
        <v>#N/A</v>
      </c>
      <c r="D47" s="39" t="e">
        <v>#N/A</v>
      </c>
      <c r="E47" s="39" t="e">
        <v>#N/A</v>
      </c>
      <c r="F47" s="39" t="e">
        <v>#N/A</v>
      </c>
      <c r="G47" s="39" t="e">
        <v>#N/A</v>
      </c>
      <c r="H47" s="39" t="e">
        <v>#N/A</v>
      </c>
      <c r="I47" s="39" t="e">
        <v>#N/A</v>
      </c>
      <c r="J47" s="39" t="e">
        <v>#N/A</v>
      </c>
      <c r="K47" s="39" t="e">
        <v>#N/A</v>
      </c>
      <c r="L47" s="39" t="e">
        <v>#N/A</v>
      </c>
      <c r="M47" s="39" t="e">
        <v>#N/A</v>
      </c>
      <c r="N47" s="39" t="e">
        <v>#N/A</v>
      </c>
      <c r="O47" s="39" t="e">
        <v>#N/A</v>
      </c>
      <c r="P47" s="39" t="e">
        <v>#N/A</v>
      </c>
      <c r="Q47" s="39" t="e">
        <v>#N/A</v>
      </c>
      <c r="R47" s="39" t="e">
        <v>#N/A</v>
      </c>
      <c r="S47" s="39" t="e">
        <v>#N/A</v>
      </c>
      <c r="T47" s="39" t="e">
        <v>#N/A</v>
      </c>
      <c r="U47" s="39" t="e">
        <v>#N/A</v>
      </c>
      <c r="V47" s="39" t="e">
        <v>#N/A</v>
      </c>
      <c r="W47" s="39" t="e">
        <v>#N/A</v>
      </c>
      <c r="X47" s="39" t="e">
        <v>#N/A</v>
      </c>
      <c r="Y47" s="38" t="e">
        <v>#N/A</v>
      </c>
      <c r="Z47" s="48" t="e">
        <v>#N/A</v>
      </c>
      <c r="AA47" s="34" t="e">
        <f t="shared" si="1"/>
        <v>#N/A</v>
      </c>
    </row>
    <row r="48" spans="1:27" ht="13.5" customHeight="1" x14ac:dyDescent="0.2">
      <c r="A48" s="70">
        <f t="shared" si="2"/>
        <v>2030.3</v>
      </c>
      <c r="B48" s="38" t="e">
        <v>#N/A</v>
      </c>
      <c r="C48" s="39" t="e">
        <v>#N/A</v>
      </c>
      <c r="D48" s="39" t="e">
        <v>#N/A</v>
      </c>
      <c r="E48" s="39" t="e">
        <v>#N/A</v>
      </c>
      <c r="F48" s="39" t="e">
        <v>#N/A</v>
      </c>
      <c r="G48" s="39" t="e">
        <v>#N/A</v>
      </c>
      <c r="H48" s="39" t="e">
        <v>#N/A</v>
      </c>
      <c r="I48" s="39" t="e">
        <v>#N/A</v>
      </c>
      <c r="J48" s="39" t="e">
        <v>#N/A</v>
      </c>
      <c r="K48" s="39" t="e">
        <v>#N/A</v>
      </c>
      <c r="L48" s="39" t="e">
        <v>#N/A</v>
      </c>
      <c r="M48" s="39" t="e">
        <v>#N/A</v>
      </c>
      <c r="N48" s="39" t="e">
        <v>#N/A</v>
      </c>
      <c r="O48" s="39" t="e">
        <v>#N/A</v>
      </c>
      <c r="P48" s="39" t="e">
        <v>#N/A</v>
      </c>
      <c r="Q48" s="39" t="e">
        <v>#N/A</v>
      </c>
      <c r="R48" s="39" t="e">
        <v>#N/A</v>
      </c>
      <c r="S48" s="39" t="e">
        <v>#N/A</v>
      </c>
      <c r="T48" s="39" t="e">
        <v>#N/A</v>
      </c>
      <c r="U48" s="39" t="e">
        <v>#N/A</v>
      </c>
      <c r="V48" s="39" t="e">
        <v>#N/A</v>
      </c>
      <c r="W48" s="39" t="e">
        <v>#N/A</v>
      </c>
      <c r="X48" s="39" t="e">
        <v>#N/A</v>
      </c>
      <c r="Y48" s="38" t="e">
        <v>#N/A</v>
      </c>
      <c r="Z48" s="48" t="e">
        <v>#N/A</v>
      </c>
      <c r="AA48" s="34" t="e">
        <f t="shared" si="1"/>
        <v>#N/A</v>
      </c>
    </row>
    <row r="49" spans="1:27" ht="13.5" customHeight="1" x14ac:dyDescent="0.2">
      <c r="A49" s="70">
        <f>A45+1</f>
        <v>2030.4</v>
      </c>
      <c r="B49" s="38" t="e">
        <v>#N/A</v>
      </c>
      <c r="C49" s="39" t="e">
        <v>#N/A</v>
      </c>
      <c r="D49" s="39" t="e">
        <v>#N/A</v>
      </c>
      <c r="E49" s="39" t="e">
        <v>#N/A</v>
      </c>
      <c r="F49" s="39" t="e">
        <v>#N/A</v>
      </c>
      <c r="G49" s="39" t="e">
        <v>#N/A</v>
      </c>
      <c r="H49" s="39" t="e">
        <v>#N/A</v>
      </c>
      <c r="I49" s="39" t="e">
        <v>#N/A</v>
      </c>
      <c r="J49" s="39" t="e">
        <v>#N/A</v>
      </c>
      <c r="K49" s="39" t="e">
        <v>#N/A</v>
      </c>
      <c r="L49" s="39" t="e">
        <v>#N/A</v>
      </c>
      <c r="M49" s="39" t="e">
        <v>#N/A</v>
      </c>
      <c r="N49" s="39" t="e">
        <v>#N/A</v>
      </c>
      <c r="O49" s="39" t="e">
        <v>#N/A</v>
      </c>
      <c r="P49" s="39" t="e">
        <v>#N/A</v>
      </c>
      <c r="Q49" s="39" t="e">
        <v>#N/A</v>
      </c>
      <c r="R49" s="39" t="e">
        <v>#N/A</v>
      </c>
      <c r="S49" s="39" t="e">
        <v>#N/A</v>
      </c>
      <c r="T49" s="39" t="e">
        <v>#N/A</v>
      </c>
      <c r="U49" s="39" t="e">
        <v>#N/A</v>
      </c>
      <c r="V49" s="39" t="e">
        <v>#N/A</v>
      </c>
      <c r="W49" s="39" t="e">
        <v>#N/A</v>
      </c>
      <c r="X49" s="39" t="e">
        <v>#N/A</v>
      </c>
      <c r="Y49" s="38" t="e">
        <v>#N/A</v>
      </c>
      <c r="Z49" s="48" t="e">
        <v>#N/A</v>
      </c>
      <c r="AA49" s="34" t="e">
        <f t="shared" si="1"/>
        <v>#N/A</v>
      </c>
    </row>
    <row r="50" spans="1:27" x14ac:dyDescent="0.2">
      <c r="A50" s="67"/>
    </row>
    <row r="51" spans="1:27" x14ac:dyDescent="0.2">
      <c r="A51" s="67"/>
    </row>
    <row r="52" spans="1:27" x14ac:dyDescent="0.2">
      <c r="A52" s="67"/>
    </row>
    <row r="53" spans="1:27" x14ac:dyDescent="0.2">
      <c r="A53" s="67"/>
    </row>
    <row r="54" spans="1:27" x14ac:dyDescent="0.2">
      <c r="A54" s="67"/>
    </row>
    <row r="55" spans="1:27" x14ac:dyDescent="0.2">
      <c r="A55" s="67"/>
    </row>
    <row r="56" spans="1:27" x14ac:dyDescent="0.2">
      <c r="A56" s="67"/>
    </row>
    <row r="57" spans="1:27" x14ac:dyDescent="0.2">
      <c r="A57" s="67"/>
    </row>
    <row r="58" spans="1:27" x14ac:dyDescent="0.2">
      <c r="A58" s="67"/>
    </row>
    <row r="59" spans="1:27" x14ac:dyDescent="0.2">
      <c r="A59" s="67"/>
    </row>
    <row r="60" spans="1:27" x14ac:dyDescent="0.2">
      <c r="A60" s="67"/>
    </row>
    <row r="61" spans="1:27" x14ac:dyDescent="0.2">
      <c r="A61" s="67"/>
    </row>
    <row r="62" spans="1:27" x14ac:dyDescent="0.2">
      <c r="A62" s="67"/>
    </row>
    <row r="63" spans="1:27" x14ac:dyDescent="0.2">
      <c r="A63" s="67"/>
    </row>
    <row r="64" spans="1:27" x14ac:dyDescent="0.2">
      <c r="A64" s="67"/>
    </row>
    <row r="65" spans="1:1" x14ac:dyDescent="0.2">
      <c r="A65" s="67"/>
    </row>
    <row r="66" spans="1:1" x14ac:dyDescent="0.2">
      <c r="A66" s="67"/>
    </row>
    <row r="67" spans="1:1" x14ac:dyDescent="0.2">
      <c r="A67" s="67"/>
    </row>
    <row r="68" spans="1:1" x14ac:dyDescent="0.2">
      <c r="A68" s="67"/>
    </row>
    <row r="69" spans="1:1" x14ac:dyDescent="0.2">
      <c r="A69" s="67"/>
    </row>
    <row r="70" spans="1:1" x14ac:dyDescent="0.2">
      <c r="A70" s="67"/>
    </row>
    <row r="71" spans="1:1" x14ac:dyDescent="0.2">
      <c r="A71" s="67"/>
    </row>
    <row r="72" spans="1:1" x14ac:dyDescent="0.2">
      <c r="A72" s="67"/>
    </row>
    <row r="73" spans="1:1" x14ac:dyDescent="0.2">
      <c r="A73" s="67"/>
    </row>
    <row r="74" spans="1:1" x14ac:dyDescent="0.2">
      <c r="A74" s="67"/>
    </row>
    <row r="75" spans="1:1" x14ac:dyDescent="0.2">
      <c r="A75" s="67"/>
    </row>
    <row r="76" spans="1:1" x14ac:dyDescent="0.2">
      <c r="A76" s="67"/>
    </row>
    <row r="77" spans="1:1" x14ac:dyDescent="0.2">
      <c r="A77" s="67"/>
    </row>
    <row r="78" spans="1:1" x14ac:dyDescent="0.2">
      <c r="A78" s="67"/>
    </row>
    <row r="79" spans="1:1" x14ac:dyDescent="0.2">
      <c r="A79" s="67"/>
    </row>
    <row r="80" spans="1:1" x14ac:dyDescent="0.2">
      <c r="A80" s="67"/>
    </row>
    <row r="81" spans="1:1" x14ac:dyDescent="0.2">
      <c r="A81" s="67"/>
    </row>
    <row r="82" spans="1:1" x14ac:dyDescent="0.2">
      <c r="A82" s="67"/>
    </row>
    <row r="83" spans="1:1" x14ac:dyDescent="0.2">
      <c r="A83" s="67"/>
    </row>
    <row r="84" spans="1:1" x14ac:dyDescent="0.2">
      <c r="A84" s="67"/>
    </row>
    <row r="85" spans="1:1" x14ac:dyDescent="0.2">
      <c r="A85" s="67"/>
    </row>
    <row r="86" spans="1:1" x14ac:dyDescent="0.2">
      <c r="A86" s="67"/>
    </row>
    <row r="87" spans="1:1" x14ac:dyDescent="0.2">
      <c r="A87" s="67"/>
    </row>
    <row r="88" spans="1:1" x14ac:dyDescent="0.2">
      <c r="A88" s="67"/>
    </row>
    <row r="89" spans="1:1" x14ac:dyDescent="0.2">
      <c r="A89" s="67"/>
    </row>
    <row r="90" spans="1:1" x14ac:dyDescent="0.2">
      <c r="A90" s="67"/>
    </row>
    <row r="91" spans="1:1" x14ac:dyDescent="0.2">
      <c r="A91" s="67"/>
    </row>
    <row r="92" spans="1:1" x14ac:dyDescent="0.2">
      <c r="A92" s="67"/>
    </row>
    <row r="93" spans="1:1" x14ac:dyDescent="0.2">
      <c r="A93" s="67"/>
    </row>
    <row r="94" spans="1:1" x14ac:dyDescent="0.2">
      <c r="A94" s="67"/>
    </row>
    <row r="95" spans="1:1" x14ac:dyDescent="0.2">
      <c r="A95" s="67"/>
    </row>
    <row r="96" spans="1:1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8"/>
    </row>
    <row r="184" spans="1:1" x14ac:dyDescent="0.2">
      <c r="A184" s="68"/>
    </row>
    <row r="185" spans="1:1" x14ac:dyDescent="0.2">
      <c r="A185" s="68"/>
    </row>
    <row r="186" spans="1:1" x14ac:dyDescent="0.2">
      <c r="A186" s="68"/>
    </row>
    <row r="187" spans="1:1" x14ac:dyDescent="0.2">
      <c r="A187" s="68"/>
    </row>
    <row r="188" spans="1:1" x14ac:dyDescent="0.2">
      <c r="A188" s="68"/>
    </row>
    <row r="189" spans="1:1" x14ac:dyDescent="0.2">
      <c r="A189" s="68"/>
    </row>
    <row r="190" spans="1:1" x14ac:dyDescent="0.2">
      <c r="A190" s="68"/>
    </row>
    <row r="191" spans="1:1" x14ac:dyDescent="0.2">
      <c r="A191" s="68"/>
    </row>
    <row r="192" spans="1:1" x14ac:dyDescent="0.2">
      <c r="A192" s="68"/>
    </row>
    <row r="193" spans="1:1" x14ac:dyDescent="0.2">
      <c r="A193" s="68"/>
    </row>
    <row r="194" spans="1:1" x14ac:dyDescent="0.2">
      <c r="A194" s="68"/>
    </row>
    <row r="195" spans="1:1" x14ac:dyDescent="0.2">
      <c r="A195" s="68"/>
    </row>
    <row r="196" spans="1:1" x14ac:dyDescent="0.2">
      <c r="A196" s="68"/>
    </row>
    <row r="197" spans="1:1" x14ac:dyDescent="0.2">
      <c r="A197" s="68"/>
    </row>
    <row r="198" spans="1:1" x14ac:dyDescent="0.2">
      <c r="A198" s="68"/>
    </row>
    <row r="199" spans="1:1" x14ac:dyDescent="0.2">
      <c r="A199" s="68"/>
    </row>
    <row r="200" spans="1:1" x14ac:dyDescent="0.2">
      <c r="A200" s="68"/>
    </row>
    <row r="201" spans="1:1" x14ac:dyDescent="0.2">
      <c r="A201" s="68"/>
    </row>
    <row r="202" spans="1:1" x14ac:dyDescent="0.2">
      <c r="A202" s="68"/>
    </row>
    <row r="203" spans="1:1" x14ac:dyDescent="0.2">
      <c r="A203" s="68"/>
    </row>
    <row r="204" spans="1:1" x14ac:dyDescent="0.2">
      <c r="A204" s="68"/>
    </row>
    <row r="205" spans="1:1" x14ac:dyDescent="0.2">
      <c r="A205" s="68"/>
    </row>
    <row r="206" spans="1:1" x14ac:dyDescent="0.2">
      <c r="A206" s="68"/>
    </row>
    <row r="207" spans="1:1" x14ac:dyDescent="0.2">
      <c r="A207" s="68"/>
    </row>
  </sheetData>
  <phoneticPr fontId="7" type="noConversion"/>
  <hyperlinks>
    <hyperlink ref="A5" location="INDICE!A14" display="VOLVER AL INDICE" xr:uid="{00000000-0004-0000-1900-000000000000}"/>
  </hyperlinks>
  <pageMargins left="0.75" right="0.75" top="1" bottom="1" header="0" footer="0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42"/>
  <dimension ref="A1:AA207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26" sqref="E26"/>
    </sheetView>
  </sheetViews>
  <sheetFormatPr baseColWidth="10" defaultColWidth="9.140625" defaultRowHeight="12.75" x14ac:dyDescent="0.2"/>
  <cols>
    <col min="1" max="1" width="9.7109375" style="69" bestFit="1" customWidth="1"/>
    <col min="2" max="27" width="14.7109375" style="1" customWidth="1"/>
    <col min="28" max="16384" width="9.140625" style="1"/>
  </cols>
  <sheetData>
    <row r="1" spans="1:27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22"/>
    </row>
    <row r="2" spans="1:27" s="40" customFormat="1" ht="25.5" customHeight="1" x14ac:dyDescent="0.2">
      <c r="A2" s="63" t="s">
        <v>65</v>
      </c>
      <c r="B2" s="26" t="s">
        <v>750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Recaudación de Impuestos Aduaneros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6"/>
      <c r="AA2" s="27"/>
    </row>
    <row r="3" spans="1:27" s="40" customFormat="1" ht="12.75" customHeight="1" x14ac:dyDescent="0.2">
      <c r="A3" s="63" t="s">
        <v>67</v>
      </c>
      <c r="B3" s="17" t="s">
        <v>492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Agencia de Recaudación y Control Aduanero (ARCA)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23"/>
    </row>
    <row r="4" spans="1:27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4"/>
    </row>
    <row r="5" spans="1:27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35"/>
    </row>
    <row r="6" spans="1:27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24"/>
    </row>
    <row r="7" spans="1:27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6" t="s">
        <v>72</v>
      </c>
      <c r="AA7" s="37" t="s">
        <v>72</v>
      </c>
    </row>
    <row r="8" spans="1:27" s="40" customFormat="1" ht="11.25" x14ac:dyDescent="0.2">
      <c r="A8" s="65" t="s">
        <v>73</v>
      </c>
      <c r="B8" s="73" t="s">
        <v>724</v>
      </c>
      <c r="C8" s="74" t="s">
        <v>725</v>
      </c>
      <c r="D8" s="74" t="s">
        <v>726</v>
      </c>
      <c r="E8" s="74" t="s">
        <v>727</v>
      </c>
      <c r="F8" s="74" t="s">
        <v>728</v>
      </c>
      <c r="G8" s="74" t="s">
        <v>729</v>
      </c>
      <c r="H8" s="74" t="s">
        <v>730</v>
      </c>
      <c r="I8" s="74" t="s">
        <v>731</v>
      </c>
      <c r="J8" s="74" t="s">
        <v>732</v>
      </c>
      <c r="K8" s="74" t="s">
        <v>733</v>
      </c>
      <c r="L8" s="74" t="s">
        <v>734</v>
      </c>
      <c r="M8" s="74" t="s">
        <v>735</v>
      </c>
      <c r="N8" s="74" t="s">
        <v>736</v>
      </c>
      <c r="O8" s="74" t="s">
        <v>737</v>
      </c>
      <c r="P8" s="74" t="s">
        <v>738</v>
      </c>
      <c r="Q8" s="74" t="s">
        <v>739</v>
      </c>
      <c r="R8" s="74" t="s">
        <v>740</v>
      </c>
      <c r="S8" s="74" t="s">
        <v>741</v>
      </c>
      <c r="T8" s="74" t="s">
        <v>742</v>
      </c>
      <c r="U8" s="74" t="s">
        <v>743</v>
      </c>
      <c r="V8" s="74" t="s">
        <v>744</v>
      </c>
      <c r="W8" s="74" t="s">
        <v>745</v>
      </c>
      <c r="X8" s="74" t="s">
        <v>746</v>
      </c>
      <c r="Y8" s="74" t="s">
        <v>747</v>
      </c>
      <c r="Z8" s="73" t="s">
        <v>748</v>
      </c>
      <c r="AA8" s="77" t="s">
        <v>749</v>
      </c>
    </row>
    <row r="9" spans="1:27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0" t="s">
        <v>574</v>
      </c>
      <c r="AA9" s="29" t="s">
        <v>124</v>
      </c>
    </row>
    <row r="10" spans="1:27" ht="13.7" customHeight="1" x14ac:dyDescent="0.2">
      <c r="A10" s="70">
        <v>2021.1</v>
      </c>
      <c r="B10" s="46">
        <v>158329.8951282351</v>
      </c>
      <c r="C10" s="46">
        <v>97590.17770817061</v>
      </c>
      <c r="D10" s="46">
        <v>41.439927668130863</v>
      </c>
      <c r="E10" s="46">
        <v>0.26192898353501298</v>
      </c>
      <c r="F10" s="46">
        <v>834.97570227326582</v>
      </c>
      <c r="G10" s="46">
        <v>10031.686119417838</v>
      </c>
      <c r="H10" s="46">
        <v>12714.757756475203</v>
      </c>
      <c r="I10" s="46">
        <v>1897.9177923287091</v>
      </c>
      <c r="J10" s="46">
        <v>436.69082551077349</v>
      </c>
      <c r="K10" s="46">
        <v>266.8614422384793</v>
      </c>
      <c r="L10" s="46">
        <v>37.041242812450278</v>
      </c>
      <c r="M10" s="46">
        <v>343.44304369501822</v>
      </c>
      <c r="N10" s="46">
        <v>4608.2176321822672</v>
      </c>
      <c r="O10" s="46">
        <v>1488.0398289509023</v>
      </c>
      <c r="P10" s="46">
        <v>116.56829668705227</v>
      </c>
      <c r="Q10" s="46">
        <v>82.581963930713599</v>
      </c>
      <c r="R10" s="46">
        <v>309.48760255368404</v>
      </c>
      <c r="S10" s="46">
        <v>214.66588349386851</v>
      </c>
      <c r="T10" s="46">
        <v>380.43806382266825</v>
      </c>
      <c r="U10" s="46">
        <v>369.33684518083578</v>
      </c>
      <c r="V10" s="46">
        <v>18855.005110781214</v>
      </c>
      <c r="W10" s="46">
        <v>35.171473396719549</v>
      </c>
      <c r="X10" s="46">
        <v>217.41230906411698</v>
      </c>
      <c r="Y10" s="46">
        <v>975.23766731684327</v>
      </c>
      <c r="Z10" s="30">
        <v>0</v>
      </c>
      <c r="AA10" s="87">
        <f t="shared" ref="AA10:AA24" si="0">+SUM(B10:Z10)</f>
        <v>310177.31129516999</v>
      </c>
    </row>
    <row r="11" spans="1:27" ht="13.5" customHeight="1" x14ac:dyDescent="0.2">
      <c r="A11" s="70">
        <v>2021.2</v>
      </c>
      <c r="B11" s="38">
        <v>172526.56902338821</v>
      </c>
      <c r="C11" s="39">
        <v>115730.46938409061</v>
      </c>
      <c r="D11" s="39">
        <v>59.37893491282518</v>
      </c>
      <c r="E11" s="39">
        <v>0.80211453393811594</v>
      </c>
      <c r="F11" s="39">
        <v>931.25767413522783</v>
      </c>
      <c r="G11" s="39">
        <v>12630.723223496079</v>
      </c>
      <c r="H11" s="39">
        <v>15301.560154800249</v>
      </c>
      <c r="I11" s="39">
        <v>2460.263124028012</v>
      </c>
      <c r="J11" s="39">
        <v>430.88435418417106</v>
      </c>
      <c r="K11" s="39">
        <v>221.48840704912723</v>
      </c>
      <c r="L11" s="39">
        <v>72.189472748453355</v>
      </c>
      <c r="M11" s="39">
        <v>499.24850729689655</v>
      </c>
      <c r="N11" s="39">
        <v>4799.4599193219919</v>
      </c>
      <c r="O11" s="39">
        <v>2021.9264080194555</v>
      </c>
      <c r="P11" s="39">
        <v>95.991958274687335</v>
      </c>
      <c r="Q11" s="39">
        <v>89.37712500797231</v>
      </c>
      <c r="R11" s="39">
        <v>208.56994307611527</v>
      </c>
      <c r="S11" s="39">
        <v>327.14496367331782</v>
      </c>
      <c r="T11" s="39">
        <v>356.92889902282252</v>
      </c>
      <c r="U11" s="39">
        <v>104.10926308571494</v>
      </c>
      <c r="V11" s="39">
        <v>23553.316789092143</v>
      </c>
      <c r="W11" s="39">
        <v>8.4021381799366122</v>
      </c>
      <c r="X11" s="39">
        <v>273.77861173488714</v>
      </c>
      <c r="Y11" s="38">
        <v>1202.956359207164</v>
      </c>
      <c r="Z11" s="49">
        <v>0</v>
      </c>
      <c r="AA11" s="34">
        <f t="shared" si="0"/>
        <v>353906.79675235989</v>
      </c>
    </row>
    <row r="12" spans="1:27" ht="13.5" customHeight="1" x14ac:dyDescent="0.2">
      <c r="A12" s="70">
        <v>2021.3</v>
      </c>
      <c r="B12" s="38">
        <v>197893.21233059705</v>
      </c>
      <c r="C12" s="39">
        <v>130600.16910060076</v>
      </c>
      <c r="D12" s="39">
        <v>22.775853674734083</v>
      </c>
      <c r="E12" s="39">
        <v>6.1434070325094323</v>
      </c>
      <c r="F12" s="39">
        <v>1087.453462964668</v>
      </c>
      <c r="G12" s="39">
        <v>12572.267832824786</v>
      </c>
      <c r="H12" s="39">
        <v>17735.898210716703</v>
      </c>
      <c r="I12" s="39">
        <v>2529.6344403682265</v>
      </c>
      <c r="J12" s="39">
        <v>641.28660650979123</v>
      </c>
      <c r="K12" s="39">
        <v>190.64259198129992</v>
      </c>
      <c r="L12" s="39">
        <v>59.751587608486773</v>
      </c>
      <c r="M12" s="39">
        <v>421.89604962501284</v>
      </c>
      <c r="N12" s="39">
        <v>4764.4855438973145</v>
      </c>
      <c r="O12" s="39">
        <v>2779.5720781656346</v>
      </c>
      <c r="P12" s="39">
        <v>79.159791896341019</v>
      </c>
      <c r="Q12" s="39">
        <v>155.84768277953717</v>
      </c>
      <c r="R12" s="39">
        <v>270.54116921356672</v>
      </c>
      <c r="S12" s="39">
        <v>274.35132495679068</v>
      </c>
      <c r="T12" s="39">
        <v>351.85687271436922</v>
      </c>
      <c r="U12" s="39">
        <v>160.22303573965925</v>
      </c>
      <c r="V12" s="39">
        <v>29633.376205702654</v>
      </c>
      <c r="W12" s="39">
        <v>2.8634188238947678</v>
      </c>
      <c r="X12" s="39">
        <v>247.42322406682641</v>
      </c>
      <c r="Y12" s="38">
        <v>1298.5926753394544</v>
      </c>
      <c r="Z12" s="49">
        <v>0</v>
      </c>
      <c r="AA12" s="34">
        <f t="shared" si="0"/>
        <v>403779.42449780012</v>
      </c>
    </row>
    <row r="13" spans="1:27" ht="13.5" customHeight="1" x14ac:dyDescent="0.2">
      <c r="A13" s="70">
        <v>2021.4</v>
      </c>
      <c r="B13" s="38">
        <v>235340.49521483004</v>
      </c>
      <c r="C13" s="39">
        <v>141783.22558880853</v>
      </c>
      <c r="D13" s="39">
        <v>36.125453835661013</v>
      </c>
      <c r="E13" s="39">
        <v>4.4227188517617684</v>
      </c>
      <c r="F13" s="39">
        <v>1425.3772489717867</v>
      </c>
      <c r="G13" s="39">
        <v>17288.586800701894</v>
      </c>
      <c r="H13" s="39">
        <v>19753.103506716216</v>
      </c>
      <c r="I13" s="39">
        <v>3147.1051660165003</v>
      </c>
      <c r="J13" s="39">
        <v>630.80901798036462</v>
      </c>
      <c r="K13" s="39">
        <v>250.68407660897816</v>
      </c>
      <c r="L13" s="39">
        <v>117.51564869610657</v>
      </c>
      <c r="M13" s="39">
        <v>1031.1242235132975</v>
      </c>
      <c r="N13" s="39">
        <v>6119.074647120171</v>
      </c>
      <c r="O13" s="39">
        <v>2706.2111877178754</v>
      </c>
      <c r="P13" s="39">
        <v>149.07293615909583</v>
      </c>
      <c r="Q13" s="39">
        <v>168.61534936843057</v>
      </c>
      <c r="R13" s="39">
        <v>986.65309192642928</v>
      </c>
      <c r="S13" s="39">
        <v>508.01405478691805</v>
      </c>
      <c r="T13" s="39">
        <v>644.7200185645645</v>
      </c>
      <c r="U13" s="39">
        <v>154.50456855801795</v>
      </c>
      <c r="V13" s="39">
        <v>34567.206189012548</v>
      </c>
      <c r="W13" s="39">
        <v>3.2888447714762203</v>
      </c>
      <c r="X13" s="39">
        <v>274.7167311973036</v>
      </c>
      <c r="Y13" s="38">
        <v>1260.8685970860272</v>
      </c>
      <c r="Z13" s="49">
        <v>0</v>
      </c>
      <c r="AA13" s="34">
        <f t="shared" si="0"/>
        <v>468351.52088179992</v>
      </c>
    </row>
    <row r="14" spans="1:27" ht="13.5" customHeight="1" x14ac:dyDescent="0.2">
      <c r="A14" s="70">
        <v>2022.1</v>
      </c>
      <c r="B14" s="38">
        <v>271328.92821306241</v>
      </c>
      <c r="C14" s="39">
        <v>157921.16616290287</v>
      </c>
      <c r="D14" s="39">
        <v>71.391836154050225</v>
      </c>
      <c r="E14" s="39">
        <v>3.791048031013561</v>
      </c>
      <c r="F14" s="39">
        <v>1669.0325619706207</v>
      </c>
      <c r="G14" s="39">
        <v>18642.535244993098</v>
      </c>
      <c r="H14" s="39">
        <v>21712.564858985061</v>
      </c>
      <c r="I14" s="39">
        <v>3624.6407920774259</v>
      </c>
      <c r="J14" s="39">
        <v>954.66547275359255</v>
      </c>
      <c r="K14" s="39">
        <v>181.06086350219968</v>
      </c>
      <c r="L14" s="39">
        <v>101.49824022809607</v>
      </c>
      <c r="M14" s="39">
        <v>664.78673314217951</v>
      </c>
      <c r="N14" s="39">
        <v>7030.5235744003394</v>
      </c>
      <c r="O14" s="39">
        <v>3395.40419879004</v>
      </c>
      <c r="P14" s="39">
        <v>160.45111861502735</v>
      </c>
      <c r="Q14" s="39">
        <v>750.98116057945947</v>
      </c>
      <c r="R14" s="39">
        <v>864.05320823284546</v>
      </c>
      <c r="S14" s="39">
        <v>290.05827496589444</v>
      </c>
      <c r="T14" s="39">
        <v>562.37036713187695</v>
      </c>
      <c r="U14" s="39">
        <v>144.86910992650658</v>
      </c>
      <c r="V14" s="39">
        <v>36181.042223062228</v>
      </c>
      <c r="W14" s="39">
        <v>11.351324660987972</v>
      </c>
      <c r="X14" s="39">
        <v>260.19843897831436</v>
      </c>
      <c r="Y14" s="38">
        <v>1286.6440930038682</v>
      </c>
      <c r="Z14" s="49">
        <v>0</v>
      </c>
      <c r="AA14" s="34">
        <f t="shared" si="0"/>
        <v>527814.00912015</v>
      </c>
    </row>
    <row r="15" spans="1:27" ht="13.5" customHeight="1" x14ac:dyDescent="0.2">
      <c r="A15" s="70">
        <v>2022.2</v>
      </c>
      <c r="B15" s="38">
        <v>302115.6597874944</v>
      </c>
      <c r="C15" s="39">
        <v>213411.06978191715</v>
      </c>
      <c r="D15" s="39">
        <v>64.140862845903072</v>
      </c>
      <c r="E15" s="39">
        <v>1.0071533918123525</v>
      </c>
      <c r="F15" s="39">
        <v>1263.568755881568</v>
      </c>
      <c r="G15" s="39">
        <v>23097.007098739705</v>
      </c>
      <c r="H15" s="39">
        <v>30268.351301475719</v>
      </c>
      <c r="I15" s="39">
        <v>3390.7588333088179</v>
      </c>
      <c r="J15" s="39">
        <v>1020.2399334394121</v>
      </c>
      <c r="K15" s="39">
        <v>257.16370518559791</v>
      </c>
      <c r="L15" s="39">
        <v>95.266790247857813</v>
      </c>
      <c r="M15" s="39">
        <v>1313.2673576489692</v>
      </c>
      <c r="N15" s="39">
        <v>7525.4907858890328</v>
      </c>
      <c r="O15" s="39">
        <v>4291.9804305019761</v>
      </c>
      <c r="P15" s="39">
        <v>256.99572645130377</v>
      </c>
      <c r="Q15" s="39">
        <v>226.56435786076776</v>
      </c>
      <c r="R15" s="39">
        <v>933.96643905685028</v>
      </c>
      <c r="S15" s="39">
        <v>588.27373552447966</v>
      </c>
      <c r="T15" s="39">
        <v>842.91404959540876</v>
      </c>
      <c r="U15" s="39">
        <v>312.40281664474753</v>
      </c>
      <c r="V15" s="39">
        <v>42762.877740156815</v>
      </c>
      <c r="W15" s="39">
        <v>6.1906581869956554</v>
      </c>
      <c r="X15" s="39">
        <v>292.23291285801207</v>
      </c>
      <c r="Y15" s="38">
        <v>2018.9385146965988</v>
      </c>
      <c r="Z15" s="49">
        <v>0</v>
      </c>
      <c r="AA15" s="34">
        <f t="shared" si="0"/>
        <v>636356.32952899975</v>
      </c>
    </row>
    <row r="16" spans="1:27" ht="13.5" customHeight="1" x14ac:dyDescent="0.2">
      <c r="A16" s="70">
        <v>2022.3</v>
      </c>
      <c r="B16" s="38">
        <v>396354.886568257</v>
      </c>
      <c r="C16" s="39">
        <v>228143.18066531973</v>
      </c>
      <c r="D16" s="39">
        <v>65.801621603290982</v>
      </c>
      <c r="E16" s="39">
        <v>15.707828511050584</v>
      </c>
      <c r="F16" s="39">
        <v>1653.2438655496996</v>
      </c>
      <c r="G16" s="39">
        <v>25989.875464545399</v>
      </c>
      <c r="H16" s="39">
        <v>31932.734407981628</v>
      </c>
      <c r="I16" s="39">
        <v>4779.188322211854</v>
      </c>
      <c r="J16" s="39">
        <v>1056.9282820327367</v>
      </c>
      <c r="K16" s="39">
        <v>544.11125611594321</v>
      </c>
      <c r="L16" s="39">
        <v>226.32833822995144</v>
      </c>
      <c r="M16" s="39">
        <v>775.62666785528722</v>
      </c>
      <c r="N16" s="39">
        <v>8711.8441300759678</v>
      </c>
      <c r="O16" s="39">
        <v>5261.5171181712012</v>
      </c>
      <c r="P16" s="39">
        <v>363.74359093954274</v>
      </c>
      <c r="Q16" s="39">
        <v>276.48170036173008</v>
      </c>
      <c r="R16" s="39">
        <v>1196.2326477687679</v>
      </c>
      <c r="S16" s="39">
        <v>794.94781027801048</v>
      </c>
      <c r="T16" s="39">
        <v>811.52739481344793</v>
      </c>
      <c r="U16" s="39">
        <v>166.61842451645865</v>
      </c>
      <c r="V16" s="39">
        <v>44478.116373048819</v>
      </c>
      <c r="W16" s="39">
        <v>2.2716541832143675</v>
      </c>
      <c r="X16" s="39">
        <v>323.69852741174697</v>
      </c>
      <c r="Y16" s="38">
        <v>2319.7694052374491</v>
      </c>
      <c r="Z16" s="49">
        <v>0</v>
      </c>
      <c r="AA16" s="34">
        <f t="shared" si="0"/>
        <v>756244.38206501992</v>
      </c>
    </row>
    <row r="17" spans="1:27" ht="13.5" customHeight="1" x14ac:dyDescent="0.2">
      <c r="A17" s="70">
        <v>2022.4</v>
      </c>
      <c r="B17" s="38">
        <v>402839.07906117872</v>
      </c>
      <c r="C17" s="39">
        <v>219967.23269352544</v>
      </c>
      <c r="D17" s="39">
        <v>309.61524282551449</v>
      </c>
      <c r="E17" s="39">
        <v>9.3638920377503592</v>
      </c>
      <c r="F17" s="39">
        <v>3392.9593211557999</v>
      </c>
      <c r="G17" s="39">
        <v>31038.674732589789</v>
      </c>
      <c r="H17" s="39">
        <v>26896.433161592893</v>
      </c>
      <c r="I17" s="39">
        <v>4371.5020901669541</v>
      </c>
      <c r="J17" s="39">
        <v>1579.3191059384553</v>
      </c>
      <c r="K17" s="39">
        <v>569.57297979045711</v>
      </c>
      <c r="L17" s="39">
        <v>110.85755655245585</v>
      </c>
      <c r="M17" s="39">
        <v>1083.0531875016463</v>
      </c>
      <c r="N17" s="39">
        <v>8518.3094005213188</v>
      </c>
      <c r="O17" s="39">
        <v>4221.1320511631666</v>
      </c>
      <c r="P17" s="39">
        <v>334.15908624837374</v>
      </c>
      <c r="Q17" s="39">
        <v>237.5634269846075</v>
      </c>
      <c r="R17" s="39">
        <v>1235.4471587540634</v>
      </c>
      <c r="S17" s="39">
        <v>920.31795374461103</v>
      </c>
      <c r="T17" s="39">
        <v>768.50433854860557</v>
      </c>
      <c r="U17" s="39">
        <v>199.27141218327475</v>
      </c>
      <c r="V17" s="39">
        <v>49404.703040300279</v>
      </c>
      <c r="W17" s="39">
        <v>7.4311735165843817</v>
      </c>
      <c r="X17" s="39">
        <v>423.98525164143285</v>
      </c>
      <c r="Y17" s="38">
        <v>2458.8985460977751</v>
      </c>
      <c r="Z17" s="49">
        <v>0</v>
      </c>
      <c r="AA17" s="34">
        <f t="shared" si="0"/>
        <v>760897.38586456003</v>
      </c>
    </row>
    <row r="18" spans="1:27" ht="13.5" customHeight="1" x14ac:dyDescent="0.2">
      <c r="A18" s="70">
        <v>2023.1</v>
      </c>
      <c r="B18" s="38">
        <v>409642.90705139865</v>
      </c>
      <c r="C18" s="39">
        <v>257493.95533122675</v>
      </c>
      <c r="D18" s="39">
        <v>671.121679706956</v>
      </c>
      <c r="E18" s="39">
        <v>19.333024580972577</v>
      </c>
      <c r="F18" s="39">
        <v>3487.3734184999735</v>
      </c>
      <c r="G18" s="39">
        <v>31191.480991888406</v>
      </c>
      <c r="H18" s="39">
        <v>36799.695148264451</v>
      </c>
      <c r="I18" s="39">
        <v>5591.5035065160409</v>
      </c>
      <c r="J18" s="39">
        <v>2748.4262828838141</v>
      </c>
      <c r="K18" s="39">
        <v>480.01691353492879</v>
      </c>
      <c r="L18" s="39">
        <v>184.93454825065973</v>
      </c>
      <c r="M18" s="39">
        <v>765.49610913745846</v>
      </c>
      <c r="N18" s="39">
        <v>13144.549927064032</v>
      </c>
      <c r="O18" s="39">
        <v>6477.5189372305331</v>
      </c>
      <c r="P18" s="39">
        <v>1089.7888720978899</v>
      </c>
      <c r="Q18" s="39">
        <v>248.32882817099511</v>
      </c>
      <c r="R18" s="39">
        <v>2500.9022567736338</v>
      </c>
      <c r="S18" s="39">
        <v>1262.0872421507329</v>
      </c>
      <c r="T18" s="39">
        <v>862.75922633300422</v>
      </c>
      <c r="U18" s="39">
        <v>312.38531551156331</v>
      </c>
      <c r="V18" s="39">
        <v>33059.977796596351</v>
      </c>
      <c r="W18" s="39">
        <v>39.462072120471277</v>
      </c>
      <c r="X18" s="39">
        <v>666.66685320833767</v>
      </c>
      <c r="Y18" s="38">
        <v>3839.9899733231127</v>
      </c>
      <c r="Z18" s="49">
        <v>0</v>
      </c>
      <c r="AA18" s="34">
        <f t="shared" si="0"/>
        <v>812580.6613064697</v>
      </c>
    </row>
    <row r="19" spans="1:27" ht="13.5" customHeight="1" x14ac:dyDescent="0.2">
      <c r="A19" s="70">
        <v>2023.2</v>
      </c>
      <c r="B19" s="38">
        <v>652752.81609377649</v>
      </c>
      <c r="C19" s="39">
        <v>470462.69643778837</v>
      </c>
      <c r="D19" s="39">
        <v>406.37636841799144</v>
      </c>
      <c r="E19" s="39">
        <v>38.92290226539486</v>
      </c>
      <c r="F19" s="39">
        <v>6073.0483774390595</v>
      </c>
      <c r="G19" s="39">
        <v>65241.125201496288</v>
      </c>
      <c r="H19" s="39">
        <v>63083.853944197552</v>
      </c>
      <c r="I19" s="39">
        <v>8871.8582050788118</v>
      </c>
      <c r="J19" s="39">
        <v>1842.7466714339023</v>
      </c>
      <c r="K19" s="39">
        <v>530.7745578201791</v>
      </c>
      <c r="L19" s="39">
        <v>225.93698915083047</v>
      </c>
      <c r="M19" s="39">
        <v>1864.1176473992384</v>
      </c>
      <c r="N19" s="39">
        <v>17191.335242908925</v>
      </c>
      <c r="O19" s="39">
        <v>10016.292830374759</v>
      </c>
      <c r="P19" s="39">
        <v>1550.8837467779081</v>
      </c>
      <c r="Q19" s="39">
        <v>307.7347729739152</v>
      </c>
      <c r="R19" s="39">
        <v>5094.0498380155377</v>
      </c>
      <c r="S19" s="39">
        <v>2692.4399013277844</v>
      </c>
      <c r="T19" s="39">
        <v>1945.9919451700966</v>
      </c>
      <c r="U19" s="39">
        <v>512.17040214185067</v>
      </c>
      <c r="V19" s="39">
        <v>58513.900030909484</v>
      </c>
      <c r="W19" s="39">
        <v>17.199683529904281</v>
      </c>
      <c r="X19" s="39">
        <v>551.40778591062201</v>
      </c>
      <c r="Y19" s="38">
        <v>5543.5086730350477</v>
      </c>
      <c r="Z19" s="49">
        <v>0</v>
      </c>
      <c r="AA19" s="34">
        <f t="shared" si="0"/>
        <v>1375331.18824934</v>
      </c>
    </row>
    <row r="20" spans="1:27" ht="13.5" customHeight="1" x14ac:dyDescent="0.2">
      <c r="A20" s="70">
        <v>2023.3</v>
      </c>
      <c r="B20" s="38" t="e">
        <v>#N/A</v>
      </c>
      <c r="C20" s="39" t="e">
        <v>#N/A</v>
      </c>
      <c r="D20" s="39" t="e">
        <v>#N/A</v>
      </c>
      <c r="E20" s="39" t="e">
        <v>#N/A</v>
      </c>
      <c r="F20" s="39" t="e">
        <v>#N/A</v>
      </c>
      <c r="G20" s="39" t="e">
        <v>#N/A</v>
      </c>
      <c r="H20" s="39" t="e">
        <v>#N/A</v>
      </c>
      <c r="I20" s="39" t="e">
        <v>#N/A</v>
      </c>
      <c r="J20" s="39" t="e">
        <v>#N/A</v>
      </c>
      <c r="K20" s="39" t="e">
        <v>#N/A</v>
      </c>
      <c r="L20" s="39" t="e">
        <v>#N/A</v>
      </c>
      <c r="M20" s="39" t="e">
        <v>#N/A</v>
      </c>
      <c r="N20" s="39" t="e">
        <v>#N/A</v>
      </c>
      <c r="O20" s="39" t="e">
        <v>#N/A</v>
      </c>
      <c r="P20" s="39" t="e">
        <v>#N/A</v>
      </c>
      <c r="Q20" s="39" t="e">
        <v>#N/A</v>
      </c>
      <c r="R20" s="39" t="e">
        <v>#N/A</v>
      </c>
      <c r="S20" s="39" t="e">
        <v>#N/A</v>
      </c>
      <c r="T20" s="39" t="e">
        <v>#N/A</v>
      </c>
      <c r="U20" s="39" t="e">
        <v>#N/A</v>
      </c>
      <c r="V20" s="39" t="e">
        <v>#N/A</v>
      </c>
      <c r="W20" s="39" t="e">
        <v>#N/A</v>
      </c>
      <c r="X20" s="39" t="e">
        <v>#N/A</v>
      </c>
      <c r="Y20" s="38" t="e">
        <v>#N/A</v>
      </c>
      <c r="Z20" s="48" t="e">
        <v>#N/A</v>
      </c>
      <c r="AA20" s="34" t="e">
        <f t="shared" si="0"/>
        <v>#N/A</v>
      </c>
    </row>
    <row r="21" spans="1:27" ht="13.5" customHeight="1" x14ac:dyDescent="0.2">
      <c r="A21" s="70">
        <v>2023.4</v>
      </c>
      <c r="B21" s="38" t="e">
        <v>#N/A</v>
      </c>
      <c r="C21" s="39" t="e">
        <v>#N/A</v>
      </c>
      <c r="D21" s="39" t="e">
        <v>#N/A</v>
      </c>
      <c r="E21" s="39" t="e">
        <v>#N/A</v>
      </c>
      <c r="F21" s="39" t="e">
        <v>#N/A</v>
      </c>
      <c r="G21" s="39" t="e">
        <v>#N/A</v>
      </c>
      <c r="H21" s="39" t="e">
        <v>#N/A</v>
      </c>
      <c r="I21" s="39" t="e">
        <v>#N/A</v>
      </c>
      <c r="J21" s="39" t="e">
        <v>#N/A</v>
      </c>
      <c r="K21" s="39" t="e">
        <v>#N/A</v>
      </c>
      <c r="L21" s="39" t="e">
        <v>#N/A</v>
      </c>
      <c r="M21" s="39" t="e">
        <v>#N/A</v>
      </c>
      <c r="N21" s="39" t="e">
        <v>#N/A</v>
      </c>
      <c r="O21" s="39" t="e">
        <v>#N/A</v>
      </c>
      <c r="P21" s="39" t="e">
        <v>#N/A</v>
      </c>
      <c r="Q21" s="39" t="e">
        <v>#N/A</v>
      </c>
      <c r="R21" s="39" t="e">
        <v>#N/A</v>
      </c>
      <c r="S21" s="39" t="e">
        <v>#N/A</v>
      </c>
      <c r="T21" s="39" t="e">
        <v>#N/A</v>
      </c>
      <c r="U21" s="39" t="e">
        <v>#N/A</v>
      </c>
      <c r="V21" s="39" t="e">
        <v>#N/A</v>
      </c>
      <c r="W21" s="39" t="e">
        <v>#N/A</v>
      </c>
      <c r="X21" s="39" t="e">
        <v>#N/A</v>
      </c>
      <c r="Y21" s="38" t="e">
        <v>#N/A</v>
      </c>
      <c r="Z21" s="48" t="e">
        <v>#N/A</v>
      </c>
      <c r="AA21" s="34" t="e">
        <f t="shared" si="0"/>
        <v>#N/A</v>
      </c>
    </row>
    <row r="22" spans="1:27" ht="13.5" customHeight="1" x14ac:dyDescent="0.2">
      <c r="A22" s="70">
        <v>2024.1</v>
      </c>
      <c r="B22" s="38">
        <v>1792264.3625118092</v>
      </c>
      <c r="C22" s="39">
        <v>1313342.0613100429</v>
      </c>
      <c r="D22" s="39">
        <v>3693.084691004834</v>
      </c>
      <c r="E22" s="39">
        <v>139094.5566253041</v>
      </c>
      <c r="F22" s="39">
        <v>175074.89942005681</v>
      </c>
      <c r="G22" s="39">
        <v>153.21653461535195</v>
      </c>
      <c r="H22" s="39">
        <v>23126.126028776911</v>
      </c>
      <c r="I22" s="39">
        <v>22900.570920662714</v>
      </c>
      <c r="J22" s="39">
        <v>7662.2705942398288</v>
      </c>
      <c r="K22" s="39">
        <v>1267.8867668057032</v>
      </c>
      <c r="L22" s="39">
        <v>900.62393842785343</v>
      </c>
      <c r="M22" s="39">
        <v>5462.0364486248518</v>
      </c>
      <c r="N22" s="39">
        <v>62473.284391662732</v>
      </c>
      <c r="O22" s="39">
        <v>23125.269691675032</v>
      </c>
      <c r="P22" s="39">
        <v>5559.9163930422401</v>
      </c>
      <c r="Q22" s="39">
        <v>1821.5755359434229</v>
      </c>
      <c r="R22" s="39">
        <v>16955.959584787164</v>
      </c>
      <c r="S22" s="39">
        <v>5197.3625869161524</v>
      </c>
      <c r="T22" s="39">
        <v>4416.7113996107109</v>
      </c>
      <c r="U22" s="39">
        <v>10031.758898696367</v>
      </c>
      <c r="V22" s="39">
        <v>175199.3094017402</v>
      </c>
      <c r="W22" s="39">
        <v>28.210934967292836</v>
      </c>
      <c r="X22" s="39">
        <v>1388.3429166433468</v>
      </c>
      <c r="Y22" s="38">
        <v>4637.0603033741527</v>
      </c>
      <c r="Z22" s="49">
        <v>-0.41087474000000002</v>
      </c>
      <c r="AA22" s="34">
        <f t="shared" si="0"/>
        <v>3795776.0469546891</v>
      </c>
    </row>
    <row r="23" spans="1:27" ht="13.5" customHeight="1" x14ac:dyDescent="0.2">
      <c r="A23" s="70">
        <v>2024.2</v>
      </c>
      <c r="B23" s="38">
        <v>1673731.880208303</v>
      </c>
      <c r="C23" s="39">
        <v>1462225.8613780653</v>
      </c>
      <c r="D23" s="39">
        <v>11248.741550590441</v>
      </c>
      <c r="E23" s="39">
        <v>152260.63355104017</v>
      </c>
      <c r="F23" s="39">
        <v>193586.32038879243</v>
      </c>
      <c r="G23" s="39">
        <v>89.809635495060093</v>
      </c>
      <c r="H23" s="39">
        <v>34236.810233233162</v>
      </c>
      <c r="I23" s="39">
        <v>25085.892275510578</v>
      </c>
      <c r="J23" s="39">
        <v>2962.2770503186025</v>
      </c>
      <c r="K23" s="39">
        <v>1756.8429781708869</v>
      </c>
      <c r="L23" s="39">
        <v>669.38452706940939</v>
      </c>
      <c r="M23" s="39">
        <v>4538.561417257024</v>
      </c>
      <c r="N23" s="39">
        <v>47902.599045053423</v>
      </c>
      <c r="O23" s="39">
        <v>21508.478212129441</v>
      </c>
      <c r="P23" s="39">
        <v>6562.3428816621754</v>
      </c>
      <c r="Q23" s="39">
        <v>894.82603650353678</v>
      </c>
      <c r="R23" s="39">
        <v>8397.1736328616771</v>
      </c>
      <c r="S23" s="39">
        <v>3090.4354337656264</v>
      </c>
      <c r="T23" s="39">
        <v>2606.5821945009857</v>
      </c>
      <c r="U23" s="39">
        <v>2183.0214318576545</v>
      </c>
      <c r="V23" s="39">
        <v>291561.8536602137</v>
      </c>
      <c r="W23" s="39">
        <v>31.056667213902422</v>
      </c>
      <c r="X23" s="39">
        <v>1603.9239281007765</v>
      </c>
      <c r="Y23" s="38">
        <v>8147.1678452806327</v>
      </c>
      <c r="Z23" s="49">
        <v>0</v>
      </c>
      <c r="AA23" s="34">
        <f t="shared" si="0"/>
        <v>3956882.4761629896</v>
      </c>
    </row>
    <row r="24" spans="1:27" ht="13.5" customHeight="1" x14ac:dyDescent="0.2">
      <c r="A24" s="70">
        <v>2024.3</v>
      </c>
      <c r="B24" s="38">
        <v>2180437.7380346982</v>
      </c>
      <c r="C24" s="39">
        <v>1805480.5608099238</v>
      </c>
      <c r="D24" s="39">
        <v>2301.1395356119874</v>
      </c>
      <c r="E24" s="39">
        <v>168216.31382033692</v>
      </c>
      <c r="F24" s="39">
        <v>226146.19250602729</v>
      </c>
      <c r="G24" s="39">
        <v>64.681458689045044</v>
      </c>
      <c r="H24" s="39">
        <v>56843.830214776994</v>
      </c>
      <c r="I24" s="39">
        <v>31803.226870733561</v>
      </c>
      <c r="J24" s="39">
        <v>4730.7729871616884</v>
      </c>
      <c r="K24" s="39">
        <v>2235.6477835887786</v>
      </c>
      <c r="L24" s="39">
        <v>723.07392675331789</v>
      </c>
      <c r="M24" s="39">
        <v>6673.5197906139529</v>
      </c>
      <c r="N24" s="39">
        <v>57328.35441644716</v>
      </c>
      <c r="O24" s="39">
        <v>26339.756377083086</v>
      </c>
      <c r="P24" s="39">
        <v>16443.604386318333</v>
      </c>
      <c r="Q24" s="39">
        <v>1147.9330521608335</v>
      </c>
      <c r="R24" s="39">
        <v>15909.099879914145</v>
      </c>
      <c r="S24" s="39">
        <v>3433.7343963021403</v>
      </c>
      <c r="T24" s="39">
        <v>3413.8958230082271</v>
      </c>
      <c r="U24" s="39">
        <v>10954.193688566593</v>
      </c>
      <c r="V24" s="39">
        <v>253153.89935154945</v>
      </c>
      <c r="W24" s="39">
        <v>26.595128428028975</v>
      </c>
      <c r="X24" s="39">
        <v>2703.7441435750302</v>
      </c>
      <c r="Y24" s="38">
        <v>15233.265551030718</v>
      </c>
      <c r="Z24" s="49">
        <v>0</v>
      </c>
      <c r="AA24" s="34">
        <f t="shared" si="0"/>
        <v>4891744.7739332998</v>
      </c>
    </row>
    <row r="25" spans="1:27" customFormat="1" ht="13.5" customHeight="1" x14ac:dyDescent="0.2">
      <c r="A25" s="70">
        <v>2024.4</v>
      </c>
      <c r="B25" s="38">
        <v>2528763.3385013314</v>
      </c>
      <c r="C25" s="39">
        <v>1981516.18115454</v>
      </c>
      <c r="D25" s="39">
        <v>1321.0545961678813</v>
      </c>
      <c r="E25" s="39">
        <v>225026.2202026856</v>
      </c>
      <c r="F25" s="39">
        <v>280048.88301686954</v>
      </c>
      <c r="G25" s="39">
        <v>7.3655709123412807</v>
      </c>
      <c r="H25" s="39">
        <v>16911.029111249241</v>
      </c>
      <c r="I25" s="39">
        <v>34344.995807735118</v>
      </c>
      <c r="J25" s="39">
        <v>6543.154654489661</v>
      </c>
      <c r="K25" s="39">
        <v>4048.267395212421</v>
      </c>
      <c r="L25" s="39">
        <v>1002.1872639421003</v>
      </c>
      <c r="M25" s="39">
        <v>8077.9054282700736</v>
      </c>
      <c r="N25" s="39">
        <v>70993.555197932059</v>
      </c>
      <c r="O25" s="39">
        <v>34407.901552211973</v>
      </c>
      <c r="P25" s="39">
        <v>11435.569830513858</v>
      </c>
      <c r="Q25" s="39">
        <v>1675.5750503771915</v>
      </c>
      <c r="R25" s="39">
        <v>15602.289771823098</v>
      </c>
      <c r="S25" s="39">
        <v>3988.7184714359419</v>
      </c>
      <c r="T25" s="39">
        <v>3822.050892381219</v>
      </c>
      <c r="U25" s="39">
        <v>5137.2618860237744</v>
      </c>
      <c r="V25" s="39">
        <v>252371.25881431831</v>
      </c>
      <c r="W25" s="39">
        <v>89.829269119291666</v>
      </c>
      <c r="X25" s="39">
        <v>3607.2887747854438</v>
      </c>
      <c r="Y25" s="38">
        <v>22422.383223033026</v>
      </c>
      <c r="Z25" s="49"/>
      <c r="AA25" s="34">
        <f>+SUM(B25:Z25)</f>
        <v>5513164.2654373599</v>
      </c>
    </row>
    <row r="26" spans="1:27" ht="13.5" customHeight="1" x14ac:dyDescent="0.2">
      <c r="A26" s="70">
        <v>2025.1</v>
      </c>
      <c r="B26" s="38">
        <v>2702870.7842505844</v>
      </c>
      <c r="C26" s="39">
        <v>2040049.1012422305</v>
      </c>
      <c r="D26" s="39">
        <v>8781.129444402668</v>
      </c>
      <c r="E26" s="39">
        <v>252030.58051371956</v>
      </c>
      <c r="F26" s="39">
        <v>275402.89135132713</v>
      </c>
      <c r="G26" s="39">
        <v>178.2157747867212</v>
      </c>
      <c r="H26" s="39">
        <v>34744.202417214139</v>
      </c>
      <c r="I26" s="39">
        <v>38236.613841434075</v>
      </c>
      <c r="J26" s="39">
        <v>7117.32808660504</v>
      </c>
      <c r="K26" s="39">
        <v>3384.126693409904</v>
      </c>
      <c r="L26" s="39">
        <v>1447.8927450839635</v>
      </c>
      <c r="M26" s="39">
        <v>6293.0223389731755</v>
      </c>
      <c r="N26" s="39">
        <v>97298.436441100479</v>
      </c>
      <c r="O26" s="39">
        <v>34643.007527168651</v>
      </c>
      <c r="P26" s="39">
        <v>12308.267740691161</v>
      </c>
      <c r="Q26" s="39">
        <v>2190.9084797194055</v>
      </c>
      <c r="R26" s="39">
        <v>14588.732007588349</v>
      </c>
      <c r="S26" s="39">
        <v>6989.959502593364</v>
      </c>
      <c r="T26" s="39">
        <v>6025.039109849019</v>
      </c>
      <c r="U26" s="39">
        <v>2865.6591034531284</v>
      </c>
      <c r="V26" s="39">
        <v>354048.08177141525</v>
      </c>
      <c r="W26" s="39">
        <v>120.13380842525504</v>
      </c>
      <c r="X26" s="39">
        <v>4302.7334037250348</v>
      </c>
      <c r="Y26" s="38">
        <v>15890.002102750201</v>
      </c>
      <c r="Z26" s="49">
        <v>0</v>
      </c>
      <c r="AA26" s="34">
        <f t="shared" ref="AA26:AA49" si="1">+SUM(B26:Z26)</f>
        <v>5921806.849698252</v>
      </c>
    </row>
    <row r="27" spans="1:27" ht="13.5" customHeight="1" x14ac:dyDescent="0.2">
      <c r="A27" s="70">
        <v>2025.2</v>
      </c>
      <c r="B27" s="38">
        <v>2360422.9695376903</v>
      </c>
      <c r="C27" s="39">
        <v>1981757.3092762874</v>
      </c>
      <c r="D27" s="39">
        <v>5743.7682631512598</v>
      </c>
      <c r="E27" s="39">
        <v>160682.03720444124</v>
      </c>
      <c r="F27" s="39">
        <v>251253.30858850272</v>
      </c>
      <c r="G27" s="39">
        <v>22.607449578671538</v>
      </c>
      <c r="H27" s="39">
        <v>17506.558554027095</v>
      </c>
      <c r="I27" s="39">
        <v>23026.168526380545</v>
      </c>
      <c r="J27" s="39">
        <v>6324.8897647545036</v>
      </c>
      <c r="K27" s="39">
        <v>4745.6220878520262</v>
      </c>
      <c r="L27" s="39">
        <v>977.79888552813475</v>
      </c>
      <c r="M27" s="39">
        <v>4064.987177313541</v>
      </c>
      <c r="N27" s="39">
        <v>62683.327180719956</v>
      </c>
      <c r="O27" s="39">
        <v>28513.624803266954</v>
      </c>
      <c r="P27" s="39">
        <v>8616.1934837785739</v>
      </c>
      <c r="Q27" s="39">
        <v>2272.1450085710539</v>
      </c>
      <c r="R27" s="39">
        <v>13658.047167281184</v>
      </c>
      <c r="S27" s="39">
        <v>9162.3320796937605</v>
      </c>
      <c r="T27" s="39">
        <v>3678.6261165155756</v>
      </c>
      <c r="U27" s="39">
        <v>1942.0520617041509</v>
      </c>
      <c r="V27" s="39">
        <v>183866.22024487454</v>
      </c>
      <c r="W27" s="39">
        <v>48.199181000476017</v>
      </c>
      <c r="X27" s="39">
        <v>3177.2541134705616</v>
      </c>
      <c r="Y27" s="38">
        <v>10714.912231664439</v>
      </c>
      <c r="Z27" s="48">
        <v>0</v>
      </c>
      <c r="AA27" s="34">
        <f t="shared" si="1"/>
        <v>5144860.9589880481</v>
      </c>
    </row>
    <row r="28" spans="1:27" ht="13.5" customHeight="1" x14ac:dyDescent="0.2">
      <c r="A28" s="70">
        <v>2025.3</v>
      </c>
      <c r="B28" s="38" t="e">
        <v>#N/A</v>
      </c>
      <c r="C28" s="39" t="e">
        <v>#N/A</v>
      </c>
      <c r="D28" s="39" t="e">
        <v>#N/A</v>
      </c>
      <c r="E28" s="39" t="e">
        <v>#N/A</v>
      </c>
      <c r="F28" s="39" t="e">
        <v>#N/A</v>
      </c>
      <c r="G28" s="39" t="e">
        <v>#N/A</v>
      </c>
      <c r="H28" s="39" t="e">
        <v>#N/A</v>
      </c>
      <c r="I28" s="39" t="e">
        <v>#N/A</v>
      </c>
      <c r="J28" s="39" t="e">
        <v>#N/A</v>
      </c>
      <c r="K28" s="39" t="e">
        <v>#N/A</v>
      </c>
      <c r="L28" s="39" t="e">
        <v>#N/A</v>
      </c>
      <c r="M28" s="39" t="e">
        <v>#N/A</v>
      </c>
      <c r="N28" s="39" t="e">
        <v>#N/A</v>
      </c>
      <c r="O28" s="39" t="e">
        <v>#N/A</v>
      </c>
      <c r="P28" s="39" t="e">
        <v>#N/A</v>
      </c>
      <c r="Q28" s="39" t="e">
        <v>#N/A</v>
      </c>
      <c r="R28" s="39" t="e">
        <v>#N/A</v>
      </c>
      <c r="S28" s="39" t="e">
        <v>#N/A</v>
      </c>
      <c r="T28" s="39" t="e">
        <v>#N/A</v>
      </c>
      <c r="U28" s="39" t="e">
        <v>#N/A</v>
      </c>
      <c r="V28" s="39" t="e">
        <v>#N/A</v>
      </c>
      <c r="W28" s="39" t="e">
        <v>#N/A</v>
      </c>
      <c r="X28" s="39" t="e">
        <v>#N/A</v>
      </c>
      <c r="Y28" s="38" t="e">
        <v>#N/A</v>
      </c>
      <c r="Z28" s="48" t="e">
        <v>#N/A</v>
      </c>
      <c r="AA28" s="34" t="e">
        <f t="shared" si="1"/>
        <v>#N/A</v>
      </c>
    </row>
    <row r="29" spans="1:27" ht="13.5" customHeight="1" x14ac:dyDescent="0.2">
      <c r="A29" s="70">
        <f>A25+1</f>
        <v>2025.4</v>
      </c>
      <c r="B29" s="38" t="e">
        <v>#N/A</v>
      </c>
      <c r="C29" s="39" t="e">
        <v>#N/A</v>
      </c>
      <c r="D29" s="39" t="e">
        <v>#N/A</v>
      </c>
      <c r="E29" s="39" t="e">
        <v>#N/A</v>
      </c>
      <c r="F29" s="39" t="e">
        <v>#N/A</v>
      </c>
      <c r="G29" s="39" t="e">
        <v>#N/A</v>
      </c>
      <c r="H29" s="39" t="e">
        <v>#N/A</v>
      </c>
      <c r="I29" s="39" t="e">
        <v>#N/A</v>
      </c>
      <c r="J29" s="39" t="e">
        <v>#N/A</v>
      </c>
      <c r="K29" s="39" t="e">
        <v>#N/A</v>
      </c>
      <c r="L29" s="39" t="e">
        <v>#N/A</v>
      </c>
      <c r="M29" s="39" t="e">
        <v>#N/A</v>
      </c>
      <c r="N29" s="39" t="e">
        <v>#N/A</v>
      </c>
      <c r="O29" s="39" t="e">
        <v>#N/A</v>
      </c>
      <c r="P29" s="39" t="e">
        <v>#N/A</v>
      </c>
      <c r="Q29" s="39" t="e">
        <v>#N/A</v>
      </c>
      <c r="R29" s="39" t="e">
        <v>#N/A</v>
      </c>
      <c r="S29" s="39" t="e">
        <v>#N/A</v>
      </c>
      <c r="T29" s="39" t="e">
        <v>#N/A</v>
      </c>
      <c r="U29" s="39" t="e">
        <v>#N/A</v>
      </c>
      <c r="V29" s="39" t="e">
        <v>#N/A</v>
      </c>
      <c r="W29" s="39" t="e">
        <v>#N/A</v>
      </c>
      <c r="X29" s="39" t="e">
        <v>#N/A</v>
      </c>
      <c r="Y29" s="38" t="e">
        <v>#N/A</v>
      </c>
      <c r="Z29" s="48" t="e">
        <v>#N/A</v>
      </c>
      <c r="AA29" s="34" t="e">
        <f t="shared" si="1"/>
        <v>#N/A</v>
      </c>
    </row>
    <row r="30" spans="1:27" ht="13.5" customHeight="1" x14ac:dyDescent="0.2">
      <c r="A30" s="70">
        <f t="shared" ref="A30:A48" si="2">A26+1</f>
        <v>2026.1</v>
      </c>
      <c r="B30" s="38" t="e">
        <v>#N/A</v>
      </c>
      <c r="C30" s="39" t="e">
        <v>#N/A</v>
      </c>
      <c r="D30" s="39" t="e">
        <v>#N/A</v>
      </c>
      <c r="E30" s="39" t="e">
        <v>#N/A</v>
      </c>
      <c r="F30" s="39" t="e">
        <v>#N/A</v>
      </c>
      <c r="G30" s="39" t="e">
        <v>#N/A</v>
      </c>
      <c r="H30" s="39" t="e">
        <v>#N/A</v>
      </c>
      <c r="I30" s="39" t="e">
        <v>#N/A</v>
      </c>
      <c r="J30" s="39" t="e">
        <v>#N/A</v>
      </c>
      <c r="K30" s="39" t="e">
        <v>#N/A</v>
      </c>
      <c r="L30" s="39" t="e">
        <v>#N/A</v>
      </c>
      <c r="M30" s="39" t="e">
        <v>#N/A</v>
      </c>
      <c r="N30" s="39" t="e">
        <v>#N/A</v>
      </c>
      <c r="O30" s="39" t="e">
        <v>#N/A</v>
      </c>
      <c r="P30" s="39" t="e">
        <v>#N/A</v>
      </c>
      <c r="Q30" s="39" t="e">
        <v>#N/A</v>
      </c>
      <c r="R30" s="39" t="e">
        <v>#N/A</v>
      </c>
      <c r="S30" s="39" t="e">
        <v>#N/A</v>
      </c>
      <c r="T30" s="39" t="e">
        <v>#N/A</v>
      </c>
      <c r="U30" s="39" t="e">
        <v>#N/A</v>
      </c>
      <c r="V30" s="39" t="e">
        <v>#N/A</v>
      </c>
      <c r="W30" s="39" t="e">
        <v>#N/A</v>
      </c>
      <c r="X30" s="39" t="e">
        <v>#N/A</v>
      </c>
      <c r="Y30" s="38" t="e">
        <v>#N/A</v>
      </c>
      <c r="Z30" s="48" t="e">
        <v>#N/A</v>
      </c>
      <c r="AA30" s="34" t="e">
        <f t="shared" si="1"/>
        <v>#N/A</v>
      </c>
    </row>
    <row r="31" spans="1:27" ht="13.5" customHeight="1" x14ac:dyDescent="0.2">
      <c r="A31" s="70">
        <f t="shared" si="2"/>
        <v>2026.2</v>
      </c>
      <c r="B31" s="38" t="e">
        <v>#N/A</v>
      </c>
      <c r="C31" s="39" t="e">
        <v>#N/A</v>
      </c>
      <c r="D31" s="39" t="e">
        <v>#N/A</v>
      </c>
      <c r="E31" s="39" t="e">
        <v>#N/A</v>
      </c>
      <c r="F31" s="39" t="e">
        <v>#N/A</v>
      </c>
      <c r="G31" s="39" t="e">
        <v>#N/A</v>
      </c>
      <c r="H31" s="39" t="e">
        <v>#N/A</v>
      </c>
      <c r="I31" s="39" t="e">
        <v>#N/A</v>
      </c>
      <c r="J31" s="39" t="e">
        <v>#N/A</v>
      </c>
      <c r="K31" s="39" t="e">
        <v>#N/A</v>
      </c>
      <c r="L31" s="39" t="e">
        <v>#N/A</v>
      </c>
      <c r="M31" s="39" t="e">
        <v>#N/A</v>
      </c>
      <c r="N31" s="39" t="e">
        <v>#N/A</v>
      </c>
      <c r="O31" s="39" t="e">
        <v>#N/A</v>
      </c>
      <c r="P31" s="39" t="e">
        <v>#N/A</v>
      </c>
      <c r="Q31" s="39" t="e">
        <v>#N/A</v>
      </c>
      <c r="R31" s="39" t="e">
        <v>#N/A</v>
      </c>
      <c r="S31" s="39" t="e">
        <v>#N/A</v>
      </c>
      <c r="T31" s="39" t="e">
        <v>#N/A</v>
      </c>
      <c r="U31" s="39" t="e">
        <v>#N/A</v>
      </c>
      <c r="V31" s="39" t="e">
        <v>#N/A</v>
      </c>
      <c r="W31" s="39" t="e">
        <v>#N/A</v>
      </c>
      <c r="X31" s="39" t="e">
        <v>#N/A</v>
      </c>
      <c r="Y31" s="38" t="e">
        <v>#N/A</v>
      </c>
      <c r="Z31" s="48" t="e">
        <v>#N/A</v>
      </c>
      <c r="AA31" s="34" t="e">
        <f t="shared" si="1"/>
        <v>#N/A</v>
      </c>
    </row>
    <row r="32" spans="1:27" ht="13.5" customHeight="1" x14ac:dyDescent="0.2">
      <c r="A32" s="70">
        <f t="shared" si="2"/>
        <v>2026.3</v>
      </c>
      <c r="B32" s="38" t="e">
        <v>#N/A</v>
      </c>
      <c r="C32" s="39" t="e">
        <v>#N/A</v>
      </c>
      <c r="D32" s="39" t="e">
        <v>#N/A</v>
      </c>
      <c r="E32" s="39" t="e">
        <v>#N/A</v>
      </c>
      <c r="F32" s="39" t="e">
        <v>#N/A</v>
      </c>
      <c r="G32" s="39" t="e">
        <v>#N/A</v>
      </c>
      <c r="H32" s="39" t="e">
        <v>#N/A</v>
      </c>
      <c r="I32" s="39" t="e">
        <v>#N/A</v>
      </c>
      <c r="J32" s="39" t="e">
        <v>#N/A</v>
      </c>
      <c r="K32" s="39" t="e">
        <v>#N/A</v>
      </c>
      <c r="L32" s="39" t="e">
        <v>#N/A</v>
      </c>
      <c r="M32" s="39" t="e">
        <v>#N/A</v>
      </c>
      <c r="N32" s="39" t="e">
        <v>#N/A</v>
      </c>
      <c r="O32" s="39" t="e">
        <v>#N/A</v>
      </c>
      <c r="P32" s="39" t="e">
        <v>#N/A</v>
      </c>
      <c r="Q32" s="39" t="e">
        <v>#N/A</v>
      </c>
      <c r="R32" s="39" t="e">
        <v>#N/A</v>
      </c>
      <c r="S32" s="39" t="e">
        <v>#N/A</v>
      </c>
      <c r="T32" s="39" t="e">
        <v>#N/A</v>
      </c>
      <c r="U32" s="39" t="e">
        <v>#N/A</v>
      </c>
      <c r="V32" s="39" t="e">
        <v>#N/A</v>
      </c>
      <c r="W32" s="39" t="e">
        <v>#N/A</v>
      </c>
      <c r="X32" s="39" t="e">
        <v>#N/A</v>
      </c>
      <c r="Y32" s="38" t="e">
        <v>#N/A</v>
      </c>
      <c r="Z32" s="48" t="e">
        <v>#N/A</v>
      </c>
      <c r="AA32" s="34" t="e">
        <f t="shared" si="1"/>
        <v>#N/A</v>
      </c>
    </row>
    <row r="33" spans="1:27" ht="13.5" customHeight="1" x14ac:dyDescent="0.2">
      <c r="A33" s="70">
        <f t="shared" si="2"/>
        <v>2026.4</v>
      </c>
      <c r="B33" s="38" t="e">
        <v>#N/A</v>
      </c>
      <c r="C33" s="39" t="e">
        <v>#N/A</v>
      </c>
      <c r="D33" s="39" t="e">
        <v>#N/A</v>
      </c>
      <c r="E33" s="39" t="e">
        <v>#N/A</v>
      </c>
      <c r="F33" s="39" t="e">
        <v>#N/A</v>
      </c>
      <c r="G33" s="39" t="e">
        <v>#N/A</v>
      </c>
      <c r="H33" s="39" t="e">
        <v>#N/A</v>
      </c>
      <c r="I33" s="39" t="e">
        <v>#N/A</v>
      </c>
      <c r="J33" s="39" t="e">
        <v>#N/A</v>
      </c>
      <c r="K33" s="39" t="e">
        <v>#N/A</v>
      </c>
      <c r="L33" s="39" t="e">
        <v>#N/A</v>
      </c>
      <c r="M33" s="39" t="e">
        <v>#N/A</v>
      </c>
      <c r="N33" s="39" t="e">
        <v>#N/A</v>
      </c>
      <c r="O33" s="39" t="e">
        <v>#N/A</v>
      </c>
      <c r="P33" s="39" t="e">
        <v>#N/A</v>
      </c>
      <c r="Q33" s="39" t="e">
        <v>#N/A</v>
      </c>
      <c r="R33" s="39" t="e">
        <v>#N/A</v>
      </c>
      <c r="S33" s="39" t="e">
        <v>#N/A</v>
      </c>
      <c r="T33" s="39" t="e">
        <v>#N/A</v>
      </c>
      <c r="U33" s="39" t="e">
        <v>#N/A</v>
      </c>
      <c r="V33" s="39" t="e">
        <v>#N/A</v>
      </c>
      <c r="W33" s="39" t="e">
        <v>#N/A</v>
      </c>
      <c r="X33" s="39" t="e">
        <v>#N/A</v>
      </c>
      <c r="Y33" s="38" t="e">
        <v>#N/A</v>
      </c>
      <c r="Z33" s="48" t="e">
        <v>#N/A</v>
      </c>
      <c r="AA33" s="34" t="e">
        <f t="shared" si="1"/>
        <v>#N/A</v>
      </c>
    </row>
    <row r="34" spans="1:27" ht="13.5" customHeight="1" x14ac:dyDescent="0.2">
      <c r="A34" s="70">
        <f>A30+1</f>
        <v>2027.1</v>
      </c>
      <c r="B34" s="38" t="e">
        <v>#N/A</v>
      </c>
      <c r="C34" s="39" t="e">
        <v>#N/A</v>
      </c>
      <c r="D34" s="39" t="e">
        <v>#N/A</v>
      </c>
      <c r="E34" s="39" t="e">
        <v>#N/A</v>
      </c>
      <c r="F34" s="39" t="e">
        <v>#N/A</v>
      </c>
      <c r="G34" s="39" t="e">
        <v>#N/A</v>
      </c>
      <c r="H34" s="39" t="e">
        <v>#N/A</v>
      </c>
      <c r="I34" s="39" t="e">
        <v>#N/A</v>
      </c>
      <c r="J34" s="39" t="e">
        <v>#N/A</v>
      </c>
      <c r="K34" s="39" t="e">
        <v>#N/A</v>
      </c>
      <c r="L34" s="39" t="e">
        <v>#N/A</v>
      </c>
      <c r="M34" s="39" t="e">
        <v>#N/A</v>
      </c>
      <c r="N34" s="39" t="e">
        <v>#N/A</v>
      </c>
      <c r="O34" s="39" t="e">
        <v>#N/A</v>
      </c>
      <c r="P34" s="39" t="e">
        <v>#N/A</v>
      </c>
      <c r="Q34" s="39" t="e">
        <v>#N/A</v>
      </c>
      <c r="R34" s="39" t="e">
        <v>#N/A</v>
      </c>
      <c r="S34" s="39" t="e">
        <v>#N/A</v>
      </c>
      <c r="T34" s="39" t="e">
        <v>#N/A</v>
      </c>
      <c r="U34" s="39" t="e">
        <v>#N/A</v>
      </c>
      <c r="V34" s="39" t="e">
        <v>#N/A</v>
      </c>
      <c r="W34" s="39" t="e">
        <v>#N/A</v>
      </c>
      <c r="X34" s="39" t="e">
        <v>#N/A</v>
      </c>
      <c r="Y34" s="38" t="e">
        <v>#N/A</v>
      </c>
      <c r="Z34" s="48" t="e">
        <v>#N/A</v>
      </c>
      <c r="AA34" s="34" t="e">
        <f t="shared" si="1"/>
        <v>#N/A</v>
      </c>
    </row>
    <row r="35" spans="1:27" ht="13.5" customHeight="1" x14ac:dyDescent="0.2">
      <c r="A35" s="70">
        <f t="shared" si="2"/>
        <v>2027.2</v>
      </c>
      <c r="B35" s="38" t="e">
        <v>#N/A</v>
      </c>
      <c r="C35" s="39" t="e">
        <v>#N/A</v>
      </c>
      <c r="D35" s="39" t="e">
        <v>#N/A</v>
      </c>
      <c r="E35" s="39" t="e">
        <v>#N/A</v>
      </c>
      <c r="F35" s="39" t="e">
        <v>#N/A</v>
      </c>
      <c r="G35" s="39" t="e">
        <v>#N/A</v>
      </c>
      <c r="H35" s="39" t="e">
        <v>#N/A</v>
      </c>
      <c r="I35" s="39" t="e">
        <v>#N/A</v>
      </c>
      <c r="J35" s="39" t="e">
        <v>#N/A</v>
      </c>
      <c r="K35" s="39" t="e">
        <v>#N/A</v>
      </c>
      <c r="L35" s="39" t="e">
        <v>#N/A</v>
      </c>
      <c r="M35" s="39" t="e">
        <v>#N/A</v>
      </c>
      <c r="N35" s="39" t="e">
        <v>#N/A</v>
      </c>
      <c r="O35" s="39" t="e">
        <v>#N/A</v>
      </c>
      <c r="P35" s="39" t="e">
        <v>#N/A</v>
      </c>
      <c r="Q35" s="39" t="e">
        <v>#N/A</v>
      </c>
      <c r="R35" s="39" t="e">
        <v>#N/A</v>
      </c>
      <c r="S35" s="39" t="e">
        <v>#N/A</v>
      </c>
      <c r="T35" s="39" t="e">
        <v>#N/A</v>
      </c>
      <c r="U35" s="39" t="e">
        <v>#N/A</v>
      </c>
      <c r="V35" s="39" t="e">
        <v>#N/A</v>
      </c>
      <c r="W35" s="39" t="e">
        <v>#N/A</v>
      </c>
      <c r="X35" s="39" t="e">
        <v>#N/A</v>
      </c>
      <c r="Y35" s="38" t="e">
        <v>#N/A</v>
      </c>
      <c r="Z35" s="48" t="e">
        <v>#N/A</v>
      </c>
      <c r="AA35" s="34" t="e">
        <f t="shared" si="1"/>
        <v>#N/A</v>
      </c>
    </row>
    <row r="36" spans="1:27" ht="13.5" customHeight="1" x14ac:dyDescent="0.2">
      <c r="A36" s="70">
        <f t="shared" si="2"/>
        <v>2027.3</v>
      </c>
      <c r="B36" s="38" t="e">
        <v>#N/A</v>
      </c>
      <c r="C36" s="39" t="e">
        <v>#N/A</v>
      </c>
      <c r="D36" s="39" t="e">
        <v>#N/A</v>
      </c>
      <c r="E36" s="39" t="e">
        <v>#N/A</v>
      </c>
      <c r="F36" s="39" t="e">
        <v>#N/A</v>
      </c>
      <c r="G36" s="39" t="e">
        <v>#N/A</v>
      </c>
      <c r="H36" s="39" t="e">
        <v>#N/A</v>
      </c>
      <c r="I36" s="39" t="e">
        <v>#N/A</v>
      </c>
      <c r="J36" s="39" t="e">
        <v>#N/A</v>
      </c>
      <c r="K36" s="39" t="e">
        <v>#N/A</v>
      </c>
      <c r="L36" s="39" t="e">
        <v>#N/A</v>
      </c>
      <c r="M36" s="39" t="e">
        <v>#N/A</v>
      </c>
      <c r="N36" s="39" t="e">
        <v>#N/A</v>
      </c>
      <c r="O36" s="39" t="e">
        <v>#N/A</v>
      </c>
      <c r="P36" s="39" t="e">
        <v>#N/A</v>
      </c>
      <c r="Q36" s="39" t="e">
        <v>#N/A</v>
      </c>
      <c r="R36" s="39" t="e">
        <v>#N/A</v>
      </c>
      <c r="S36" s="39" t="e">
        <v>#N/A</v>
      </c>
      <c r="T36" s="39" t="e">
        <v>#N/A</v>
      </c>
      <c r="U36" s="39" t="e">
        <v>#N/A</v>
      </c>
      <c r="V36" s="39" t="e">
        <v>#N/A</v>
      </c>
      <c r="W36" s="39" t="e">
        <v>#N/A</v>
      </c>
      <c r="X36" s="39" t="e">
        <v>#N/A</v>
      </c>
      <c r="Y36" s="38" t="e">
        <v>#N/A</v>
      </c>
      <c r="Z36" s="48" t="e">
        <v>#N/A</v>
      </c>
      <c r="AA36" s="34" t="e">
        <f t="shared" si="1"/>
        <v>#N/A</v>
      </c>
    </row>
    <row r="37" spans="1:27" ht="13.5" customHeight="1" x14ac:dyDescent="0.2">
      <c r="A37" s="70">
        <f t="shared" si="2"/>
        <v>2027.4</v>
      </c>
      <c r="B37" s="38" t="e">
        <v>#N/A</v>
      </c>
      <c r="C37" s="39" t="e">
        <v>#N/A</v>
      </c>
      <c r="D37" s="39" t="e">
        <v>#N/A</v>
      </c>
      <c r="E37" s="39" t="e">
        <v>#N/A</v>
      </c>
      <c r="F37" s="39" t="e">
        <v>#N/A</v>
      </c>
      <c r="G37" s="39" t="e">
        <v>#N/A</v>
      </c>
      <c r="H37" s="39" t="e">
        <v>#N/A</v>
      </c>
      <c r="I37" s="39" t="e">
        <v>#N/A</v>
      </c>
      <c r="J37" s="39" t="e">
        <v>#N/A</v>
      </c>
      <c r="K37" s="39" t="e">
        <v>#N/A</v>
      </c>
      <c r="L37" s="39" t="e">
        <v>#N/A</v>
      </c>
      <c r="M37" s="39" t="e">
        <v>#N/A</v>
      </c>
      <c r="N37" s="39" t="e">
        <v>#N/A</v>
      </c>
      <c r="O37" s="39" t="e">
        <v>#N/A</v>
      </c>
      <c r="P37" s="39" t="e">
        <v>#N/A</v>
      </c>
      <c r="Q37" s="39" t="e">
        <v>#N/A</v>
      </c>
      <c r="R37" s="39" t="e">
        <v>#N/A</v>
      </c>
      <c r="S37" s="39" t="e">
        <v>#N/A</v>
      </c>
      <c r="T37" s="39" t="e">
        <v>#N/A</v>
      </c>
      <c r="U37" s="39" t="e">
        <v>#N/A</v>
      </c>
      <c r="V37" s="39" t="e">
        <v>#N/A</v>
      </c>
      <c r="W37" s="39" t="e">
        <v>#N/A</v>
      </c>
      <c r="X37" s="39" t="e">
        <v>#N/A</v>
      </c>
      <c r="Y37" s="38" t="e">
        <v>#N/A</v>
      </c>
      <c r="Z37" s="48" t="e">
        <v>#N/A</v>
      </c>
      <c r="AA37" s="34" t="e">
        <f t="shared" si="1"/>
        <v>#N/A</v>
      </c>
    </row>
    <row r="38" spans="1:27" ht="13.5" customHeight="1" x14ac:dyDescent="0.2">
      <c r="A38" s="70">
        <f t="shared" si="2"/>
        <v>2028.1</v>
      </c>
      <c r="B38" s="38" t="e">
        <v>#N/A</v>
      </c>
      <c r="C38" s="39" t="e">
        <v>#N/A</v>
      </c>
      <c r="D38" s="39" t="e">
        <v>#N/A</v>
      </c>
      <c r="E38" s="39" t="e">
        <v>#N/A</v>
      </c>
      <c r="F38" s="39" t="e">
        <v>#N/A</v>
      </c>
      <c r="G38" s="39" t="e">
        <v>#N/A</v>
      </c>
      <c r="H38" s="39" t="e">
        <v>#N/A</v>
      </c>
      <c r="I38" s="39" t="e">
        <v>#N/A</v>
      </c>
      <c r="J38" s="39" t="e">
        <v>#N/A</v>
      </c>
      <c r="K38" s="39" t="e">
        <v>#N/A</v>
      </c>
      <c r="L38" s="39" t="e">
        <v>#N/A</v>
      </c>
      <c r="M38" s="39" t="e">
        <v>#N/A</v>
      </c>
      <c r="N38" s="39" t="e">
        <v>#N/A</v>
      </c>
      <c r="O38" s="39" t="e">
        <v>#N/A</v>
      </c>
      <c r="P38" s="39" t="e">
        <v>#N/A</v>
      </c>
      <c r="Q38" s="39" t="e">
        <v>#N/A</v>
      </c>
      <c r="R38" s="39" t="e">
        <v>#N/A</v>
      </c>
      <c r="S38" s="39" t="e">
        <v>#N/A</v>
      </c>
      <c r="T38" s="39" t="e">
        <v>#N/A</v>
      </c>
      <c r="U38" s="39" t="e">
        <v>#N/A</v>
      </c>
      <c r="V38" s="39" t="e">
        <v>#N/A</v>
      </c>
      <c r="W38" s="39" t="e">
        <v>#N/A</v>
      </c>
      <c r="X38" s="39" t="e">
        <v>#N/A</v>
      </c>
      <c r="Y38" s="38" t="e">
        <v>#N/A</v>
      </c>
      <c r="Z38" s="48" t="e">
        <v>#N/A</v>
      </c>
      <c r="AA38" s="34" t="e">
        <f t="shared" si="1"/>
        <v>#N/A</v>
      </c>
    </row>
    <row r="39" spans="1:27" ht="13.5" customHeight="1" x14ac:dyDescent="0.2">
      <c r="A39" s="70">
        <f>A35+1</f>
        <v>2028.2</v>
      </c>
      <c r="B39" s="38" t="e">
        <v>#N/A</v>
      </c>
      <c r="C39" s="39" t="e">
        <v>#N/A</v>
      </c>
      <c r="D39" s="39" t="e">
        <v>#N/A</v>
      </c>
      <c r="E39" s="39" t="e">
        <v>#N/A</v>
      </c>
      <c r="F39" s="39" t="e">
        <v>#N/A</v>
      </c>
      <c r="G39" s="39" t="e">
        <v>#N/A</v>
      </c>
      <c r="H39" s="39" t="e">
        <v>#N/A</v>
      </c>
      <c r="I39" s="39" t="e">
        <v>#N/A</v>
      </c>
      <c r="J39" s="39" t="e">
        <v>#N/A</v>
      </c>
      <c r="K39" s="39" t="e">
        <v>#N/A</v>
      </c>
      <c r="L39" s="39" t="e">
        <v>#N/A</v>
      </c>
      <c r="M39" s="39" t="e">
        <v>#N/A</v>
      </c>
      <c r="N39" s="39" t="e">
        <v>#N/A</v>
      </c>
      <c r="O39" s="39" t="e">
        <v>#N/A</v>
      </c>
      <c r="P39" s="39" t="e">
        <v>#N/A</v>
      </c>
      <c r="Q39" s="39" t="e">
        <v>#N/A</v>
      </c>
      <c r="R39" s="39" t="e">
        <v>#N/A</v>
      </c>
      <c r="S39" s="39" t="e">
        <v>#N/A</v>
      </c>
      <c r="T39" s="39" t="e">
        <v>#N/A</v>
      </c>
      <c r="U39" s="39" t="e">
        <v>#N/A</v>
      </c>
      <c r="V39" s="39" t="e">
        <v>#N/A</v>
      </c>
      <c r="W39" s="39" t="e">
        <v>#N/A</v>
      </c>
      <c r="X39" s="39" t="e">
        <v>#N/A</v>
      </c>
      <c r="Y39" s="38" t="e">
        <v>#N/A</v>
      </c>
      <c r="Z39" s="48" t="e">
        <v>#N/A</v>
      </c>
      <c r="AA39" s="34" t="e">
        <f t="shared" si="1"/>
        <v>#N/A</v>
      </c>
    </row>
    <row r="40" spans="1:27" ht="13.5" customHeight="1" x14ac:dyDescent="0.2">
      <c r="A40" s="70">
        <f t="shared" si="2"/>
        <v>2028.3</v>
      </c>
      <c r="B40" s="38" t="e">
        <v>#N/A</v>
      </c>
      <c r="C40" s="39" t="e">
        <v>#N/A</v>
      </c>
      <c r="D40" s="39" t="e">
        <v>#N/A</v>
      </c>
      <c r="E40" s="39" t="e">
        <v>#N/A</v>
      </c>
      <c r="F40" s="39" t="e">
        <v>#N/A</v>
      </c>
      <c r="G40" s="39" t="e">
        <v>#N/A</v>
      </c>
      <c r="H40" s="39" t="e">
        <v>#N/A</v>
      </c>
      <c r="I40" s="39" t="e">
        <v>#N/A</v>
      </c>
      <c r="J40" s="39" t="e">
        <v>#N/A</v>
      </c>
      <c r="K40" s="39" t="e">
        <v>#N/A</v>
      </c>
      <c r="L40" s="39" t="e">
        <v>#N/A</v>
      </c>
      <c r="M40" s="39" t="e">
        <v>#N/A</v>
      </c>
      <c r="N40" s="39" t="e">
        <v>#N/A</v>
      </c>
      <c r="O40" s="39" t="e">
        <v>#N/A</v>
      </c>
      <c r="P40" s="39" t="e">
        <v>#N/A</v>
      </c>
      <c r="Q40" s="39" t="e">
        <v>#N/A</v>
      </c>
      <c r="R40" s="39" t="e">
        <v>#N/A</v>
      </c>
      <c r="S40" s="39" t="e">
        <v>#N/A</v>
      </c>
      <c r="T40" s="39" t="e">
        <v>#N/A</v>
      </c>
      <c r="U40" s="39" t="e">
        <v>#N/A</v>
      </c>
      <c r="V40" s="39" t="e">
        <v>#N/A</v>
      </c>
      <c r="W40" s="39" t="e">
        <v>#N/A</v>
      </c>
      <c r="X40" s="39" t="e">
        <v>#N/A</v>
      </c>
      <c r="Y40" s="38" t="e">
        <v>#N/A</v>
      </c>
      <c r="Z40" s="48" t="e">
        <v>#N/A</v>
      </c>
      <c r="AA40" s="34" t="e">
        <f t="shared" si="1"/>
        <v>#N/A</v>
      </c>
    </row>
    <row r="41" spans="1:27" ht="13.5" customHeight="1" x14ac:dyDescent="0.2">
      <c r="A41" s="70">
        <f t="shared" si="2"/>
        <v>2028.4</v>
      </c>
      <c r="B41" s="38" t="e">
        <v>#N/A</v>
      </c>
      <c r="C41" s="39" t="e">
        <v>#N/A</v>
      </c>
      <c r="D41" s="39" t="e">
        <v>#N/A</v>
      </c>
      <c r="E41" s="39" t="e">
        <v>#N/A</v>
      </c>
      <c r="F41" s="39" t="e">
        <v>#N/A</v>
      </c>
      <c r="G41" s="39" t="e">
        <v>#N/A</v>
      </c>
      <c r="H41" s="39" t="e">
        <v>#N/A</v>
      </c>
      <c r="I41" s="39" t="e">
        <v>#N/A</v>
      </c>
      <c r="J41" s="39" t="e">
        <v>#N/A</v>
      </c>
      <c r="K41" s="39" t="e">
        <v>#N/A</v>
      </c>
      <c r="L41" s="39" t="e">
        <v>#N/A</v>
      </c>
      <c r="M41" s="39" t="e">
        <v>#N/A</v>
      </c>
      <c r="N41" s="39" t="e">
        <v>#N/A</v>
      </c>
      <c r="O41" s="39" t="e">
        <v>#N/A</v>
      </c>
      <c r="P41" s="39" t="e">
        <v>#N/A</v>
      </c>
      <c r="Q41" s="39" t="e">
        <v>#N/A</v>
      </c>
      <c r="R41" s="39" t="e">
        <v>#N/A</v>
      </c>
      <c r="S41" s="39" t="e">
        <v>#N/A</v>
      </c>
      <c r="T41" s="39" t="e">
        <v>#N/A</v>
      </c>
      <c r="U41" s="39" t="e">
        <v>#N/A</v>
      </c>
      <c r="V41" s="39" t="e">
        <v>#N/A</v>
      </c>
      <c r="W41" s="39" t="e">
        <v>#N/A</v>
      </c>
      <c r="X41" s="39" t="e">
        <v>#N/A</v>
      </c>
      <c r="Y41" s="38" t="e">
        <v>#N/A</v>
      </c>
      <c r="Z41" s="48" t="e">
        <v>#N/A</v>
      </c>
      <c r="AA41" s="34" t="e">
        <f t="shared" si="1"/>
        <v>#N/A</v>
      </c>
    </row>
    <row r="42" spans="1:27" ht="13.5" customHeight="1" x14ac:dyDescent="0.2">
      <c r="A42" s="70">
        <f t="shared" si="2"/>
        <v>2029.1</v>
      </c>
      <c r="B42" s="38" t="e">
        <v>#N/A</v>
      </c>
      <c r="C42" s="39" t="e">
        <v>#N/A</v>
      </c>
      <c r="D42" s="39" t="e">
        <v>#N/A</v>
      </c>
      <c r="E42" s="39" t="e">
        <v>#N/A</v>
      </c>
      <c r="F42" s="39" t="e">
        <v>#N/A</v>
      </c>
      <c r="G42" s="39" t="e">
        <v>#N/A</v>
      </c>
      <c r="H42" s="39" t="e">
        <v>#N/A</v>
      </c>
      <c r="I42" s="39" t="e">
        <v>#N/A</v>
      </c>
      <c r="J42" s="39" t="e">
        <v>#N/A</v>
      </c>
      <c r="K42" s="39" t="e">
        <v>#N/A</v>
      </c>
      <c r="L42" s="39" t="e">
        <v>#N/A</v>
      </c>
      <c r="M42" s="39" t="e">
        <v>#N/A</v>
      </c>
      <c r="N42" s="39" t="e">
        <v>#N/A</v>
      </c>
      <c r="O42" s="39" t="e">
        <v>#N/A</v>
      </c>
      <c r="P42" s="39" t="e">
        <v>#N/A</v>
      </c>
      <c r="Q42" s="39" t="e">
        <v>#N/A</v>
      </c>
      <c r="R42" s="39" t="e">
        <v>#N/A</v>
      </c>
      <c r="S42" s="39" t="e">
        <v>#N/A</v>
      </c>
      <c r="T42" s="39" t="e">
        <v>#N/A</v>
      </c>
      <c r="U42" s="39" t="e">
        <v>#N/A</v>
      </c>
      <c r="V42" s="39" t="e">
        <v>#N/A</v>
      </c>
      <c r="W42" s="39" t="e">
        <v>#N/A</v>
      </c>
      <c r="X42" s="39" t="e">
        <v>#N/A</v>
      </c>
      <c r="Y42" s="38" t="e">
        <v>#N/A</v>
      </c>
      <c r="Z42" s="48" t="e">
        <v>#N/A</v>
      </c>
      <c r="AA42" s="34" t="e">
        <f t="shared" si="1"/>
        <v>#N/A</v>
      </c>
    </row>
    <row r="43" spans="1:27" ht="13.5" customHeight="1" x14ac:dyDescent="0.2">
      <c r="A43" s="70">
        <f t="shared" si="2"/>
        <v>2029.2</v>
      </c>
      <c r="B43" s="38" t="e">
        <v>#N/A</v>
      </c>
      <c r="C43" s="39" t="e">
        <v>#N/A</v>
      </c>
      <c r="D43" s="39" t="e">
        <v>#N/A</v>
      </c>
      <c r="E43" s="39" t="e">
        <v>#N/A</v>
      </c>
      <c r="F43" s="39" t="e">
        <v>#N/A</v>
      </c>
      <c r="G43" s="39" t="e">
        <v>#N/A</v>
      </c>
      <c r="H43" s="39" t="e">
        <v>#N/A</v>
      </c>
      <c r="I43" s="39" t="e">
        <v>#N/A</v>
      </c>
      <c r="J43" s="39" t="e">
        <v>#N/A</v>
      </c>
      <c r="K43" s="39" t="e">
        <v>#N/A</v>
      </c>
      <c r="L43" s="39" t="e">
        <v>#N/A</v>
      </c>
      <c r="M43" s="39" t="e">
        <v>#N/A</v>
      </c>
      <c r="N43" s="39" t="e">
        <v>#N/A</v>
      </c>
      <c r="O43" s="39" t="e">
        <v>#N/A</v>
      </c>
      <c r="P43" s="39" t="e">
        <v>#N/A</v>
      </c>
      <c r="Q43" s="39" t="e">
        <v>#N/A</v>
      </c>
      <c r="R43" s="39" t="e">
        <v>#N/A</v>
      </c>
      <c r="S43" s="39" t="e">
        <v>#N/A</v>
      </c>
      <c r="T43" s="39" t="e">
        <v>#N/A</v>
      </c>
      <c r="U43" s="39" t="e">
        <v>#N/A</v>
      </c>
      <c r="V43" s="39" t="e">
        <v>#N/A</v>
      </c>
      <c r="W43" s="39" t="e">
        <v>#N/A</v>
      </c>
      <c r="X43" s="39" t="e">
        <v>#N/A</v>
      </c>
      <c r="Y43" s="38" t="e">
        <v>#N/A</v>
      </c>
      <c r="Z43" s="48" t="e">
        <v>#N/A</v>
      </c>
      <c r="AA43" s="34" t="e">
        <f t="shared" si="1"/>
        <v>#N/A</v>
      </c>
    </row>
    <row r="44" spans="1:27" ht="13.5" customHeight="1" x14ac:dyDescent="0.2">
      <c r="A44" s="70">
        <f>A40+1</f>
        <v>2029.3</v>
      </c>
      <c r="B44" s="38" t="e">
        <v>#N/A</v>
      </c>
      <c r="C44" s="39" t="e">
        <v>#N/A</v>
      </c>
      <c r="D44" s="39" t="e">
        <v>#N/A</v>
      </c>
      <c r="E44" s="39" t="e">
        <v>#N/A</v>
      </c>
      <c r="F44" s="39" t="e">
        <v>#N/A</v>
      </c>
      <c r="G44" s="39" t="e">
        <v>#N/A</v>
      </c>
      <c r="H44" s="39" t="e">
        <v>#N/A</v>
      </c>
      <c r="I44" s="39" t="e">
        <v>#N/A</v>
      </c>
      <c r="J44" s="39" t="e">
        <v>#N/A</v>
      </c>
      <c r="K44" s="39" t="e">
        <v>#N/A</v>
      </c>
      <c r="L44" s="39" t="e">
        <v>#N/A</v>
      </c>
      <c r="M44" s="39" t="e">
        <v>#N/A</v>
      </c>
      <c r="N44" s="39" t="e">
        <v>#N/A</v>
      </c>
      <c r="O44" s="39" t="e">
        <v>#N/A</v>
      </c>
      <c r="P44" s="39" t="e">
        <v>#N/A</v>
      </c>
      <c r="Q44" s="39" t="e">
        <v>#N/A</v>
      </c>
      <c r="R44" s="39" t="e">
        <v>#N/A</v>
      </c>
      <c r="S44" s="39" t="e">
        <v>#N/A</v>
      </c>
      <c r="T44" s="39" t="e">
        <v>#N/A</v>
      </c>
      <c r="U44" s="39" t="e">
        <v>#N/A</v>
      </c>
      <c r="V44" s="39" t="e">
        <v>#N/A</v>
      </c>
      <c r="W44" s="39" t="e">
        <v>#N/A</v>
      </c>
      <c r="X44" s="39" t="e">
        <v>#N/A</v>
      </c>
      <c r="Y44" s="38" t="e">
        <v>#N/A</v>
      </c>
      <c r="Z44" s="48" t="e">
        <v>#N/A</v>
      </c>
      <c r="AA44" s="34" t="e">
        <f t="shared" si="1"/>
        <v>#N/A</v>
      </c>
    </row>
    <row r="45" spans="1:27" ht="13.5" customHeight="1" x14ac:dyDescent="0.2">
      <c r="A45" s="70">
        <f t="shared" si="2"/>
        <v>2029.4</v>
      </c>
      <c r="B45" s="38" t="e">
        <v>#N/A</v>
      </c>
      <c r="C45" s="39" t="e">
        <v>#N/A</v>
      </c>
      <c r="D45" s="39" t="e">
        <v>#N/A</v>
      </c>
      <c r="E45" s="39" t="e">
        <v>#N/A</v>
      </c>
      <c r="F45" s="39" t="e">
        <v>#N/A</v>
      </c>
      <c r="G45" s="39" t="e">
        <v>#N/A</v>
      </c>
      <c r="H45" s="39" t="e">
        <v>#N/A</v>
      </c>
      <c r="I45" s="39" t="e">
        <v>#N/A</v>
      </c>
      <c r="J45" s="39" t="e">
        <v>#N/A</v>
      </c>
      <c r="K45" s="39" t="e">
        <v>#N/A</v>
      </c>
      <c r="L45" s="39" t="e">
        <v>#N/A</v>
      </c>
      <c r="M45" s="39" t="e">
        <v>#N/A</v>
      </c>
      <c r="N45" s="39" t="e">
        <v>#N/A</v>
      </c>
      <c r="O45" s="39" t="e">
        <v>#N/A</v>
      </c>
      <c r="P45" s="39" t="e">
        <v>#N/A</v>
      </c>
      <c r="Q45" s="39" t="e">
        <v>#N/A</v>
      </c>
      <c r="R45" s="39" t="e">
        <v>#N/A</v>
      </c>
      <c r="S45" s="39" t="e">
        <v>#N/A</v>
      </c>
      <c r="T45" s="39" t="e">
        <v>#N/A</v>
      </c>
      <c r="U45" s="39" t="e">
        <v>#N/A</v>
      </c>
      <c r="V45" s="39" t="e">
        <v>#N/A</v>
      </c>
      <c r="W45" s="39" t="e">
        <v>#N/A</v>
      </c>
      <c r="X45" s="39" t="e">
        <v>#N/A</v>
      </c>
      <c r="Y45" s="38" t="e">
        <v>#N/A</v>
      </c>
      <c r="Z45" s="48" t="e">
        <v>#N/A</v>
      </c>
      <c r="AA45" s="34" t="e">
        <f t="shared" si="1"/>
        <v>#N/A</v>
      </c>
    </row>
    <row r="46" spans="1:27" ht="13.5" customHeight="1" x14ac:dyDescent="0.2">
      <c r="A46" s="70">
        <f t="shared" si="2"/>
        <v>2030.1</v>
      </c>
      <c r="B46" s="38" t="e">
        <v>#N/A</v>
      </c>
      <c r="C46" s="39" t="e">
        <v>#N/A</v>
      </c>
      <c r="D46" s="39" t="e">
        <v>#N/A</v>
      </c>
      <c r="E46" s="39" t="e">
        <v>#N/A</v>
      </c>
      <c r="F46" s="39" t="e">
        <v>#N/A</v>
      </c>
      <c r="G46" s="39" t="e">
        <v>#N/A</v>
      </c>
      <c r="H46" s="39" t="e">
        <v>#N/A</v>
      </c>
      <c r="I46" s="39" t="e">
        <v>#N/A</v>
      </c>
      <c r="J46" s="39" t="e">
        <v>#N/A</v>
      </c>
      <c r="K46" s="39" t="e">
        <v>#N/A</v>
      </c>
      <c r="L46" s="39" t="e">
        <v>#N/A</v>
      </c>
      <c r="M46" s="39" t="e">
        <v>#N/A</v>
      </c>
      <c r="N46" s="39" t="e">
        <v>#N/A</v>
      </c>
      <c r="O46" s="39" t="e">
        <v>#N/A</v>
      </c>
      <c r="P46" s="39" t="e">
        <v>#N/A</v>
      </c>
      <c r="Q46" s="39" t="e">
        <v>#N/A</v>
      </c>
      <c r="R46" s="39" t="e">
        <v>#N/A</v>
      </c>
      <c r="S46" s="39" t="e">
        <v>#N/A</v>
      </c>
      <c r="T46" s="39" t="e">
        <v>#N/A</v>
      </c>
      <c r="U46" s="39" t="e">
        <v>#N/A</v>
      </c>
      <c r="V46" s="39" t="e">
        <v>#N/A</v>
      </c>
      <c r="W46" s="39" t="e">
        <v>#N/A</v>
      </c>
      <c r="X46" s="39" t="e">
        <v>#N/A</v>
      </c>
      <c r="Y46" s="38" t="e">
        <v>#N/A</v>
      </c>
      <c r="Z46" s="48" t="e">
        <v>#N/A</v>
      </c>
      <c r="AA46" s="34" t="e">
        <f t="shared" si="1"/>
        <v>#N/A</v>
      </c>
    </row>
    <row r="47" spans="1:27" ht="13.5" customHeight="1" x14ac:dyDescent="0.2">
      <c r="A47" s="70">
        <f t="shared" si="2"/>
        <v>2030.2</v>
      </c>
      <c r="B47" s="38" t="e">
        <v>#N/A</v>
      </c>
      <c r="C47" s="39" t="e">
        <v>#N/A</v>
      </c>
      <c r="D47" s="39" t="e">
        <v>#N/A</v>
      </c>
      <c r="E47" s="39" t="e">
        <v>#N/A</v>
      </c>
      <c r="F47" s="39" t="e">
        <v>#N/A</v>
      </c>
      <c r="G47" s="39" t="e">
        <v>#N/A</v>
      </c>
      <c r="H47" s="39" t="e">
        <v>#N/A</v>
      </c>
      <c r="I47" s="39" t="e">
        <v>#N/A</v>
      </c>
      <c r="J47" s="39" t="e">
        <v>#N/A</v>
      </c>
      <c r="K47" s="39" t="e">
        <v>#N/A</v>
      </c>
      <c r="L47" s="39" t="e">
        <v>#N/A</v>
      </c>
      <c r="M47" s="39" t="e">
        <v>#N/A</v>
      </c>
      <c r="N47" s="39" t="e">
        <v>#N/A</v>
      </c>
      <c r="O47" s="39" t="e">
        <v>#N/A</v>
      </c>
      <c r="P47" s="39" t="e">
        <v>#N/A</v>
      </c>
      <c r="Q47" s="39" t="e">
        <v>#N/A</v>
      </c>
      <c r="R47" s="39" t="e">
        <v>#N/A</v>
      </c>
      <c r="S47" s="39" t="e">
        <v>#N/A</v>
      </c>
      <c r="T47" s="39" t="e">
        <v>#N/A</v>
      </c>
      <c r="U47" s="39" t="e">
        <v>#N/A</v>
      </c>
      <c r="V47" s="39" t="e">
        <v>#N/A</v>
      </c>
      <c r="W47" s="39" t="e">
        <v>#N/A</v>
      </c>
      <c r="X47" s="39" t="e">
        <v>#N/A</v>
      </c>
      <c r="Y47" s="38" t="e">
        <v>#N/A</v>
      </c>
      <c r="Z47" s="48" t="e">
        <v>#N/A</v>
      </c>
      <c r="AA47" s="34" t="e">
        <f t="shared" si="1"/>
        <v>#N/A</v>
      </c>
    </row>
    <row r="48" spans="1:27" ht="13.5" customHeight="1" x14ac:dyDescent="0.2">
      <c r="A48" s="70">
        <f t="shared" si="2"/>
        <v>2030.3</v>
      </c>
      <c r="B48" s="38" t="e">
        <v>#N/A</v>
      </c>
      <c r="C48" s="39" t="e">
        <v>#N/A</v>
      </c>
      <c r="D48" s="39" t="e">
        <v>#N/A</v>
      </c>
      <c r="E48" s="39" t="e">
        <v>#N/A</v>
      </c>
      <c r="F48" s="39" t="e">
        <v>#N/A</v>
      </c>
      <c r="G48" s="39" t="e">
        <v>#N/A</v>
      </c>
      <c r="H48" s="39" t="e">
        <v>#N/A</v>
      </c>
      <c r="I48" s="39" t="e">
        <v>#N/A</v>
      </c>
      <c r="J48" s="39" t="e">
        <v>#N/A</v>
      </c>
      <c r="K48" s="39" t="e">
        <v>#N/A</v>
      </c>
      <c r="L48" s="39" t="e">
        <v>#N/A</v>
      </c>
      <c r="M48" s="39" t="e">
        <v>#N/A</v>
      </c>
      <c r="N48" s="39" t="e">
        <v>#N/A</v>
      </c>
      <c r="O48" s="39" t="e">
        <v>#N/A</v>
      </c>
      <c r="P48" s="39" t="e">
        <v>#N/A</v>
      </c>
      <c r="Q48" s="39" t="e">
        <v>#N/A</v>
      </c>
      <c r="R48" s="39" t="e">
        <v>#N/A</v>
      </c>
      <c r="S48" s="39" t="e">
        <v>#N/A</v>
      </c>
      <c r="T48" s="39" t="e">
        <v>#N/A</v>
      </c>
      <c r="U48" s="39" t="e">
        <v>#N/A</v>
      </c>
      <c r="V48" s="39" t="e">
        <v>#N/A</v>
      </c>
      <c r="W48" s="39" t="e">
        <v>#N/A</v>
      </c>
      <c r="X48" s="39" t="e">
        <v>#N/A</v>
      </c>
      <c r="Y48" s="38" t="e">
        <v>#N/A</v>
      </c>
      <c r="Z48" s="48" t="e">
        <v>#N/A</v>
      </c>
      <c r="AA48" s="34" t="e">
        <f t="shared" si="1"/>
        <v>#N/A</v>
      </c>
    </row>
    <row r="49" spans="1:27" ht="13.5" customHeight="1" x14ac:dyDescent="0.2">
      <c r="A49" s="70">
        <f>A45+1</f>
        <v>2030.4</v>
      </c>
      <c r="B49" s="38" t="e">
        <v>#N/A</v>
      </c>
      <c r="C49" s="39" t="e">
        <v>#N/A</v>
      </c>
      <c r="D49" s="39" t="e">
        <v>#N/A</v>
      </c>
      <c r="E49" s="39" t="e">
        <v>#N/A</v>
      </c>
      <c r="F49" s="39" t="e">
        <v>#N/A</v>
      </c>
      <c r="G49" s="39" t="e">
        <v>#N/A</v>
      </c>
      <c r="H49" s="39" t="e">
        <v>#N/A</v>
      </c>
      <c r="I49" s="39" t="e">
        <v>#N/A</v>
      </c>
      <c r="J49" s="39" t="e">
        <v>#N/A</v>
      </c>
      <c r="K49" s="39" t="e">
        <v>#N/A</v>
      </c>
      <c r="L49" s="39" t="e">
        <v>#N/A</v>
      </c>
      <c r="M49" s="39" t="e">
        <v>#N/A</v>
      </c>
      <c r="N49" s="39" t="e">
        <v>#N/A</v>
      </c>
      <c r="O49" s="39" t="e">
        <v>#N/A</v>
      </c>
      <c r="P49" s="39" t="e">
        <v>#N/A</v>
      </c>
      <c r="Q49" s="39" t="e">
        <v>#N/A</v>
      </c>
      <c r="R49" s="39" t="e">
        <v>#N/A</v>
      </c>
      <c r="S49" s="39" t="e">
        <v>#N/A</v>
      </c>
      <c r="T49" s="39" t="e">
        <v>#N/A</v>
      </c>
      <c r="U49" s="39" t="e">
        <v>#N/A</v>
      </c>
      <c r="V49" s="39" t="e">
        <v>#N/A</v>
      </c>
      <c r="W49" s="39" t="e">
        <v>#N/A</v>
      </c>
      <c r="X49" s="39" t="e">
        <v>#N/A</v>
      </c>
      <c r="Y49" s="38" t="e">
        <v>#N/A</v>
      </c>
      <c r="Z49" s="48" t="e">
        <v>#N/A</v>
      </c>
      <c r="AA49" s="34" t="e">
        <f t="shared" si="1"/>
        <v>#N/A</v>
      </c>
    </row>
    <row r="50" spans="1:27" x14ac:dyDescent="0.2">
      <c r="A50" s="67"/>
    </row>
    <row r="51" spans="1:27" x14ac:dyDescent="0.2">
      <c r="A51" s="67"/>
    </row>
    <row r="52" spans="1:27" x14ac:dyDescent="0.2">
      <c r="A52" s="67"/>
    </row>
    <row r="53" spans="1:27" x14ac:dyDescent="0.2">
      <c r="A53" s="67"/>
    </row>
    <row r="54" spans="1:27" x14ac:dyDescent="0.2">
      <c r="A54" s="67"/>
    </row>
    <row r="55" spans="1:27" x14ac:dyDescent="0.2">
      <c r="A55" s="67"/>
    </row>
    <row r="56" spans="1:27" x14ac:dyDescent="0.2">
      <c r="A56" s="67"/>
    </row>
    <row r="57" spans="1:27" x14ac:dyDescent="0.2">
      <c r="A57" s="67"/>
    </row>
    <row r="58" spans="1:27" x14ac:dyDescent="0.2">
      <c r="A58" s="67"/>
    </row>
    <row r="59" spans="1:27" x14ac:dyDescent="0.2">
      <c r="A59" s="67"/>
    </row>
    <row r="60" spans="1:27" x14ac:dyDescent="0.2">
      <c r="A60" s="67"/>
    </row>
    <row r="61" spans="1:27" x14ac:dyDescent="0.2">
      <c r="A61" s="67"/>
    </row>
    <row r="62" spans="1:27" x14ac:dyDescent="0.2">
      <c r="A62" s="67"/>
    </row>
    <row r="63" spans="1:27" x14ac:dyDescent="0.2">
      <c r="A63" s="67"/>
    </row>
    <row r="64" spans="1:27" x14ac:dyDescent="0.2">
      <c r="A64" s="67"/>
    </row>
    <row r="65" spans="1:1" x14ac:dyDescent="0.2">
      <c r="A65" s="67"/>
    </row>
    <row r="66" spans="1:1" x14ac:dyDescent="0.2">
      <c r="A66" s="67"/>
    </row>
    <row r="67" spans="1:1" x14ac:dyDescent="0.2">
      <c r="A67" s="67"/>
    </row>
    <row r="68" spans="1:1" x14ac:dyDescent="0.2">
      <c r="A68" s="67"/>
    </row>
    <row r="69" spans="1:1" x14ac:dyDescent="0.2">
      <c r="A69" s="67"/>
    </row>
    <row r="70" spans="1:1" x14ac:dyDescent="0.2">
      <c r="A70" s="67"/>
    </row>
    <row r="71" spans="1:1" x14ac:dyDescent="0.2">
      <c r="A71" s="67"/>
    </row>
    <row r="72" spans="1:1" x14ac:dyDescent="0.2">
      <c r="A72" s="67"/>
    </row>
    <row r="73" spans="1:1" x14ac:dyDescent="0.2">
      <c r="A73" s="67"/>
    </row>
    <row r="74" spans="1:1" x14ac:dyDescent="0.2">
      <c r="A74" s="67"/>
    </row>
    <row r="75" spans="1:1" x14ac:dyDescent="0.2">
      <c r="A75" s="67"/>
    </row>
    <row r="76" spans="1:1" x14ac:dyDescent="0.2">
      <c r="A76" s="67"/>
    </row>
    <row r="77" spans="1:1" x14ac:dyDescent="0.2">
      <c r="A77" s="67"/>
    </row>
    <row r="78" spans="1:1" x14ac:dyDescent="0.2">
      <c r="A78" s="67"/>
    </row>
    <row r="79" spans="1:1" x14ac:dyDescent="0.2">
      <c r="A79" s="67"/>
    </row>
    <row r="80" spans="1:1" x14ac:dyDescent="0.2">
      <c r="A80" s="67"/>
    </row>
    <row r="81" spans="1:1" x14ac:dyDescent="0.2">
      <c r="A81" s="67"/>
    </row>
    <row r="82" spans="1:1" x14ac:dyDescent="0.2">
      <c r="A82" s="67"/>
    </row>
    <row r="83" spans="1:1" x14ac:dyDescent="0.2">
      <c r="A83" s="67"/>
    </row>
    <row r="84" spans="1:1" x14ac:dyDescent="0.2">
      <c r="A84" s="67"/>
    </row>
    <row r="85" spans="1:1" x14ac:dyDescent="0.2">
      <c r="A85" s="67"/>
    </row>
    <row r="86" spans="1:1" x14ac:dyDescent="0.2">
      <c r="A86" s="67"/>
    </row>
    <row r="87" spans="1:1" x14ac:dyDescent="0.2">
      <c r="A87" s="67"/>
    </row>
    <row r="88" spans="1:1" x14ac:dyDescent="0.2">
      <c r="A88" s="67"/>
    </row>
    <row r="89" spans="1:1" x14ac:dyDescent="0.2">
      <c r="A89" s="67"/>
    </row>
    <row r="90" spans="1:1" x14ac:dyDescent="0.2">
      <c r="A90" s="67"/>
    </row>
    <row r="91" spans="1:1" x14ac:dyDescent="0.2">
      <c r="A91" s="67"/>
    </row>
    <row r="92" spans="1:1" x14ac:dyDescent="0.2">
      <c r="A92" s="67"/>
    </row>
    <row r="93" spans="1:1" x14ac:dyDescent="0.2">
      <c r="A93" s="67"/>
    </row>
    <row r="94" spans="1:1" x14ac:dyDescent="0.2">
      <c r="A94" s="67"/>
    </row>
    <row r="95" spans="1:1" x14ac:dyDescent="0.2">
      <c r="A95" s="67"/>
    </row>
    <row r="96" spans="1:1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8"/>
    </row>
    <row r="184" spans="1:1" x14ac:dyDescent="0.2">
      <c r="A184" s="68"/>
    </row>
    <row r="185" spans="1:1" x14ac:dyDescent="0.2">
      <c r="A185" s="68"/>
    </row>
    <row r="186" spans="1:1" x14ac:dyDescent="0.2">
      <c r="A186" s="68"/>
    </row>
    <row r="187" spans="1:1" x14ac:dyDescent="0.2">
      <c r="A187" s="68"/>
    </row>
    <row r="188" spans="1:1" x14ac:dyDescent="0.2">
      <c r="A188" s="68"/>
    </row>
    <row r="189" spans="1:1" x14ac:dyDescent="0.2">
      <c r="A189" s="68"/>
    </row>
    <row r="190" spans="1:1" x14ac:dyDescent="0.2">
      <c r="A190" s="68"/>
    </row>
    <row r="191" spans="1:1" x14ac:dyDescent="0.2">
      <c r="A191" s="68"/>
    </row>
    <row r="192" spans="1:1" x14ac:dyDescent="0.2">
      <c r="A192" s="68"/>
    </row>
    <row r="193" spans="1:1" x14ac:dyDescent="0.2">
      <c r="A193" s="68"/>
    </row>
    <row r="194" spans="1:1" x14ac:dyDescent="0.2">
      <c r="A194" s="68"/>
    </row>
    <row r="195" spans="1:1" x14ac:dyDescent="0.2">
      <c r="A195" s="68"/>
    </row>
    <row r="196" spans="1:1" x14ac:dyDescent="0.2">
      <c r="A196" s="68"/>
    </row>
    <row r="197" spans="1:1" x14ac:dyDescent="0.2">
      <c r="A197" s="68"/>
    </row>
    <row r="198" spans="1:1" x14ac:dyDescent="0.2">
      <c r="A198" s="68"/>
    </row>
    <row r="199" spans="1:1" x14ac:dyDescent="0.2">
      <c r="A199" s="68"/>
    </row>
    <row r="200" spans="1:1" x14ac:dyDescent="0.2">
      <c r="A200" s="68"/>
    </row>
    <row r="201" spans="1:1" x14ac:dyDescent="0.2">
      <c r="A201" s="68"/>
    </row>
    <row r="202" spans="1:1" x14ac:dyDescent="0.2">
      <c r="A202" s="68"/>
    </row>
    <row r="203" spans="1:1" x14ac:dyDescent="0.2">
      <c r="A203" s="68"/>
    </row>
    <row r="204" spans="1:1" x14ac:dyDescent="0.2">
      <c r="A204" s="68"/>
    </row>
    <row r="205" spans="1:1" x14ac:dyDescent="0.2">
      <c r="A205" s="68"/>
    </row>
    <row r="206" spans="1:1" x14ac:dyDescent="0.2">
      <c r="A206" s="68"/>
    </row>
    <row r="207" spans="1:1" x14ac:dyDescent="0.2">
      <c r="A207" s="68"/>
    </row>
  </sheetData>
  <phoneticPr fontId="7" type="noConversion"/>
  <hyperlinks>
    <hyperlink ref="A5" location="INDICE!A14" display="VOLVER AL INDICE" xr:uid="{00000000-0004-0000-1A00-000000000000}"/>
  </hyperlinks>
  <pageMargins left="0.75" right="0.75" top="1" bottom="1" header="0" footer="0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6"/>
  <dimension ref="A1:AB248"/>
  <sheetViews>
    <sheetView zoomScaleNormal="100" workbookViewId="0">
      <pane xSplit="1" ySplit="9" topLeftCell="B61" activePane="bottomRight" state="frozen"/>
      <selection pane="topRight" activeCell="B1" sqref="B1"/>
      <selection pane="bottomLeft" activeCell="A10" sqref="A10"/>
      <selection pane="bottomRight" activeCell="E71" sqref="E71:E72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28" width="9.140625" style="1"/>
    <col min="29" max="16384" width="9.140625" style="18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5.5" customHeight="1" x14ac:dyDescent="0.2">
      <c r="A2" s="63" t="s">
        <v>65</v>
      </c>
      <c r="B2" s="26" t="s">
        <v>751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público total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82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752</v>
      </c>
      <c r="C8" s="74" t="s">
        <v>753</v>
      </c>
      <c r="D8" s="74" t="s">
        <v>754</v>
      </c>
      <c r="E8" s="74" t="s">
        <v>755</v>
      </c>
      <c r="F8" s="74" t="s">
        <v>756</v>
      </c>
      <c r="G8" s="74" t="s">
        <v>757</v>
      </c>
      <c r="H8" s="74" t="s">
        <v>758</v>
      </c>
      <c r="I8" s="74" t="s">
        <v>759</v>
      </c>
      <c r="J8" s="74" t="s">
        <v>760</v>
      </c>
      <c r="K8" s="74" t="s">
        <v>761</v>
      </c>
      <c r="L8" s="74" t="s">
        <v>762</v>
      </c>
      <c r="M8" s="74" t="s">
        <v>763</v>
      </c>
      <c r="N8" s="74" t="s">
        <v>764</v>
      </c>
      <c r="O8" s="74" t="s">
        <v>765</v>
      </c>
      <c r="P8" s="74" t="s">
        <v>766</v>
      </c>
      <c r="Q8" s="74" t="s">
        <v>767</v>
      </c>
      <c r="R8" s="74" t="s">
        <v>768</v>
      </c>
      <c r="S8" s="74" t="s">
        <v>769</v>
      </c>
      <c r="T8" s="74" t="s">
        <v>770</v>
      </c>
      <c r="U8" s="74" t="s">
        <v>771</v>
      </c>
      <c r="V8" s="74" t="s">
        <v>772</v>
      </c>
      <c r="W8" s="74" t="s">
        <v>773</v>
      </c>
      <c r="X8" s="74" t="s">
        <v>774</v>
      </c>
      <c r="Y8" s="74" t="s">
        <v>775</v>
      </c>
      <c r="Z8" s="75" t="s">
        <v>776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s="1" customFormat="1" ht="13.7" customHeight="1" x14ac:dyDescent="0.2">
      <c r="A10" s="70">
        <v>2010.4</v>
      </c>
      <c r="B10" s="46">
        <v>19782.85159424306</v>
      </c>
      <c r="C10" s="30">
        <v>72348.659179818744</v>
      </c>
      <c r="D10" s="30">
        <v>3741.0144671820017</v>
      </c>
      <c r="E10" s="30">
        <v>22361.62724213265</v>
      </c>
      <c r="F10" s="30">
        <v>5192.7551131800965</v>
      </c>
      <c r="G10" s="30">
        <v>8358.8681936140492</v>
      </c>
      <c r="H10" s="30">
        <v>6016.7303616424751</v>
      </c>
      <c r="I10" s="30">
        <v>9508.1245824321632</v>
      </c>
      <c r="J10" s="30">
        <v>5666.1261903792629</v>
      </c>
      <c r="K10" s="30">
        <v>4607.4682687238665</v>
      </c>
      <c r="L10" s="30">
        <v>4844.7695315348956</v>
      </c>
      <c r="M10" s="30">
        <v>3312.6100699776357</v>
      </c>
      <c r="N10" s="30">
        <v>9219.8733895762089</v>
      </c>
      <c r="O10" s="30">
        <v>6127.5956917892727</v>
      </c>
      <c r="P10" s="30">
        <v>7856.706132992329</v>
      </c>
      <c r="Q10" s="30">
        <v>4595.7998287154287</v>
      </c>
      <c r="R10" s="30">
        <v>5723.9555602328073</v>
      </c>
      <c r="S10" s="30">
        <v>4150.2372096439503</v>
      </c>
      <c r="T10" s="30">
        <v>3696.8707769189778</v>
      </c>
      <c r="U10" s="30">
        <v>6848.1284176274085</v>
      </c>
      <c r="V10" s="30">
        <v>18769.640752398307</v>
      </c>
      <c r="W10" s="30">
        <v>5745.2657582484244</v>
      </c>
      <c r="X10" s="30">
        <v>8210.554320870071</v>
      </c>
      <c r="Y10" s="30">
        <v>2907.493934215152</v>
      </c>
      <c r="Z10" s="31">
        <f t="shared" ref="Z10:Z73" si="0">+_xlfn.AGGREGATE(9,6,B10:Y10)</f>
        <v>249593.72656808925</v>
      </c>
    </row>
    <row r="11" spans="1:26" ht="13.5" customHeight="1" x14ac:dyDescent="0.2">
      <c r="A11" s="71">
        <v>2011.1</v>
      </c>
      <c r="B11" s="38">
        <v>3883.1180554950988</v>
      </c>
      <c r="C11" s="39">
        <v>20210.048812391706</v>
      </c>
      <c r="D11" s="39">
        <v>940.56226381967224</v>
      </c>
      <c r="E11" s="39">
        <v>6047.8917060144377</v>
      </c>
      <c r="F11" s="39">
        <v>1333.4303251738716</v>
      </c>
      <c r="G11" s="39">
        <v>2119.4832097506592</v>
      </c>
      <c r="H11" s="39">
        <v>1535.7647114935573</v>
      </c>
      <c r="I11" s="39">
        <v>2415.4201000041089</v>
      </c>
      <c r="J11" s="39">
        <v>1403.3486152707583</v>
      </c>
      <c r="K11" s="39">
        <v>1141.0195962821954</v>
      </c>
      <c r="L11" s="39">
        <v>1032.2481417489485</v>
      </c>
      <c r="M11" s="39">
        <v>816.13368036844759</v>
      </c>
      <c r="N11" s="39">
        <v>2243.0652978805824</v>
      </c>
      <c r="O11" s="39">
        <v>1625.5826977484176</v>
      </c>
      <c r="P11" s="39">
        <v>1789.0220568169002</v>
      </c>
      <c r="Q11" s="39">
        <v>1157.0818140550093</v>
      </c>
      <c r="R11" s="39">
        <v>1516.5395443308021</v>
      </c>
      <c r="S11" s="39">
        <v>976.60704327109704</v>
      </c>
      <c r="T11" s="39">
        <v>847.43928365742363</v>
      </c>
      <c r="U11" s="39">
        <v>1757.793205147301</v>
      </c>
      <c r="V11" s="39">
        <v>5310.7727994636089</v>
      </c>
      <c r="W11" s="39">
        <v>1431.0386526069767</v>
      </c>
      <c r="X11" s="39">
        <v>2127.2024314199916</v>
      </c>
      <c r="Y11" s="38">
        <v>851.61078705765397</v>
      </c>
      <c r="Z11" s="34">
        <f t="shared" si="0"/>
        <v>64512.224831269225</v>
      </c>
    </row>
    <row r="12" spans="1:26" ht="13.5" customHeight="1" x14ac:dyDescent="0.2">
      <c r="A12" s="71">
        <v>2011.2</v>
      </c>
      <c r="B12" s="38">
        <v>12160.395618179724</v>
      </c>
      <c r="C12" s="39">
        <v>46437.668464669296</v>
      </c>
      <c r="D12" s="39">
        <v>2241.5006085782143</v>
      </c>
      <c r="E12" s="39">
        <v>13593.778927627098</v>
      </c>
      <c r="F12" s="39">
        <v>3741.0926724135761</v>
      </c>
      <c r="G12" s="39">
        <v>5259.2744158251171</v>
      </c>
      <c r="H12" s="39">
        <v>3384.1304565174441</v>
      </c>
      <c r="I12" s="39">
        <v>5939.1752729344653</v>
      </c>
      <c r="J12" s="39">
        <v>3344.1484718666256</v>
      </c>
      <c r="K12" s="39">
        <v>2537.7072329661223</v>
      </c>
      <c r="L12" s="39">
        <v>2227.7677486705006</v>
      </c>
      <c r="M12" s="39">
        <v>1945.8992539393787</v>
      </c>
      <c r="N12" s="39">
        <v>5414.3752201822399</v>
      </c>
      <c r="O12" s="39">
        <v>3788.6921515572853</v>
      </c>
      <c r="P12" s="39">
        <v>4254.5103191125017</v>
      </c>
      <c r="Q12" s="39">
        <v>2702.3187432363388</v>
      </c>
      <c r="R12" s="39">
        <v>3395.8532287211833</v>
      </c>
      <c r="S12" s="39">
        <v>2425.5189210484241</v>
      </c>
      <c r="T12" s="39">
        <v>2003.8587164314317</v>
      </c>
      <c r="U12" s="39">
        <v>3758.4289889707693</v>
      </c>
      <c r="V12" s="39">
        <v>12375.064563180151</v>
      </c>
      <c r="W12" s="39">
        <v>3191.4066226392415</v>
      </c>
      <c r="X12" s="39">
        <v>4924.9327240336161</v>
      </c>
      <c r="Y12" s="38">
        <v>1862.0297076720199</v>
      </c>
      <c r="Z12" s="34">
        <f t="shared" si="0"/>
        <v>152909.52905097281</v>
      </c>
    </row>
    <row r="13" spans="1:26" ht="13.5" customHeight="1" x14ac:dyDescent="0.2">
      <c r="A13" s="71">
        <v>2011.3</v>
      </c>
      <c r="B13" s="38">
        <v>18920.311552217157</v>
      </c>
      <c r="C13" s="39">
        <v>70933.087003007022</v>
      </c>
      <c r="D13" s="39">
        <v>3551.5808627794386</v>
      </c>
      <c r="E13" s="39">
        <v>21667.257413045059</v>
      </c>
      <c r="F13" s="39">
        <v>5838.2077783454451</v>
      </c>
      <c r="G13" s="39">
        <v>8364.7918527836155</v>
      </c>
      <c r="H13" s="39">
        <v>5284.0418401218903</v>
      </c>
      <c r="I13" s="39">
        <v>9280.9864428665678</v>
      </c>
      <c r="J13" s="39">
        <v>5437.8499740800416</v>
      </c>
      <c r="K13" s="39">
        <v>4215.665022096563</v>
      </c>
      <c r="L13" s="39">
        <v>3338.5761885359661</v>
      </c>
      <c r="M13" s="39">
        <v>3126.0766217832002</v>
      </c>
      <c r="N13" s="39">
        <v>8755.1350693469176</v>
      </c>
      <c r="O13" s="39">
        <v>5988.0346625761158</v>
      </c>
      <c r="P13" s="39">
        <v>6818.5886769950785</v>
      </c>
      <c r="Q13" s="39">
        <v>4435.574478117539</v>
      </c>
      <c r="R13" s="39">
        <v>5366.5325166546008</v>
      </c>
      <c r="S13" s="39">
        <v>3807.7846099151775</v>
      </c>
      <c r="T13" s="39">
        <v>3077.7182204994256</v>
      </c>
      <c r="U13" s="39">
        <v>6476.662086435319</v>
      </c>
      <c r="V13" s="39">
        <v>19014.168196462168</v>
      </c>
      <c r="W13" s="39">
        <v>5235.8926683475238</v>
      </c>
      <c r="X13" s="39">
        <v>7777.5493250093432</v>
      </c>
      <c r="Y13" s="38">
        <v>2874.2366009614361</v>
      </c>
      <c r="Z13" s="34">
        <f t="shared" si="0"/>
        <v>239586.30966298262</v>
      </c>
    </row>
    <row r="14" spans="1:26" ht="13.5" customHeight="1" x14ac:dyDescent="0.2">
      <c r="A14" s="71">
        <v>2011.4</v>
      </c>
      <c r="B14" s="38">
        <v>27048.730307656733</v>
      </c>
      <c r="C14" s="39">
        <v>98627.770288588639</v>
      </c>
      <c r="D14" s="39">
        <v>5148.4994680970822</v>
      </c>
      <c r="E14" s="39">
        <v>30055.021236451183</v>
      </c>
      <c r="F14" s="39">
        <v>8257.327237219175</v>
      </c>
      <c r="G14" s="39">
        <v>11745.796731227065</v>
      </c>
      <c r="H14" s="39">
        <v>7569.7099013764955</v>
      </c>
      <c r="I14" s="39">
        <v>13408.281455375825</v>
      </c>
      <c r="J14" s="39">
        <v>7706.330657694376</v>
      </c>
      <c r="K14" s="39">
        <v>6259.4547354653969</v>
      </c>
      <c r="L14" s="39">
        <v>5715.9780774453166</v>
      </c>
      <c r="M14" s="39">
        <v>4351.3813429221973</v>
      </c>
      <c r="N14" s="39">
        <v>13146.243301248021</v>
      </c>
      <c r="O14" s="39">
        <v>8487.1828347386472</v>
      </c>
      <c r="P14" s="39">
        <v>10063.023365554878</v>
      </c>
      <c r="Q14" s="39">
        <v>6093.2865220561262</v>
      </c>
      <c r="R14" s="39">
        <v>7838.1343299786377</v>
      </c>
      <c r="S14" s="39">
        <v>5416.2809606969249</v>
      </c>
      <c r="T14" s="39">
        <v>4396.4929437604442</v>
      </c>
      <c r="U14" s="39">
        <v>9148.0013751209208</v>
      </c>
      <c r="V14" s="39">
        <v>26959.53427136306</v>
      </c>
      <c r="W14" s="39">
        <v>7911.5270961460828</v>
      </c>
      <c r="X14" s="39">
        <v>11378.717794566277</v>
      </c>
      <c r="Y14" s="38">
        <v>4077.1855710781442</v>
      </c>
      <c r="Z14" s="34">
        <f t="shared" si="0"/>
        <v>340809.89180582773</v>
      </c>
    </row>
    <row r="15" spans="1:26" ht="13.5" customHeight="1" x14ac:dyDescent="0.2">
      <c r="A15" s="71">
        <v>2012.1</v>
      </c>
      <c r="B15" s="38">
        <v>7726.1486732969852</v>
      </c>
      <c r="C15" s="39">
        <v>25102.570460564672</v>
      </c>
      <c r="D15" s="39">
        <v>1226.5570966749369</v>
      </c>
      <c r="E15" s="39">
        <v>7451.3263850516014</v>
      </c>
      <c r="F15" s="39">
        <v>2122.6801405941515</v>
      </c>
      <c r="G15" s="39">
        <v>2919.2635362679598</v>
      </c>
      <c r="H15" s="39">
        <v>1917.2963142894539</v>
      </c>
      <c r="I15" s="39">
        <v>3096.0029520365529</v>
      </c>
      <c r="J15" s="39">
        <v>2081.6876300123367</v>
      </c>
      <c r="K15" s="39">
        <v>1572.9767763604661</v>
      </c>
      <c r="L15" s="39">
        <v>1310.8867363895877</v>
      </c>
      <c r="M15" s="39">
        <v>1117.2513751453291</v>
      </c>
      <c r="N15" s="39">
        <v>2938.7640350920387</v>
      </c>
      <c r="O15" s="39">
        <v>2301.8281858405803</v>
      </c>
      <c r="P15" s="39">
        <v>2633.4616570378757</v>
      </c>
      <c r="Q15" s="39">
        <v>1636.4444643850936</v>
      </c>
      <c r="R15" s="39">
        <v>2043.2112705279908</v>
      </c>
      <c r="S15" s="39">
        <v>1439.79474253792</v>
      </c>
      <c r="T15" s="39">
        <v>1237.7654884742171</v>
      </c>
      <c r="U15" s="39">
        <v>2192.8646251947453</v>
      </c>
      <c r="V15" s="39">
        <v>6231.6824341796419</v>
      </c>
      <c r="W15" s="39">
        <v>1823.6978292388208</v>
      </c>
      <c r="X15" s="39">
        <v>2662.819628269378</v>
      </c>
      <c r="Y15" s="38">
        <v>1107.6092866035806</v>
      </c>
      <c r="Z15" s="34">
        <f t="shared" si="0"/>
        <v>85894.591724065933</v>
      </c>
    </row>
    <row r="16" spans="1:26" ht="13.5" customHeight="1" x14ac:dyDescent="0.2">
      <c r="A16" s="71">
        <v>2012.2</v>
      </c>
      <c r="B16" s="38">
        <v>15389.461058893634</v>
      </c>
      <c r="C16" s="39">
        <v>57679.240085393474</v>
      </c>
      <c r="D16" s="39">
        <v>2810.2423101270151</v>
      </c>
      <c r="E16" s="39">
        <v>16580.142748447521</v>
      </c>
      <c r="F16" s="39">
        <v>4883.9537349896227</v>
      </c>
      <c r="G16" s="39">
        <v>6691.7660340826678</v>
      </c>
      <c r="H16" s="39">
        <v>4230.687716314812</v>
      </c>
      <c r="I16" s="39">
        <v>7433.5206201935571</v>
      </c>
      <c r="J16" s="39">
        <v>4544.7585684579353</v>
      </c>
      <c r="K16" s="39">
        <v>3508.1337225134971</v>
      </c>
      <c r="L16" s="39">
        <v>2813.5847703172194</v>
      </c>
      <c r="M16" s="39">
        <v>2469.0226545092255</v>
      </c>
      <c r="N16" s="39">
        <v>7145.06231822882</v>
      </c>
      <c r="O16" s="39">
        <v>4976.1848925777258</v>
      </c>
      <c r="P16" s="39">
        <v>5938.8639665301871</v>
      </c>
      <c r="Q16" s="39">
        <v>3405.1956753309933</v>
      </c>
      <c r="R16" s="39">
        <v>4512.0191961191322</v>
      </c>
      <c r="S16" s="39">
        <v>3219.7332162003986</v>
      </c>
      <c r="T16" s="39">
        <v>2609.1437085013945</v>
      </c>
      <c r="U16" s="39">
        <v>4641.7947296931807</v>
      </c>
      <c r="V16" s="39">
        <v>14580.784196212218</v>
      </c>
      <c r="W16" s="39">
        <v>3918.7868111467828</v>
      </c>
      <c r="X16" s="39">
        <v>6236.3165167362331</v>
      </c>
      <c r="Y16" s="38">
        <v>2442.2006258992037</v>
      </c>
      <c r="Z16" s="34">
        <f t="shared" si="0"/>
        <v>192660.59987741642</v>
      </c>
    </row>
    <row r="17" spans="1:26" ht="13.5" customHeight="1" x14ac:dyDescent="0.2">
      <c r="A17" s="71">
        <v>2012.3</v>
      </c>
      <c r="B17" s="38">
        <v>23821.065305802615</v>
      </c>
      <c r="C17" s="39">
        <v>86578.306154762191</v>
      </c>
      <c r="D17" s="39">
        <v>4360.2918372476543</v>
      </c>
      <c r="E17" s="39">
        <v>25214.629708912427</v>
      </c>
      <c r="F17" s="39">
        <v>7378.0736527700055</v>
      </c>
      <c r="G17" s="39">
        <v>10425.589420491593</v>
      </c>
      <c r="H17" s="39">
        <v>6478.2318061632268</v>
      </c>
      <c r="I17" s="39">
        <v>11623.018338674703</v>
      </c>
      <c r="J17" s="39">
        <v>6928.4122801818621</v>
      </c>
      <c r="K17" s="39">
        <v>5641.8412218391231</v>
      </c>
      <c r="L17" s="39">
        <v>4267.1370783505563</v>
      </c>
      <c r="M17" s="39">
        <v>3743.7051098505945</v>
      </c>
      <c r="N17" s="39">
        <v>11363.335552309645</v>
      </c>
      <c r="O17" s="39">
        <v>7902.9286550413517</v>
      </c>
      <c r="P17" s="39">
        <v>9133.2067840909021</v>
      </c>
      <c r="Q17" s="39">
        <v>5387.5708160295753</v>
      </c>
      <c r="R17" s="39">
        <v>7099.6249077438233</v>
      </c>
      <c r="S17" s="39">
        <v>4959.029917803472</v>
      </c>
      <c r="T17" s="39">
        <v>3932.1477300285883</v>
      </c>
      <c r="U17" s="39">
        <v>7109.3518532429725</v>
      </c>
      <c r="V17" s="39">
        <v>22568.361615302067</v>
      </c>
      <c r="W17" s="39">
        <v>6183.0857511304712</v>
      </c>
      <c r="X17" s="39">
        <v>9617.067458894493</v>
      </c>
      <c r="Y17" s="38">
        <v>3724.0985269105317</v>
      </c>
      <c r="Z17" s="34">
        <f t="shared" si="0"/>
        <v>295440.11148357444</v>
      </c>
    </row>
    <row r="18" spans="1:26" ht="13.5" customHeight="1" x14ac:dyDescent="0.2">
      <c r="A18" s="71">
        <v>2012.4</v>
      </c>
      <c r="B18" s="38">
        <v>35190.927994379643</v>
      </c>
      <c r="C18" s="39">
        <v>120847.81604238</v>
      </c>
      <c r="D18" s="39">
        <v>6589.2292004113251</v>
      </c>
      <c r="E18" s="39">
        <v>35450.509780102591</v>
      </c>
      <c r="F18" s="39">
        <v>10349.460493028402</v>
      </c>
      <c r="G18" s="39">
        <v>14952.104487142466</v>
      </c>
      <c r="H18" s="39">
        <v>9271.8116521487682</v>
      </c>
      <c r="I18" s="39">
        <v>16542.3783286623</v>
      </c>
      <c r="J18" s="39">
        <v>9784.7750793597534</v>
      </c>
      <c r="K18" s="39">
        <v>8188.8999856247246</v>
      </c>
      <c r="L18" s="39">
        <v>6455.5427756911085</v>
      </c>
      <c r="M18" s="39">
        <v>5452.9617608638482</v>
      </c>
      <c r="N18" s="39">
        <v>16729.368847090715</v>
      </c>
      <c r="O18" s="39">
        <v>11001.814964085001</v>
      </c>
      <c r="P18" s="39">
        <v>13084.374492363579</v>
      </c>
      <c r="Q18" s="39">
        <v>7727.4910543398009</v>
      </c>
      <c r="R18" s="39">
        <v>10110.032496949014</v>
      </c>
      <c r="S18" s="39">
        <v>7000.3071137443894</v>
      </c>
      <c r="T18" s="39">
        <v>5310.4964159826786</v>
      </c>
      <c r="U18" s="39">
        <v>9590.4761543003915</v>
      </c>
      <c r="V18" s="39">
        <v>31933.023863723174</v>
      </c>
      <c r="W18" s="39">
        <v>8798.9592657813537</v>
      </c>
      <c r="X18" s="39">
        <v>13737.112115323109</v>
      </c>
      <c r="Y18" s="38">
        <v>5340.2267012796201</v>
      </c>
      <c r="Z18" s="34">
        <f t="shared" si="0"/>
        <v>419440.10106475774</v>
      </c>
    </row>
    <row r="19" spans="1:26" ht="13.5" customHeight="1" x14ac:dyDescent="0.2">
      <c r="A19" s="71">
        <v>2013.1</v>
      </c>
      <c r="B19" s="38">
        <v>10964.72062727807</v>
      </c>
      <c r="C19" s="39">
        <v>30719.34355420982</v>
      </c>
      <c r="D19" s="39">
        <v>1551.7380015463009</v>
      </c>
      <c r="E19" s="39">
        <v>9473.4786691935751</v>
      </c>
      <c r="F19" s="39">
        <v>2512.25321592712</v>
      </c>
      <c r="G19" s="39">
        <v>3496.183346941752</v>
      </c>
      <c r="H19" s="39">
        <v>2390.2805828698529</v>
      </c>
      <c r="I19" s="39">
        <v>4061.0330585485481</v>
      </c>
      <c r="J19" s="39">
        <v>2509.6513857348991</v>
      </c>
      <c r="K19" s="39">
        <v>2165.0240007824859</v>
      </c>
      <c r="L19" s="39">
        <v>1628.160424180717</v>
      </c>
      <c r="M19" s="39">
        <v>1269.617598766207</v>
      </c>
      <c r="N19" s="39">
        <v>3683.8961783453001</v>
      </c>
      <c r="O19" s="39">
        <v>3329.8336861078378</v>
      </c>
      <c r="P19" s="39">
        <v>3242.2568315229369</v>
      </c>
      <c r="Q19" s="39">
        <v>2056.3639087977781</v>
      </c>
      <c r="R19" s="39">
        <v>2625.8847436635019</v>
      </c>
      <c r="S19" s="39">
        <v>1688.43031294252</v>
      </c>
      <c r="T19" s="39">
        <v>1521.7796476713081</v>
      </c>
      <c r="U19" s="39">
        <v>2342.963884925784</v>
      </c>
      <c r="V19" s="39">
        <v>7952.0533950571171</v>
      </c>
      <c r="W19" s="39">
        <v>2449.0251455724342</v>
      </c>
      <c r="X19" s="39">
        <v>3413.2136765136079</v>
      </c>
      <c r="Y19" s="38">
        <v>1307.2771894082539</v>
      </c>
      <c r="Z19" s="34">
        <f t="shared" si="0"/>
        <v>108354.46306650777</v>
      </c>
    </row>
    <row r="20" spans="1:26" ht="13.5" customHeight="1" x14ac:dyDescent="0.2">
      <c r="A20" s="71">
        <v>2013.2</v>
      </c>
      <c r="B20" s="38">
        <v>22772.32859769385</v>
      </c>
      <c r="C20" s="39">
        <v>68104.731969007582</v>
      </c>
      <c r="D20" s="39">
        <v>3728.5785088535308</v>
      </c>
      <c r="E20" s="39">
        <v>20831.930001617849</v>
      </c>
      <c r="F20" s="39">
        <v>5798.3226971074146</v>
      </c>
      <c r="G20" s="39">
        <v>8069.2834255728476</v>
      </c>
      <c r="H20" s="39">
        <v>5320.3126518952467</v>
      </c>
      <c r="I20" s="39">
        <v>9634.8974726941306</v>
      </c>
      <c r="J20" s="39">
        <v>5904.4662245499994</v>
      </c>
      <c r="K20" s="39">
        <v>4736.344855861279</v>
      </c>
      <c r="L20" s="39">
        <v>3804.6699988850578</v>
      </c>
      <c r="M20" s="39">
        <v>3057.118062982252</v>
      </c>
      <c r="N20" s="39">
        <v>9478.9731920354188</v>
      </c>
      <c r="O20" s="39">
        <v>7168.0128353852333</v>
      </c>
      <c r="P20" s="39">
        <v>7092.9535308824943</v>
      </c>
      <c r="Q20" s="39">
        <v>4736.2445271398692</v>
      </c>
      <c r="R20" s="39">
        <v>5913.7181981988624</v>
      </c>
      <c r="S20" s="39">
        <v>3938.6918145970481</v>
      </c>
      <c r="T20" s="39">
        <v>3163.6498773368799</v>
      </c>
      <c r="U20" s="39">
        <v>5260.4529563894994</v>
      </c>
      <c r="V20" s="39">
        <v>18255.97960300999</v>
      </c>
      <c r="W20" s="39">
        <v>5661.0109743895964</v>
      </c>
      <c r="X20" s="39">
        <v>8090.9990294609806</v>
      </c>
      <c r="Y20" s="38">
        <v>3074.953286294226</v>
      </c>
      <c r="Z20" s="34">
        <f t="shared" si="0"/>
        <v>243598.62429184109</v>
      </c>
    </row>
    <row r="21" spans="1:26" ht="13.5" customHeight="1" x14ac:dyDescent="0.2">
      <c r="A21" s="71">
        <v>2013.3</v>
      </c>
      <c r="B21" s="38">
        <v>34780.453822382173</v>
      </c>
      <c r="C21" s="39">
        <v>104383.739478695</v>
      </c>
      <c r="D21" s="39">
        <v>6027.2721688645061</v>
      </c>
      <c r="E21" s="39">
        <v>32387.24343806415</v>
      </c>
      <c r="F21" s="39">
        <v>9137.0557054609944</v>
      </c>
      <c r="G21" s="39">
        <v>13404.485485135619</v>
      </c>
      <c r="H21" s="39">
        <v>8367.339846337989</v>
      </c>
      <c r="I21" s="39">
        <v>15300.510184984279</v>
      </c>
      <c r="J21" s="39">
        <v>9052.2528754257528</v>
      </c>
      <c r="K21" s="39">
        <v>7584.5847838687914</v>
      </c>
      <c r="L21" s="39">
        <v>5772.1766882653001</v>
      </c>
      <c r="M21" s="39">
        <v>4616.7675080866948</v>
      </c>
      <c r="N21" s="39">
        <v>15083.54132836393</v>
      </c>
      <c r="O21" s="39">
        <v>11122.59406856739</v>
      </c>
      <c r="P21" s="39">
        <v>11160.15881660915</v>
      </c>
      <c r="Q21" s="39">
        <v>7402.546038472452</v>
      </c>
      <c r="R21" s="39">
        <v>9428.5726146905672</v>
      </c>
      <c r="S21" s="39">
        <v>6222.627779484842</v>
      </c>
      <c r="T21" s="39">
        <v>4820.541625324644</v>
      </c>
      <c r="U21" s="39">
        <v>8182.7167524208426</v>
      </c>
      <c r="V21" s="39">
        <v>28732.92346872397</v>
      </c>
      <c r="W21" s="39">
        <v>8584.3988874014831</v>
      </c>
      <c r="X21" s="39">
        <v>12652.788131868399</v>
      </c>
      <c r="Y21" s="38">
        <v>4779.5603449534656</v>
      </c>
      <c r="Z21" s="34">
        <f t="shared" si="0"/>
        <v>378986.85184245231</v>
      </c>
    </row>
    <row r="22" spans="1:26" ht="13.5" customHeight="1" x14ac:dyDescent="0.2">
      <c r="A22" s="71">
        <v>2013.4</v>
      </c>
      <c r="B22" s="38">
        <v>50878.147573027767</v>
      </c>
      <c r="C22" s="39">
        <v>151781.05502612091</v>
      </c>
      <c r="D22" s="39">
        <v>8780.6797313498191</v>
      </c>
      <c r="E22" s="39">
        <v>46487.345792111337</v>
      </c>
      <c r="F22" s="39">
        <v>13326.64138417592</v>
      </c>
      <c r="G22" s="39">
        <v>19391.154348863281</v>
      </c>
      <c r="H22" s="39">
        <v>12021.876514046369</v>
      </c>
      <c r="I22" s="39">
        <v>21890.286262041609</v>
      </c>
      <c r="J22" s="39">
        <v>12718.615251237001</v>
      </c>
      <c r="K22" s="39">
        <v>11020.803278341989</v>
      </c>
      <c r="L22" s="39">
        <v>8285.1617298703677</v>
      </c>
      <c r="M22" s="39">
        <v>6985.7656733202948</v>
      </c>
      <c r="N22" s="39">
        <v>22267.052003593519</v>
      </c>
      <c r="O22" s="39">
        <v>15925.77879593424</v>
      </c>
      <c r="P22" s="39">
        <v>16289.57958064161</v>
      </c>
      <c r="Q22" s="39">
        <v>10569.123314938621</v>
      </c>
      <c r="R22" s="39">
        <v>13299.52991892546</v>
      </c>
      <c r="S22" s="39">
        <v>9963.6834114370977</v>
      </c>
      <c r="T22" s="39">
        <v>6914.6633166612874</v>
      </c>
      <c r="U22" s="39">
        <v>11954.86816500619</v>
      </c>
      <c r="V22" s="39">
        <v>41853.784818709893</v>
      </c>
      <c r="W22" s="39">
        <v>12824.834060492631</v>
      </c>
      <c r="X22" s="39">
        <v>18203.067999564009</v>
      </c>
      <c r="Y22" s="38">
        <v>6951.6815423821672</v>
      </c>
      <c r="Z22" s="34">
        <f t="shared" si="0"/>
        <v>550585.17949279328</v>
      </c>
    </row>
    <row r="23" spans="1:26" ht="13.5" customHeight="1" x14ac:dyDescent="0.2">
      <c r="A23" s="71">
        <v>2014.1</v>
      </c>
      <c r="B23" s="38">
        <v>15396.802420542719</v>
      </c>
      <c r="C23" s="39">
        <v>39197.375009170617</v>
      </c>
      <c r="D23" s="39">
        <v>2075.8108753963152</v>
      </c>
      <c r="E23" s="39">
        <v>12701.545567632091</v>
      </c>
      <c r="F23" s="39">
        <v>3474.360628250824</v>
      </c>
      <c r="G23" s="39">
        <v>4481.3243934034936</v>
      </c>
      <c r="H23" s="39">
        <v>3453.9775700319519</v>
      </c>
      <c r="I23" s="39">
        <v>6124.1227830367197</v>
      </c>
      <c r="J23" s="39">
        <v>3217.4026185561879</v>
      </c>
      <c r="K23" s="39">
        <v>2862.7144286061061</v>
      </c>
      <c r="L23" s="39">
        <v>2254.278981969228</v>
      </c>
      <c r="M23" s="39">
        <v>1823.403245288378</v>
      </c>
      <c r="N23" s="39">
        <v>5162.3241593813946</v>
      </c>
      <c r="O23" s="39">
        <v>4199.1654743518939</v>
      </c>
      <c r="P23" s="39">
        <v>4650.0469643802426</v>
      </c>
      <c r="Q23" s="39">
        <v>2664.132958032269</v>
      </c>
      <c r="R23" s="39">
        <v>3580.0908736318138</v>
      </c>
      <c r="S23" s="39">
        <v>2531.6017682469851</v>
      </c>
      <c r="T23" s="39">
        <v>1885.2403796843939</v>
      </c>
      <c r="U23" s="39">
        <v>3471.011095542035</v>
      </c>
      <c r="V23" s="39">
        <v>11295.714805466891</v>
      </c>
      <c r="W23" s="39">
        <v>2827.0772771340612</v>
      </c>
      <c r="X23" s="39">
        <v>4820.3230986780954</v>
      </c>
      <c r="Y23" s="38">
        <v>1829.167559895649</v>
      </c>
      <c r="Z23" s="34">
        <f t="shared" si="0"/>
        <v>145979.0149363103</v>
      </c>
    </row>
    <row r="24" spans="1:26" ht="13.5" customHeight="1" x14ac:dyDescent="0.2">
      <c r="A24" s="71">
        <v>2014.2</v>
      </c>
      <c r="B24" s="38">
        <v>30729.423412809781</v>
      </c>
      <c r="C24" s="39">
        <v>90722.320286413786</v>
      </c>
      <c r="D24" s="39">
        <v>4917.2902801865484</v>
      </c>
      <c r="E24" s="39">
        <v>28351.27552603744</v>
      </c>
      <c r="F24" s="39">
        <v>7841.7973476854886</v>
      </c>
      <c r="G24" s="39">
        <v>11429.674289226999</v>
      </c>
      <c r="H24" s="39">
        <v>8212.8498796128188</v>
      </c>
      <c r="I24" s="39">
        <v>14107.234770501809</v>
      </c>
      <c r="J24" s="39">
        <v>7578.3052475730692</v>
      </c>
      <c r="K24" s="39">
        <v>6562.5600773765973</v>
      </c>
      <c r="L24" s="39">
        <v>4935.9707720733713</v>
      </c>
      <c r="M24" s="39">
        <v>4422.3037418685426</v>
      </c>
      <c r="N24" s="39">
        <v>12843.583027125631</v>
      </c>
      <c r="O24" s="39">
        <v>9331.8760099210122</v>
      </c>
      <c r="P24" s="39">
        <v>10244.28797162991</v>
      </c>
      <c r="Q24" s="39">
        <v>6116.0683987726516</v>
      </c>
      <c r="R24" s="39">
        <v>8058.2686036385549</v>
      </c>
      <c r="S24" s="39">
        <v>6129.3822675176061</v>
      </c>
      <c r="T24" s="39">
        <v>4423.7750203157129</v>
      </c>
      <c r="U24" s="39">
        <v>8177.3236112747327</v>
      </c>
      <c r="V24" s="39">
        <v>25801.595195074078</v>
      </c>
      <c r="W24" s="39">
        <v>6540.6629415420894</v>
      </c>
      <c r="X24" s="39">
        <v>10907.713731622031</v>
      </c>
      <c r="Y24" s="38">
        <v>4364.7669031154164</v>
      </c>
      <c r="Z24" s="34">
        <f t="shared" si="0"/>
        <v>332750.30931291578</v>
      </c>
    </row>
    <row r="25" spans="1:26" ht="13.5" customHeight="1" x14ac:dyDescent="0.2">
      <c r="A25" s="71">
        <v>2014.3</v>
      </c>
      <c r="B25" s="38">
        <v>45372.831643901583</v>
      </c>
      <c r="C25" s="39">
        <v>141621.10463011201</v>
      </c>
      <c r="D25" s="39">
        <v>7917.5254269139414</v>
      </c>
      <c r="E25" s="39">
        <v>44573.083147850928</v>
      </c>
      <c r="F25" s="39">
        <v>12157.04796670062</v>
      </c>
      <c r="G25" s="39">
        <v>18953.246067186828</v>
      </c>
      <c r="H25" s="39">
        <v>12978.598081705461</v>
      </c>
      <c r="I25" s="39">
        <v>21688.33980560971</v>
      </c>
      <c r="J25" s="39">
        <v>11807.201028786199</v>
      </c>
      <c r="K25" s="39">
        <v>10303.850724346699</v>
      </c>
      <c r="L25" s="39">
        <v>8348.8303235051189</v>
      </c>
      <c r="M25" s="39">
        <v>6872.50022853879</v>
      </c>
      <c r="N25" s="39">
        <v>20810.11672629102</v>
      </c>
      <c r="O25" s="39">
        <v>14750.225252939919</v>
      </c>
      <c r="P25" s="39">
        <v>16435.79582073697</v>
      </c>
      <c r="Q25" s="39">
        <v>9552.0254810027454</v>
      </c>
      <c r="R25" s="39">
        <v>12897.83018876176</v>
      </c>
      <c r="S25" s="39">
        <v>9565.3813537127826</v>
      </c>
      <c r="T25" s="39">
        <v>6713.357459114548</v>
      </c>
      <c r="U25" s="39">
        <v>12740.35117949242</v>
      </c>
      <c r="V25" s="39">
        <v>40091.843047996932</v>
      </c>
      <c r="W25" s="39">
        <v>11726.136064757169</v>
      </c>
      <c r="X25" s="39">
        <v>17429.846146075859</v>
      </c>
      <c r="Y25" s="38">
        <v>6767.4024923297393</v>
      </c>
      <c r="Z25" s="34">
        <f t="shared" si="0"/>
        <v>522074.4702883698</v>
      </c>
    </row>
    <row r="26" spans="1:26" ht="13.5" customHeight="1" x14ac:dyDescent="0.2">
      <c r="A26" s="71">
        <v>2014.4</v>
      </c>
      <c r="B26" s="38">
        <v>67666.274407959223</v>
      </c>
      <c r="C26" s="39">
        <v>203920.9242025172</v>
      </c>
      <c r="D26" s="39">
        <v>11576.20394867416</v>
      </c>
      <c r="E26" s="39">
        <v>64281.420762807422</v>
      </c>
      <c r="F26" s="39">
        <v>17852.963906543671</v>
      </c>
      <c r="G26" s="39">
        <v>27828.877630881219</v>
      </c>
      <c r="H26" s="39">
        <v>18859.86485946519</v>
      </c>
      <c r="I26" s="39">
        <v>31060.312350595141</v>
      </c>
      <c r="J26" s="39">
        <v>17095.63685420066</v>
      </c>
      <c r="K26" s="39">
        <v>15434.829744078899</v>
      </c>
      <c r="L26" s="39">
        <v>11639.743915794819</v>
      </c>
      <c r="M26" s="39">
        <v>9561.4924899700036</v>
      </c>
      <c r="N26" s="39">
        <v>30088.71041983644</v>
      </c>
      <c r="O26" s="39">
        <v>21975.328438385379</v>
      </c>
      <c r="P26" s="39">
        <v>24773.85239132099</v>
      </c>
      <c r="Q26" s="39">
        <v>13774.37191416289</v>
      </c>
      <c r="R26" s="39">
        <v>18091.506842491599</v>
      </c>
      <c r="S26" s="39">
        <v>13801.961753648469</v>
      </c>
      <c r="T26" s="39">
        <v>9840.0326445493356</v>
      </c>
      <c r="U26" s="39">
        <v>18263.313225960981</v>
      </c>
      <c r="V26" s="39">
        <v>58260.130540204307</v>
      </c>
      <c r="W26" s="39">
        <v>17423.615307134722</v>
      </c>
      <c r="X26" s="39">
        <v>25115.052544699509</v>
      </c>
      <c r="Y26" s="38">
        <v>9964.2002336339319</v>
      </c>
      <c r="Z26" s="34">
        <f t="shared" si="0"/>
        <v>758150.62132951617</v>
      </c>
    </row>
    <row r="27" spans="1:26" ht="13.5" customHeight="1" x14ac:dyDescent="0.2">
      <c r="A27" s="71">
        <v>2015.1</v>
      </c>
      <c r="B27" s="38">
        <v>20654.784094184812</v>
      </c>
      <c r="C27" s="39">
        <v>58763.508395642049</v>
      </c>
      <c r="D27" s="39">
        <v>2983.7410591095918</v>
      </c>
      <c r="E27" s="39">
        <v>17288.790632847609</v>
      </c>
      <c r="F27" s="39">
        <v>4625.4538475900854</v>
      </c>
      <c r="G27" s="39">
        <v>6719.3665652546324</v>
      </c>
      <c r="H27" s="39">
        <v>4838.2593975595228</v>
      </c>
      <c r="I27" s="39">
        <v>7580.1616749938667</v>
      </c>
      <c r="J27" s="39">
        <v>4255.6389417406008</v>
      </c>
      <c r="K27" s="39">
        <v>4147.2884114418412</v>
      </c>
      <c r="L27" s="39">
        <v>3426.6813708150248</v>
      </c>
      <c r="M27" s="39">
        <v>2855.5371794456441</v>
      </c>
      <c r="N27" s="39">
        <v>7748.1460881593766</v>
      </c>
      <c r="O27" s="39">
        <v>6025.8266201085389</v>
      </c>
      <c r="P27" s="39">
        <v>7289.0583539616027</v>
      </c>
      <c r="Q27" s="39">
        <v>4133.9798162932684</v>
      </c>
      <c r="R27" s="39">
        <v>5113.4064478976079</v>
      </c>
      <c r="S27" s="39">
        <v>3517.3529486957568</v>
      </c>
      <c r="T27" s="39">
        <v>2712.072174284544</v>
      </c>
      <c r="U27" s="39">
        <v>4789.8988506432206</v>
      </c>
      <c r="V27" s="39">
        <v>14671.787380476169</v>
      </c>
      <c r="W27" s="39">
        <v>2881.5080279012518</v>
      </c>
      <c r="X27" s="39">
        <v>6740.0667785576243</v>
      </c>
      <c r="Y27" s="38">
        <v>2542.9215418553108</v>
      </c>
      <c r="Z27" s="34">
        <f t="shared" si="0"/>
        <v>206305.23659945957</v>
      </c>
    </row>
    <row r="28" spans="1:26" ht="13.5" customHeight="1" x14ac:dyDescent="0.2">
      <c r="A28" s="71">
        <v>2015.2</v>
      </c>
      <c r="B28" s="38">
        <v>41923.793601848221</v>
      </c>
      <c r="C28" s="39">
        <v>134854.05873804411</v>
      </c>
      <c r="D28" s="39">
        <v>6975.7237964643209</v>
      </c>
      <c r="E28" s="39">
        <v>39668.615500076179</v>
      </c>
      <c r="F28" s="39">
        <v>10836.219518282751</v>
      </c>
      <c r="G28" s="39">
        <v>16279.76625553023</v>
      </c>
      <c r="H28" s="39">
        <v>11213.239134511439</v>
      </c>
      <c r="I28" s="39">
        <v>18234.882396030891</v>
      </c>
      <c r="J28" s="39">
        <v>10242.15446498502</v>
      </c>
      <c r="K28" s="39">
        <v>9381.547482593076</v>
      </c>
      <c r="L28" s="39">
        <v>7214.9405485833913</v>
      </c>
      <c r="M28" s="39">
        <v>5584.9559481909264</v>
      </c>
      <c r="N28" s="39">
        <v>18587.771504547942</v>
      </c>
      <c r="O28" s="39">
        <v>14147.399876331219</v>
      </c>
      <c r="P28" s="39">
        <v>16470.352143229091</v>
      </c>
      <c r="Q28" s="39">
        <v>9690.8318161570969</v>
      </c>
      <c r="R28" s="39">
        <v>12060.83456023854</v>
      </c>
      <c r="S28" s="39">
        <v>8327.7148835709522</v>
      </c>
      <c r="T28" s="39">
        <v>5941.7853640410012</v>
      </c>
      <c r="U28" s="39">
        <v>11034.319185218361</v>
      </c>
      <c r="V28" s="39">
        <v>36041.066629708672</v>
      </c>
      <c r="W28" s="39">
        <v>9560.5144526952336</v>
      </c>
      <c r="X28" s="39">
        <v>14910.917568341871</v>
      </c>
      <c r="Y28" s="38">
        <v>6186.7033373271479</v>
      </c>
      <c r="Z28" s="34">
        <f t="shared" si="0"/>
        <v>475370.10870654776</v>
      </c>
    </row>
    <row r="29" spans="1:26" ht="13.5" customHeight="1" x14ac:dyDescent="0.2">
      <c r="A29" s="71">
        <v>2015.3</v>
      </c>
      <c r="B29" s="38">
        <v>61766.576210290019</v>
      </c>
      <c r="C29" s="39">
        <v>207981.70196580471</v>
      </c>
      <c r="D29" s="39">
        <v>11284.40459794902</v>
      </c>
      <c r="E29" s="39">
        <v>62426.701488804043</v>
      </c>
      <c r="F29" s="39">
        <v>17099.06269535359</v>
      </c>
      <c r="G29" s="39">
        <v>26265.48924562227</v>
      </c>
      <c r="H29" s="39">
        <v>17290.86015714414</v>
      </c>
      <c r="I29" s="39">
        <v>28694.259103097331</v>
      </c>
      <c r="J29" s="39">
        <v>16519.602696975278</v>
      </c>
      <c r="K29" s="39">
        <v>14656.36599709805</v>
      </c>
      <c r="L29" s="39">
        <v>10587.882080628249</v>
      </c>
      <c r="M29" s="39">
        <v>8588.8409058467878</v>
      </c>
      <c r="N29" s="39">
        <v>29345.59553218809</v>
      </c>
      <c r="O29" s="39">
        <v>22660.85088995361</v>
      </c>
      <c r="P29" s="39">
        <v>25385.05744136831</v>
      </c>
      <c r="Q29" s="39">
        <v>15000.02091661102</v>
      </c>
      <c r="R29" s="39">
        <v>18819.42051044965</v>
      </c>
      <c r="S29" s="39">
        <v>13248.124975704981</v>
      </c>
      <c r="T29" s="39">
        <v>9048.3903239967531</v>
      </c>
      <c r="U29" s="39">
        <v>16931.080876976521</v>
      </c>
      <c r="V29" s="39">
        <v>56386.820620918508</v>
      </c>
      <c r="W29" s="39">
        <v>16134.359535161269</v>
      </c>
      <c r="X29" s="39">
        <v>23144.017215524331</v>
      </c>
      <c r="Y29" s="38">
        <v>9473.1152231657125</v>
      </c>
      <c r="Z29" s="34">
        <f t="shared" si="0"/>
        <v>738738.60120663233</v>
      </c>
    </row>
    <row r="30" spans="1:26" ht="13.5" customHeight="1" x14ac:dyDescent="0.2">
      <c r="A30" s="71">
        <v>2015.4</v>
      </c>
      <c r="B30" s="38">
        <v>89282.973273131123</v>
      </c>
      <c r="C30" s="39">
        <v>299003.64310276369</v>
      </c>
      <c r="D30" s="39">
        <v>15975.160054739859</v>
      </c>
      <c r="E30" s="39">
        <v>90019.015719054136</v>
      </c>
      <c r="F30" s="39">
        <v>23791.822900985651</v>
      </c>
      <c r="G30" s="39">
        <v>37671.41380956021</v>
      </c>
      <c r="H30" s="39">
        <v>24417.70590693138</v>
      </c>
      <c r="I30" s="39">
        <v>40686.184377086953</v>
      </c>
      <c r="J30" s="39">
        <v>23335.53923688217</v>
      </c>
      <c r="K30" s="39">
        <v>21316.798945173221</v>
      </c>
      <c r="L30" s="39">
        <v>14805.19624017565</v>
      </c>
      <c r="M30" s="39">
        <v>12160.218814581531</v>
      </c>
      <c r="N30" s="39">
        <v>42186.111620972231</v>
      </c>
      <c r="O30" s="39">
        <v>32804.202806510213</v>
      </c>
      <c r="P30" s="39">
        <v>36446.596617257703</v>
      </c>
      <c r="Q30" s="39">
        <v>20889.400035793431</v>
      </c>
      <c r="R30" s="39">
        <v>26373.3429413505</v>
      </c>
      <c r="S30" s="39">
        <v>19199.792854181069</v>
      </c>
      <c r="T30" s="39">
        <v>14387.900910505799</v>
      </c>
      <c r="U30" s="39">
        <v>25335.58635276874</v>
      </c>
      <c r="V30" s="39">
        <v>80806.295593331248</v>
      </c>
      <c r="W30" s="39">
        <v>23025.86823302976</v>
      </c>
      <c r="X30" s="39">
        <v>32748.84893632312</v>
      </c>
      <c r="Y30" s="38">
        <v>13837.715697140609</v>
      </c>
      <c r="Z30" s="34">
        <f t="shared" si="0"/>
        <v>1060507.3349802298</v>
      </c>
    </row>
    <row r="31" spans="1:26" ht="13.5" customHeight="1" x14ac:dyDescent="0.2">
      <c r="A31" s="71">
        <v>2016.1</v>
      </c>
      <c r="B31" s="38">
        <v>29521.4508106469</v>
      </c>
      <c r="C31" s="39">
        <v>76602.250747720173</v>
      </c>
      <c r="D31" s="39">
        <v>3687.7027551227761</v>
      </c>
      <c r="E31" s="39">
        <v>23977.67337764426</v>
      </c>
      <c r="F31" s="39">
        <v>5966.1304466097808</v>
      </c>
      <c r="G31" s="39">
        <v>9495.8013999079176</v>
      </c>
      <c r="H31" s="39">
        <v>6095.5375277781786</v>
      </c>
      <c r="I31" s="39">
        <v>10505.955532649359</v>
      </c>
      <c r="J31" s="39">
        <v>5963.1004212728412</v>
      </c>
      <c r="K31" s="39">
        <v>5542.2914875838651</v>
      </c>
      <c r="L31" s="39">
        <v>4540.7940670765911</v>
      </c>
      <c r="M31" s="39">
        <v>2999.5131738601558</v>
      </c>
      <c r="N31" s="39">
        <v>8598.1213918656249</v>
      </c>
      <c r="O31" s="39">
        <v>7628.7837871212369</v>
      </c>
      <c r="P31" s="39">
        <v>9004.970130116355</v>
      </c>
      <c r="Q31" s="39">
        <v>5412.3957262872409</v>
      </c>
      <c r="R31" s="39">
        <v>6964.033512069951</v>
      </c>
      <c r="S31" s="39">
        <v>4947.9675619506388</v>
      </c>
      <c r="T31" s="39">
        <v>3772.507283923836</v>
      </c>
      <c r="U31" s="39">
        <v>6214.668044186983</v>
      </c>
      <c r="V31" s="39">
        <v>20847.284902964009</v>
      </c>
      <c r="W31" s="39">
        <v>5120.2336359019973</v>
      </c>
      <c r="X31" s="39">
        <v>8370.5572499766258</v>
      </c>
      <c r="Y31" s="38">
        <v>3303.185136092718</v>
      </c>
      <c r="Z31" s="34">
        <f t="shared" si="0"/>
        <v>275082.91011033003</v>
      </c>
    </row>
    <row r="32" spans="1:26" ht="13.5" customHeight="1" x14ac:dyDescent="0.2">
      <c r="A32" s="71">
        <v>2016.2</v>
      </c>
      <c r="B32" s="38">
        <v>59908.531085522343</v>
      </c>
      <c r="C32" s="39">
        <v>177831.4720642826</v>
      </c>
      <c r="D32" s="39">
        <v>8338.1728449107359</v>
      </c>
      <c r="E32" s="39">
        <v>53705.933836273784</v>
      </c>
      <c r="F32" s="39">
        <v>13931.78831152049</v>
      </c>
      <c r="G32" s="39">
        <v>22386.623859952429</v>
      </c>
      <c r="H32" s="39">
        <v>14247.387056164651</v>
      </c>
      <c r="I32" s="39">
        <v>24988.292905098278</v>
      </c>
      <c r="J32" s="39">
        <v>13637.170437051311</v>
      </c>
      <c r="K32" s="39">
        <v>12240.59905157391</v>
      </c>
      <c r="L32" s="39">
        <v>9718.0574573588929</v>
      </c>
      <c r="M32" s="39">
        <v>6664.0904029071708</v>
      </c>
      <c r="N32" s="39">
        <v>21515.769769892129</v>
      </c>
      <c r="O32" s="39">
        <v>17087.447973299499</v>
      </c>
      <c r="P32" s="39">
        <v>20983.481715495149</v>
      </c>
      <c r="Q32" s="39">
        <v>12382.827924097101</v>
      </c>
      <c r="R32" s="39">
        <v>15778.290929254161</v>
      </c>
      <c r="S32" s="39">
        <v>11520.45838214269</v>
      </c>
      <c r="T32" s="39">
        <v>8162.5931696699899</v>
      </c>
      <c r="U32" s="39">
        <v>13378.57911088053</v>
      </c>
      <c r="V32" s="39">
        <v>48667.546716870573</v>
      </c>
      <c r="W32" s="39">
        <v>12553.31684269684</v>
      </c>
      <c r="X32" s="39">
        <v>19128.423573443069</v>
      </c>
      <c r="Y32" s="38">
        <v>7558.0621127644145</v>
      </c>
      <c r="Z32" s="34">
        <f t="shared" si="0"/>
        <v>626314.91753312282</v>
      </c>
    </row>
    <row r="33" spans="1:26" ht="13.5" customHeight="1" x14ac:dyDescent="0.2">
      <c r="A33" s="71">
        <v>2016.3</v>
      </c>
      <c r="B33" s="38">
        <v>96314.036205157565</v>
      </c>
      <c r="C33" s="39">
        <v>276556.99076138227</v>
      </c>
      <c r="D33" s="39">
        <v>13355.14535896772</v>
      </c>
      <c r="E33" s="39">
        <v>83604.982197336009</v>
      </c>
      <c r="F33" s="39">
        <v>21348.82874927911</v>
      </c>
      <c r="G33" s="39">
        <v>34772.766589812163</v>
      </c>
      <c r="H33" s="39">
        <v>22791.678498741439</v>
      </c>
      <c r="I33" s="39">
        <v>38791.186554005217</v>
      </c>
      <c r="J33" s="39">
        <v>21218.623724217941</v>
      </c>
      <c r="K33" s="39">
        <v>19506.887764461379</v>
      </c>
      <c r="L33" s="39">
        <v>14409.250964146089</v>
      </c>
      <c r="M33" s="39">
        <v>10524.11302690376</v>
      </c>
      <c r="N33" s="39">
        <v>35261.110498764079</v>
      </c>
      <c r="O33" s="39">
        <v>26778.34425811359</v>
      </c>
      <c r="P33" s="39">
        <v>33403.430235904343</v>
      </c>
      <c r="Q33" s="39">
        <v>19011.870971212931</v>
      </c>
      <c r="R33" s="39">
        <v>25252.338048289828</v>
      </c>
      <c r="S33" s="39">
        <v>18196.901209740001</v>
      </c>
      <c r="T33" s="39">
        <v>12454.196715921729</v>
      </c>
      <c r="U33" s="39">
        <v>21115.458101674401</v>
      </c>
      <c r="V33" s="39">
        <v>76690.96669725886</v>
      </c>
      <c r="W33" s="39">
        <v>19792.621245482369</v>
      </c>
      <c r="X33" s="39">
        <v>29839.157169748029</v>
      </c>
      <c r="Y33" s="38">
        <v>12636.69760867379</v>
      </c>
      <c r="Z33" s="34">
        <f t="shared" si="0"/>
        <v>983627.58315519465</v>
      </c>
    </row>
    <row r="34" spans="1:26" ht="13.5" customHeight="1" x14ac:dyDescent="0.2">
      <c r="A34" s="71">
        <v>2016.4</v>
      </c>
      <c r="B34" s="38">
        <v>143710.56749113681</v>
      </c>
      <c r="C34" s="39">
        <v>426859.88590772398</v>
      </c>
      <c r="D34" s="39">
        <v>19850.947125624509</v>
      </c>
      <c r="E34" s="39">
        <v>121880.02879261289</v>
      </c>
      <c r="F34" s="39">
        <v>32269.052503540192</v>
      </c>
      <c r="G34" s="39">
        <v>51140.829154802668</v>
      </c>
      <c r="H34" s="39">
        <v>33183.03059658144</v>
      </c>
      <c r="I34" s="39">
        <v>55576.814739818743</v>
      </c>
      <c r="J34" s="39">
        <v>29745.04642108774</v>
      </c>
      <c r="K34" s="39">
        <v>27934.768380261488</v>
      </c>
      <c r="L34" s="39">
        <v>22338.373788490891</v>
      </c>
      <c r="M34" s="39">
        <v>15434.53893756352</v>
      </c>
      <c r="N34" s="39">
        <v>53678.05535477119</v>
      </c>
      <c r="O34" s="39">
        <v>39201.107871284446</v>
      </c>
      <c r="P34" s="39">
        <v>49355.392682295569</v>
      </c>
      <c r="Q34" s="39">
        <v>27674.602776598789</v>
      </c>
      <c r="R34" s="39">
        <v>35805.790417194643</v>
      </c>
      <c r="S34" s="39">
        <v>26712.271957761859</v>
      </c>
      <c r="T34" s="39">
        <v>18252.451790599851</v>
      </c>
      <c r="U34" s="39">
        <v>30202.861914354478</v>
      </c>
      <c r="V34" s="39">
        <v>110670.0387916632</v>
      </c>
      <c r="W34" s="39">
        <v>27864.802075495249</v>
      </c>
      <c r="X34" s="39">
        <v>42846.506834283537</v>
      </c>
      <c r="Y34" s="38">
        <v>18029.276761385179</v>
      </c>
      <c r="Z34" s="34">
        <f t="shared" si="0"/>
        <v>1460217.0430669326</v>
      </c>
    </row>
    <row r="35" spans="1:26" ht="13.5" customHeight="1" x14ac:dyDescent="0.2">
      <c r="A35" s="71">
        <v>2017.1</v>
      </c>
      <c r="B35" s="38">
        <v>31788.271163025911</v>
      </c>
      <c r="C35" s="39">
        <v>108170.6157588584</v>
      </c>
      <c r="D35" s="39">
        <v>4977.5812762994647</v>
      </c>
      <c r="E35" s="39">
        <v>31835.323346291669</v>
      </c>
      <c r="F35" s="39">
        <v>9077.9113135066054</v>
      </c>
      <c r="G35" s="39">
        <v>13453.687207886491</v>
      </c>
      <c r="H35" s="39">
        <v>9558.369647917516</v>
      </c>
      <c r="I35" s="39">
        <v>14366.01620109955</v>
      </c>
      <c r="J35" s="39">
        <v>7771.9724026336426</v>
      </c>
      <c r="K35" s="39">
        <v>7362.4513462425393</v>
      </c>
      <c r="L35" s="39">
        <v>5467.8208479118921</v>
      </c>
      <c r="M35" s="39">
        <v>4259.6051971289062</v>
      </c>
      <c r="N35" s="39">
        <v>12921.88598870098</v>
      </c>
      <c r="O35" s="39">
        <v>10713.6154614223</v>
      </c>
      <c r="P35" s="39">
        <v>12852.69868495978</v>
      </c>
      <c r="Q35" s="39">
        <v>7161.3008128131196</v>
      </c>
      <c r="R35" s="39">
        <v>9978.2492149273367</v>
      </c>
      <c r="S35" s="39">
        <v>7003.9152651553923</v>
      </c>
      <c r="T35" s="39">
        <v>5977.2501080018947</v>
      </c>
      <c r="U35" s="39">
        <v>7617.3301109551112</v>
      </c>
      <c r="V35" s="39">
        <v>28522.37031667633</v>
      </c>
      <c r="W35" s="39">
        <v>7622.7043177771793</v>
      </c>
      <c r="X35" s="39">
        <v>11928.69203286039</v>
      </c>
      <c r="Y35" s="38">
        <v>4787.7180301774533</v>
      </c>
      <c r="Z35" s="34">
        <f t="shared" si="0"/>
        <v>375177.35605322983</v>
      </c>
    </row>
    <row r="36" spans="1:26" ht="13.5" customHeight="1" x14ac:dyDescent="0.2">
      <c r="A36" s="71">
        <v>2017.2</v>
      </c>
      <c r="B36" s="38">
        <v>78757.993256870934</v>
      </c>
      <c r="C36" s="39">
        <v>235880.40605006041</v>
      </c>
      <c r="D36" s="39">
        <v>11669.24478536736</v>
      </c>
      <c r="E36" s="39">
        <v>74473.400724290201</v>
      </c>
      <c r="F36" s="39">
        <v>20227.42043051144</v>
      </c>
      <c r="G36" s="39">
        <v>29565.65607689543</v>
      </c>
      <c r="H36" s="39">
        <v>20849.940325477412</v>
      </c>
      <c r="I36" s="39">
        <v>32278.371200615671</v>
      </c>
      <c r="J36" s="39">
        <v>17853.059345312478</v>
      </c>
      <c r="K36" s="39">
        <v>15882.42163196002</v>
      </c>
      <c r="L36" s="39">
        <v>13565.03527813712</v>
      </c>
      <c r="M36" s="39">
        <v>9707.0876305755282</v>
      </c>
      <c r="N36" s="39">
        <v>30389.07618832964</v>
      </c>
      <c r="O36" s="39">
        <v>23499.161501782291</v>
      </c>
      <c r="P36" s="39">
        <v>30130.657129188279</v>
      </c>
      <c r="Q36" s="39">
        <v>16613.882967964379</v>
      </c>
      <c r="R36" s="39">
        <v>22232.678726380429</v>
      </c>
      <c r="S36" s="39">
        <v>15461.594078411261</v>
      </c>
      <c r="T36" s="39">
        <v>12609.96091686102</v>
      </c>
      <c r="U36" s="39">
        <v>16976.283669576042</v>
      </c>
      <c r="V36" s="39">
        <v>67730.746195650005</v>
      </c>
      <c r="W36" s="39">
        <v>17895.450905250691</v>
      </c>
      <c r="X36" s="39">
        <v>26028.212363620351</v>
      </c>
      <c r="Y36" s="38">
        <v>10493.77823326746</v>
      </c>
      <c r="Z36" s="34">
        <f t="shared" si="0"/>
        <v>850771.51961235586</v>
      </c>
    </row>
    <row r="37" spans="1:26" ht="13.5" customHeight="1" x14ac:dyDescent="0.2">
      <c r="A37" s="71">
        <v>2017.3</v>
      </c>
      <c r="B37" s="38">
        <v>127787.4985132885</v>
      </c>
      <c r="C37" s="39">
        <v>376833.9042864191</v>
      </c>
      <c r="D37" s="39">
        <v>18280.86727085739</v>
      </c>
      <c r="E37" s="39">
        <v>117646.8079334354</v>
      </c>
      <c r="F37" s="39">
        <v>32143.178103151309</v>
      </c>
      <c r="G37" s="39">
        <v>46640.777623775073</v>
      </c>
      <c r="H37" s="39">
        <v>31840.41570314749</v>
      </c>
      <c r="I37" s="39">
        <v>50071.067966505638</v>
      </c>
      <c r="J37" s="39">
        <v>27908.91669912311</v>
      </c>
      <c r="K37" s="39">
        <v>25248.974305701031</v>
      </c>
      <c r="L37" s="39">
        <v>20596.715853220241</v>
      </c>
      <c r="M37" s="39">
        <v>15322.76919693148</v>
      </c>
      <c r="N37" s="39">
        <v>48698.384827757553</v>
      </c>
      <c r="O37" s="39">
        <v>35995.28396557572</v>
      </c>
      <c r="P37" s="39">
        <v>46254.95185742341</v>
      </c>
      <c r="Q37" s="39">
        <v>25608.06260000843</v>
      </c>
      <c r="R37" s="39">
        <v>34723.574254935673</v>
      </c>
      <c r="S37" s="39">
        <v>24597.651049698419</v>
      </c>
      <c r="T37" s="39">
        <v>19100.262048622099</v>
      </c>
      <c r="U37" s="39">
        <v>25339.247748317299</v>
      </c>
      <c r="V37" s="39">
        <v>105569.826661689</v>
      </c>
      <c r="W37" s="39">
        <v>27227.532269993459</v>
      </c>
      <c r="X37" s="39">
        <v>40136.452788367533</v>
      </c>
      <c r="Y37" s="38">
        <v>16781.37801674318</v>
      </c>
      <c r="Z37" s="34">
        <f t="shared" si="0"/>
        <v>1340354.5015446877</v>
      </c>
    </row>
    <row r="38" spans="1:26" ht="13.5" customHeight="1" x14ac:dyDescent="0.2">
      <c r="A38" s="71">
        <v>2017.4</v>
      </c>
      <c r="B38" s="38">
        <v>198661.81149980001</v>
      </c>
      <c r="C38" s="39">
        <v>550680.85203368659</v>
      </c>
      <c r="D38" s="39">
        <v>26351.01937749561</v>
      </c>
      <c r="E38" s="39">
        <v>170607.58764157409</v>
      </c>
      <c r="F38" s="39">
        <v>46767.806040618962</v>
      </c>
      <c r="G38" s="39">
        <v>65754.233850090677</v>
      </c>
      <c r="H38" s="39">
        <v>43898.426200569033</v>
      </c>
      <c r="I38" s="39">
        <v>71611.818281357395</v>
      </c>
      <c r="J38" s="39">
        <v>38954.89364307213</v>
      </c>
      <c r="K38" s="39">
        <v>37180.41841883192</v>
      </c>
      <c r="L38" s="39">
        <v>28742.58300664341</v>
      </c>
      <c r="M38" s="39">
        <v>23920.92661684929</v>
      </c>
      <c r="N38" s="39">
        <v>72885.980951038626</v>
      </c>
      <c r="O38" s="39">
        <v>50163.735558754677</v>
      </c>
      <c r="P38" s="39">
        <v>66564.321715083061</v>
      </c>
      <c r="Q38" s="39">
        <v>36148.056068224942</v>
      </c>
      <c r="R38" s="39">
        <v>49847.800472267358</v>
      </c>
      <c r="S38" s="39">
        <v>36618.054837013799</v>
      </c>
      <c r="T38" s="39">
        <v>26230.234871568158</v>
      </c>
      <c r="U38" s="39">
        <v>34987.777534928799</v>
      </c>
      <c r="V38" s="39">
        <v>150814.90360691669</v>
      </c>
      <c r="W38" s="39">
        <v>38337.894283771828</v>
      </c>
      <c r="X38" s="39">
        <v>56474.202318652708</v>
      </c>
      <c r="Y38" s="38">
        <v>23841.625053463849</v>
      </c>
      <c r="Z38" s="34">
        <f t="shared" si="0"/>
        <v>1946046.963882274</v>
      </c>
    </row>
    <row r="39" spans="1:26" ht="13.5" customHeight="1" x14ac:dyDescent="0.2">
      <c r="A39" s="71">
        <v>2018.1</v>
      </c>
      <c r="B39" s="38">
        <v>41257.607624385841</v>
      </c>
      <c r="C39" s="39">
        <v>136866.69754278421</v>
      </c>
      <c r="D39" s="39">
        <v>6450.0080284382248</v>
      </c>
      <c r="E39" s="39">
        <v>44079.153073381429</v>
      </c>
      <c r="F39" s="39">
        <v>11323.08170256343</v>
      </c>
      <c r="G39" s="39">
        <v>16646.184128231642</v>
      </c>
      <c r="H39" s="39">
        <v>10588.14694851891</v>
      </c>
      <c r="I39" s="39">
        <v>18168.37926814739</v>
      </c>
      <c r="J39" s="39">
        <v>9619.249779645821</v>
      </c>
      <c r="K39" s="39">
        <v>7946.6773041531987</v>
      </c>
      <c r="L39" s="39">
        <v>7098.1497975030097</v>
      </c>
      <c r="M39" s="39">
        <v>5767.7833818755589</v>
      </c>
      <c r="N39" s="39">
        <v>15825.143041394411</v>
      </c>
      <c r="O39" s="39">
        <v>12465.95735669591</v>
      </c>
      <c r="P39" s="39">
        <v>16628.84729688146</v>
      </c>
      <c r="Q39" s="39">
        <v>9042.2849999758164</v>
      </c>
      <c r="R39" s="39">
        <v>11811.99136478921</v>
      </c>
      <c r="S39" s="39">
        <v>8433.9585907162691</v>
      </c>
      <c r="T39" s="39">
        <v>7606.4953373694234</v>
      </c>
      <c r="U39" s="39">
        <v>8823.4957346427673</v>
      </c>
      <c r="V39" s="39">
        <v>36843.857892440297</v>
      </c>
      <c r="W39" s="39">
        <v>7972.0691543818939</v>
      </c>
      <c r="X39" s="39">
        <v>15272.673307550989</v>
      </c>
      <c r="Y39" s="38">
        <v>5849.6761878328653</v>
      </c>
      <c r="Z39" s="34">
        <f t="shared" si="0"/>
        <v>472387.56884429994</v>
      </c>
    </row>
    <row r="40" spans="1:26" ht="13.5" customHeight="1" x14ac:dyDescent="0.2">
      <c r="A40" s="71">
        <v>2018.2</v>
      </c>
      <c r="B40" s="38">
        <v>102832.25218876341</v>
      </c>
      <c r="C40" s="39">
        <v>298962.22829004301</v>
      </c>
      <c r="D40" s="39">
        <v>14474.02904401693</v>
      </c>
      <c r="E40" s="39">
        <v>100521.7089136093</v>
      </c>
      <c r="F40" s="39">
        <v>26621.664229042759</v>
      </c>
      <c r="G40" s="39">
        <v>37245.191844725392</v>
      </c>
      <c r="H40" s="39">
        <v>22743.50607614074</v>
      </c>
      <c r="I40" s="39">
        <v>41262.573209831171</v>
      </c>
      <c r="J40" s="39">
        <v>21835.15645411583</v>
      </c>
      <c r="K40" s="39">
        <v>20003.9014550272</v>
      </c>
      <c r="L40" s="39">
        <v>15720.0952610409</v>
      </c>
      <c r="M40" s="39">
        <v>12167.90665944926</v>
      </c>
      <c r="N40" s="39">
        <v>38151.871276973143</v>
      </c>
      <c r="O40" s="39">
        <v>27308.687091966669</v>
      </c>
      <c r="P40" s="39">
        <v>38836.954921946803</v>
      </c>
      <c r="Q40" s="39">
        <v>20853.938324120882</v>
      </c>
      <c r="R40" s="39">
        <v>26186.847345443861</v>
      </c>
      <c r="S40" s="39">
        <v>19610.802737915052</v>
      </c>
      <c r="T40" s="39">
        <v>15883.89156167958</v>
      </c>
      <c r="U40" s="39">
        <v>19748.62934053069</v>
      </c>
      <c r="V40" s="39">
        <v>83749.068891787931</v>
      </c>
      <c r="W40" s="39">
        <v>19027.999253156951</v>
      </c>
      <c r="X40" s="39">
        <v>33112.781224407343</v>
      </c>
      <c r="Y40" s="38">
        <v>13304.634461264041</v>
      </c>
      <c r="Z40" s="34">
        <f t="shared" si="0"/>
        <v>1070166.3200569989</v>
      </c>
    </row>
    <row r="41" spans="1:26" ht="13.5" customHeight="1" x14ac:dyDescent="0.2">
      <c r="A41" s="71">
        <v>2018.3</v>
      </c>
      <c r="B41" s="38">
        <v>162803.09395318441</v>
      </c>
      <c r="C41" s="39">
        <v>466714.66405037761</v>
      </c>
      <c r="D41" s="39">
        <v>22748.533948374421</v>
      </c>
      <c r="E41" s="39">
        <v>156845.02117559989</v>
      </c>
      <c r="F41" s="39">
        <v>41878.793661810218</v>
      </c>
      <c r="G41" s="39">
        <v>56843.95532212183</v>
      </c>
      <c r="H41" s="39">
        <v>35608.356171231419</v>
      </c>
      <c r="I41" s="39">
        <v>64377.847467139749</v>
      </c>
      <c r="J41" s="39">
        <v>34883.685256274621</v>
      </c>
      <c r="K41" s="39">
        <v>31558.799102579629</v>
      </c>
      <c r="L41" s="39">
        <v>25118.810905825521</v>
      </c>
      <c r="M41" s="39">
        <v>19131.423065914751</v>
      </c>
      <c r="N41" s="39">
        <v>60745.711323748023</v>
      </c>
      <c r="O41" s="39">
        <v>43850.31323624224</v>
      </c>
      <c r="P41" s="39">
        <v>62193.958783924318</v>
      </c>
      <c r="Q41" s="39">
        <v>33045.414963575939</v>
      </c>
      <c r="R41" s="39">
        <v>41718.685066877893</v>
      </c>
      <c r="S41" s="39">
        <v>31998.894692872709</v>
      </c>
      <c r="T41" s="39">
        <v>23683.24704992845</v>
      </c>
      <c r="U41" s="39">
        <v>32151.433349452451</v>
      </c>
      <c r="V41" s="39">
        <v>130601.5486047599</v>
      </c>
      <c r="W41" s="39">
        <v>32040.636381402361</v>
      </c>
      <c r="X41" s="39">
        <v>51217.215444069647</v>
      </c>
      <c r="Y41" s="38">
        <v>20576.73996115828</v>
      </c>
      <c r="Z41" s="34">
        <f t="shared" si="0"/>
        <v>1682336.7829384462</v>
      </c>
    </row>
    <row r="42" spans="1:26" ht="13.5" customHeight="1" x14ac:dyDescent="0.2">
      <c r="A42" s="71">
        <v>2018.4</v>
      </c>
      <c r="B42" s="38">
        <v>256753.1495944366</v>
      </c>
      <c r="C42" s="39">
        <v>713548.37166249449</v>
      </c>
      <c r="D42" s="39">
        <v>33180.416887570973</v>
      </c>
      <c r="E42" s="39">
        <v>236598.47582447901</v>
      </c>
      <c r="F42" s="39">
        <v>61286.346884842431</v>
      </c>
      <c r="G42" s="39">
        <v>81377.510216855575</v>
      </c>
      <c r="H42" s="39">
        <v>53238.035263599173</v>
      </c>
      <c r="I42" s="39">
        <v>92541.866992863012</v>
      </c>
      <c r="J42" s="39">
        <v>50914.533519922872</v>
      </c>
      <c r="K42" s="39">
        <v>46966.884126038953</v>
      </c>
      <c r="L42" s="39">
        <v>37308.933462719891</v>
      </c>
      <c r="M42" s="39">
        <v>29847.605438001428</v>
      </c>
      <c r="N42" s="39">
        <v>95990.580951609649</v>
      </c>
      <c r="O42" s="39">
        <v>63568.90893254814</v>
      </c>
      <c r="P42" s="39">
        <v>92853.969857346441</v>
      </c>
      <c r="Q42" s="39">
        <v>47989.138236483857</v>
      </c>
      <c r="R42" s="39">
        <v>59417.958331546637</v>
      </c>
      <c r="S42" s="39">
        <v>51053.094051159816</v>
      </c>
      <c r="T42" s="39">
        <v>32743.214895803769</v>
      </c>
      <c r="U42" s="39">
        <v>45873.679055695531</v>
      </c>
      <c r="V42" s="39">
        <v>192699.1354125393</v>
      </c>
      <c r="W42" s="39">
        <v>46255.232634286869</v>
      </c>
      <c r="X42" s="39">
        <v>75249.969714504085</v>
      </c>
      <c r="Y42" s="38">
        <v>30331.941340858339</v>
      </c>
      <c r="Z42" s="34">
        <f t="shared" si="0"/>
        <v>2527588.9532882073</v>
      </c>
    </row>
    <row r="43" spans="1:26" ht="13.5" customHeight="1" x14ac:dyDescent="0.2">
      <c r="A43" s="71">
        <v>2019.1</v>
      </c>
      <c r="B43" s="38">
        <v>60833.752264588511</v>
      </c>
      <c r="C43" s="39">
        <v>198203.73023380531</v>
      </c>
      <c r="D43" s="39">
        <v>9219.8808675539658</v>
      </c>
      <c r="E43" s="39">
        <v>64053.309979786973</v>
      </c>
      <c r="F43" s="39">
        <v>16366.29214235393</v>
      </c>
      <c r="G43" s="39">
        <v>22081.25625775542</v>
      </c>
      <c r="H43" s="39">
        <v>16473.193555517912</v>
      </c>
      <c r="I43" s="39">
        <v>26145.84177245936</v>
      </c>
      <c r="J43" s="39">
        <v>12908.398327444949</v>
      </c>
      <c r="K43" s="39">
        <v>11908.30767329773</v>
      </c>
      <c r="L43" s="39">
        <v>10306.596501345341</v>
      </c>
      <c r="M43" s="39">
        <v>8356.2636021261951</v>
      </c>
      <c r="N43" s="39">
        <v>23668.527301267921</v>
      </c>
      <c r="O43" s="39">
        <v>18546.70694237452</v>
      </c>
      <c r="P43" s="39">
        <v>27232.08573854739</v>
      </c>
      <c r="Q43" s="39">
        <v>14353.53626832631</v>
      </c>
      <c r="R43" s="39">
        <v>16718.514459333772</v>
      </c>
      <c r="S43" s="39">
        <v>14034.86451907704</v>
      </c>
      <c r="T43" s="39">
        <v>8930.5493728339807</v>
      </c>
      <c r="U43" s="39">
        <v>11877.033713712121</v>
      </c>
      <c r="V43" s="39">
        <v>56098.639417853003</v>
      </c>
      <c r="W43" s="39">
        <v>10895.48932259699</v>
      </c>
      <c r="X43" s="39">
        <v>22053.881264331121</v>
      </c>
      <c r="Y43" s="38">
        <v>7784.4987138663564</v>
      </c>
      <c r="Z43" s="34">
        <f t="shared" si="0"/>
        <v>689051.15021215624</v>
      </c>
    </row>
    <row r="44" spans="1:26" ht="13.5" customHeight="1" x14ac:dyDescent="0.2">
      <c r="A44" s="71">
        <v>2019.2</v>
      </c>
      <c r="B44" s="38">
        <v>154689.32154788499</v>
      </c>
      <c r="C44" s="39">
        <v>444978.05377084587</v>
      </c>
      <c r="D44" s="39">
        <v>21817.957029644491</v>
      </c>
      <c r="E44" s="39">
        <v>143099.36332816561</v>
      </c>
      <c r="F44" s="39">
        <v>39210.803241487301</v>
      </c>
      <c r="G44" s="39">
        <v>49395.245274097113</v>
      </c>
      <c r="H44" s="39">
        <v>39339.24911407115</v>
      </c>
      <c r="I44" s="39">
        <v>60291.814650929082</v>
      </c>
      <c r="J44" s="39">
        <v>31076.10315822253</v>
      </c>
      <c r="K44" s="39">
        <v>26912.402265390341</v>
      </c>
      <c r="L44" s="39">
        <v>24372.739550975519</v>
      </c>
      <c r="M44" s="39">
        <v>18135.184058849511</v>
      </c>
      <c r="N44" s="39">
        <v>59479.07060011779</v>
      </c>
      <c r="O44" s="39">
        <v>40034.759071032619</v>
      </c>
      <c r="P44" s="39">
        <v>63779.187057370582</v>
      </c>
      <c r="Q44" s="39">
        <v>33443.209156733043</v>
      </c>
      <c r="R44" s="39">
        <v>38348.624769818489</v>
      </c>
      <c r="S44" s="39">
        <v>31531.065725265351</v>
      </c>
      <c r="T44" s="39">
        <v>20819.989907286192</v>
      </c>
      <c r="U44" s="39">
        <v>27883.967139821281</v>
      </c>
      <c r="V44" s="39">
        <v>131047.96329181991</v>
      </c>
      <c r="W44" s="39">
        <v>26012.454270772021</v>
      </c>
      <c r="X44" s="39">
        <v>50602.363972829276</v>
      </c>
      <c r="Y44" s="38">
        <v>18015.697898299539</v>
      </c>
      <c r="Z44" s="34">
        <f t="shared" si="0"/>
        <v>1594316.5898517291</v>
      </c>
    </row>
    <row r="45" spans="1:26" ht="13.5" customHeight="1" x14ac:dyDescent="0.2">
      <c r="A45" s="71">
        <v>2019.3</v>
      </c>
      <c r="B45" s="38">
        <v>249763.63266915581</v>
      </c>
      <c r="C45" s="39">
        <v>707079.11610606965</v>
      </c>
      <c r="D45" s="39">
        <v>33843.658417206527</v>
      </c>
      <c r="E45" s="39">
        <v>218617.77816911391</v>
      </c>
      <c r="F45" s="39">
        <v>59833.626605246864</v>
      </c>
      <c r="G45" s="39">
        <v>78370.758999654368</v>
      </c>
      <c r="H45" s="39">
        <v>61562.730008494502</v>
      </c>
      <c r="I45" s="39">
        <v>94724.874596723588</v>
      </c>
      <c r="J45" s="39">
        <v>50192.370394595033</v>
      </c>
      <c r="K45" s="39">
        <v>43671.488175010832</v>
      </c>
      <c r="L45" s="39">
        <v>38900.380049773223</v>
      </c>
      <c r="M45" s="39">
        <v>29048.702496738759</v>
      </c>
      <c r="N45" s="39">
        <v>97461.180191135907</v>
      </c>
      <c r="O45" s="39">
        <v>63883.217261547783</v>
      </c>
      <c r="P45" s="39">
        <v>99532.326321094879</v>
      </c>
      <c r="Q45" s="39">
        <v>51443.17903264278</v>
      </c>
      <c r="R45" s="39">
        <v>61244.635471793852</v>
      </c>
      <c r="S45" s="39">
        <v>51144.355615400244</v>
      </c>
      <c r="T45" s="39">
        <v>33386.970577822431</v>
      </c>
      <c r="U45" s="39">
        <v>43847.415819016998</v>
      </c>
      <c r="V45" s="39">
        <v>199759.73777418351</v>
      </c>
      <c r="W45" s="39">
        <v>44086.935265787397</v>
      </c>
      <c r="X45" s="39">
        <v>79705.950737333318</v>
      </c>
      <c r="Y45" s="38">
        <v>29133.02833728358</v>
      </c>
      <c r="Z45" s="34">
        <f t="shared" si="0"/>
        <v>2520238.0490928264</v>
      </c>
    </row>
    <row r="46" spans="1:26" ht="13.5" customHeight="1" x14ac:dyDescent="0.2">
      <c r="A46" s="71">
        <v>2019.4</v>
      </c>
      <c r="B46" s="38">
        <v>382397.33562384773</v>
      </c>
      <c r="C46" s="39">
        <v>1024200.619950603</v>
      </c>
      <c r="D46" s="39">
        <v>49945.620630378711</v>
      </c>
      <c r="E46" s="39">
        <v>308980.14630543918</v>
      </c>
      <c r="F46" s="39">
        <v>86567.865337289491</v>
      </c>
      <c r="G46" s="39">
        <v>113074.218515145</v>
      </c>
      <c r="H46" s="39">
        <v>90240.522743904323</v>
      </c>
      <c r="I46" s="39">
        <v>136720.1370673448</v>
      </c>
      <c r="J46" s="39">
        <v>71978.319479521786</v>
      </c>
      <c r="K46" s="39">
        <v>61785.169704710221</v>
      </c>
      <c r="L46" s="39">
        <v>57190.672329834517</v>
      </c>
      <c r="M46" s="39">
        <v>41530.525156776443</v>
      </c>
      <c r="N46" s="39">
        <v>145756.67644307879</v>
      </c>
      <c r="O46" s="39">
        <v>94418.451871965328</v>
      </c>
      <c r="P46" s="39">
        <v>147523.87035718121</v>
      </c>
      <c r="Q46" s="39">
        <v>73749.979203613009</v>
      </c>
      <c r="R46" s="39">
        <v>87963.048652340702</v>
      </c>
      <c r="S46" s="39">
        <v>74563.808091379527</v>
      </c>
      <c r="T46" s="39">
        <v>51445.987339947911</v>
      </c>
      <c r="U46" s="39">
        <v>63641.412498548649</v>
      </c>
      <c r="V46" s="39">
        <v>283855.63480826688</v>
      </c>
      <c r="W46" s="39">
        <v>67079.096168070508</v>
      </c>
      <c r="X46" s="39">
        <v>116479.1938199732</v>
      </c>
      <c r="Y46" s="38">
        <v>42317.325626178623</v>
      </c>
      <c r="Z46" s="34">
        <f t="shared" si="0"/>
        <v>3673405.6377253397</v>
      </c>
    </row>
    <row r="47" spans="1:26" ht="13.5" customHeight="1" x14ac:dyDescent="0.2">
      <c r="A47" s="71">
        <v>2020.1</v>
      </c>
      <c r="B47" s="38">
        <v>85392.258297983382</v>
      </c>
      <c r="C47" s="39">
        <v>267718.29758868151</v>
      </c>
      <c r="D47" s="39">
        <v>14198.20248783546</v>
      </c>
      <c r="E47" s="39">
        <v>75515.006457113472</v>
      </c>
      <c r="F47" s="39">
        <v>23706.066537075989</v>
      </c>
      <c r="G47" s="39">
        <v>29835.279342546899</v>
      </c>
      <c r="H47" s="39">
        <v>26114.69045119275</v>
      </c>
      <c r="I47" s="39">
        <v>39257.283691049379</v>
      </c>
      <c r="J47" s="39">
        <v>18520.058616533239</v>
      </c>
      <c r="K47" s="39">
        <v>14921.88214410691</v>
      </c>
      <c r="L47" s="39">
        <v>15341.00241303467</v>
      </c>
      <c r="M47" s="39">
        <v>11811.444041334311</v>
      </c>
      <c r="N47" s="39">
        <v>32672.100590186608</v>
      </c>
      <c r="O47" s="39">
        <v>23340.4977240974</v>
      </c>
      <c r="P47" s="39">
        <v>40172.351954774662</v>
      </c>
      <c r="Q47" s="39">
        <v>19166.957572043491</v>
      </c>
      <c r="R47" s="39">
        <v>22843.101512014309</v>
      </c>
      <c r="S47" s="39">
        <v>20861.22707561664</v>
      </c>
      <c r="T47" s="39">
        <v>13600.546696795011</v>
      </c>
      <c r="U47" s="39">
        <v>16784.406149812981</v>
      </c>
      <c r="V47" s="39">
        <v>70697.26835328064</v>
      </c>
      <c r="W47" s="39">
        <v>15868.806504025841</v>
      </c>
      <c r="X47" s="39">
        <v>30709.364697839519</v>
      </c>
      <c r="Y47" s="38">
        <v>10201.24804812856</v>
      </c>
      <c r="Z47" s="34">
        <f t="shared" si="0"/>
        <v>939249.34894710372</v>
      </c>
    </row>
    <row r="48" spans="1:26" ht="13.5" customHeight="1" x14ac:dyDescent="0.2">
      <c r="A48" s="71">
        <v>2020.2</v>
      </c>
      <c r="B48" s="38">
        <v>192297.25203490691</v>
      </c>
      <c r="C48" s="39">
        <v>599824.22701484885</v>
      </c>
      <c r="D48" s="39">
        <v>30421.51670477349</v>
      </c>
      <c r="E48" s="39">
        <v>167790.12574238531</v>
      </c>
      <c r="F48" s="39">
        <v>50471.156429677532</v>
      </c>
      <c r="G48" s="39">
        <v>66272.1684366642</v>
      </c>
      <c r="H48" s="39">
        <v>55117.037457727383</v>
      </c>
      <c r="I48" s="39">
        <v>81882.91342979086</v>
      </c>
      <c r="J48" s="39">
        <v>40159.147463072448</v>
      </c>
      <c r="K48" s="39">
        <v>34057.977757561937</v>
      </c>
      <c r="L48" s="39">
        <v>34265.403474914907</v>
      </c>
      <c r="M48" s="39">
        <v>24571.932900509051</v>
      </c>
      <c r="N48" s="39">
        <v>72490.144457497445</v>
      </c>
      <c r="O48" s="39">
        <v>55978.892233359402</v>
      </c>
      <c r="P48" s="39">
        <v>89269.908606828045</v>
      </c>
      <c r="Q48" s="39">
        <v>40595.90837807933</v>
      </c>
      <c r="R48" s="39">
        <v>51932.049872807518</v>
      </c>
      <c r="S48" s="39">
        <v>45339.305461465679</v>
      </c>
      <c r="T48" s="39">
        <v>30712.92198026297</v>
      </c>
      <c r="U48" s="39">
        <v>36894.492888526853</v>
      </c>
      <c r="V48" s="39">
        <v>154360.605758427</v>
      </c>
      <c r="W48" s="39">
        <v>34803.307741487937</v>
      </c>
      <c r="X48" s="39">
        <v>65758.029649049262</v>
      </c>
      <c r="Y48" s="38">
        <v>23333.85172719523</v>
      </c>
      <c r="Z48" s="34">
        <f t="shared" si="0"/>
        <v>2078600.2776018193</v>
      </c>
    </row>
    <row r="49" spans="1:26" ht="13.5" customHeight="1" x14ac:dyDescent="0.2">
      <c r="A49" s="71">
        <v>2020.3</v>
      </c>
      <c r="B49" s="38">
        <v>312604.67916782689</v>
      </c>
      <c r="C49" s="39">
        <v>934065.86360103334</v>
      </c>
      <c r="D49" s="39">
        <v>46383.431797582358</v>
      </c>
      <c r="E49" s="39">
        <v>259991.90673337251</v>
      </c>
      <c r="F49" s="39">
        <v>79656.766937558714</v>
      </c>
      <c r="G49" s="39">
        <v>100297.550308501</v>
      </c>
      <c r="H49" s="39">
        <v>86884.198149620846</v>
      </c>
      <c r="I49" s="39">
        <v>123990.79664644841</v>
      </c>
      <c r="J49" s="39">
        <v>64339.86570740641</v>
      </c>
      <c r="K49" s="39">
        <v>56977.282196968168</v>
      </c>
      <c r="L49" s="39">
        <v>53030.853422099513</v>
      </c>
      <c r="M49" s="39">
        <v>37481.479600248967</v>
      </c>
      <c r="N49" s="39">
        <v>114269.1358765365</v>
      </c>
      <c r="O49" s="39">
        <v>85671.380698019988</v>
      </c>
      <c r="P49" s="39">
        <v>132406.43944287891</v>
      </c>
      <c r="Q49" s="39">
        <v>62507.524411878418</v>
      </c>
      <c r="R49" s="39">
        <v>81784.947664157706</v>
      </c>
      <c r="S49" s="39">
        <v>67286.824427215572</v>
      </c>
      <c r="T49" s="39">
        <v>46341.640795260777</v>
      </c>
      <c r="U49" s="39">
        <v>57234.381956856821</v>
      </c>
      <c r="V49" s="39">
        <v>238416.2579966099</v>
      </c>
      <c r="W49" s="39">
        <v>56665.457942468202</v>
      </c>
      <c r="X49" s="39">
        <v>106360.95458105289</v>
      </c>
      <c r="Y49" s="38">
        <v>35558.97798306874</v>
      </c>
      <c r="Z49" s="34">
        <f t="shared" si="0"/>
        <v>3240208.5980446711</v>
      </c>
    </row>
    <row r="50" spans="1:26" ht="13.5" customHeight="1" x14ac:dyDescent="0.2">
      <c r="A50" s="71">
        <v>2020.4</v>
      </c>
      <c r="B50" s="38">
        <v>482146.97218172002</v>
      </c>
      <c r="C50" s="39">
        <v>1399838.4498734821</v>
      </c>
      <c r="D50" s="39">
        <v>70355.594801385785</v>
      </c>
      <c r="E50" s="39">
        <v>380892.48082843708</v>
      </c>
      <c r="F50" s="39">
        <v>121749.3997935037</v>
      </c>
      <c r="G50" s="39">
        <v>144074.2336204483</v>
      </c>
      <c r="H50" s="39">
        <v>121487.56063456</v>
      </c>
      <c r="I50" s="39">
        <v>176924.4536907966</v>
      </c>
      <c r="J50" s="39">
        <v>98011.673889412705</v>
      </c>
      <c r="K50" s="39">
        <v>78625.779599905625</v>
      </c>
      <c r="L50" s="39">
        <v>79304.809981277955</v>
      </c>
      <c r="M50" s="39">
        <v>56887.102412008433</v>
      </c>
      <c r="N50" s="39">
        <v>174003.56792868939</v>
      </c>
      <c r="O50" s="39">
        <v>136633.51888616991</v>
      </c>
      <c r="P50" s="39">
        <v>186443.5743325768</v>
      </c>
      <c r="Q50" s="39">
        <v>93293.969047037506</v>
      </c>
      <c r="R50" s="39">
        <v>117643.2469744824</v>
      </c>
      <c r="S50" s="39">
        <v>97098.596728647928</v>
      </c>
      <c r="T50" s="39">
        <v>66182.36201583645</v>
      </c>
      <c r="U50" s="39">
        <v>83048.581442053168</v>
      </c>
      <c r="V50" s="39">
        <v>360162.93572952913</v>
      </c>
      <c r="W50" s="39">
        <v>87621.486403594172</v>
      </c>
      <c r="X50" s="39">
        <v>156867.49411506669</v>
      </c>
      <c r="Y50" s="38">
        <v>51881.226491607849</v>
      </c>
      <c r="Z50" s="34">
        <f t="shared" si="0"/>
        <v>4821179.0714022284</v>
      </c>
    </row>
    <row r="51" spans="1:26" ht="13.5" customHeight="1" x14ac:dyDescent="0.2">
      <c r="A51" s="71">
        <v>2021.1</v>
      </c>
      <c r="B51" s="38">
        <v>104267.70426807211</v>
      </c>
      <c r="C51" s="39">
        <v>382301.42726306769</v>
      </c>
      <c r="D51" s="39">
        <v>21080.49040530694</v>
      </c>
      <c r="E51" s="39">
        <v>103246.0690121807</v>
      </c>
      <c r="F51" s="39">
        <v>31811.046605232739</v>
      </c>
      <c r="G51" s="39">
        <v>39700.430956990022</v>
      </c>
      <c r="H51" s="39">
        <v>32653.573070469909</v>
      </c>
      <c r="I51" s="39">
        <v>48851.829553912903</v>
      </c>
      <c r="J51" s="39">
        <v>27626.558690553389</v>
      </c>
      <c r="K51" s="39">
        <v>19648.761490452631</v>
      </c>
      <c r="L51" s="39">
        <v>20777.696424708829</v>
      </c>
      <c r="M51" s="39">
        <v>16119.458212865529</v>
      </c>
      <c r="N51" s="39">
        <v>44146.464173324413</v>
      </c>
      <c r="O51" s="39">
        <v>41939.827054558969</v>
      </c>
      <c r="P51" s="39">
        <v>50489.613122727576</v>
      </c>
      <c r="Q51" s="39">
        <v>26644.04449265288</v>
      </c>
      <c r="R51" s="39">
        <v>34683.743895684347</v>
      </c>
      <c r="S51" s="39">
        <v>25833.131669124188</v>
      </c>
      <c r="T51" s="39">
        <v>17048.271832326878</v>
      </c>
      <c r="U51" s="39">
        <v>23790.12249564895</v>
      </c>
      <c r="V51" s="39">
        <v>101572.394388844</v>
      </c>
      <c r="W51" s="39">
        <v>27620.69571681205</v>
      </c>
      <c r="X51" s="39">
        <v>41171.968054535333</v>
      </c>
      <c r="Y51" s="38">
        <v>14768.750186392361</v>
      </c>
      <c r="Z51" s="34">
        <f t="shared" si="0"/>
        <v>1297794.0730364453</v>
      </c>
    </row>
    <row r="52" spans="1:26" ht="13.5" customHeight="1" x14ac:dyDescent="0.2">
      <c r="A52" s="71">
        <v>2021.2</v>
      </c>
      <c r="B52" s="38">
        <v>266997.03584326687</v>
      </c>
      <c r="C52" s="39">
        <v>888048.05763709801</v>
      </c>
      <c r="D52" s="39">
        <v>49892.609423702677</v>
      </c>
      <c r="E52" s="39">
        <v>242238.26039301121</v>
      </c>
      <c r="F52" s="39">
        <v>73528.418463132577</v>
      </c>
      <c r="G52" s="39">
        <v>96582.529007415505</v>
      </c>
      <c r="H52" s="39">
        <v>70140.910982833098</v>
      </c>
      <c r="I52" s="39">
        <v>114154.7434428081</v>
      </c>
      <c r="J52" s="39">
        <v>63571.419685273948</v>
      </c>
      <c r="K52" s="39">
        <v>47711.913705745937</v>
      </c>
      <c r="L52" s="39">
        <v>50065.866927572883</v>
      </c>
      <c r="M52" s="39">
        <v>38236.563540185001</v>
      </c>
      <c r="N52" s="39">
        <v>105612.4486558185</v>
      </c>
      <c r="O52" s="39">
        <v>98368.715373119485</v>
      </c>
      <c r="P52" s="39">
        <v>117695.7345629925</v>
      </c>
      <c r="Q52" s="39">
        <v>61238.990066416649</v>
      </c>
      <c r="R52" s="39">
        <v>78671.771734431168</v>
      </c>
      <c r="S52" s="39">
        <v>64263.533499324607</v>
      </c>
      <c r="T52" s="39">
        <v>40753.617605228217</v>
      </c>
      <c r="U52" s="39">
        <v>55167.93122784001</v>
      </c>
      <c r="V52" s="39">
        <v>244630.34949483231</v>
      </c>
      <c r="W52" s="39">
        <v>60898.596133679937</v>
      </c>
      <c r="X52" s="39">
        <v>96595.026534917008</v>
      </c>
      <c r="Y52" s="38">
        <v>36640.637021982249</v>
      </c>
      <c r="Z52" s="34">
        <f t="shared" si="0"/>
        <v>3061705.6809626282</v>
      </c>
    </row>
    <row r="53" spans="1:26" ht="13.5" customHeight="1" x14ac:dyDescent="0.2">
      <c r="A53" s="71">
        <v>2021.3</v>
      </c>
      <c r="B53" s="38">
        <v>439310.3560243324</v>
      </c>
      <c r="C53" s="39">
        <v>1441018.4285053201</v>
      </c>
      <c r="D53" s="39">
        <v>81151.537078068242</v>
      </c>
      <c r="E53" s="39">
        <v>388987.98110188742</v>
      </c>
      <c r="F53" s="39">
        <v>122715.4883702232</v>
      </c>
      <c r="G53" s="39">
        <v>161370.40970482639</v>
      </c>
      <c r="H53" s="39">
        <v>109728.0800232864</v>
      </c>
      <c r="I53" s="39">
        <v>183339.79594784419</v>
      </c>
      <c r="J53" s="39">
        <v>107287.4199346797</v>
      </c>
      <c r="K53" s="39">
        <v>79905.071642124647</v>
      </c>
      <c r="L53" s="39">
        <v>83841.890486796823</v>
      </c>
      <c r="M53" s="39">
        <v>64366.293266764107</v>
      </c>
      <c r="N53" s="39">
        <v>173039.1925972616</v>
      </c>
      <c r="O53" s="39">
        <v>157674.02523647019</v>
      </c>
      <c r="P53" s="39">
        <v>187616.04849244791</v>
      </c>
      <c r="Q53" s="39">
        <v>97323.478877064554</v>
      </c>
      <c r="R53" s="39">
        <v>128010.5804531961</v>
      </c>
      <c r="S53" s="39">
        <v>104090.3341257437</v>
      </c>
      <c r="T53" s="39">
        <v>65447.740015450123</v>
      </c>
      <c r="U53" s="39">
        <v>87208.705113670396</v>
      </c>
      <c r="V53" s="39">
        <v>394434.39397761668</v>
      </c>
      <c r="W53" s="39">
        <v>101762.5632096178</v>
      </c>
      <c r="X53" s="39">
        <v>154767.02407987931</v>
      </c>
      <c r="Y53" s="38">
        <v>58658.676221501199</v>
      </c>
      <c r="Z53" s="34">
        <f t="shared" si="0"/>
        <v>4973055.5144860735</v>
      </c>
    </row>
    <row r="54" spans="1:26" ht="13.5" customHeight="1" x14ac:dyDescent="0.2">
      <c r="A54" s="71">
        <v>2021.4</v>
      </c>
      <c r="B54" s="38">
        <v>686524.37841354846</v>
      </c>
      <c r="C54" s="39">
        <v>2202489.7483877209</v>
      </c>
      <c r="D54" s="39">
        <v>119462.3792472818</v>
      </c>
      <c r="E54" s="39">
        <v>588930.80869372119</v>
      </c>
      <c r="F54" s="39">
        <v>178383.38118529029</v>
      </c>
      <c r="G54" s="39">
        <v>247521.26168363559</v>
      </c>
      <c r="H54" s="39">
        <v>158744.9072577458</v>
      </c>
      <c r="I54" s="39">
        <v>273490.33804656548</v>
      </c>
      <c r="J54" s="39">
        <v>162281.26016027591</v>
      </c>
      <c r="K54" s="39">
        <v>123834.26326982339</v>
      </c>
      <c r="L54" s="39">
        <v>123529.0461395726</v>
      </c>
      <c r="M54" s="39">
        <v>99186.072237920744</v>
      </c>
      <c r="N54" s="39">
        <v>270470.20090600499</v>
      </c>
      <c r="O54" s="39">
        <v>232115.003989149</v>
      </c>
      <c r="P54" s="39">
        <v>277927.02425891621</v>
      </c>
      <c r="Q54" s="39">
        <v>142415.4601218568</v>
      </c>
      <c r="R54" s="39">
        <v>188800.51085740101</v>
      </c>
      <c r="S54" s="39">
        <v>152826.6228187948</v>
      </c>
      <c r="T54" s="39">
        <v>99979.758531345404</v>
      </c>
      <c r="U54" s="39">
        <v>130363.22488671121</v>
      </c>
      <c r="V54" s="39">
        <v>591149.0827505677</v>
      </c>
      <c r="W54" s="39">
        <v>166505.50689297859</v>
      </c>
      <c r="X54" s="39">
        <v>239535.23081196941</v>
      </c>
      <c r="Y54" s="38">
        <v>87721.166449306969</v>
      </c>
      <c r="Z54" s="34">
        <f t="shared" si="0"/>
        <v>7544186.6379981022</v>
      </c>
    </row>
    <row r="55" spans="1:26" ht="13.5" customHeight="1" x14ac:dyDescent="0.2">
      <c r="A55" s="71">
        <v>2022.1</v>
      </c>
      <c r="B55" s="38">
        <v>156270.16772670159</v>
      </c>
      <c r="C55" s="39">
        <v>643259.35877591907</v>
      </c>
      <c r="D55" s="39">
        <v>33423.146132556329</v>
      </c>
      <c r="E55" s="39">
        <v>167207.5712846994</v>
      </c>
      <c r="F55" s="39">
        <v>49951.000509438229</v>
      </c>
      <c r="G55" s="39">
        <v>71547.893908388927</v>
      </c>
      <c r="H55" s="39">
        <v>52152.792921065753</v>
      </c>
      <c r="I55" s="39">
        <v>86307.370653805207</v>
      </c>
      <c r="J55" s="39">
        <v>44602.499428691634</v>
      </c>
      <c r="K55" s="39">
        <v>31659.446207046549</v>
      </c>
      <c r="L55" s="39">
        <v>37938.113219218103</v>
      </c>
      <c r="M55" s="39">
        <v>29422.982930380691</v>
      </c>
      <c r="N55" s="39">
        <v>65656.15193282238</v>
      </c>
      <c r="O55" s="39">
        <v>70702.129334666388</v>
      </c>
      <c r="P55" s="39">
        <v>88487.314207006406</v>
      </c>
      <c r="Q55" s="39">
        <v>41875.996631899747</v>
      </c>
      <c r="R55" s="39">
        <v>58065.354913336567</v>
      </c>
      <c r="S55" s="39">
        <v>41935.436289490463</v>
      </c>
      <c r="T55" s="39">
        <v>27693.991821603278</v>
      </c>
      <c r="U55" s="39">
        <v>40386.810439095498</v>
      </c>
      <c r="V55" s="39">
        <v>179086.76499751679</v>
      </c>
      <c r="W55" s="39">
        <v>46401.086571980457</v>
      </c>
      <c r="X55" s="39">
        <v>69387.932154867507</v>
      </c>
      <c r="Y55" s="38">
        <v>25246.810287511311</v>
      </c>
      <c r="Z55" s="34">
        <f t="shared" si="0"/>
        <v>2158668.1232797084</v>
      </c>
    </row>
    <row r="56" spans="1:26" ht="13.5" customHeight="1" x14ac:dyDescent="0.2">
      <c r="A56" s="71">
        <v>2022.2</v>
      </c>
      <c r="B56" s="38">
        <v>411182.83672898117</v>
      </c>
      <c r="C56" s="39">
        <v>1549947.9202251639</v>
      </c>
      <c r="D56" s="39">
        <v>80401.550718264742</v>
      </c>
      <c r="E56" s="39">
        <v>417053.90123142902</v>
      </c>
      <c r="F56" s="39">
        <v>113633.09573771671</v>
      </c>
      <c r="G56" s="39">
        <v>178928.48067743791</v>
      </c>
      <c r="H56" s="39">
        <v>124169.7267387001</v>
      </c>
      <c r="I56" s="39">
        <v>202362.74740213301</v>
      </c>
      <c r="J56" s="39">
        <v>108080.7308022606</v>
      </c>
      <c r="K56" s="39">
        <v>77181.787936859357</v>
      </c>
      <c r="L56" s="39">
        <v>88402.135782371042</v>
      </c>
      <c r="M56" s="39">
        <v>67613.077537843987</v>
      </c>
      <c r="N56" s="39">
        <v>169977.22925510639</v>
      </c>
      <c r="O56" s="39">
        <v>155788.5303931355</v>
      </c>
      <c r="P56" s="39">
        <v>216764.32521097161</v>
      </c>
      <c r="Q56" s="39">
        <v>99826.699775473695</v>
      </c>
      <c r="R56" s="39">
        <v>137115.29954476649</v>
      </c>
      <c r="S56" s="39">
        <v>99983.998996993949</v>
      </c>
      <c r="T56" s="39">
        <v>78667.030725096425</v>
      </c>
      <c r="U56" s="39">
        <v>99085.859020983698</v>
      </c>
      <c r="V56" s="39">
        <v>430558.81629047281</v>
      </c>
      <c r="W56" s="39">
        <v>108664.669237127</v>
      </c>
      <c r="X56" s="39">
        <v>166075.83267870129</v>
      </c>
      <c r="Y56" s="38">
        <v>61790.613510844181</v>
      </c>
      <c r="Z56" s="34">
        <f t="shared" si="0"/>
        <v>5243256.896158834</v>
      </c>
    </row>
    <row r="57" spans="1:26" ht="13.5" customHeight="1" x14ac:dyDescent="0.2">
      <c r="A57" s="71">
        <v>2022.3</v>
      </c>
      <c r="B57" s="38">
        <v>689055.27242669929</v>
      </c>
      <c r="C57" s="39">
        <v>2554439.1076724478</v>
      </c>
      <c r="D57" s="39">
        <v>137854.15886928031</v>
      </c>
      <c r="E57" s="39">
        <v>673153.12254284672</v>
      </c>
      <c r="F57" s="39">
        <v>204722.49625492669</v>
      </c>
      <c r="G57" s="39">
        <v>293920.83871893428</v>
      </c>
      <c r="H57" s="39">
        <v>194439.8209482434</v>
      </c>
      <c r="I57" s="39">
        <v>330204.58360254642</v>
      </c>
      <c r="J57" s="39">
        <v>185301.2375413058</v>
      </c>
      <c r="K57" s="39">
        <v>133265.44096391031</v>
      </c>
      <c r="L57" s="39">
        <v>147598.13338052091</v>
      </c>
      <c r="M57" s="39">
        <v>113802.2330361506</v>
      </c>
      <c r="N57" s="39">
        <v>289940.8034599942</v>
      </c>
      <c r="O57" s="39">
        <v>254966.64516087051</v>
      </c>
      <c r="P57" s="39">
        <v>357240.4462899373</v>
      </c>
      <c r="Q57" s="39">
        <v>164459.63149517131</v>
      </c>
      <c r="R57" s="39">
        <v>223054.96845977471</v>
      </c>
      <c r="S57" s="39">
        <v>172286.45027621771</v>
      </c>
      <c r="T57" s="39">
        <v>128410.5092849494</v>
      </c>
      <c r="U57" s="39">
        <v>158886.07736405701</v>
      </c>
      <c r="V57" s="39">
        <v>695420.8789052167</v>
      </c>
      <c r="W57" s="39">
        <v>188278.82167701371</v>
      </c>
      <c r="X57" s="39">
        <v>269388.43853678572</v>
      </c>
      <c r="Y57" s="38">
        <v>104433.00031714251</v>
      </c>
      <c r="Z57" s="34">
        <f t="shared" si="0"/>
        <v>8664523.1171849426</v>
      </c>
    </row>
    <row r="58" spans="1:26" ht="13.5" customHeight="1" x14ac:dyDescent="0.2">
      <c r="A58" s="71">
        <v>2022.4</v>
      </c>
      <c r="B58" s="38">
        <v>1188110.3509281995</v>
      </c>
      <c r="C58" s="39">
        <v>4046057.3237559116</v>
      </c>
      <c r="D58" s="39">
        <v>221649.24961807599</v>
      </c>
      <c r="E58" s="39">
        <v>1072390.487587526</v>
      </c>
      <c r="F58" s="39">
        <v>319098.4473501069</v>
      </c>
      <c r="G58" s="39">
        <v>457779.58596355253</v>
      </c>
      <c r="H58" s="39">
        <v>283631.46891805116</v>
      </c>
      <c r="I58" s="39">
        <v>515271.45496874233</v>
      </c>
      <c r="J58" s="39">
        <v>300319.08807984198</v>
      </c>
      <c r="K58" s="39">
        <v>216240.19524310657</v>
      </c>
      <c r="L58" s="39">
        <v>231050.11847422781</v>
      </c>
      <c r="M58" s="39">
        <v>182284.90843442007</v>
      </c>
      <c r="N58" s="39">
        <v>482105.60729012097</v>
      </c>
      <c r="O58" s="39">
        <v>407536.4146119096</v>
      </c>
      <c r="P58" s="39">
        <v>557445.11488706584</v>
      </c>
      <c r="Q58" s="39">
        <v>245871.08383086167</v>
      </c>
      <c r="R58" s="39">
        <v>356415.61190771125</v>
      </c>
      <c r="S58" s="39">
        <v>269853.28880133864</v>
      </c>
      <c r="T58" s="39">
        <v>204929.25472870035</v>
      </c>
      <c r="U58" s="39">
        <v>240698.76327474526</v>
      </c>
      <c r="V58" s="39">
        <v>1076840.2484736124</v>
      </c>
      <c r="W58" s="39">
        <v>306398.32144302118</v>
      </c>
      <c r="X58" s="39">
        <v>417739.3616115271</v>
      </c>
      <c r="Y58" s="38">
        <v>167214.75040952279</v>
      </c>
      <c r="Z58" s="34">
        <f t="shared" si="0"/>
        <v>13766930.500591904</v>
      </c>
    </row>
    <row r="59" spans="1:26" ht="13.5" customHeight="1" x14ac:dyDescent="0.2">
      <c r="A59" s="71">
        <v>2023.1</v>
      </c>
      <c r="B59" s="38">
        <v>331438.80881404661</v>
      </c>
      <c r="C59" s="39">
        <v>1370963.4889324619</v>
      </c>
      <c r="D59" s="39">
        <v>82696.771945656074</v>
      </c>
      <c r="E59" s="39">
        <v>377709.55449198111</v>
      </c>
      <c r="F59" s="39">
        <v>106767.53427809897</v>
      </c>
      <c r="G59" s="39">
        <v>179850.32046958324</v>
      </c>
      <c r="H59" s="39">
        <v>102305.46280214872</v>
      </c>
      <c r="I59" s="39">
        <v>183057.43826398056</v>
      </c>
      <c r="J59" s="39">
        <v>101447.33847220532</v>
      </c>
      <c r="K59" s="39">
        <v>68980.635077032261</v>
      </c>
      <c r="L59" s="39">
        <v>76372.381081096551</v>
      </c>
      <c r="M59" s="39">
        <v>62027.162152609642</v>
      </c>
      <c r="N59" s="39">
        <v>141918.10618656341</v>
      </c>
      <c r="O59" s="39">
        <v>135198.45136786523</v>
      </c>
      <c r="P59" s="39">
        <v>207627.01285524157</v>
      </c>
      <c r="Q59" s="39">
        <v>88488.176913482195</v>
      </c>
      <c r="R59" s="39">
        <v>129785.84825584167</v>
      </c>
      <c r="S59" s="39">
        <v>98812.673933638594</v>
      </c>
      <c r="T59" s="39">
        <v>76716.281584229189</v>
      </c>
      <c r="U59" s="39">
        <v>82441.132732776008</v>
      </c>
      <c r="V59" s="39">
        <v>403862.70710293821</v>
      </c>
      <c r="W59" s="39">
        <v>112329.33923051791</v>
      </c>
      <c r="X59" s="39">
        <v>156906.83321134484</v>
      </c>
      <c r="Y59" s="38">
        <v>65455.83774554843</v>
      </c>
      <c r="Z59" s="34">
        <f t="shared" si="0"/>
        <v>4743159.2979008881</v>
      </c>
    </row>
    <row r="60" spans="1:26" ht="13.5" customHeight="1" x14ac:dyDescent="0.2">
      <c r="A60" s="71">
        <v>2023.2</v>
      </c>
      <c r="B60" s="38">
        <v>940411.75239408889</v>
      </c>
      <c r="C60" s="39">
        <v>3398388.7464486342</v>
      </c>
      <c r="D60" s="39">
        <v>210876.01628778942</v>
      </c>
      <c r="E60" s="39">
        <v>977772.98516758543</v>
      </c>
      <c r="F60" s="39">
        <v>285312.9032237007</v>
      </c>
      <c r="G60" s="39">
        <v>400476.71976616036</v>
      </c>
      <c r="H60" s="39">
        <v>232713.02790436585</v>
      </c>
      <c r="I60" s="39">
        <v>448142.50767768972</v>
      </c>
      <c r="J60" s="39">
        <v>261623.93961133127</v>
      </c>
      <c r="K60" s="39">
        <v>176450.16587425265</v>
      </c>
      <c r="L60" s="39">
        <v>194068.70242550402</v>
      </c>
      <c r="M60" s="39">
        <v>140261.69638209711</v>
      </c>
      <c r="N60" s="39">
        <v>422550.3954406007</v>
      </c>
      <c r="O60" s="39">
        <v>347434.27451440878</v>
      </c>
      <c r="P60" s="39">
        <v>502669.28019235149</v>
      </c>
      <c r="Q60" s="39">
        <v>212752.06953830639</v>
      </c>
      <c r="R60" s="39">
        <v>322073.04793633352</v>
      </c>
      <c r="S60" s="39">
        <v>247531.65442291496</v>
      </c>
      <c r="T60" s="39">
        <v>203999.90720086021</v>
      </c>
      <c r="U60" s="39">
        <v>203031.17155145298</v>
      </c>
      <c r="V60" s="39">
        <v>929639.32623791043</v>
      </c>
      <c r="W60" s="39">
        <v>255220.3829795632</v>
      </c>
      <c r="X60" s="39">
        <v>390913.44649662392</v>
      </c>
      <c r="Y60" s="38">
        <v>157466.09032166522</v>
      </c>
      <c r="Z60" s="34">
        <f t="shared" si="0"/>
        <v>11861780.209996194</v>
      </c>
    </row>
    <row r="61" spans="1:26" ht="13.5" customHeight="1" x14ac:dyDescent="0.2">
      <c r="A61" s="71">
        <v>2023.3</v>
      </c>
      <c r="B61" s="38">
        <v>1717571.4196116177</v>
      </c>
      <c r="C61" s="39">
        <v>6008969.5751139224</v>
      </c>
      <c r="D61" s="39">
        <v>359893.03568579839</v>
      </c>
      <c r="E61" s="39">
        <v>1658861.6725895384</v>
      </c>
      <c r="F61" s="39">
        <v>479558.5775913673</v>
      </c>
      <c r="G61" s="39">
        <v>736851.79302132421</v>
      </c>
      <c r="H61" s="39">
        <v>398754.21281805477</v>
      </c>
      <c r="I61" s="39">
        <v>783952.71227407572</v>
      </c>
      <c r="J61" s="39">
        <v>444710.51626918023</v>
      </c>
      <c r="K61" s="39">
        <v>332298.97534583852</v>
      </c>
      <c r="L61" s="39">
        <v>325444.96574097924</v>
      </c>
      <c r="M61" s="39">
        <v>234211.71245238243</v>
      </c>
      <c r="N61" s="39">
        <v>761874.04731897591</v>
      </c>
      <c r="O61" s="39">
        <v>594534.87654315575</v>
      </c>
      <c r="P61" s="39">
        <v>835844.34688632726</v>
      </c>
      <c r="Q61" s="39">
        <v>364211.04846025293</v>
      </c>
      <c r="R61" s="39">
        <v>530191.49809327978</v>
      </c>
      <c r="S61" s="39">
        <v>411591.52685175481</v>
      </c>
      <c r="T61" s="39">
        <v>341400.45594978658</v>
      </c>
      <c r="U61" s="39">
        <v>341843.84051466384</v>
      </c>
      <c r="V61" s="39">
        <v>1596145.0137374846</v>
      </c>
      <c r="W61" s="39">
        <v>441490.91387585329</v>
      </c>
      <c r="X61" s="39">
        <v>656530.98537453392</v>
      </c>
      <c r="Y61" s="38">
        <v>251410.02166064415</v>
      </c>
      <c r="Z61" s="34">
        <f t="shared" si="0"/>
        <v>20608147.743780792</v>
      </c>
    </row>
    <row r="62" spans="1:26" ht="13.5" customHeight="1" x14ac:dyDescent="0.2">
      <c r="A62" s="71">
        <v>2023.4</v>
      </c>
      <c r="B62" s="38">
        <v>3067685.8412859105</v>
      </c>
      <c r="C62" s="39">
        <v>9488177.0484214071</v>
      </c>
      <c r="D62" s="39">
        <v>540815.22114605247</v>
      </c>
      <c r="E62" s="39">
        <v>2717204.6607863121</v>
      </c>
      <c r="F62" s="39">
        <v>754737.60022432299</v>
      </c>
      <c r="G62" s="39">
        <v>1082319.2168426784</v>
      </c>
      <c r="H62" s="39">
        <v>615545.17824000656</v>
      </c>
      <c r="I62" s="39">
        <v>1246260.5441846002</v>
      </c>
      <c r="J62" s="39">
        <v>667421.55816126673</v>
      </c>
      <c r="K62" s="39">
        <v>546156.34535682749</v>
      </c>
      <c r="L62" s="39">
        <v>490426.97563531034</v>
      </c>
      <c r="M62" s="39">
        <v>401718.77391893486</v>
      </c>
      <c r="N62" s="39">
        <v>1220416.0639621709</v>
      </c>
      <c r="O62" s="39">
        <v>937234.39880605752</v>
      </c>
      <c r="P62" s="39">
        <v>1377491.8616236041</v>
      </c>
      <c r="Q62" s="39">
        <v>562591.98394578486</v>
      </c>
      <c r="R62" s="39">
        <v>863934.56856892921</v>
      </c>
      <c r="S62" s="39">
        <v>665211.67853697191</v>
      </c>
      <c r="T62" s="39">
        <v>552093.91275208094</v>
      </c>
      <c r="U62" s="39">
        <v>584023.34847251035</v>
      </c>
      <c r="V62" s="39">
        <v>2592025.8814843544</v>
      </c>
      <c r="W62" s="39">
        <v>674556.68061723036</v>
      </c>
      <c r="X62" s="39">
        <v>1020871.3551671705</v>
      </c>
      <c r="Y62" s="38">
        <v>390757.75795373193</v>
      </c>
      <c r="Z62" s="34">
        <f t="shared" si="0"/>
        <v>33059678.45609422</v>
      </c>
    </row>
    <row r="63" spans="1:26" ht="13.5" customHeight="1" x14ac:dyDescent="0.2">
      <c r="A63" s="71">
        <v>2024.1</v>
      </c>
      <c r="B63" s="38">
        <v>1060145.9956135654</v>
      </c>
      <c r="C63" s="39">
        <v>4273957.6765715983</v>
      </c>
      <c r="D63" s="39">
        <v>199018.0315715269</v>
      </c>
      <c r="E63" s="39">
        <v>1106487.8976373486</v>
      </c>
      <c r="F63" s="39">
        <v>299565.99982284562</v>
      </c>
      <c r="G63" s="39">
        <v>401405.20270429546</v>
      </c>
      <c r="H63" s="39">
        <v>262011.14236461278</v>
      </c>
      <c r="I63" s="39">
        <v>545725.30517069448</v>
      </c>
      <c r="J63" s="39">
        <v>221364.48498560989</v>
      </c>
      <c r="K63" s="39">
        <v>174752.84088681373</v>
      </c>
      <c r="L63" s="39">
        <v>221295.9099698455</v>
      </c>
      <c r="M63" s="39">
        <v>143819.04763741029</v>
      </c>
      <c r="N63" s="39">
        <v>443672.87459315488</v>
      </c>
      <c r="O63" s="39">
        <v>425642.09344334668</v>
      </c>
      <c r="P63" s="39">
        <v>633473.43853315199</v>
      </c>
      <c r="Q63" s="39">
        <v>237559.18023042253</v>
      </c>
      <c r="R63" s="39">
        <v>336073.62642043037</v>
      </c>
      <c r="S63" s="39">
        <v>231779.46119680128</v>
      </c>
      <c r="T63" s="39">
        <v>204082.78994441874</v>
      </c>
      <c r="U63" s="39">
        <v>242797.55605753686</v>
      </c>
      <c r="V63" s="39">
        <v>1068439.2643326931</v>
      </c>
      <c r="W63" s="39">
        <v>172842.46084861396</v>
      </c>
      <c r="X63" s="39">
        <v>364964.77297687897</v>
      </c>
      <c r="Y63" s="38">
        <v>140151.3045729264</v>
      </c>
      <c r="Z63" s="34">
        <f t="shared" si="0"/>
        <v>13411028.358086545</v>
      </c>
    </row>
    <row r="64" spans="1:26" ht="13.5" customHeight="1" x14ac:dyDescent="0.2">
      <c r="A64" s="71">
        <v>2024.2</v>
      </c>
      <c r="B64" s="38">
        <v>3196865.4371076492</v>
      </c>
      <c r="C64" s="39">
        <v>10394032.707037341</v>
      </c>
      <c r="D64" s="39">
        <v>520466.20269358181</v>
      </c>
      <c r="E64" s="39">
        <v>2765793.6003175215</v>
      </c>
      <c r="F64" s="39">
        <v>765281.48175924178</v>
      </c>
      <c r="G64" s="39">
        <v>1091161.2566318493</v>
      </c>
      <c r="H64" s="39">
        <v>687600.03093804489</v>
      </c>
      <c r="I64" s="39">
        <v>1335312.7812667468</v>
      </c>
      <c r="J64" s="39">
        <v>566738.28273659025</v>
      </c>
      <c r="K64" s="39">
        <v>460566.73407746712</v>
      </c>
      <c r="L64" s="39">
        <v>557887.1749308866</v>
      </c>
      <c r="M64" s="39">
        <v>346592.96120899788</v>
      </c>
      <c r="N64" s="39">
        <v>1100009.2091827933</v>
      </c>
      <c r="O64" s="39">
        <v>1059150.2220226789</v>
      </c>
      <c r="P64" s="39">
        <v>1625201.525490277</v>
      </c>
      <c r="Q64" s="39">
        <v>612553.6719075396</v>
      </c>
      <c r="R64" s="39">
        <v>861030.42072394874</v>
      </c>
      <c r="S64" s="39">
        <v>589071.07512322941</v>
      </c>
      <c r="T64" s="39">
        <v>421602.89330821484</v>
      </c>
      <c r="U64" s="39">
        <v>636226.53014122928</v>
      </c>
      <c r="V64" s="39">
        <v>2774778.8248009402</v>
      </c>
      <c r="W64" s="39">
        <v>569185.73445759364</v>
      </c>
      <c r="X64" s="39">
        <v>921818.87434566685</v>
      </c>
      <c r="Y64" s="38">
        <v>350895.66034814843</v>
      </c>
      <c r="Z64" s="34">
        <f t="shared" si="0"/>
        <v>34209823.292558178</v>
      </c>
    </row>
    <row r="65" spans="1:26" ht="13.5" customHeight="1" x14ac:dyDescent="0.2">
      <c r="A65" s="71">
        <v>2024.3</v>
      </c>
      <c r="B65" s="38">
        <v>5629982.9147790801</v>
      </c>
      <c r="C65" s="39">
        <v>17156437.041722432</v>
      </c>
      <c r="D65" s="39">
        <v>916453.22047176352</v>
      </c>
      <c r="E65" s="39">
        <v>4676622.5245871507</v>
      </c>
      <c r="F65" s="39">
        <v>1351730.2166995686</v>
      </c>
      <c r="G65" s="39">
        <v>1935359.7833648766</v>
      </c>
      <c r="H65" s="39">
        <v>1178093.386942775</v>
      </c>
      <c r="I65" s="39">
        <v>2163759.9522089045</v>
      </c>
      <c r="J65" s="39">
        <v>970542.03792449983</v>
      </c>
      <c r="K65" s="39">
        <v>823002.59210610541</v>
      </c>
      <c r="L65" s="39" t="e">
        <v>#N/A</v>
      </c>
      <c r="M65" s="39">
        <v>590356.7751072559</v>
      </c>
      <c r="N65" s="39">
        <v>1861158.9933727488</v>
      </c>
      <c r="O65" s="39">
        <v>1750740.4718520008</v>
      </c>
      <c r="P65" s="39">
        <v>2722804.1936163781</v>
      </c>
      <c r="Q65" s="39">
        <v>1040325.0633564411</v>
      </c>
      <c r="R65" s="39">
        <v>1443682.1218301926</v>
      </c>
      <c r="S65" s="39">
        <v>1010507.7724527227</v>
      </c>
      <c r="T65" s="39">
        <v>673696.03511598229</v>
      </c>
      <c r="U65" s="39">
        <v>1081139.3037804756</v>
      </c>
      <c r="V65" s="39">
        <v>4622934.1931580408</v>
      </c>
      <c r="W65" s="39">
        <v>1117048.0238666348</v>
      </c>
      <c r="X65" s="39">
        <v>1616213.7174362659</v>
      </c>
      <c r="Y65" s="38">
        <v>625456.88453154184</v>
      </c>
      <c r="Z65" s="34">
        <f t="shared" si="0"/>
        <v>56958047.220283836</v>
      </c>
    </row>
    <row r="66" spans="1:26" ht="13.5" customHeight="1" x14ac:dyDescent="0.2">
      <c r="A66" s="71">
        <v>2024.4</v>
      </c>
      <c r="B66" s="38">
        <v>9147160.5070867389</v>
      </c>
      <c r="C66" s="39">
        <v>25576060.004078194</v>
      </c>
      <c r="D66" s="39">
        <v>1388562.1977122163</v>
      </c>
      <c r="E66" s="39">
        <v>7556911.514803567</v>
      </c>
      <c r="F66" s="39">
        <v>2094034.1405938899</v>
      </c>
      <c r="G66" s="39">
        <v>2989506.690117667</v>
      </c>
      <c r="H66" s="39">
        <v>1862934.2847180716</v>
      </c>
      <c r="I66" s="39">
        <v>3288944.0005590995</v>
      </c>
      <c r="J66" s="39">
        <v>1693207.1450461624</v>
      </c>
      <c r="K66" s="39">
        <v>1411697.1472997952</v>
      </c>
      <c r="L66" s="39" t="e">
        <v>#N/A</v>
      </c>
      <c r="M66" s="39">
        <v>924849.48367790075</v>
      </c>
      <c r="N66" s="39">
        <v>3054554.9690249879</v>
      </c>
      <c r="O66" s="39">
        <v>2624202.1705049621</v>
      </c>
      <c r="P66" s="39">
        <v>4339710.667324475</v>
      </c>
      <c r="Q66" s="39">
        <v>1605253.4067143665</v>
      </c>
      <c r="R66" s="39">
        <v>2279443.1458431468</v>
      </c>
      <c r="S66" s="39">
        <v>1586682.6890509469</v>
      </c>
      <c r="T66" s="39">
        <v>1044404.5612445998</v>
      </c>
      <c r="U66" s="39">
        <v>1606246.9283491026</v>
      </c>
      <c r="V66" s="39">
        <v>7021445.2979349494</v>
      </c>
      <c r="W66" s="39">
        <v>1654414.1767427498</v>
      </c>
      <c r="X66" s="39">
        <v>2555154.218223555</v>
      </c>
      <c r="Y66" s="38">
        <v>1024535.5697547188</v>
      </c>
      <c r="Z66" s="34">
        <f t="shared" si="0"/>
        <v>88329914.916405857</v>
      </c>
    </row>
    <row r="67" spans="1:26" ht="13.5" customHeight="1" x14ac:dyDescent="0.2">
      <c r="A67" s="71">
        <v>2025.1</v>
      </c>
      <c r="B67" s="38">
        <v>2115978.6596689406</v>
      </c>
      <c r="C67" s="39">
        <v>7366688.4106178209</v>
      </c>
      <c r="D67" s="39">
        <v>390555.76280793705</v>
      </c>
      <c r="E67" s="39">
        <v>2153871.8128869557</v>
      </c>
      <c r="F67" s="39">
        <v>702110.37905491632</v>
      </c>
      <c r="G67" s="39">
        <v>903227.03370627505</v>
      </c>
      <c r="H67" s="39">
        <v>603449.83009415399</v>
      </c>
      <c r="I67" s="39">
        <v>1024968.8377923358</v>
      </c>
      <c r="J67" s="39">
        <v>512734.09884957998</v>
      </c>
      <c r="K67" s="39">
        <v>357477.76658841613</v>
      </c>
      <c r="L67" s="39" t="e">
        <v>#N/A</v>
      </c>
      <c r="M67" s="39">
        <v>307244.43585381139</v>
      </c>
      <c r="N67" s="39">
        <v>770801.74597277679</v>
      </c>
      <c r="O67" s="39">
        <v>749593.28165227454</v>
      </c>
      <c r="P67" s="39">
        <v>1426056.2042943621</v>
      </c>
      <c r="Q67" s="39">
        <v>514423.94347317156</v>
      </c>
      <c r="R67" s="39">
        <v>646878.21813708008</v>
      </c>
      <c r="S67" s="39">
        <v>504659.59670043958</v>
      </c>
      <c r="T67" s="39">
        <v>336418.20171193744</v>
      </c>
      <c r="U67" s="39">
        <v>504306.18776436336</v>
      </c>
      <c r="V67" s="39">
        <v>2153685.8223806098</v>
      </c>
      <c r="W67" s="39">
        <v>476395.03109668248</v>
      </c>
      <c r="X67" s="39">
        <v>874604.27159038757</v>
      </c>
      <c r="Y67" s="38">
        <v>322816.29108571529</v>
      </c>
      <c r="Z67" s="34">
        <f t="shared" si="0"/>
        <v>25718945.82378095</v>
      </c>
    </row>
    <row r="68" spans="1:26" ht="13.5" customHeight="1" x14ac:dyDescent="0.2">
      <c r="A68" s="71">
        <v>2025.2</v>
      </c>
      <c r="B68" s="38">
        <v>5357138.3851010976</v>
      </c>
      <c r="C68" s="39">
        <v>16776218.947582362</v>
      </c>
      <c r="D68" s="39">
        <v>867572.75985647528</v>
      </c>
      <c r="E68" s="39">
        <v>5082645.8316767262</v>
      </c>
      <c r="F68" s="39">
        <v>1503317.7073551056</v>
      </c>
      <c r="G68" s="39">
        <v>2072510.1985415369</v>
      </c>
      <c r="H68" s="39">
        <v>1363187.3374259206</v>
      </c>
      <c r="I68" s="39">
        <v>2278659.6731817657</v>
      </c>
      <c r="J68" s="39">
        <v>1205102.16829168</v>
      </c>
      <c r="K68" s="39">
        <v>894091.3146655662</v>
      </c>
      <c r="L68" s="39" t="e">
        <v>#N/A</v>
      </c>
      <c r="M68" s="39">
        <v>638984.28718776477</v>
      </c>
      <c r="N68" s="39">
        <v>1873085.447217358</v>
      </c>
      <c r="O68" s="39">
        <v>1736981.9790573537</v>
      </c>
      <c r="P68" s="39" t="e">
        <v>#N/A</v>
      </c>
      <c r="Q68" s="39">
        <v>1136803.3145722139</v>
      </c>
      <c r="R68" s="39">
        <v>1444663.9939290583</v>
      </c>
      <c r="S68" s="39">
        <v>1132282.1949121852</v>
      </c>
      <c r="T68" s="39">
        <v>753303.43789769989</v>
      </c>
      <c r="U68" s="39">
        <v>1143605.6698511026</v>
      </c>
      <c r="V68" s="39">
        <v>4861652.0183028411</v>
      </c>
      <c r="W68" s="39">
        <v>1151301.8839297099</v>
      </c>
      <c r="X68" s="39">
        <v>1921284.0981668665</v>
      </c>
      <c r="Y68" s="38">
        <v>722585.39524640981</v>
      </c>
      <c r="Z68" s="34">
        <f t="shared" si="0"/>
        <v>55916978.043948799</v>
      </c>
    </row>
    <row r="69" spans="1:26" ht="13.5" customHeight="1" x14ac:dyDescent="0.2">
      <c r="A69" s="71">
        <v>2025.3</v>
      </c>
      <c r="B69" s="38">
        <v>8787560.4263992347</v>
      </c>
      <c r="C69" s="39">
        <v>26261614.689473663</v>
      </c>
      <c r="D69" s="39">
        <v>1387249.8646344668</v>
      </c>
      <c r="E69" s="39">
        <v>7966310.5918537825</v>
      </c>
      <c r="F69" s="39">
        <v>2289487.4511437686</v>
      </c>
      <c r="G69" s="39">
        <v>3123073.2303346065</v>
      </c>
      <c r="H69" s="39">
        <v>2102909.0059418343</v>
      </c>
      <c r="I69" s="39">
        <v>3494197.2611276363</v>
      </c>
      <c r="J69" s="39">
        <v>1895372.3256347198</v>
      </c>
      <c r="K69" s="39">
        <v>1431461.4049837287</v>
      </c>
      <c r="L69" s="39"/>
      <c r="M69" s="39">
        <v>1005554.3437198311</v>
      </c>
      <c r="N69" s="39">
        <v>3061126.600789716</v>
      </c>
      <c r="O69" s="39">
        <v>2574112.5641008937</v>
      </c>
      <c r="P69" s="39">
        <v>5088176.2145110574</v>
      </c>
      <c r="Q69" s="39">
        <v>1777877.1798820237</v>
      </c>
      <c r="R69" s="39">
        <v>2237773.3320619836</v>
      </c>
      <c r="S69" s="39">
        <v>1771108.4756838868</v>
      </c>
      <c r="T69" s="39">
        <v>1158746.0712436049</v>
      </c>
      <c r="U69" s="39">
        <v>1741637.7236478673</v>
      </c>
      <c r="V69" s="39">
        <v>7576442.7748868195</v>
      </c>
      <c r="W69" s="39">
        <v>1865771.127017939</v>
      </c>
      <c r="X69" s="39">
        <v>3016295.0699787159</v>
      </c>
      <c r="Y69" s="38">
        <v>1129012.8403479874</v>
      </c>
      <c r="Z69" s="34">
        <f t="shared" si="0"/>
        <v>92742870.569399759</v>
      </c>
    </row>
    <row r="70" spans="1:26" ht="13.5" customHeight="1" x14ac:dyDescent="0.2">
      <c r="A70" s="71">
        <f>A66+1</f>
        <v>2025.4</v>
      </c>
      <c r="B70" s="38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8" t="e">
        <v>#N/A</v>
      </c>
      <c r="Z70" s="34">
        <f t="shared" si="0"/>
        <v>0</v>
      </c>
    </row>
    <row r="71" spans="1:26" ht="13.5" customHeight="1" x14ac:dyDescent="0.2">
      <c r="A71" s="71">
        <f t="shared" ref="A71:A89" si="1">A67+1</f>
        <v>2026.1</v>
      </c>
      <c r="B71" s="38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8" t="e">
        <v>#N/A</v>
      </c>
      <c r="Z71" s="34">
        <f t="shared" si="0"/>
        <v>0</v>
      </c>
    </row>
    <row r="72" spans="1:26" ht="13.5" customHeight="1" x14ac:dyDescent="0.2">
      <c r="A72" s="71">
        <f t="shared" si="1"/>
        <v>2026.2</v>
      </c>
      <c r="B72" s="38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8" t="e">
        <v>#N/A</v>
      </c>
      <c r="Z72" s="34">
        <f t="shared" si="0"/>
        <v>0</v>
      </c>
    </row>
    <row r="73" spans="1:26" ht="13.5" customHeight="1" x14ac:dyDescent="0.2">
      <c r="A73" s="71">
        <f t="shared" si="1"/>
        <v>2026.3</v>
      </c>
      <c r="B73" s="38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8" t="e">
        <v>#N/A</v>
      </c>
      <c r="Z73" s="34">
        <f t="shared" si="0"/>
        <v>0</v>
      </c>
    </row>
    <row r="74" spans="1:26" ht="13.5" customHeight="1" x14ac:dyDescent="0.2">
      <c r="A74" s="71">
        <f t="shared" si="1"/>
        <v>2026.4</v>
      </c>
      <c r="B74" s="38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8" t="e">
        <v>#N/A</v>
      </c>
      <c r="Z74" s="34">
        <f t="shared" ref="Z74:Z90" si="2">+_xlfn.AGGREGATE(9,6,B74:Y74)</f>
        <v>0</v>
      </c>
    </row>
    <row r="75" spans="1:26" ht="13.5" customHeight="1" x14ac:dyDescent="0.2">
      <c r="A75" s="71">
        <f>A71+1</f>
        <v>2027.1</v>
      </c>
      <c r="B75" s="38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8" t="e">
        <v>#N/A</v>
      </c>
      <c r="Z75" s="34">
        <f t="shared" si="2"/>
        <v>0</v>
      </c>
    </row>
    <row r="76" spans="1:26" ht="13.5" customHeight="1" x14ac:dyDescent="0.2">
      <c r="A76" s="71">
        <f t="shared" si="1"/>
        <v>2027.2</v>
      </c>
      <c r="B76" s="38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8" t="e">
        <v>#N/A</v>
      </c>
      <c r="Z76" s="34">
        <f t="shared" si="2"/>
        <v>0</v>
      </c>
    </row>
    <row r="77" spans="1:26" ht="13.5" customHeight="1" x14ac:dyDescent="0.2">
      <c r="A77" s="71">
        <f t="shared" si="1"/>
        <v>2027.3</v>
      </c>
      <c r="B77" s="38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8" t="e">
        <v>#N/A</v>
      </c>
      <c r="Z77" s="34">
        <f t="shared" si="2"/>
        <v>0</v>
      </c>
    </row>
    <row r="78" spans="1:26" ht="13.5" customHeight="1" x14ac:dyDescent="0.2">
      <c r="A78" s="71">
        <f t="shared" si="1"/>
        <v>2027.4</v>
      </c>
      <c r="B78" s="38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8" t="e">
        <v>#N/A</v>
      </c>
      <c r="Z78" s="34">
        <f t="shared" si="2"/>
        <v>0</v>
      </c>
    </row>
    <row r="79" spans="1:26" ht="13.5" customHeight="1" x14ac:dyDescent="0.2">
      <c r="A79" s="71">
        <f t="shared" si="1"/>
        <v>2028.1</v>
      </c>
      <c r="B79" s="38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8" t="e">
        <v>#N/A</v>
      </c>
      <c r="Z79" s="34">
        <f t="shared" si="2"/>
        <v>0</v>
      </c>
    </row>
    <row r="80" spans="1:26" ht="13.5" customHeight="1" x14ac:dyDescent="0.2">
      <c r="A80" s="71">
        <f>A76+1</f>
        <v>2028.2</v>
      </c>
      <c r="B80" s="38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8" t="e">
        <v>#N/A</v>
      </c>
      <c r="Z80" s="34">
        <f t="shared" si="2"/>
        <v>0</v>
      </c>
    </row>
    <row r="81" spans="1:26" ht="13.5" customHeight="1" x14ac:dyDescent="0.2">
      <c r="A81" s="71">
        <f t="shared" si="1"/>
        <v>2028.3</v>
      </c>
      <c r="B81" s="38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8" t="e">
        <v>#N/A</v>
      </c>
      <c r="Z81" s="34">
        <f t="shared" si="2"/>
        <v>0</v>
      </c>
    </row>
    <row r="82" spans="1:26" ht="13.5" customHeight="1" x14ac:dyDescent="0.2">
      <c r="A82" s="71">
        <f t="shared" si="1"/>
        <v>2028.4</v>
      </c>
      <c r="B82" s="38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8" t="e">
        <v>#N/A</v>
      </c>
      <c r="Z82" s="34">
        <f t="shared" si="2"/>
        <v>0</v>
      </c>
    </row>
    <row r="83" spans="1:26" ht="13.5" customHeight="1" x14ac:dyDescent="0.2">
      <c r="A83" s="71">
        <f t="shared" si="1"/>
        <v>2029.1</v>
      </c>
      <c r="B83" s="38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8" t="e">
        <v>#N/A</v>
      </c>
      <c r="Z83" s="34">
        <f t="shared" si="2"/>
        <v>0</v>
      </c>
    </row>
    <row r="84" spans="1:26" ht="13.5" customHeight="1" x14ac:dyDescent="0.2">
      <c r="A84" s="71">
        <f t="shared" si="1"/>
        <v>2029.2</v>
      </c>
      <c r="B84" s="38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8" t="e">
        <v>#N/A</v>
      </c>
      <c r="Z84" s="34">
        <f t="shared" si="2"/>
        <v>0</v>
      </c>
    </row>
    <row r="85" spans="1:26" ht="13.5" customHeight="1" x14ac:dyDescent="0.2">
      <c r="A85" s="71">
        <f>A81+1</f>
        <v>2029.3</v>
      </c>
      <c r="B85" s="38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8" t="e">
        <v>#N/A</v>
      </c>
      <c r="Z85" s="34">
        <f t="shared" si="2"/>
        <v>0</v>
      </c>
    </row>
    <row r="86" spans="1:26" ht="13.5" customHeight="1" x14ac:dyDescent="0.2">
      <c r="A86" s="71">
        <f t="shared" si="1"/>
        <v>2029.4</v>
      </c>
      <c r="B86" s="38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8" t="e">
        <v>#N/A</v>
      </c>
      <c r="Z86" s="34">
        <f t="shared" si="2"/>
        <v>0</v>
      </c>
    </row>
    <row r="87" spans="1:26" ht="13.5" customHeight="1" x14ac:dyDescent="0.2">
      <c r="A87" s="71">
        <f t="shared" si="1"/>
        <v>2030.1</v>
      </c>
      <c r="B87" s="38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8" t="e">
        <v>#N/A</v>
      </c>
      <c r="Z87" s="34">
        <f t="shared" si="2"/>
        <v>0</v>
      </c>
    </row>
    <row r="88" spans="1:26" ht="13.5" customHeight="1" x14ac:dyDescent="0.2">
      <c r="A88" s="71">
        <f t="shared" si="1"/>
        <v>2030.2</v>
      </c>
      <c r="B88" s="38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8" t="e">
        <v>#N/A</v>
      </c>
      <c r="Z88" s="34">
        <f t="shared" si="2"/>
        <v>0</v>
      </c>
    </row>
    <row r="89" spans="1:26" ht="13.5" customHeight="1" x14ac:dyDescent="0.2">
      <c r="A89" s="71">
        <f t="shared" si="1"/>
        <v>2030.3</v>
      </c>
      <c r="B89" s="38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8" t="e">
        <v>#N/A</v>
      </c>
      <c r="Z89" s="34">
        <f t="shared" si="2"/>
        <v>0</v>
      </c>
    </row>
    <row r="90" spans="1:26" ht="13.5" customHeight="1" x14ac:dyDescent="0.2">
      <c r="A90" s="71">
        <f>A86+1</f>
        <v>2030.4</v>
      </c>
      <c r="B90" s="38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8" t="e">
        <v>#N/A</v>
      </c>
      <c r="Z90" s="34">
        <f t="shared" si="2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1B00-000000000000}"/>
  </hyperlink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1"/>
  <dimension ref="A1:Z248"/>
  <sheetViews>
    <sheetView zoomScaleNormal="100" workbookViewId="0">
      <pane xSplit="1" ySplit="9" topLeftCell="B55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5.5" customHeight="1" x14ac:dyDescent="0.2">
      <c r="A2" s="63" t="s">
        <v>65</v>
      </c>
      <c r="B2" s="26" t="s">
        <v>777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Gastos corrientes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778</v>
      </c>
      <c r="C8" s="74" t="s">
        <v>779</v>
      </c>
      <c r="D8" s="74" t="s">
        <v>780</v>
      </c>
      <c r="E8" s="74" t="s">
        <v>781</v>
      </c>
      <c r="F8" s="74" t="s">
        <v>782</v>
      </c>
      <c r="G8" s="74" t="s">
        <v>783</v>
      </c>
      <c r="H8" s="74" t="s">
        <v>784</v>
      </c>
      <c r="I8" s="74" t="s">
        <v>785</v>
      </c>
      <c r="J8" s="74" t="s">
        <v>786</v>
      </c>
      <c r="K8" s="74" t="s">
        <v>787</v>
      </c>
      <c r="L8" s="74" t="s">
        <v>788</v>
      </c>
      <c r="M8" s="74" t="s">
        <v>789</v>
      </c>
      <c r="N8" s="74" t="s">
        <v>790</v>
      </c>
      <c r="O8" s="74" t="s">
        <v>791</v>
      </c>
      <c r="P8" s="74" t="s">
        <v>792</v>
      </c>
      <c r="Q8" s="74" t="s">
        <v>793</v>
      </c>
      <c r="R8" s="74" t="s">
        <v>794</v>
      </c>
      <c r="S8" s="74" t="s">
        <v>795</v>
      </c>
      <c r="T8" s="74" t="s">
        <v>796</v>
      </c>
      <c r="U8" s="74" t="s">
        <v>797</v>
      </c>
      <c r="V8" s="74" t="s">
        <v>798</v>
      </c>
      <c r="W8" s="74" t="s">
        <v>799</v>
      </c>
      <c r="X8" s="74" t="s">
        <v>800</v>
      </c>
      <c r="Y8" s="74" t="s">
        <v>801</v>
      </c>
      <c r="Z8" s="75" t="s">
        <v>802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16104.966663130906</v>
      </c>
      <c r="C10" s="30">
        <v>68155.199219737537</v>
      </c>
      <c r="D10" s="30">
        <v>2990.5293883246118</v>
      </c>
      <c r="E10" s="30">
        <v>19895.944437386053</v>
      </c>
      <c r="F10" s="30">
        <v>4643.4050141891203</v>
      </c>
      <c r="G10" s="30">
        <v>6905.6383380215111</v>
      </c>
      <c r="H10" s="30">
        <v>4360.818238283463</v>
      </c>
      <c r="I10" s="30">
        <v>8205.4257777156818</v>
      </c>
      <c r="J10" s="30">
        <v>3787.2465138921489</v>
      </c>
      <c r="K10" s="30">
        <v>3875.5278879785142</v>
      </c>
      <c r="L10" s="30">
        <v>2901.9085616631096</v>
      </c>
      <c r="M10" s="30">
        <v>2479.4794756446363</v>
      </c>
      <c r="N10" s="30">
        <v>7758.9725847584477</v>
      </c>
      <c r="O10" s="30">
        <v>4459.8567547248958</v>
      </c>
      <c r="P10" s="30">
        <v>7069.1945143125749</v>
      </c>
      <c r="Q10" s="30">
        <v>3943.5996171270222</v>
      </c>
      <c r="R10" s="30">
        <v>4693.7293423512747</v>
      </c>
      <c r="S10" s="30">
        <v>3243.6862532858695</v>
      </c>
      <c r="T10" s="30">
        <v>1938.671193715021</v>
      </c>
      <c r="U10" s="30">
        <v>5069.9160520493842</v>
      </c>
      <c r="V10" s="30">
        <v>17035.789476023678</v>
      </c>
      <c r="W10" s="30">
        <v>3477.3066648608474</v>
      </c>
      <c r="X10" s="30">
        <v>6481.9590712626796</v>
      </c>
      <c r="Y10" s="30">
        <v>2709.6048338637756</v>
      </c>
      <c r="Z10" s="31">
        <f t="shared" ref="Z10:Z73" si="0">+_xlfn.AGGREGATE(9,6,B10:Y10)</f>
        <v>212188.3758743027</v>
      </c>
    </row>
    <row r="11" spans="1:26" ht="13.7" customHeight="1" x14ac:dyDescent="0.2">
      <c r="A11" s="70">
        <v>2011.1</v>
      </c>
      <c r="B11" s="38">
        <v>3665.6751492900003</v>
      </c>
      <c r="C11" s="39">
        <v>19219.762506685798</v>
      </c>
      <c r="D11" s="39">
        <v>815.60862996719823</v>
      </c>
      <c r="E11" s="39">
        <v>5473.3801842131925</v>
      </c>
      <c r="F11" s="39">
        <v>1239.4927185815941</v>
      </c>
      <c r="G11" s="39">
        <v>1743.3486590500002</v>
      </c>
      <c r="H11" s="39">
        <v>1148.8007084935573</v>
      </c>
      <c r="I11" s="39">
        <v>2254.5834747058566</v>
      </c>
      <c r="J11" s="39">
        <v>991.83989933918588</v>
      </c>
      <c r="K11" s="39">
        <v>1008.5845183022536</v>
      </c>
      <c r="L11" s="39">
        <v>807.50666021950326</v>
      </c>
      <c r="M11" s="39">
        <v>671.2747512906476</v>
      </c>
      <c r="N11" s="39">
        <v>1951.4593462054934</v>
      </c>
      <c r="O11" s="39">
        <v>1234.8295300694876</v>
      </c>
      <c r="P11" s="39">
        <v>1669.4114484289039</v>
      </c>
      <c r="Q11" s="39">
        <v>1035.3444611336099</v>
      </c>
      <c r="R11" s="39">
        <v>1338.1147765885937</v>
      </c>
      <c r="S11" s="39">
        <v>815.96131931208856</v>
      </c>
      <c r="T11" s="39">
        <v>419.13771511551653</v>
      </c>
      <c r="U11" s="39">
        <v>1291.7427635994618</v>
      </c>
      <c r="V11" s="39">
        <v>4996.0084356646585</v>
      </c>
      <c r="W11" s="39">
        <v>872.17728402692671</v>
      </c>
      <c r="X11" s="39">
        <v>1707.5654461452461</v>
      </c>
      <c r="Y11" s="33">
        <v>781.28056876952405</v>
      </c>
      <c r="Z11" s="32">
        <f t="shared" si="0"/>
        <v>57152.890955198287</v>
      </c>
    </row>
    <row r="12" spans="1:26" ht="13.7" customHeight="1" x14ac:dyDescent="0.2">
      <c r="A12" s="70">
        <v>2011.2</v>
      </c>
      <c r="B12" s="38">
        <v>10216.931551326452</v>
      </c>
      <c r="C12" s="39">
        <v>43848.508380921325</v>
      </c>
      <c r="D12" s="39">
        <v>1862.5547425868947</v>
      </c>
      <c r="E12" s="39">
        <v>12163.264247932289</v>
      </c>
      <c r="F12" s="39">
        <v>3244.2677279856207</v>
      </c>
      <c r="G12" s="39">
        <v>4374.6366312872678</v>
      </c>
      <c r="H12" s="39">
        <v>2580.7729609693997</v>
      </c>
      <c r="I12" s="39">
        <v>5245.5573733559477</v>
      </c>
      <c r="J12" s="39">
        <v>2318.2198844507075</v>
      </c>
      <c r="K12" s="39">
        <v>2212.3766380013103</v>
      </c>
      <c r="L12" s="39">
        <v>1717.6543632041335</v>
      </c>
      <c r="M12" s="39">
        <v>1538.5947457483787</v>
      </c>
      <c r="N12" s="39">
        <v>4601.2998049029457</v>
      </c>
      <c r="O12" s="39">
        <v>2834.67677170353</v>
      </c>
      <c r="P12" s="39">
        <v>3974.2938413259044</v>
      </c>
      <c r="Q12" s="39">
        <v>2391.3385844620002</v>
      </c>
      <c r="R12" s="39">
        <v>2944.0714920522992</v>
      </c>
      <c r="S12" s="39">
        <v>1904.6206351203919</v>
      </c>
      <c r="T12" s="39">
        <v>1029.6236013053967</v>
      </c>
      <c r="U12" s="39">
        <v>2792.0314634527253</v>
      </c>
      <c r="V12" s="39">
        <v>11443.671765181516</v>
      </c>
      <c r="W12" s="39">
        <v>2101.3090391270862</v>
      </c>
      <c r="X12" s="39">
        <v>4033.6558334741194</v>
      </c>
      <c r="Y12" s="33">
        <v>1764.3857117492646</v>
      </c>
      <c r="Z12" s="32">
        <f t="shared" si="0"/>
        <v>133138.31779162688</v>
      </c>
    </row>
    <row r="13" spans="1:26" ht="13.7" customHeight="1" x14ac:dyDescent="0.2">
      <c r="A13" s="70">
        <v>2011.3</v>
      </c>
      <c r="B13" s="38">
        <v>16021.508061953988</v>
      </c>
      <c r="C13" s="39">
        <v>66680.463827776679</v>
      </c>
      <c r="D13" s="39">
        <v>2940.4514697885766</v>
      </c>
      <c r="E13" s="39">
        <v>19049.762629536228</v>
      </c>
      <c r="F13" s="39">
        <v>5030.0472831074312</v>
      </c>
      <c r="G13" s="39">
        <v>6836.1184227107424</v>
      </c>
      <c r="H13" s="39">
        <v>4025.5778169868208</v>
      </c>
      <c r="I13" s="39">
        <v>8136.2412934452659</v>
      </c>
      <c r="J13" s="39">
        <v>3701.8133091595805</v>
      </c>
      <c r="K13" s="39">
        <v>3569.3591433026422</v>
      </c>
      <c r="L13" s="39">
        <v>2582.8524887854828</v>
      </c>
      <c r="M13" s="39">
        <v>2409.8036226918002</v>
      </c>
      <c r="N13" s="39">
        <v>7406.7445911300974</v>
      </c>
      <c r="O13" s="39">
        <v>4390.3810151983816</v>
      </c>
      <c r="P13" s="39">
        <v>6280.7461132959052</v>
      </c>
      <c r="Q13" s="39">
        <v>3903.1161744153333</v>
      </c>
      <c r="R13" s="39">
        <v>4581.3733302529272</v>
      </c>
      <c r="S13" s="39">
        <v>2924.4960349103922</v>
      </c>
      <c r="T13" s="39">
        <v>1611.7664051610493</v>
      </c>
      <c r="U13" s="39">
        <v>4709.9934818340698</v>
      </c>
      <c r="V13" s="39">
        <v>17491.824580970126</v>
      </c>
      <c r="W13" s="39">
        <v>3283.0182870492299</v>
      </c>
      <c r="X13" s="39">
        <v>6418.9745665086266</v>
      </c>
      <c r="Y13" s="33">
        <v>2711.2895012651024</v>
      </c>
      <c r="Z13" s="32">
        <f t="shared" si="0"/>
        <v>206697.72345123644</v>
      </c>
    </row>
    <row r="14" spans="1:26" ht="13.7" customHeight="1" x14ac:dyDescent="0.2">
      <c r="A14" s="70">
        <v>2011.4</v>
      </c>
      <c r="B14" s="38">
        <v>22725.797547182287</v>
      </c>
      <c r="C14" s="39">
        <v>92689.049866554531</v>
      </c>
      <c r="D14" s="39">
        <v>4191.3584216086201</v>
      </c>
      <c r="E14" s="39">
        <v>26164.067865903085</v>
      </c>
      <c r="F14" s="39">
        <v>7019.7260958966008</v>
      </c>
      <c r="G14" s="39">
        <v>9610.2956350231525</v>
      </c>
      <c r="H14" s="39">
        <v>5750.0146338469458</v>
      </c>
      <c r="I14" s="39">
        <v>11342.441401549964</v>
      </c>
      <c r="J14" s="39">
        <v>5290.8269807413544</v>
      </c>
      <c r="K14" s="39">
        <v>5243.9492881424358</v>
      </c>
      <c r="L14" s="39">
        <v>4638.3832370088803</v>
      </c>
      <c r="M14" s="39">
        <v>3280.8361994107968</v>
      </c>
      <c r="N14" s="39">
        <v>11038.028823116721</v>
      </c>
      <c r="O14" s="39">
        <v>6288.1438971903544</v>
      </c>
      <c r="P14" s="39">
        <v>9145.7739747075448</v>
      </c>
      <c r="Q14" s="39">
        <v>5338.6928850720005</v>
      </c>
      <c r="R14" s="39">
        <v>6615.3276918427264</v>
      </c>
      <c r="S14" s="39">
        <v>4190.5877471797394</v>
      </c>
      <c r="T14" s="39">
        <v>2323.430165351961</v>
      </c>
      <c r="U14" s="39">
        <v>7535.0317594913704</v>
      </c>
      <c r="V14" s="39">
        <v>24631.856361399896</v>
      </c>
      <c r="W14" s="39">
        <v>4886.7670389492296</v>
      </c>
      <c r="X14" s="39">
        <v>9343.2131778703606</v>
      </c>
      <c r="Y14" s="33">
        <v>3853.3265959612504</v>
      </c>
      <c r="Z14" s="32">
        <f t="shared" si="0"/>
        <v>293136.92729100172</v>
      </c>
    </row>
    <row r="15" spans="1:26" ht="13.7" customHeight="1" x14ac:dyDescent="0.2">
      <c r="A15" s="70">
        <v>2012.1</v>
      </c>
      <c r="B15" s="38">
        <v>6609.8203890069854</v>
      </c>
      <c r="C15" s="39">
        <v>24110.293421722577</v>
      </c>
      <c r="D15" s="39">
        <v>1079.8640034477808</v>
      </c>
      <c r="E15" s="39">
        <v>7102.6006633782727</v>
      </c>
      <c r="F15" s="39">
        <v>1923.7556455213298</v>
      </c>
      <c r="G15" s="39">
        <v>2432.3541935270637</v>
      </c>
      <c r="H15" s="39">
        <v>1529.7803694094393</v>
      </c>
      <c r="I15" s="39">
        <v>2796.6657930564566</v>
      </c>
      <c r="J15" s="39">
        <v>1382.5083437700002</v>
      </c>
      <c r="K15" s="39">
        <v>1392.597509947655</v>
      </c>
      <c r="L15" s="39">
        <v>1027.2653503677616</v>
      </c>
      <c r="M15" s="39">
        <v>813.0764838957291</v>
      </c>
      <c r="N15" s="39">
        <v>2629.0657753525243</v>
      </c>
      <c r="O15" s="39">
        <v>1810.1447182036784</v>
      </c>
      <c r="P15" s="39">
        <v>2434.9631445099999</v>
      </c>
      <c r="Q15" s="39">
        <v>1467.0045245203473</v>
      </c>
      <c r="R15" s="39">
        <v>1810.2560473282535</v>
      </c>
      <c r="S15" s="39">
        <v>1067.5768241394728</v>
      </c>
      <c r="T15" s="39">
        <v>629.57432882147953</v>
      </c>
      <c r="U15" s="39">
        <v>1819.6952009947308</v>
      </c>
      <c r="V15" s="39">
        <v>5941.925249616459</v>
      </c>
      <c r="W15" s="39">
        <v>1263.9205932200789</v>
      </c>
      <c r="X15" s="39">
        <v>2336.3352088109973</v>
      </c>
      <c r="Y15" s="33">
        <v>1023.6450675462789</v>
      </c>
      <c r="Z15" s="32">
        <f t="shared" si="0"/>
        <v>76434.688850115359</v>
      </c>
    </row>
    <row r="16" spans="1:26" ht="13.7" customHeight="1" x14ac:dyDescent="0.2">
      <c r="A16" s="70">
        <v>2012.2</v>
      </c>
      <c r="B16" s="38">
        <v>13902.80686643871</v>
      </c>
      <c r="C16" s="39">
        <v>55336.845893903475</v>
      </c>
      <c r="D16" s="39">
        <v>2435.3302833913913</v>
      </c>
      <c r="E16" s="39">
        <v>15736.596924313173</v>
      </c>
      <c r="F16" s="39">
        <v>4297.8448227085582</v>
      </c>
      <c r="G16" s="39">
        <v>5708.1406916240885</v>
      </c>
      <c r="H16" s="39">
        <v>3395.913556274777</v>
      </c>
      <c r="I16" s="39">
        <v>6582.1697447855422</v>
      </c>
      <c r="J16" s="39">
        <v>3085.8302768700005</v>
      </c>
      <c r="K16" s="39">
        <v>3060.0601877948475</v>
      </c>
      <c r="L16" s="39">
        <v>2257.0083885375825</v>
      </c>
      <c r="M16" s="39">
        <v>1892.2288054024257</v>
      </c>
      <c r="N16" s="39">
        <v>6347.0644019577849</v>
      </c>
      <c r="O16" s="39">
        <v>3948.3657834600217</v>
      </c>
      <c r="P16" s="39">
        <v>5456.3640298951987</v>
      </c>
      <c r="Q16" s="39">
        <v>3089.3090915061125</v>
      </c>
      <c r="R16" s="39">
        <v>4027.6913054782353</v>
      </c>
      <c r="S16" s="39">
        <v>2462.0051147894728</v>
      </c>
      <c r="T16" s="39">
        <v>1373.9730404054155</v>
      </c>
      <c r="U16" s="39">
        <v>4112.8682424131457</v>
      </c>
      <c r="V16" s="39">
        <v>13827.214197282854</v>
      </c>
      <c r="W16" s="39">
        <v>2691.3853537023583</v>
      </c>
      <c r="X16" s="39">
        <v>5387.0116033671347</v>
      </c>
      <c r="Y16" s="33">
        <v>2258.926789113114</v>
      </c>
      <c r="Z16" s="32">
        <f t="shared" si="0"/>
        <v>172672.95539541545</v>
      </c>
    </row>
    <row r="17" spans="1:26" ht="13.7" customHeight="1" x14ac:dyDescent="0.2">
      <c r="A17" s="70">
        <v>2012.3</v>
      </c>
      <c r="B17" s="38">
        <v>20944.199473816239</v>
      </c>
      <c r="C17" s="39">
        <v>83234.753072512191</v>
      </c>
      <c r="D17" s="39">
        <v>3712.9550794532779</v>
      </c>
      <c r="E17" s="39">
        <v>23936.170478836411</v>
      </c>
      <c r="F17" s="39">
        <v>6607.1951409642752</v>
      </c>
      <c r="G17" s="39">
        <v>8791.2089092565184</v>
      </c>
      <c r="H17" s="39">
        <v>5245.3311236829022</v>
      </c>
      <c r="I17" s="39">
        <v>10188.715812865299</v>
      </c>
      <c r="J17" s="39">
        <v>4777.4621616000004</v>
      </c>
      <c r="K17" s="39">
        <v>4883.9601415374927</v>
      </c>
      <c r="L17" s="39">
        <v>3407.2387877910342</v>
      </c>
      <c r="M17" s="39">
        <v>2903.5242726073943</v>
      </c>
      <c r="N17" s="39">
        <v>10156.85775339782</v>
      </c>
      <c r="O17" s="39">
        <v>6125.1030171702614</v>
      </c>
      <c r="P17" s="39">
        <v>8276.0332717402016</v>
      </c>
      <c r="Q17" s="39">
        <v>4887.5648805052815</v>
      </c>
      <c r="R17" s="39">
        <v>6306.1931787837302</v>
      </c>
      <c r="S17" s="39">
        <v>3764.2862974294731</v>
      </c>
      <c r="T17" s="39">
        <v>2059.8509744989501</v>
      </c>
      <c r="U17" s="39">
        <v>6378.6392505826489</v>
      </c>
      <c r="V17" s="39">
        <v>21399.872396318991</v>
      </c>
      <c r="W17" s="39">
        <v>4074.9805908069898</v>
      </c>
      <c r="X17" s="39">
        <v>8365.7524619528158</v>
      </c>
      <c r="Y17" s="33">
        <v>3451.6830150657274</v>
      </c>
      <c r="Z17" s="32">
        <f t="shared" si="0"/>
        <v>263879.53154317592</v>
      </c>
    </row>
    <row r="18" spans="1:26" ht="13.7" customHeight="1" x14ac:dyDescent="0.2">
      <c r="A18" s="70">
        <v>2012.4</v>
      </c>
      <c r="B18" s="38">
        <v>29955.321678334258</v>
      </c>
      <c r="C18" s="39">
        <v>116452.24711811999</v>
      </c>
      <c r="D18" s="39">
        <v>5411.4611247325374</v>
      </c>
      <c r="E18" s="39">
        <v>33539.279820143427</v>
      </c>
      <c r="F18" s="39">
        <v>9223.1222797437149</v>
      </c>
      <c r="G18" s="39">
        <v>12544.463795359776</v>
      </c>
      <c r="H18" s="39">
        <v>7481.5602615210255</v>
      </c>
      <c r="I18" s="39">
        <v>14379.399448883585</v>
      </c>
      <c r="J18" s="39">
        <v>6723.6127997600006</v>
      </c>
      <c r="K18" s="39">
        <v>6993.3570128885694</v>
      </c>
      <c r="L18" s="39">
        <v>5602.660099052835</v>
      </c>
      <c r="M18" s="39">
        <v>4235.8332996922481</v>
      </c>
      <c r="N18" s="39">
        <v>14915.940552648472</v>
      </c>
      <c r="O18" s="39">
        <v>8399.9717280266341</v>
      </c>
      <c r="P18" s="39">
        <v>11925.0152211602</v>
      </c>
      <c r="Q18" s="39">
        <v>7044.5604761796467</v>
      </c>
      <c r="R18" s="39">
        <v>8828.036362080622</v>
      </c>
      <c r="S18" s="39">
        <v>5344.9073287035526</v>
      </c>
      <c r="T18" s="39">
        <v>2827.5061263256753</v>
      </c>
      <c r="U18" s="39">
        <v>8713.8751201226496</v>
      </c>
      <c r="V18" s="39">
        <v>30288.076076568388</v>
      </c>
      <c r="W18" s="39">
        <v>5802.6450117503464</v>
      </c>
      <c r="X18" s="39">
        <v>11942.893099832758</v>
      </c>
      <c r="Y18" s="33">
        <v>4986.026156607667</v>
      </c>
      <c r="Z18" s="32">
        <f t="shared" si="0"/>
        <v>373561.77199823852</v>
      </c>
    </row>
    <row r="19" spans="1:26" ht="13.7" customHeight="1" x14ac:dyDescent="0.2">
      <c r="A19" s="70">
        <v>2013.1</v>
      </c>
      <c r="B19" s="38">
        <v>9290.4741062480698</v>
      </c>
      <c r="C19" s="39">
        <v>29663.52480432982</v>
      </c>
      <c r="D19" s="39">
        <v>1288.681546632771</v>
      </c>
      <c r="E19" s="39">
        <v>9065.3906870375758</v>
      </c>
      <c r="F19" s="39">
        <v>2332.2547433571199</v>
      </c>
      <c r="G19" s="39">
        <v>3069.917980201752</v>
      </c>
      <c r="H19" s="39">
        <v>1999.140795189853</v>
      </c>
      <c r="I19" s="39">
        <v>3646.1381483687692</v>
      </c>
      <c r="J19" s="39">
        <v>1755.35035285</v>
      </c>
      <c r="K19" s="39">
        <v>1849.8044532542599</v>
      </c>
      <c r="L19" s="39">
        <v>1316.1018962189739</v>
      </c>
      <c r="M19" s="39">
        <v>1053.9612501014069</v>
      </c>
      <c r="N19" s="39">
        <v>3380.3856644353</v>
      </c>
      <c r="O19" s="39">
        <v>2305.2201932838452</v>
      </c>
      <c r="P19" s="39">
        <v>3009.0774017724152</v>
      </c>
      <c r="Q19" s="39">
        <v>1892.179744599084</v>
      </c>
      <c r="R19" s="39">
        <v>2435.5936845235019</v>
      </c>
      <c r="S19" s="39">
        <v>1369.11930497252</v>
      </c>
      <c r="T19" s="39">
        <v>780.62722082240384</v>
      </c>
      <c r="U19" s="39">
        <v>2131.2095726957841</v>
      </c>
      <c r="V19" s="39">
        <v>7631.5833739587633</v>
      </c>
      <c r="W19" s="39">
        <v>1509.3777331224339</v>
      </c>
      <c r="X19" s="39">
        <v>3095.159871843608</v>
      </c>
      <c r="Y19" s="33">
        <v>1198.269998168254</v>
      </c>
      <c r="Z19" s="32">
        <f t="shared" si="0"/>
        <v>97068.544527988299</v>
      </c>
    </row>
    <row r="20" spans="1:26" ht="13.7" customHeight="1" x14ac:dyDescent="0.2">
      <c r="A20" s="70">
        <v>2013.2</v>
      </c>
      <c r="B20" s="38">
        <v>19282.35438684385</v>
      </c>
      <c r="C20" s="39">
        <v>66327.465120947585</v>
      </c>
      <c r="D20" s="39">
        <v>3073.249144069232</v>
      </c>
      <c r="E20" s="39">
        <v>19694.225711937848</v>
      </c>
      <c r="F20" s="39">
        <v>5244.1789365074164</v>
      </c>
      <c r="G20" s="39">
        <v>6782.3953263128478</v>
      </c>
      <c r="H20" s="39">
        <v>4485.651065335247</v>
      </c>
      <c r="I20" s="39">
        <v>8494.5573629241298</v>
      </c>
      <c r="J20" s="39">
        <v>4042.9996938099998</v>
      </c>
      <c r="K20" s="39">
        <v>4026.949554821279</v>
      </c>
      <c r="L20" s="39">
        <v>2874.0609429004221</v>
      </c>
      <c r="M20" s="39">
        <v>2456.0513146922522</v>
      </c>
      <c r="N20" s="39">
        <v>8631.1747673054178</v>
      </c>
      <c r="O20" s="39">
        <v>5237.122949675233</v>
      </c>
      <c r="P20" s="39">
        <v>6569.6856663906228</v>
      </c>
      <c r="Q20" s="39">
        <v>4315.7645477098686</v>
      </c>
      <c r="R20" s="39">
        <v>5309.6124114588611</v>
      </c>
      <c r="S20" s="39">
        <v>3168.1443991870478</v>
      </c>
      <c r="T20" s="39">
        <v>1669.7596977443191</v>
      </c>
      <c r="U20" s="39">
        <v>4873.4754635794998</v>
      </c>
      <c r="V20" s="39">
        <v>17447.38415333068</v>
      </c>
      <c r="W20" s="39">
        <v>3322.8615751595948</v>
      </c>
      <c r="X20" s="39">
        <v>7186.4824427009798</v>
      </c>
      <c r="Y20" s="33">
        <v>2864.637580044227</v>
      </c>
      <c r="Z20" s="32">
        <f t="shared" si="0"/>
        <v>217380.24421538846</v>
      </c>
    </row>
    <row r="21" spans="1:26" ht="13.7" customHeight="1" x14ac:dyDescent="0.2">
      <c r="A21" s="70">
        <v>2013.3</v>
      </c>
      <c r="B21" s="38">
        <v>28912.838957712171</v>
      </c>
      <c r="C21" s="39">
        <v>101554.798374305</v>
      </c>
      <c r="D21" s="39">
        <v>4978.9282975634069</v>
      </c>
      <c r="E21" s="39">
        <v>30200.881677874149</v>
      </c>
      <c r="F21" s="39">
        <v>8231.0604177609948</v>
      </c>
      <c r="G21" s="39">
        <v>11116.815631805621</v>
      </c>
      <c r="H21" s="39">
        <v>6971.7853263879888</v>
      </c>
      <c r="I21" s="39">
        <v>13302.167208634281</v>
      </c>
      <c r="J21" s="39">
        <v>6303.465555805753</v>
      </c>
      <c r="K21" s="39">
        <v>6442.6206127387923</v>
      </c>
      <c r="L21" s="39">
        <v>4312.91136925521</v>
      </c>
      <c r="M21" s="39">
        <v>3659.455239576695</v>
      </c>
      <c r="N21" s="39">
        <v>13678.903267963929</v>
      </c>
      <c r="O21" s="39">
        <v>8153.6121651473904</v>
      </c>
      <c r="P21" s="39">
        <v>10227.694699759149</v>
      </c>
      <c r="Q21" s="39">
        <v>6747.3791810324519</v>
      </c>
      <c r="R21" s="39">
        <v>8285.2989679205657</v>
      </c>
      <c r="S21" s="39">
        <v>4907.701963664842</v>
      </c>
      <c r="T21" s="39">
        <v>2537.9149585593032</v>
      </c>
      <c r="U21" s="39">
        <v>7537.8883055908427</v>
      </c>
      <c r="V21" s="39">
        <v>27144.131206743969</v>
      </c>
      <c r="W21" s="39">
        <v>5220.0575771414842</v>
      </c>
      <c r="X21" s="39">
        <v>11145.9562741184</v>
      </c>
      <c r="Y21" s="33">
        <v>4463.9822069434658</v>
      </c>
      <c r="Z21" s="32">
        <f t="shared" si="0"/>
        <v>336038.24944400595</v>
      </c>
    </row>
    <row r="22" spans="1:26" ht="13.7" customHeight="1" x14ac:dyDescent="0.2">
      <c r="A22" s="70">
        <v>2013.4</v>
      </c>
      <c r="B22" s="38">
        <v>40897.278041787773</v>
      </c>
      <c r="C22" s="39">
        <v>146370.52221474089</v>
      </c>
      <c r="D22" s="39">
        <v>7116.6228028408486</v>
      </c>
      <c r="E22" s="39">
        <v>43078.648786588303</v>
      </c>
      <c r="F22" s="39">
        <v>11961.64479381592</v>
      </c>
      <c r="G22" s="39">
        <v>16667.28338975328</v>
      </c>
      <c r="H22" s="39">
        <v>9967.6816521863657</v>
      </c>
      <c r="I22" s="39">
        <v>18852.15591721161</v>
      </c>
      <c r="J22" s="39">
        <v>9032.4750798600016</v>
      </c>
      <c r="K22" s="39">
        <v>9380.2651800019867</v>
      </c>
      <c r="L22" s="39">
        <v>7305.0245170519156</v>
      </c>
      <c r="M22" s="39">
        <v>5306.510888990294</v>
      </c>
      <c r="N22" s="39">
        <v>20066.398746833511</v>
      </c>
      <c r="O22" s="39">
        <v>11521.42797701424</v>
      </c>
      <c r="P22" s="39">
        <v>14745.81928444161</v>
      </c>
      <c r="Q22" s="39">
        <v>9611.2771360386178</v>
      </c>
      <c r="R22" s="39">
        <v>11475.12005274546</v>
      </c>
      <c r="S22" s="39">
        <v>7068.3763719170984</v>
      </c>
      <c r="T22" s="39">
        <v>4098.9253299974989</v>
      </c>
      <c r="U22" s="39">
        <v>10917.416311916189</v>
      </c>
      <c r="V22" s="39">
        <v>39243.575171930803</v>
      </c>
      <c r="W22" s="39">
        <v>7702.3172268426342</v>
      </c>
      <c r="X22" s="39">
        <v>15748.36436439401</v>
      </c>
      <c r="Y22" s="33">
        <v>6530.9719090721674</v>
      </c>
      <c r="Z22" s="32">
        <f t="shared" si="0"/>
        <v>484666.10314797302</v>
      </c>
    </row>
    <row r="23" spans="1:26" ht="13.7" customHeight="1" x14ac:dyDescent="0.2">
      <c r="A23" s="70">
        <v>2014.1</v>
      </c>
      <c r="B23" s="38">
        <v>12929.75024495704</v>
      </c>
      <c r="C23" s="39">
        <v>38245.764434300967</v>
      </c>
      <c r="D23" s="39">
        <v>1873.241034007187</v>
      </c>
      <c r="E23" s="39">
        <v>12102.597283464809</v>
      </c>
      <c r="F23" s="39">
        <v>3239.3529087100001</v>
      </c>
      <c r="G23" s="39">
        <v>3810.5564062118251</v>
      </c>
      <c r="H23" s="39">
        <v>2831.5799837259178</v>
      </c>
      <c r="I23" s="39">
        <v>5396.9309567339333</v>
      </c>
      <c r="J23" s="39">
        <v>2414.9426773341611</v>
      </c>
      <c r="K23" s="39">
        <v>2466.150158197835</v>
      </c>
      <c r="L23" s="39">
        <v>1691.1082008701901</v>
      </c>
      <c r="M23" s="39">
        <v>1422.9275313937781</v>
      </c>
      <c r="N23" s="39">
        <v>4704.7096718921102</v>
      </c>
      <c r="O23" s="39">
        <v>3140.3686998479898</v>
      </c>
      <c r="P23" s="39">
        <v>4208.4302877980481</v>
      </c>
      <c r="Q23" s="39">
        <v>2483.3285942892089</v>
      </c>
      <c r="R23" s="39">
        <v>3175.5172485663702</v>
      </c>
      <c r="S23" s="39">
        <v>1983.37661452</v>
      </c>
      <c r="T23" s="39">
        <v>963.32107883093295</v>
      </c>
      <c r="U23" s="39">
        <v>3189.0850116860001</v>
      </c>
      <c r="V23" s="39">
        <v>10834.19141467515</v>
      </c>
      <c r="W23" s="39">
        <v>2142.3980882218052</v>
      </c>
      <c r="X23" s="39">
        <v>4162.4867143771007</v>
      </c>
      <c r="Y23" s="33">
        <v>1682.682733493933</v>
      </c>
      <c r="Z23" s="32">
        <f t="shared" si="0"/>
        <v>131094.7979781063</v>
      </c>
    </row>
    <row r="24" spans="1:26" ht="13.7" customHeight="1" x14ac:dyDescent="0.2">
      <c r="A24" s="70">
        <v>2014.2</v>
      </c>
      <c r="B24" s="38">
        <v>26081.177022332431</v>
      </c>
      <c r="C24" s="39">
        <v>88243.50251224378</v>
      </c>
      <c r="D24" s="39">
        <v>4303.8983774406151</v>
      </c>
      <c r="E24" s="39">
        <v>26742.697223720261</v>
      </c>
      <c r="F24" s="39">
        <v>7232.4419355857672</v>
      </c>
      <c r="G24" s="39">
        <v>9644.1439026787521</v>
      </c>
      <c r="H24" s="39">
        <v>6729.3743008076844</v>
      </c>
      <c r="I24" s="39">
        <v>12173.9812199523</v>
      </c>
      <c r="J24" s="39">
        <v>5625.3863990899999</v>
      </c>
      <c r="K24" s="39">
        <v>5689.3772145624043</v>
      </c>
      <c r="L24" s="39">
        <v>3677.472373227326</v>
      </c>
      <c r="M24" s="39">
        <v>3362.717934131143</v>
      </c>
      <c r="N24" s="39">
        <v>11743.34470339874</v>
      </c>
      <c r="O24" s="39">
        <v>7176.2640382167701</v>
      </c>
      <c r="P24" s="39">
        <v>9412.5568612280476</v>
      </c>
      <c r="Q24" s="39">
        <v>5713.4431402380906</v>
      </c>
      <c r="R24" s="39">
        <v>7249.135279113787</v>
      </c>
      <c r="S24" s="39">
        <v>4903.6546162600007</v>
      </c>
      <c r="T24" s="39">
        <v>2409.493726676501</v>
      </c>
      <c r="U24" s="39">
        <v>7629.9973125995994</v>
      </c>
      <c r="V24" s="39">
        <v>24361.334023166019</v>
      </c>
      <c r="W24" s="39">
        <v>4545.8826277372909</v>
      </c>
      <c r="X24" s="39">
        <v>9405.6899645404555</v>
      </c>
      <c r="Y24" s="33">
        <v>4100.100770926163</v>
      </c>
      <c r="Z24" s="32">
        <f t="shared" si="0"/>
        <v>298157.06747987395</v>
      </c>
    </row>
    <row r="25" spans="1:26" ht="13.7" customHeight="1" x14ac:dyDescent="0.2">
      <c r="A25" s="70">
        <v>2014.3</v>
      </c>
      <c r="B25" s="38">
        <v>38509.304109179997</v>
      </c>
      <c r="C25" s="39">
        <v>136593.432914312</v>
      </c>
      <c r="D25" s="39">
        <v>6707.7651071533674</v>
      </c>
      <c r="E25" s="39">
        <v>41505.647376520377</v>
      </c>
      <c r="F25" s="39">
        <v>11107.08810137915</v>
      </c>
      <c r="G25" s="39">
        <v>15464.942711875799</v>
      </c>
      <c r="H25" s="39">
        <v>10354.065177233741</v>
      </c>
      <c r="I25" s="39">
        <v>18758.048419687599</v>
      </c>
      <c r="J25" s="39">
        <v>8693.7674078127729</v>
      </c>
      <c r="K25" s="39">
        <v>8771.5786657915232</v>
      </c>
      <c r="L25" s="39">
        <v>6340.2721988396943</v>
      </c>
      <c r="M25" s="39">
        <v>5206.6956674209914</v>
      </c>
      <c r="N25" s="39">
        <v>18907.116781714551</v>
      </c>
      <c r="O25" s="39">
        <v>11283.27267024801</v>
      </c>
      <c r="P25" s="39">
        <v>14940.30148814351</v>
      </c>
      <c r="Q25" s="39">
        <v>8895.2693294999517</v>
      </c>
      <c r="R25" s="39">
        <v>11457.89422215398</v>
      </c>
      <c r="S25" s="39">
        <v>7381.2670321599999</v>
      </c>
      <c r="T25" s="39">
        <v>3667.341514344655</v>
      </c>
      <c r="U25" s="39">
        <v>11881.243852030701</v>
      </c>
      <c r="V25" s="39">
        <v>37466.616115451827</v>
      </c>
      <c r="W25" s="39">
        <v>7081.1344951365409</v>
      </c>
      <c r="X25" s="39">
        <v>15003.98335512178</v>
      </c>
      <c r="Y25" s="33">
        <v>6335.0154284732134</v>
      </c>
      <c r="Z25" s="32">
        <f t="shared" si="0"/>
        <v>462313.0641416859</v>
      </c>
    </row>
    <row r="26" spans="1:26" ht="13.7" customHeight="1" x14ac:dyDescent="0.2">
      <c r="A26" s="70">
        <v>2014.4</v>
      </c>
      <c r="B26" s="38">
        <v>55253.909599320417</v>
      </c>
      <c r="C26" s="39">
        <v>194837.24073944721</v>
      </c>
      <c r="D26" s="39">
        <v>9750.9464439211933</v>
      </c>
      <c r="E26" s="39">
        <v>59532.879162082208</v>
      </c>
      <c r="F26" s="39">
        <v>16146.18878666711</v>
      </c>
      <c r="G26" s="39">
        <v>22028.16467931421</v>
      </c>
      <c r="H26" s="39">
        <v>15069.067591727289</v>
      </c>
      <c r="I26" s="39">
        <v>26770.664262468181</v>
      </c>
      <c r="J26" s="39">
        <v>12439.94439383347</v>
      </c>
      <c r="K26" s="39">
        <v>12875.39480170085</v>
      </c>
      <c r="L26" s="39">
        <v>10031.792570744839</v>
      </c>
      <c r="M26" s="39">
        <v>7323.0641244204025</v>
      </c>
      <c r="N26" s="39">
        <v>27187.574698346551</v>
      </c>
      <c r="O26" s="39">
        <v>16542.97699872874</v>
      </c>
      <c r="P26" s="39">
        <v>22115.46770027942</v>
      </c>
      <c r="Q26" s="39">
        <v>12842.60713353995</v>
      </c>
      <c r="R26" s="39">
        <v>16044.98892065479</v>
      </c>
      <c r="S26" s="39">
        <v>10496.450961275001</v>
      </c>
      <c r="T26" s="39">
        <v>5512.8910948735793</v>
      </c>
      <c r="U26" s="39">
        <v>17059.825176843089</v>
      </c>
      <c r="V26" s="39">
        <v>54004.225591990238</v>
      </c>
      <c r="W26" s="39">
        <v>10292.97724256865</v>
      </c>
      <c r="X26" s="39">
        <v>21264.548417338061</v>
      </c>
      <c r="Y26" s="33">
        <v>9281.9097682344836</v>
      </c>
      <c r="Z26" s="32">
        <f t="shared" si="0"/>
        <v>664705.70086031989</v>
      </c>
    </row>
    <row r="27" spans="1:26" ht="13.7" customHeight="1" x14ac:dyDescent="0.2">
      <c r="A27" s="70">
        <v>2015.1</v>
      </c>
      <c r="B27" s="38">
        <v>16743.973466761239</v>
      </c>
      <c r="C27" s="39">
        <v>56136.682661992047</v>
      </c>
      <c r="D27" s="39">
        <v>2498.448090945084</v>
      </c>
      <c r="E27" s="39">
        <v>16092.38821058798</v>
      </c>
      <c r="F27" s="39">
        <v>4043.3815479599498</v>
      </c>
      <c r="G27" s="39">
        <v>5427.8193169229098</v>
      </c>
      <c r="H27" s="39">
        <v>3978.3003086197969</v>
      </c>
      <c r="I27" s="39">
        <v>6947.8099751107056</v>
      </c>
      <c r="J27" s="39">
        <v>3271.8398020599998</v>
      </c>
      <c r="K27" s="39">
        <v>3482.2259248572541</v>
      </c>
      <c r="L27" s="39">
        <v>2615.7617852284429</v>
      </c>
      <c r="M27" s="39">
        <v>2296.8701611280439</v>
      </c>
      <c r="N27" s="39">
        <v>6783.7350166251499</v>
      </c>
      <c r="O27" s="39">
        <v>4477.4435305359229</v>
      </c>
      <c r="P27" s="39">
        <v>6689.6590058555939</v>
      </c>
      <c r="Q27" s="39">
        <v>3805.4311999315778</v>
      </c>
      <c r="R27" s="39">
        <v>4540.0848564377602</v>
      </c>
      <c r="S27" s="39">
        <v>2611.1601611800002</v>
      </c>
      <c r="T27" s="39">
        <v>1433.5003200099791</v>
      </c>
      <c r="U27" s="39">
        <v>4586.5111098534944</v>
      </c>
      <c r="V27" s="39">
        <v>13424.03629510489</v>
      </c>
      <c r="W27" s="39">
        <v>2308.4809611389069</v>
      </c>
      <c r="X27" s="39">
        <v>5931.4233063981137</v>
      </c>
      <c r="Y27" s="33">
        <v>2349.9116632002961</v>
      </c>
      <c r="Z27" s="32">
        <f t="shared" si="0"/>
        <v>182476.87867844512</v>
      </c>
    </row>
    <row r="28" spans="1:26" ht="13.7" customHeight="1" x14ac:dyDescent="0.2">
      <c r="A28" s="70">
        <v>2015.2</v>
      </c>
      <c r="B28" s="38">
        <v>35601.797724968943</v>
      </c>
      <c r="C28" s="39">
        <v>129393.5303370188</v>
      </c>
      <c r="D28" s="39">
        <v>5708.4319991625889</v>
      </c>
      <c r="E28" s="39">
        <v>36162.97501553192</v>
      </c>
      <c r="F28" s="39">
        <v>9624.8936596861167</v>
      </c>
      <c r="G28" s="39">
        <v>13167.540869645891</v>
      </c>
      <c r="H28" s="39">
        <v>9173.5906416165762</v>
      </c>
      <c r="I28" s="39">
        <v>16404.073652747629</v>
      </c>
      <c r="J28" s="39">
        <v>7538.9055262500005</v>
      </c>
      <c r="K28" s="39">
        <v>7867.470951115647</v>
      </c>
      <c r="L28" s="39">
        <v>5695.429408060284</v>
      </c>
      <c r="M28" s="39">
        <v>4434.0175183505262</v>
      </c>
      <c r="N28" s="39">
        <v>16596.011830222571</v>
      </c>
      <c r="O28" s="39">
        <v>10370.774420876771</v>
      </c>
      <c r="P28" s="39">
        <v>14839.938431857239</v>
      </c>
      <c r="Q28" s="39">
        <v>8642.5693877468693</v>
      </c>
      <c r="R28" s="39">
        <v>10545.07533874776</v>
      </c>
      <c r="S28" s="39">
        <v>6316.4283344900005</v>
      </c>
      <c r="T28" s="39">
        <v>3199.3986736889869</v>
      </c>
      <c r="U28" s="39">
        <v>10549.5456593735</v>
      </c>
      <c r="V28" s="39">
        <v>33015.964418337389</v>
      </c>
      <c r="W28" s="39">
        <v>5854.140287121616</v>
      </c>
      <c r="X28" s="39">
        <v>13165.346654334049</v>
      </c>
      <c r="Y28" s="33">
        <v>5584.0773463000896</v>
      </c>
      <c r="Z28" s="32">
        <f t="shared" si="0"/>
        <v>419451.92808725173</v>
      </c>
    </row>
    <row r="29" spans="1:26" ht="13.7" customHeight="1" x14ac:dyDescent="0.2">
      <c r="A29" s="70">
        <v>2015.3</v>
      </c>
      <c r="B29" s="38">
        <v>53601.287961800459</v>
      </c>
      <c r="C29" s="39">
        <v>199157.38505124711</v>
      </c>
      <c r="D29" s="39">
        <v>9113.4868663119632</v>
      </c>
      <c r="E29" s="39">
        <v>56841.693798594803</v>
      </c>
      <c r="F29" s="39">
        <v>14994.301414103031</v>
      </c>
      <c r="G29" s="39">
        <v>21069.51041981946</v>
      </c>
      <c r="H29" s="39">
        <v>14335.768994942429</v>
      </c>
      <c r="I29" s="39">
        <v>25530.536678199769</v>
      </c>
      <c r="J29" s="39">
        <v>11798.3334495</v>
      </c>
      <c r="K29" s="39">
        <v>12182.38120030292</v>
      </c>
      <c r="L29" s="39">
        <v>8637.3272119374524</v>
      </c>
      <c r="M29" s="39">
        <v>6887.3729867529873</v>
      </c>
      <c r="N29" s="39">
        <v>26458.096657318089</v>
      </c>
      <c r="O29" s="39">
        <v>16510.8134757107</v>
      </c>
      <c r="P29" s="39">
        <v>22777.220636570521</v>
      </c>
      <c r="Q29" s="39">
        <v>13398.589981512439</v>
      </c>
      <c r="R29" s="39">
        <v>16403.96830520092</v>
      </c>
      <c r="S29" s="39">
        <v>9661.6182711510301</v>
      </c>
      <c r="T29" s="39">
        <v>4875.8183841041046</v>
      </c>
      <c r="U29" s="39">
        <v>16128.970427414821</v>
      </c>
      <c r="V29" s="39">
        <v>51410.931399933987</v>
      </c>
      <c r="W29" s="39">
        <v>9491.0973222638331</v>
      </c>
      <c r="X29" s="39">
        <v>20411.39613967235</v>
      </c>
      <c r="Y29" s="33">
        <v>8661.0214497535999</v>
      </c>
      <c r="Z29" s="32">
        <f t="shared" si="0"/>
        <v>650338.92848411878</v>
      </c>
    </row>
    <row r="30" spans="1:26" ht="13.7" customHeight="1" x14ac:dyDescent="0.2">
      <c r="A30" s="70">
        <v>2015.4</v>
      </c>
      <c r="B30" s="38">
        <v>76633.888955390663</v>
      </c>
      <c r="C30" s="39">
        <v>284641.27816218801</v>
      </c>
      <c r="D30" s="39">
        <v>12991.476661013859</v>
      </c>
      <c r="E30" s="39">
        <v>81700.030761853792</v>
      </c>
      <c r="F30" s="39">
        <v>21027.19209343996</v>
      </c>
      <c r="G30" s="39">
        <v>30868.310096530731</v>
      </c>
      <c r="H30" s="39">
        <v>20488.310778816329</v>
      </c>
      <c r="I30" s="39">
        <v>36391.064585625747</v>
      </c>
      <c r="J30" s="39">
        <v>16916.99684789405</v>
      </c>
      <c r="K30" s="39">
        <v>17638.67873006011</v>
      </c>
      <c r="L30" s="39">
        <v>13011.127796674171</v>
      </c>
      <c r="M30" s="39">
        <v>9992.9496128197352</v>
      </c>
      <c r="N30" s="39">
        <v>38207.748257434927</v>
      </c>
      <c r="O30" s="39">
        <v>24126.41238838487</v>
      </c>
      <c r="P30" s="39">
        <v>32566.413415181629</v>
      </c>
      <c r="Q30" s="39">
        <v>18724.015556797021</v>
      </c>
      <c r="R30" s="39">
        <v>23072.10689833705</v>
      </c>
      <c r="S30" s="39">
        <v>13905.379035782231</v>
      </c>
      <c r="T30" s="39">
        <v>7809.5697025326526</v>
      </c>
      <c r="U30" s="39">
        <v>23136.862659342682</v>
      </c>
      <c r="V30" s="39">
        <v>73664.322469606646</v>
      </c>
      <c r="W30" s="39">
        <v>13855.43261735271</v>
      </c>
      <c r="X30" s="39">
        <v>28866.35953119328</v>
      </c>
      <c r="Y30" s="33">
        <v>12640.895465564659</v>
      </c>
      <c r="Z30" s="32">
        <f t="shared" si="0"/>
        <v>932876.82307981746</v>
      </c>
    </row>
    <row r="31" spans="1:26" ht="13.7" customHeight="1" x14ac:dyDescent="0.2">
      <c r="A31" s="70">
        <v>2016.1</v>
      </c>
      <c r="B31" s="38">
        <v>26669.223509508131</v>
      </c>
      <c r="C31" s="39">
        <v>74183.317197534227</v>
      </c>
      <c r="D31" s="39">
        <v>3361.966203117624</v>
      </c>
      <c r="E31" s="39">
        <v>22816.169238705021</v>
      </c>
      <c r="F31" s="39">
        <v>5528.220446609781</v>
      </c>
      <c r="G31" s="39">
        <v>7894.515420538999</v>
      </c>
      <c r="H31" s="39">
        <v>5376.1001441770686</v>
      </c>
      <c r="I31" s="39">
        <v>9651.5289507846828</v>
      </c>
      <c r="J31" s="39">
        <v>4681.5537996940002</v>
      </c>
      <c r="K31" s="39">
        <v>4917.3759753015238</v>
      </c>
      <c r="L31" s="39">
        <v>3576.0477904729651</v>
      </c>
      <c r="M31" s="39">
        <v>2600.8155484687559</v>
      </c>
      <c r="N31" s="39">
        <v>8409.3702548140245</v>
      </c>
      <c r="O31" s="39">
        <v>6235.8197460889987</v>
      </c>
      <c r="P31" s="39">
        <v>8408.761018561001</v>
      </c>
      <c r="Q31" s="39">
        <v>5081.54103528</v>
      </c>
      <c r="R31" s="39">
        <v>6402.5637481947497</v>
      </c>
      <c r="S31" s="39">
        <v>3750.5328161099992</v>
      </c>
      <c r="T31" s="39">
        <v>2048.9530352223369</v>
      </c>
      <c r="U31" s="39">
        <v>6111.820928749873</v>
      </c>
      <c r="V31" s="39">
        <v>19588.390029999209</v>
      </c>
      <c r="W31" s="39">
        <v>3351.8150635051979</v>
      </c>
      <c r="X31" s="39">
        <v>7635.3273792081836</v>
      </c>
      <c r="Y31" s="33">
        <v>3164.9069509388792</v>
      </c>
      <c r="Z31" s="32">
        <f t="shared" si="0"/>
        <v>251446.63623158517</v>
      </c>
    </row>
    <row r="32" spans="1:26" ht="13.7" customHeight="1" x14ac:dyDescent="0.2">
      <c r="A32" s="70">
        <v>2016.2</v>
      </c>
      <c r="B32" s="38">
        <v>54129.413809553007</v>
      </c>
      <c r="C32" s="39">
        <v>170931.82930409451</v>
      </c>
      <c r="D32" s="39">
        <v>7429.1703319619965</v>
      </c>
      <c r="E32" s="39">
        <v>50618.980264777441</v>
      </c>
      <c r="F32" s="39">
        <v>12687.369685779349</v>
      </c>
      <c r="G32" s="39">
        <v>18622.99417532474</v>
      </c>
      <c r="H32" s="39">
        <v>12603.035540534611</v>
      </c>
      <c r="I32" s="39">
        <v>22960.937756354171</v>
      </c>
      <c r="J32" s="39">
        <v>10516.823427785999</v>
      </c>
      <c r="K32" s="39">
        <v>10786.424413591691</v>
      </c>
      <c r="L32" s="39">
        <v>7652.849140447066</v>
      </c>
      <c r="M32" s="39">
        <v>5905.9323447891711</v>
      </c>
      <c r="N32" s="39">
        <v>20432.774139817098</v>
      </c>
      <c r="O32" s="39">
        <v>14527.224584001249</v>
      </c>
      <c r="P32" s="39">
        <v>19558.273193058809</v>
      </c>
      <c r="Q32" s="39">
        <v>11530.984167099919</v>
      </c>
      <c r="R32" s="39">
        <v>14582.789153353569</v>
      </c>
      <c r="S32" s="39">
        <v>8600.9375900600007</v>
      </c>
      <c r="T32" s="39">
        <v>4591.1191414148598</v>
      </c>
      <c r="U32" s="39">
        <v>13197.5651240365</v>
      </c>
      <c r="V32" s="39">
        <v>45279.766599000897</v>
      </c>
      <c r="W32" s="39">
        <v>8265.5538663233892</v>
      </c>
      <c r="X32" s="39">
        <v>17366.02181143764</v>
      </c>
      <c r="Y32" s="33">
        <v>7174.2402754620916</v>
      </c>
      <c r="Z32" s="32">
        <f t="shared" si="0"/>
        <v>569953.00984005968</v>
      </c>
    </row>
    <row r="33" spans="1:26" ht="13.7" customHeight="1" x14ac:dyDescent="0.2">
      <c r="A33" s="70">
        <v>2016.3</v>
      </c>
      <c r="B33" s="38">
        <v>85749.298779747827</v>
      </c>
      <c r="C33" s="39">
        <v>263260.44458006369</v>
      </c>
      <c r="D33" s="39">
        <v>11818.22172222904</v>
      </c>
      <c r="E33" s="39">
        <v>77674.729814911596</v>
      </c>
      <c r="F33" s="39">
        <v>19111.025960170049</v>
      </c>
      <c r="G33" s="39">
        <v>30006.469645028828</v>
      </c>
      <c r="H33" s="39">
        <v>19831.624065996679</v>
      </c>
      <c r="I33" s="39">
        <v>35822.508309574318</v>
      </c>
      <c r="J33" s="39">
        <v>16402.625523074999</v>
      </c>
      <c r="K33" s="39">
        <v>16886.227228307631</v>
      </c>
      <c r="L33" s="39">
        <v>11692.978486978151</v>
      </c>
      <c r="M33" s="39">
        <v>9447.3338639571612</v>
      </c>
      <c r="N33" s="39">
        <v>32931.508730668567</v>
      </c>
      <c r="O33" s="39">
        <v>22627.668811781841</v>
      </c>
      <c r="P33" s="39">
        <v>30968.36948071306</v>
      </c>
      <c r="Q33" s="39">
        <v>17640.08788913989</v>
      </c>
      <c r="R33" s="39">
        <v>22972.49934422339</v>
      </c>
      <c r="S33" s="39">
        <v>13233.07349882</v>
      </c>
      <c r="T33" s="39">
        <v>7055.0568646305856</v>
      </c>
      <c r="U33" s="39">
        <v>20617.860726597039</v>
      </c>
      <c r="V33" s="39">
        <v>70424.587242841691</v>
      </c>
      <c r="W33" s="39">
        <v>12897.270080675989</v>
      </c>
      <c r="X33" s="39">
        <v>27169.865373933189</v>
      </c>
      <c r="Y33" s="33">
        <v>11772.674293898641</v>
      </c>
      <c r="Z33" s="32">
        <f t="shared" si="0"/>
        <v>888014.01031796366</v>
      </c>
    </row>
    <row r="34" spans="1:26" ht="13.7" customHeight="1" x14ac:dyDescent="0.2">
      <c r="A34" s="70">
        <v>2016.4</v>
      </c>
      <c r="B34" s="38">
        <v>117878.722313509</v>
      </c>
      <c r="C34" s="39">
        <v>397843.04403765447</v>
      </c>
      <c r="D34" s="39">
        <v>16954.81907728819</v>
      </c>
      <c r="E34" s="39">
        <v>109882.073106542</v>
      </c>
      <c r="F34" s="39">
        <v>28580.568867551629</v>
      </c>
      <c r="G34" s="39">
        <v>44191.378812359617</v>
      </c>
      <c r="H34" s="39">
        <v>28282.70431613367</v>
      </c>
      <c r="I34" s="39">
        <v>51238.816025190383</v>
      </c>
      <c r="J34" s="39">
        <v>23429.819667582498</v>
      </c>
      <c r="K34" s="39">
        <v>24274.941824786951</v>
      </c>
      <c r="L34" s="39">
        <v>19494.323745115518</v>
      </c>
      <c r="M34" s="39">
        <v>13585.781969758331</v>
      </c>
      <c r="N34" s="39">
        <v>49343.337456526853</v>
      </c>
      <c r="O34" s="39">
        <v>32832.142852306933</v>
      </c>
      <c r="P34" s="39">
        <v>44956.652476689109</v>
      </c>
      <c r="Q34" s="39">
        <v>25541.001152879409</v>
      </c>
      <c r="R34" s="39">
        <v>32099.778389159572</v>
      </c>
      <c r="S34" s="39">
        <v>19167.152204220001</v>
      </c>
      <c r="T34" s="39">
        <v>11201.027055796711</v>
      </c>
      <c r="U34" s="39">
        <v>29810.820179466711</v>
      </c>
      <c r="V34" s="39">
        <v>99927.979920621889</v>
      </c>
      <c r="W34" s="39">
        <v>18572.98277025565</v>
      </c>
      <c r="X34" s="39">
        <v>38704.796872221472</v>
      </c>
      <c r="Y34" s="33">
        <v>16606.85119304317</v>
      </c>
      <c r="Z34" s="32">
        <f t="shared" si="0"/>
        <v>1294401.5162866598</v>
      </c>
    </row>
    <row r="35" spans="1:26" ht="13.7" customHeight="1" x14ac:dyDescent="0.2">
      <c r="A35" s="70">
        <v>2017.1</v>
      </c>
      <c r="B35" s="38">
        <v>27334.35508122807</v>
      </c>
      <c r="C35" s="39">
        <v>103446.3386513414</v>
      </c>
      <c r="D35" s="39">
        <v>4305.6693663840369</v>
      </c>
      <c r="E35" s="39">
        <v>28886.271509927501</v>
      </c>
      <c r="F35" s="39">
        <v>8016.662047959453</v>
      </c>
      <c r="G35" s="39">
        <v>11755.850956217229</v>
      </c>
      <c r="H35" s="39">
        <v>8077.2076506488611</v>
      </c>
      <c r="I35" s="39">
        <v>13433.545503666381</v>
      </c>
      <c r="J35" s="39">
        <v>6337.6390467042274</v>
      </c>
      <c r="K35" s="39">
        <v>6465.4610942250083</v>
      </c>
      <c r="L35" s="39">
        <v>5011.7221557442736</v>
      </c>
      <c r="M35" s="39">
        <v>3635.1551481293059</v>
      </c>
      <c r="N35" s="39">
        <v>11591.590096317819</v>
      </c>
      <c r="O35" s="39">
        <v>8665.2879211130676</v>
      </c>
      <c r="P35" s="39">
        <v>12038.979721378801</v>
      </c>
      <c r="Q35" s="39">
        <v>6643.2746998175171</v>
      </c>
      <c r="R35" s="39">
        <v>8918.3513494559375</v>
      </c>
      <c r="S35" s="39">
        <v>4985.4129085699951</v>
      </c>
      <c r="T35" s="39">
        <v>3487.7566658574988</v>
      </c>
      <c r="U35" s="39">
        <v>7531.9619476934568</v>
      </c>
      <c r="V35" s="39">
        <v>25774.872813755821</v>
      </c>
      <c r="W35" s="39">
        <v>5530.4587024621078</v>
      </c>
      <c r="X35" s="39">
        <v>11011.369031997159</v>
      </c>
      <c r="Y35" s="33">
        <v>4327.1332492496422</v>
      </c>
      <c r="Z35" s="32">
        <f t="shared" si="0"/>
        <v>337212.32731984451</v>
      </c>
    </row>
    <row r="36" spans="1:26" ht="13.7" customHeight="1" x14ac:dyDescent="0.2">
      <c r="A36" s="70">
        <v>2017.2</v>
      </c>
      <c r="B36" s="38">
        <v>65463.668401221563</v>
      </c>
      <c r="C36" s="39">
        <v>224015.02868447729</v>
      </c>
      <c r="D36" s="39">
        <v>9780.1122207750577</v>
      </c>
      <c r="E36" s="39">
        <v>64924.521541800757</v>
      </c>
      <c r="F36" s="39">
        <v>17805.637030434831</v>
      </c>
      <c r="G36" s="39">
        <v>26072.349334542349</v>
      </c>
      <c r="H36" s="39">
        <v>17852.844873020571</v>
      </c>
      <c r="I36" s="39">
        <v>30144.888482384689</v>
      </c>
      <c r="J36" s="39">
        <v>14489.383440527499</v>
      </c>
      <c r="K36" s="39">
        <v>13739.515785834699</v>
      </c>
      <c r="L36" s="39">
        <v>11577.77667062356</v>
      </c>
      <c r="M36" s="39">
        <v>8412.3548731655283</v>
      </c>
      <c r="N36" s="39">
        <v>27103.742628115298</v>
      </c>
      <c r="O36" s="39">
        <v>18985.235522577688</v>
      </c>
      <c r="P36" s="39">
        <v>28098.6150186985</v>
      </c>
      <c r="Q36" s="39">
        <v>15087.49527010665</v>
      </c>
      <c r="R36" s="39">
        <v>19475.22080134162</v>
      </c>
      <c r="S36" s="39">
        <v>11127.369508435189</v>
      </c>
      <c r="T36" s="39">
        <v>7424.9195376549987</v>
      </c>
      <c r="U36" s="39">
        <v>16702.4106548702</v>
      </c>
      <c r="V36" s="39">
        <v>60297.552469822047</v>
      </c>
      <c r="W36" s="39">
        <v>12157.29027380208</v>
      </c>
      <c r="X36" s="39">
        <v>23571.661871968128</v>
      </c>
      <c r="Y36" s="33">
        <v>9551.7048387328523</v>
      </c>
      <c r="Z36" s="32">
        <f t="shared" si="0"/>
        <v>753861.29973493342</v>
      </c>
    </row>
    <row r="37" spans="1:26" ht="13.7" customHeight="1" x14ac:dyDescent="0.2">
      <c r="A37" s="70">
        <v>2017.3</v>
      </c>
      <c r="B37" s="38">
        <v>104531.4472831786</v>
      </c>
      <c r="C37" s="39">
        <v>353791.46231790888</v>
      </c>
      <c r="D37" s="39">
        <v>15128.654356881239</v>
      </c>
      <c r="E37" s="39">
        <v>100853.9877570839</v>
      </c>
      <c r="F37" s="39">
        <v>27670.266744048389</v>
      </c>
      <c r="G37" s="39">
        <v>40419.896638704973</v>
      </c>
      <c r="H37" s="39">
        <v>27164.90803941499</v>
      </c>
      <c r="I37" s="39">
        <v>46716.67037821166</v>
      </c>
      <c r="J37" s="39">
        <v>22551.543987390931</v>
      </c>
      <c r="K37" s="39">
        <v>21601.78090310231</v>
      </c>
      <c r="L37" s="39">
        <v>17879.268349419839</v>
      </c>
      <c r="M37" s="39">
        <v>13387.29024271848</v>
      </c>
      <c r="N37" s="39">
        <v>43955.046685263813</v>
      </c>
      <c r="O37" s="39">
        <v>29061.42920691341</v>
      </c>
      <c r="P37" s="39">
        <v>43046.663674789997</v>
      </c>
      <c r="Q37" s="39">
        <v>23397.44882111721</v>
      </c>
      <c r="R37" s="39">
        <v>30314.88613677206</v>
      </c>
      <c r="S37" s="39">
        <v>17444.383682275649</v>
      </c>
      <c r="T37" s="39">
        <v>11181.644594035641</v>
      </c>
      <c r="U37" s="39">
        <v>24947.035089751811</v>
      </c>
      <c r="V37" s="39">
        <v>92709.433641689044</v>
      </c>
      <c r="W37" s="39">
        <v>18549.163186298869</v>
      </c>
      <c r="X37" s="39">
        <v>36307.380246877023</v>
      </c>
      <c r="Y37" s="33">
        <v>14903.699844153871</v>
      </c>
      <c r="Z37" s="32">
        <f t="shared" si="0"/>
        <v>1177515.3918080027</v>
      </c>
    </row>
    <row r="38" spans="1:26" ht="13.7" customHeight="1" x14ac:dyDescent="0.2">
      <c r="A38" s="70">
        <v>2017.4</v>
      </c>
      <c r="B38" s="38">
        <v>155773.9175684315</v>
      </c>
      <c r="C38" s="39">
        <v>507421.63127391192</v>
      </c>
      <c r="D38" s="39">
        <v>21803.25984011712</v>
      </c>
      <c r="E38" s="39">
        <v>142183.23040343481</v>
      </c>
      <c r="F38" s="39">
        <v>40062.43803622586</v>
      </c>
      <c r="G38" s="39">
        <v>57291.205026360258</v>
      </c>
      <c r="H38" s="39">
        <v>37813.0354258718</v>
      </c>
      <c r="I38" s="39">
        <v>66673.178249132165</v>
      </c>
      <c r="J38" s="39">
        <v>31947.9040926665</v>
      </c>
      <c r="K38" s="39">
        <v>31710.19107282496</v>
      </c>
      <c r="L38" s="39">
        <v>24471.060546015149</v>
      </c>
      <c r="M38" s="39">
        <v>19028.009927813291</v>
      </c>
      <c r="N38" s="39">
        <v>65081.148293918901</v>
      </c>
      <c r="O38" s="39">
        <v>40114.982705134767</v>
      </c>
      <c r="P38" s="39">
        <v>60862.595267842153</v>
      </c>
      <c r="Q38" s="39">
        <v>33220.150055112317</v>
      </c>
      <c r="R38" s="39">
        <v>43278.753421774003</v>
      </c>
      <c r="S38" s="39">
        <v>25276.41995045705</v>
      </c>
      <c r="T38" s="39">
        <v>15643.826089615361</v>
      </c>
      <c r="U38" s="39">
        <v>34375.899620399578</v>
      </c>
      <c r="V38" s="39">
        <v>131153.60819840679</v>
      </c>
      <c r="W38" s="39">
        <v>25616.21664451552</v>
      </c>
      <c r="X38" s="39">
        <v>51054.960065328269</v>
      </c>
      <c r="Y38" s="33">
        <v>21419.97800336995</v>
      </c>
      <c r="Z38" s="32">
        <f t="shared" si="0"/>
        <v>1683277.5997786797</v>
      </c>
    </row>
    <row r="39" spans="1:26" ht="13.7" customHeight="1" x14ac:dyDescent="0.2">
      <c r="A39" s="70">
        <v>2018.1</v>
      </c>
      <c r="B39" s="38">
        <v>35721.311765937593</v>
      </c>
      <c r="C39" s="39">
        <v>130561.16425588931</v>
      </c>
      <c r="D39" s="39">
        <v>5688.6699775709176</v>
      </c>
      <c r="E39" s="39">
        <v>38241.927349786667</v>
      </c>
      <c r="F39" s="39">
        <v>10310.535797340641</v>
      </c>
      <c r="G39" s="39">
        <v>14724.805961709269</v>
      </c>
      <c r="H39" s="39">
        <v>9383.7978880736991</v>
      </c>
      <c r="I39" s="39">
        <v>17236.271192108481</v>
      </c>
      <c r="J39" s="39">
        <v>8079.0234052194373</v>
      </c>
      <c r="K39" s="39">
        <v>7136.812705981436</v>
      </c>
      <c r="L39" s="39">
        <v>6408.3988313030104</v>
      </c>
      <c r="M39" s="39">
        <v>5085.4387246913593</v>
      </c>
      <c r="N39" s="39">
        <v>14112.77661518895</v>
      </c>
      <c r="O39" s="39">
        <v>10353.80938714396</v>
      </c>
      <c r="P39" s="39">
        <v>15543.36761360635</v>
      </c>
      <c r="Q39" s="39">
        <v>8405.7910280389478</v>
      </c>
      <c r="R39" s="39">
        <v>11011.936725180931</v>
      </c>
      <c r="S39" s="39">
        <v>6475.7813368606621</v>
      </c>
      <c r="T39" s="39">
        <v>4499.9398295917672</v>
      </c>
      <c r="U39" s="39">
        <v>8634.511270427558</v>
      </c>
      <c r="V39" s="39">
        <v>32771.916877706171</v>
      </c>
      <c r="W39" s="39">
        <v>5959.8168472682628</v>
      </c>
      <c r="X39" s="39">
        <v>14055.56926433509</v>
      </c>
      <c r="Y39" s="33">
        <v>5325.161502886559</v>
      </c>
      <c r="Z39" s="32">
        <f t="shared" si="0"/>
        <v>425728.53615384694</v>
      </c>
    </row>
    <row r="40" spans="1:26" ht="13.7" customHeight="1" x14ac:dyDescent="0.2">
      <c r="A40" s="70">
        <v>2018.2</v>
      </c>
      <c r="B40" s="38">
        <v>85703.702828339592</v>
      </c>
      <c r="C40" s="39">
        <v>284453.8221697025</v>
      </c>
      <c r="D40" s="39">
        <v>12443.376260846841</v>
      </c>
      <c r="E40" s="39">
        <v>85377.669079509273</v>
      </c>
      <c r="F40" s="39">
        <v>23466.33847554103</v>
      </c>
      <c r="G40" s="39">
        <v>33485.037322162258</v>
      </c>
      <c r="H40" s="39">
        <v>20348.70239297238</v>
      </c>
      <c r="I40" s="39">
        <v>38923.433617341347</v>
      </c>
      <c r="J40" s="39">
        <v>18498.821602530868</v>
      </c>
      <c r="K40" s="39">
        <v>16827.73688824143</v>
      </c>
      <c r="L40" s="39">
        <v>13935.953524480899</v>
      </c>
      <c r="M40" s="39">
        <v>10870.428553936141</v>
      </c>
      <c r="N40" s="39">
        <v>34015.691769670368</v>
      </c>
      <c r="O40" s="39">
        <v>22803.41132730907</v>
      </c>
      <c r="P40" s="39">
        <v>35878.445926328379</v>
      </c>
      <c r="Q40" s="39">
        <v>19173.243466494219</v>
      </c>
      <c r="R40" s="39">
        <v>24177.418991958861</v>
      </c>
      <c r="S40" s="39">
        <v>14582.145319593599</v>
      </c>
      <c r="T40" s="39">
        <v>9657.0057147509251</v>
      </c>
      <c r="U40" s="39">
        <v>19221.359817402328</v>
      </c>
      <c r="V40" s="39">
        <v>74056.407200460759</v>
      </c>
      <c r="W40" s="39">
        <v>14031.4112084511</v>
      </c>
      <c r="X40" s="39">
        <v>30372.144295238071</v>
      </c>
      <c r="Y40" s="33">
        <v>11948.15098192093</v>
      </c>
      <c r="Z40" s="32">
        <f t="shared" si="0"/>
        <v>954251.85873518337</v>
      </c>
    </row>
    <row r="41" spans="1:26" ht="13.7" customHeight="1" x14ac:dyDescent="0.2">
      <c r="A41" s="70">
        <v>2018.3</v>
      </c>
      <c r="B41" s="38">
        <v>135937.63331495869</v>
      </c>
      <c r="C41" s="39">
        <v>440361.25674365577</v>
      </c>
      <c r="D41" s="39">
        <v>19639.866713084321</v>
      </c>
      <c r="E41" s="39">
        <v>131187.35299525331</v>
      </c>
      <c r="F41" s="39">
        <v>36495.870149768307</v>
      </c>
      <c r="G41" s="39">
        <v>51154.130071902138</v>
      </c>
      <c r="H41" s="39">
        <v>31598.349403958749</v>
      </c>
      <c r="I41" s="39">
        <v>60862.317515427232</v>
      </c>
      <c r="J41" s="39">
        <v>28733.643051028659</v>
      </c>
      <c r="K41" s="39">
        <v>26839.947429934291</v>
      </c>
      <c r="L41" s="39">
        <v>21805.178649025522</v>
      </c>
      <c r="M41" s="39">
        <v>17426.263476738801</v>
      </c>
      <c r="N41" s="39">
        <v>53795.584640274887</v>
      </c>
      <c r="O41" s="39">
        <v>36105.486127825032</v>
      </c>
      <c r="P41" s="39">
        <v>56804.395701864327</v>
      </c>
      <c r="Q41" s="39">
        <v>29861.892143716319</v>
      </c>
      <c r="R41" s="39">
        <v>38015.806304383957</v>
      </c>
      <c r="S41" s="39">
        <v>23061.39137176246</v>
      </c>
      <c r="T41" s="39">
        <v>14339.9136926788</v>
      </c>
      <c r="U41" s="39">
        <v>29939.17392329979</v>
      </c>
      <c r="V41" s="39">
        <v>114165.2455512232</v>
      </c>
      <c r="W41" s="39">
        <v>22747.86603780575</v>
      </c>
      <c r="X41" s="39">
        <v>47010.071623445343</v>
      </c>
      <c r="Y41" s="33">
        <v>18477.5292926498</v>
      </c>
      <c r="Z41" s="32">
        <f t="shared" si="0"/>
        <v>1486366.1659256653</v>
      </c>
    </row>
    <row r="42" spans="1:26" ht="13.7" customHeight="1" x14ac:dyDescent="0.2">
      <c r="A42" s="70">
        <v>2018.4</v>
      </c>
      <c r="B42" s="38">
        <v>207250.04340880329</v>
      </c>
      <c r="C42" s="39">
        <v>669815.96430761833</v>
      </c>
      <c r="D42" s="39">
        <v>28709.200049001629</v>
      </c>
      <c r="E42" s="39">
        <v>190986.21179836901</v>
      </c>
      <c r="F42" s="39">
        <v>53304.539008149099</v>
      </c>
      <c r="G42" s="39">
        <v>73552.531671145582</v>
      </c>
      <c r="H42" s="39">
        <v>46994.026527136513</v>
      </c>
      <c r="I42" s="39">
        <v>87212.820777440502</v>
      </c>
      <c r="J42" s="39">
        <v>41236.043597756907</v>
      </c>
      <c r="K42" s="39">
        <v>39298.796865323602</v>
      </c>
      <c r="L42" s="39">
        <v>32159.170344929491</v>
      </c>
      <c r="M42" s="39">
        <v>25444.63348195548</v>
      </c>
      <c r="N42" s="39">
        <v>83517.22531410653</v>
      </c>
      <c r="O42" s="39">
        <v>52589.79017373544</v>
      </c>
      <c r="P42" s="39">
        <v>84028.471693656436</v>
      </c>
      <c r="Q42" s="39">
        <v>43125.124810584239</v>
      </c>
      <c r="R42" s="39">
        <v>53693.455514342713</v>
      </c>
      <c r="S42" s="39">
        <v>34572.259104029567</v>
      </c>
      <c r="T42" s="39">
        <v>20199.285430943779</v>
      </c>
      <c r="U42" s="39">
        <v>43338.323114332859</v>
      </c>
      <c r="V42" s="39">
        <v>167004.72045490929</v>
      </c>
      <c r="W42" s="39">
        <v>32012.471073270259</v>
      </c>
      <c r="X42" s="39">
        <v>68473.672722301781</v>
      </c>
      <c r="Y42" s="33">
        <v>26958.851596259861</v>
      </c>
      <c r="Z42" s="32">
        <f t="shared" si="0"/>
        <v>2205477.6328401025</v>
      </c>
    </row>
    <row r="43" spans="1:26" ht="13.7" customHeight="1" x14ac:dyDescent="0.2">
      <c r="A43" s="70">
        <v>2019.1</v>
      </c>
      <c r="B43" s="38">
        <v>52931.518908906233</v>
      </c>
      <c r="C43" s="39">
        <v>189948.04482320361</v>
      </c>
      <c r="D43" s="39">
        <v>8366.3141978172553</v>
      </c>
      <c r="E43" s="39">
        <v>56155.995918866967</v>
      </c>
      <c r="F43" s="39">
        <v>13847.04291266393</v>
      </c>
      <c r="G43" s="39">
        <v>20153.62186476542</v>
      </c>
      <c r="H43" s="39">
        <v>15070.85056706791</v>
      </c>
      <c r="I43" s="39">
        <v>24956.52655091936</v>
      </c>
      <c r="J43" s="39">
        <v>11059.38302629495</v>
      </c>
      <c r="K43" s="39">
        <v>11055.131974647729</v>
      </c>
      <c r="L43" s="39">
        <v>9130.8989493053432</v>
      </c>
      <c r="M43" s="39">
        <v>7983.6814667661956</v>
      </c>
      <c r="N43" s="39">
        <v>21056.52271029793</v>
      </c>
      <c r="O43" s="39">
        <v>15409.73829150452</v>
      </c>
      <c r="P43" s="39">
        <v>25197.830069087391</v>
      </c>
      <c r="Q43" s="39">
        <v>13000.08441252631</v>
      </c>
      <c r="R43" s="39">
        <v>15906.188791203769</v>
      </c>
      <c r="S43" s="39">
        <v>10249.868151697039</v>
      </c>
      <c r="T43" s="39">
        <v>5841.2491060839811</v>
      </c>
      <c r="U43" s="39">
        <v>11592.758535802121</v>
      </c>
      <c r="V43" s="39">
        <v>49652.632715532993</v>
      </c>
      <c r="W43" s="39">
        <v>8394.6287400069887</v>
      </c>
      <c r="X43" s="39">
        <v>20982.67792305112</v>
      </c>
      <c r="Y43" s="33">
        <v>6987.9222230468058</v>
      </c>
      <c r="Z43" s="32">
        <f t="shared" si="0"/>
        <v>624931.1128310659</v>
      </c>
    </row>
    <row r="44" spans="1:26" ht="13.7" customHeight="1" x14ac:dyDescent="0.2">
      <c r="A44" s="70">
        <v>2019.2</v>
      </c>
      <c r="B44" s="38">
        <v>130576.4314214623</v>
      </c>
      <c r="C44" s="39">
        <v>426663.66733331629</v>
      </c>
      <c r="D44" s="39">
        <v>19548.047826039488</v>
      </c>
      <c r="E44" s="39">
        <v>126522.3101021656</v>
      </c>
      <c r="F44" s="39">
        <v>33230.981186987301</v>
      </c>
      <c r="G44" s="39">
        <v>45483.823268257103</v>
      </c>
      <c r="H44" s="39">
        <v>36140.448721551147</v>
      </c>
      <c r="I44" s="39">
        <v>57462.751977479093</v>
      </c>
      <c r="J44" s="39">
        <v>26406.480358682529</v>
      </c>
      <c r="K44" s="39">
        <v>24192.244014040341</v>
      </c>
      <c r="L44" s="39">
        <v>21080.484916625519</v>
      </c>
      <c r="M44" s="39">
        <v>17027.153906959509</v>
      </c>
      <c r="N44" s="39">
        <v>53134.033227127788</v>
      </c>
      <c r="O44" s="39">
        <v>33232.429352270847</v>
      </c>
      <c r="P44" s="39">
        <v>58817.751233920593</v>
      </c>
      <c r="Q44" s="39">
        <v>29564.265901973042</v>
      </c>
      <c r="R44" s="39">
        <v>35508.105362778493</v>
      </c>
      <c r="S44" s="39">
        <v>23250.584331455349</v>
      </c>
      <c r="T44" s="39">
        <v>13437.890148716189</v>
      </c>
      <c r="U44" s="39">
        <v>27192.62118169128</v>
      </c>
      <c r="V44" s="39">
        <v>115589.5724560299</v>
      </c>
      <c r="W44" s="39">
        <v>18668.54976235202</v>
      </c>
      <c r="X44" s="39">
        <v>47517.10798628928</v>
      </c>
      <c r="Y44" s="33">
        <v>15929.55685495754</v>
      </c>
      <c r="Z44" s="32">
        <f t="shared" si="0"/>
        <v>1436177.2928331285</v>
      </c>
    </row>
    <row r="45" spans="1:26" ht="13.7" customHeight="1" x14ac:dyDescent="0.2">
      <c r="A45" s="70">
        <v>2019.3</v>
      </c>
      <c r="B45" s="38">
        <v>208097.00982288981</v>
      </c>
      <c r="C45" s="39">
        <v>676871.07236627967</v>
      </c>
      <c r="D45" s="39">
        <v>30698.202009386529</v>
      </c>
      <c r="E45" s="39">
        <v>194083.10316911389</v>
      </c>
      <c r="F45" s="39">
        <v>51869.072167173523</v>
      </c>
      <c r="G45" s="39">
        <v>71964.795086204365</v>
      </c>
      <c r="H45" s="39">
        <v>56598.949876684499</v>
      </c>
      <c r="I45" s="39">
        <v>90008.784803933595</v>
      </c>
      <c r="J45" s="39">
        <v>42581.738816154029</v>
      </c>
      <c r="K45" s="39">
        <v>38052.104981610843</v>
      </c>
      <c r="L45" s="39">
        <v>33383.659368033223</v>
      </c>
      <c r="M45" s="39">
        <v>27295.684278738761</v>
      </c>
      <c r="N45" s="39">
        <v>86241.036613092583</v>
      </c>
      <c r="O45" s="39">
        <v>52206.027921544461</v>
      </c>
      <c r="P45" s="39">
        <v>91363.019317434882</v>
      </c>
      <c r="Q45" s="39">
        <v>45495.664988282777</v>
      </c>
      <c r="R45" s="39">
        <v>56616.50201114385</v>
      </c>
      <c r="S45" s="39">
        <v>37712.488799770239</v>
      </c>
      <c r="T45" s="39">
        <v>20532.10063401243</v>
      </c>
      <c r="U45" s="39">
        <v>42670.723856727003</v>
      </c>
      <c r="V45" s="39">
        <v>175843.74970254349</v>
      </c>
      <c r="W45" s="39">
        <v>30885.09521254741</v>
      </c>
      <c r="X45" s="39">
        <v>74732.064791603319</v>
      </c>
      <c r="Y45" s="33">
        <v>25867.62955818358</v>
      </c>
      <c r="Z45" s="32">
        <f t="shared" si="0"/>
        <v>2261670.2801530887</v>
      </c>
    </row>
    <row r="46" spans="1:26" ht="13.7" customHeight="1" x14ac:dyDescent="0.2">
      <c r="A46" s="70">
        <v>2019.4</v>
      </c>
      <c r="B46" s="38">
        <v>312159.57823252812</v>
      </c>
      <c r="C46" s="39">
        <v>980767.97870710236</v>
      </c>
      <c r="D46" s="39">
        <v>45462.09558969854</v>
      </c>
      <c r="E46" s="39">
        <v>275458.00401039643</v>
      </c>
      <c r="F46" s="39">
        <v>75698.864422619488</v>
      </c>
      <c r="G46" s="39">
        <v>104252.859756235</v>
      </c>
      <c r="H46" s="39">
        <v>83206.377247234326</v>
      </c>
      <c r="I46" s="39">
        <v>129732.7313140948</v>
      </c>
      <c r="J46" s="39">
        <v>60703.275095411787</v>
      </c>
      <c r="K46" s="39">
        <v>53895.062463450216</v>
      </c>
      <c r="L46" s="39">
        <v>49650.970490484528</v>
      </c>
      <c r="M46" s="39">
        <v>38474.900431066453</v>
      </c>
      <c r="N46" s="39">
        <v>128594.7229535588</v>
      </c>
      <c r="O46" s="39">
        <v>77649.718430672016</v>
      </c>
      <c r="P46" s="39">
        <v>135157.31074577119</v>
      </c>
      <c r="Q46" s="39">
        <v>65341.363241052997</v>
      </c>
      <c r="R46" s="39">
        <v>81071.949877670704</v>
      </c>
      <c r="S46" s="39">
        <v>55644.067865489531</v>
      </c>
      <c r="T46" s="39">
        <v>30080.6806603779</v>
      </c>
      <c r="U46" s="39">
        <v>62021.691776598651</v>
      </c>
      <c r="V46" s="39">
        <v>252608.24125056691</v>
      </c>
      <c r="W46" s="39">
        <v>45163.66676485051</v>
      </c>
      <c r="X46" s="39">
        <v>109078.9061871132</v>
      </c>
      <c r="Y46" s="33">
        <v>37736.005879091361</v>
      </c>
      <c r="Z46" s="32">
        <f t="shared" si="0"/>
        <v>3289611.023393136</v>
      </c>
    </row>
    <row r="47" spans="1:26" ht="13.7" customHeight="1" x14ac:dyDescent="0.2">
      <c r="A47" s="70">
        <v>2020.1</v>
      </c>
      <c r="B47" s="38">
        <v>79911.744665927385</v>
      </c>
      <c r="C47" s="39">
        <v>265288.37454786152</v>
      </c>
      <c r="D47" s="39">
        <v>13688.48716530743</v>
      </c>
      <c r="E47" s="39">
        <v>73685.460749203718</v>
      </c>
      <c r="F47" s="39">
        <v>22243.632684085991</v>
      </c>
      <c r="G47" s="39">
        <v>28586.135918695571</v>
      </c>
      <c r="H47" s="39">
        <v>23969.93081599275</v>
      </c>
      <c r="I47" s="39">
        <v>38276.159576779377</v>
      </c>
      <c r="J47" s="39">
        <v>16149.468071282239</v>
      </c>
      <c r="K47" s="39">
        <v>13651.93113011391</v>
      </c>
      <c r="L47" s="39">
        <v>13670.096688794671</v>
      </c>
      <c r="M47" s="39">
        <v>11080.43013340431</v>
      </c>
      <c r="N47" s="39">
        <v>31585.04361859661</v>
      </c>
      <c r="O47" s="39">
        <v>21542.047423784072</v>
      </c>
      <c r="P47" s="39">
        <v>38126.72864482466</v>
      </c>
      <c r="Q47" s="39">
        <v>17639.028376913491</v>
      </c>
      <c r="R47" s="39">
        <v>22049.809761224311</v>
      </c>
      <c r="S47" s="39">
        <v>16354.36010458664</v>
      </c>
      <c r="T47" s="39">
        <v>8143.9293447350101</v>
      </c>
      <c r="U47" s="39">
        <v>16027.72121012298</v>
      </c>
      <c r="V47" s="39">
        <v>68593.948353280633</v>
      </c>
      <c r="W47" s="39">
        <v>11007.97470313584</v>
      </c>
      <c r="X47" s="39">
        <v>29094.07227297952</v>
      </c>
      <c r="Y47" s="33">
        <v>9725.3579774885584</v>
      </c>
      <c r="Z47" s="32">
        <f t="shared" si="0"/>
        <v>890091.87393912126</v>
      </c>
    </row>
    <row r="48" spans="1:26" ht="13.7" customHeight="1" x14ac:dyDescent="0.2">
      <c r="A48" s="70">
        <v>2020.2</v>
      </c>
      <c r="B48" s="38">
        <v>175521.38670644979</v>
      </c>
      <c r="C48" s="39">
        <v>589508.08399567602</v>
      </c>
      <c r="D48" s="39">
        <v>28685.136929853481</v>
      </c>
      <c r="E48" s="39">
        <v>162270.8367095303</v>
      </c>
      <c r="F48" s="39">
        <v>46867.072878597523</v>
      </c>
      <c r="G48" s="39">
        <v>63147.474843874203</v>
      </c>
      <c r="H48" s="39">
        <v>51307.177615977373</v>
      </c>
      <c r="I48" s="39">
        <v>79377.059467020867</v>
      </c>
      <c r="J48" s="39">
        <v>35210.698500982449</v>
      </c>
      <c r="K48" s="39">
        <v>30842.952260574941</v>
      </c>
      <c r="L48" s="39">
        <v>30793.540200824911</v>
      </c>
      <c r="M48" s="39">
        <v>22029.32882950905</v>
      </c>
      <c r="N48" s="39">
        <v>66203.244622077444</v>
      </c>
      <c r="O48" s="39">
        <v>47458.183204601177</v>
      </c>
      <c r="P48" s="39">
        <v>83699.871343858045</v>
      </c>
      <c r="Q48" s="39">
        <v>36805.928263199326</v>
      </c>
      <c r="R48" s="39">
        <v>49416.737112457522</v>
      </c>
      <c r="S48" s="39">
        <v>36656.34004338568</v>
      </c>
      <c r="T48" s="39">
        <v>18337.903719022961</v>
      </c>
      <c r="U48" s="39">
        <v>35222.088149176852</v>
      </c>
      <c r="V48" s="39">
        <v>149467.05575842701</v>
      </c>
      <c r="W48" s="39">
        <v>24886.351658647942</v>
      </c>
      <c r="X48" s="39">
        <v>61414.384017479257</v>
      </c>
      <c r="Y48" s="33">
        <v>22407.441080585231</v>
      </c>
      <c r="Z48" s="32">
        <f t="shared" si="0"/>
        <v>1947536.2779117892</v>
      </c>
    </row>
    <row r="49" spans="1:26" ht="13.7" customHeight="1" x14ac:dyDescent="0.2">
      <c r="A49" s="70">
        <v>2020.3</v>
      </c>
      <c r="B49" s="38">
        <v>283400.57202414691</v>
      </c>
      <c r="C49" s="39">
        <v>905009.6255381247</v>
      </c>
      <c r="D49" s="39">
        <v>43216.25098129236</v>
      </c>
      <c r="E49" s="39">
        <v>245334.5533223424</v>
      </c>
      <c r="F49" s="39">
        <v>72483.741500348711</v>
      </c>
      <c r="G49" s="39">
        <v>94600.518161971035</v>
      </c>
      <c r="H49" s="39">
        <v>81281.552783980849</v>
      </c>
      <c r="I49" s="39">
        <v>119864.26702679841</v>
      </c>
      <c r="J49" s="39">
        <v>55553.724245658806</v>
      </c>
      <c r="K49" s="39">
        <v>51314.63007208817</v>
      </c>
      <c r="L49" s="39">
        <v>46636.808870369503</v>
      </c>
      <c r="M49" s="39">
        <v>33531.863218198967</v>
      </c>
      <c r="N49" s="39">
        <v>106136.0724594265</v>
      </c>
      <c r="O49" s="39">
        <v>72858.433071509993</v>
      </c>
      <c r="P49" s="39">
        <v>123552.6667406989</v>
      </c>
      <c r="Q49" s="39">
        <v>56480.754060958418</v>
      </c>
      <c r="R49" s="39">
        <v>77759.511769807708</v>
      </c>
      <c r="S49" s="39">
        <v>54796.542868485572</v>
      </c>
      <c r="T49" s="39">
        <v>29119.52422273079</v>
      </c>
      <c r="U49" s="39">
        <v>53881.287554766823</v>
      </c>
      <c r="V49" s="39">
        <v>228856.43000323989</v>
      </c>
      <c r="W49" s="39">
        <v>38402.135263268203</v>
      </c>
      <c r="X49" s="39">
        <v>98882.479814222897</v>
      </c>
      <c r="Y49" s="33">
        <v>33935.328911793738</v>
      </c>
      <c r="Z49" s="32">
        <f t="shared" si="0"/>
        <v>3006889.2744862316</v>
      </c>
    </row>
    <row r="50" spans="1:26" ht="13.7" customHeight="1" x14ac:dyDescent="0.2">
      <c r="A50" s="70">
        <v>2020.4</v>
      </c>
      <c r="B50" s="38">
        <v>430350.66591971333</v>
      </c>
      <c r="C50" s="39">
        <v>1332924.486926893</v>
      </c>
      <c r="D50" s="39">
        <v>62701.176959125791</v>
      </c>
      <c r="E50" s="39">
        <v>356050.9023337657</v>
      </c>
      <c r="F50" s="39">
        <v>107040.5218166369</v>
      </c>
      <c r="G50" s="39">
        <v>133820.57664380831</v>
      </c>
      <c r="H50" s="39">
        <v>113297.40133813</v>
      </c>
      <c r="I50" s="39">
        <v>169802.94552248661</v>
      </c>
      <c r="J50" s="39">
        <v>82350.951290912708</v>
      </c>
      <c r="K50" s="39">
        <v>68527.448019555624</v>
      </c>
      <c r="L50" s="39">
        <v>68846.18476621795</v>
      </c>
      <c r="M50" s="39">
        <v>49868.999355688429</v>
      </c>
      <c r="N50" s="39">
        <v>159272.64530431939</v>
      </c>
      <c r="O50" s="39">
        <v>115000.3016882427</v>
      </c>
      <c r="P50" s="39">
        <v>173384.57336745679</v>
      </c>
      <c r="Q50" s="39">
        <v>84203.790510217514</v>
      </c>
      <c r="R50" s="39">
        <v>111344.6860465624</v>
      </c>
      <c r="S50" s="39">
        <v>79349.653675627924</v>
      </c>
      <c r="T50" s="39">
        <v>42155.007997846449</v>
      </c>
      <c r="U50" s="39">
        <v>78125.044343283167</v>
      </c>
      <c r="V50" s="39">
        <v>338241.05938440969</v>
      </c>
      <c r="W50" s="39">
        <v>59279.600820920074</v>
      </c>
      <c r="X50" s="39">
        <v>142030.8247765867</v>
      </c>
      <c r="Y50" s="33">
        <v>49358.368325471602</v>
      </c>
      <c r="Z50" s="32">
        <f t="shared" si="0"/>
        <v>4407327.8171338802</v>
      </c>
    </row>
    <row r="51" spans="1:26" ht="13.7" customHeight="1" x14ac:dyDescent="0.2">
      <c r="A51" s="70">
        <v>2021.1</v>
      </c>
      <c r="B51" s="38">
        <v>97612.158671042154</v>
      </c>
      <c r="C51" s="39">
        <v>369585.51386564772</v>
      </c>
      <c r="D51" s="39">
        <v>18494.71157941801</v>
      </c>
      <c r="E51" s="39">
        <v>97119.626127244293</v>
      </c>
      <c r="F51" s="39">
        <v>28919.898983442741</v>
      </c>
      <c r="G51" s="39">
        <v>35461.96950899002</v>
      </c>
      <c r="H51" s="39">
        <v>30099.514722019911</v>
      </c>
      <c r="I51" s="39">
        <v>46791.109806242901</v>
      </c>
      <c r="J51" s="39">
        <v>22607.553748181788</v>
      </c>
      <c r="K51" s="39">
        <v>17833.187166662628</v>
      </c>
      <c r="L51" s="39">
        <v>18362.565935718831</v>
      </c>
      <c r="M51" s="39">
        <v>13859.694315935531</v>
      </c>
      <c r="N51" s="39">
        <v>36389.367332194408</v>
      </c>
      <c r="O51" s="39">
        <v>36357.005079612078</v>
      </c>
      <c r="P51" s="39">
        <v>47336.210447107587</v>
      </c>
      <c r="Q51" s="39">
        <v>25060.930665602878</v>
      </c>
      <c r="R51" s="39">
        <v>32903.686350164353</v>
      </c>
      <c r="S51" s="39">
        <v>20972.58444471419</v>
      </c>
      <c r="T51" s="39">
        <v>12360.40094657688</v>
      </c>
      <c r="U51" s="39">
        <v>23315.926827758951</v>
      </c>
      <c r="V51" s="39">
        <v>96689.930486663958</v>
      </c>
      <c r="W51" s="39">
        <v>19615.41948368205</v>
      </c>
      <c r="X51" s="39">
        <v>37542.708654395326</v>
      </c>
      <c r="Y51" s="33">
        <v>14183.643621842361</v>
      </c>
      <c r="Z51" s="32">
        <f t="shared" si="0"/>
        <v>1199475.3187708617</v>
      </c>
    </row>
    <row r="52" spans="1:26" ht="13.7" customHeight="1" x14ac:dyDescent="0.2">
      <c r="A52" s="70">
        <v>2021.2</v>
      </c>
      <c r="B52" s="38">
        <v>244464.00413306689</v>
      </c>
      <c r="C52" s="39">
        <v>855480.19575966801</v>
      </c>
      <c r="D52" s="39">
        <v>43140.265779499823</v>
      </c>
      <c r="E52" s="39">
        <v>225835.91942507439</v>
      </c>
      <c r="F52" s="39">
        <v>67350.303195732573</v>
      </c>
      <c r="G52" s="39">
        <v>85484.623502525501</v>
      </c>
      <c r="H52" s="39">
        <v>64379.837356633099</v>
      </c>
      <c r="I52" s="39">
        <v>109268.2212372081</v>
      </c>
      <c r="J52" s="39">
        <v>52594.358171632754</v>
      </c>
      <c r="K52" s="39">
        <v>42310.043917087147</v>
      </c>
      <c r="L52" s="39">
        <v>43724.898868932883</v>
      </c>
      <c r="M52" s="39">
        <v>32483.653490245</v>
      </c>
      <c r="N52" s="39">
        <v>89043.006576298474</v>
      </c>
      <c r="O52" s="39">
        <v>85693.2881094185</v>
      </c>
      <c r="P52" s="39">
        <v>110512.7247977925</v>
      </c>
      <c r="Q52" s="39">
        <v>57037.253217966652</v>
      </c>
      <c r="R52" s="39">
        <v>73691.748230821162</v>
      </c>
      <c r="S52" s="39">
        <v>51795.157089274609</v>
      </c>
      <c r="T52" s="39">
        <v>28209.72423169588</v>
      </c>
      <c r="U52" s="39">
        <v>54000.152740750011</v>
      </c>
      <c r="V52" s="39">
        <v>230792.67236694231</v>
      </c>
      <c r="W52" s="39">
        <v>44035.552822529928</v>
      </c>
      <c r="X52" s="39">
        <v>87169.245770447</v>
      </c>
      <c r="Y52" s="33">
        <v>35118.801811812249</v>
      </c>
      <c r="Z52" s="32">
        <f t="shared" si="0"/>
        <v>2813615.6526030554</v>
      </c>
    </row>
    <row r="53" spans="1:26" ht="13.7" customHeight="1" x14ac:dyDescent="0.2">
      <c r="A53" s="70">
        <v>2021.3</v>
      </c>
      <c r="B53" s="38">
        <v>394105.26703933079</v>
      </c>
      <c r="C53" s="39">
        <v>1381525.63642848</v>
      </c>
      <c r="D53" s="39">
        <v>69328.164441958608</v>
      </c>
      <c r="E53" s="39">
        <v>355092.81915817253</v>
      </c>
      <c r="F53" s="39">
        <v>109428.00801415319</v>
      </c>
      <c r="G53" s="39">
        <v>139844.89390769639</v>
      </c>
      <c r="H53" s="39">
        <v>100499.25870750639</v>
      </c>
      <c r="I53" s="39">
        <v>174515.61916007419</v>
      </c>
      <c r="J53" s="39">
        <v>86383.581713745283</v>
      </c>
      <c r="K53" s="39">
        <v>69542.656829018815</v>
      </c>
      <c r="L53" s="39">
        <v>72367.240258443489</v>
      </c>
      <c r="M53" s="39">
        <v>54708.982553264112</v>
      </c>
      <c r="N53" s="39">
        <v>146967.9230510616</v>
      </c>
      <c r="O53" s="39">
        <v>136234.99924566041</v>
      </c>
      <c r="P53" s="39">
        <v>174616.8909191179</v>
      </c>
      <c r="Q53" s="39">
        <v>89150.081907074549</v>
      </c>
      <c r="R53" s="39">
        <v>118628.67999851611</v>
      </c>
      <c r="S53" s="39">
        <v>82336.732563303696</v>
      </c>
      <c r="T53" s="39">
        <v>43715.860255901673</v>
      </c>
      <c r="U53" s="39">
        <v>84906.021520070397</v>
      </c>
      <c r="V53" s="39">
        <v>366743.5434081367</v>
      </c>
      <c r="W53" s="39">
        <v>71036.395920477764</v>
      </c>
      <c r="X53" s="39">
        <v>140466.60796902931</v>
      </c>
      <c r="Y53" s="33">
        <v>55189.863265703083</v>
      </c>
      <c r="Z53" s="32">
        <f t="shared" si="0"/>
        <v>4517335.7282358967</v>
      </c>
    </row>
    <row r="54" spans="1:26" ht="13.7" customHeight="1" x14ac:dyDescent="0.2">
      <c r="A54" s="70">
        <v>2021.4</v>
      </c>
      <c r="B54" s="38">
        <v>603749.24120054848</v>
      </c>
      <c r="C54" s="39">
        <v>2086768.420864261</v>
      </c>
      <c r="D54" s="39">
        <v>100681.4001140655</v>
      </c>
      <c r="E54" s="39">
        <v>529509.08281384083</v>
      </c>
      <c r="F54" s="39">
        <v>159072.70235928029</v>
      </c>
      <c r="G54" s="39">
        <v>210794.8768954456</v>
      </c>
      <c r="H54" s="39">
        <v>144571.10715993581</v>
      </c>
      <c r="I54" s="39">
        <v>257328.37843689549</v>
      </c>
      <c r="J54" s="39">
        <v>131866.66214571591</v>
      </c>
      <c r="K54" s="39">
        <v>106110.5535097134</v>
      </c>
      <c r="L54" s="39">
        <v>106503.9979067268</v>
      </c>
      <c r="M54" s="39">
        <v>82119.54522449075</v>
      </c>
      <c r="N54" s="39">
        <v>225789.01229523509</v>
      </c>
      <c r="O54" s="39">
        <v>198682.6705471153</v>
      </c>
      <c r="P54" s="39">
        <v>255748.07490776619</v>
      </c>
      <c r="Q54" s="39">
        <v>129109.12860744679</v>
      </c>
      <c r="R54" s="39">
        <v>174568.44252148099</v>
      </c>
      <c r="S54" s="39">
        <v>120466.8963895148</v>
      </c>
      <c r="T54" s="39">
        <v>65112.208216674677</v>
      </c>
      <c r="U54" s="39">
        <v>127226.0343347412</v>
      </c>
      <c r="V54" s="39">
        <v>545154.77406883775</v>
      </c>
      <c r="W54" s="39">
        <v>109517.43831136861</v>
      </c>
      <c r="X54" s="39">
        <v>213418.0451742294</v>
      </c>
      <c r="Y54" s="33">
        <v>82207.058422888978</v>
      </c>
      <c r="Z54" s="32">
        <f t="shared" si="0"/>
        <v>6766075.7524282178</v>
      </c>
    </row>
    <row r="55" spans="1:26" ht="13.7" customHeight="1" x14ac:dyDescent="0.2">
      <c r="A55" s="70">
        <v>2022.1</v>
      </c>
      <c r="B55" s="38">
        <v>146393.77296595159</v>
      </c>
      <c r="C55" s="39">
        <v>618856.56808703905</v>
      </c>
      <c r="D55" s="39">
        <v>29657.378589599139</v>
      </c>
      <c r="E55" s="39">
        <v>153480.34640305731</v>
      </c>
      <c r="F55" s="39">
        <v>45665.063238668226</v>
      </c>
      <c r="G55" s="39">
        <v>62358.474799008924</v>
      </c>
      <c r="H55" s="39">
        <v>48107.966199825751</v>
      </c>
      <c r="I55" s="39">
        <v>83198.864412545212</v>
      </c>
      <c r="J55" s="39">
        <v>34816.038622441629</v>
      </c>
      <c r="K55" s="39">
        <v>28089.918556846551</v>
      </c>
      <c r="L55" s="39">
        <v>33403.713057651439</v>
      </c>
      <c r="M55" s="39">
        <v>25982.343106940691</v>
      </c>
      <c r="N55" s="39">
        <v>62447.133575392378</v>
      </c>
      <c r="O55" s="39">
        <v>62189.401619125572</v>
      </c>
      <c r="P55" s="39">
        <v>82309.613160446403</v>
      </c>
      <c r="Q55" s="39">
        <v>39961.825629339757</v>
      </c>
      <c r="R55" s="39">
        <v>53641.002516796572</v>
      </c>
      <c r="S55" s="39">
        <v>35535.061678400467</v>
      </c>
      <c r="T55" s="39">
        <v>19961.423484822</v>
      </c>
      <c r="U55" s="39">
        <v>39917.189534192497</v>
      </c>
      <c r="V55" s="39">
        <v>166700.7549007968</v>
      </c>
      <c r="W55" s="39">
        <v>30829.512303370459</v>
      </c>
      <c r="X55" s="39">
        <v>63720.501042957498</v>
      </c>
      <c r="Y55" s="33">
        <v>22713.82559925758</v>
      </c>
      <c r="Z55" s="32">
        <f t="shared" si="0"/>
        <v>1989937.6930844735</v>
      </c>
    </row>
    <row r="56" spans="1:26" ht="13.7" customHeight="1" x14ac:dyDescent="0.2">
      <c r="A56" s="70">
        <v>2022.2</v>
      </c>
      <c r="B56" s="38">
        <v>370746.86799336132</v>
      </c>
      <c r="C56" s="39">
        <v>1475508.3205939841</v>
      </c>
      <c r="D56" s="39">
        <v>69554.439316725198</v>
      </c>
      <c r="E56" s="39">
        <v>371371.84254567162</v>
      </c>
      <c r="F56" s="39">
        <v>102375.12646077669</v>
      </c>
      <c r="G56" s="39">
        <v>157505.66985322791</v>
      </c>
      <c r="H56" s="39">
        <v>114711.55526967011</v>
      </c>
      <c r="I56" s="39">
        <v>193453.63856538301</v>
      </c>
      <c r="J56" s="39">
        <v>86244.630849070643</v>
      </c>
      <c r="K56" s="39">
        <v>65237.23224253935</v>
      </c>
      <c r="L56" s="39">
        <v>75819.000567757699</v>
      </c>
      <c r="M56" s="39">
        <v>58058.065814993977</v>
      </c>
      <c r="N56" s="39">
        <v>147833.34662767639</v>
      </c>
      <c r="O56" s="39">
        <v>136581.64466404659</v>
      </c>
      <c r="P56" s="39">
        <v>200966.24642996161</v>
      </c>
      <c r="Q56" s="39">
        <v>94027.669748303699</v>
      </c>
      <c r="R56" s="39">
        <v>127058.9536355465</v>
      </c>
      <c r="S56" s="39">
        <v>86120.890396263945</v>
      </c>
      <c r="T56" s="39">
        <v>50032.282046414031</v>
      </c>
      <c r="U56" s="39">
        <v>96976.157046237466</v>
      </c>
      <c r="V56" s="39">
        <v>398177.60794381279</v>
      </c>
      <c r="W56" s="39">
        <v>68638.477231307013</v>
      </c>
      <c r="X56" s="39">
        <v>148510.12215030129</v>
      </c>
      <c r="Y56" s="33">
        <v>55670.459259236894</v>
      </c>
      <c r="Z56" s="32">
        <f t="shared" si="0"/>
        <v>4751180.2472522696</v>
      </c>
    </row>
    <row r="57" spans="1:26" ht="13.7" customHeight="1" x14ac:dyDescent="0.2">
      <c r="A57" s="70">
        <v>2022.3</v>
      </c>
      <c r="B57" s="38">
        <v>609087.00465220923</v>
      </c>
      <c r="C57" s="39">
        <v>2405627.2847796679</v>
      </c>
      <c r="D57" s="39">
        <v>112804.43719148439</v>
      </c>
      <c r="E57" s="39">
        <v>585155.6152941183</v>
      </c>
      <c r="F57" s="39">
        <v>176530.2533402167</v>
      </c>
      <c r="G57" s="39">
        <v>253456.92482692431</v>
      </c>
      <c r="H57" s="39">
        <v>178015.49432841339</v>
      </c>
      <c r="I57" s="39">
        <v>313542.9354752964</v>
      </c>
      <c r="J57" s="39">
        <v>145004.25752793581</v>
      </c>
      <c r="K57" s="39">
        <v>110249.61730203019</v>
      </c>
      <c r="L57" s="39">
        <v>125121.4828541576</v>
      </c>
      <c r="M57" s="39">
        <v>96239.014043410556</v>
      </c>
      <c r="N57" s="39">
        <v>245976.07739470419</v>
      </c>
      <c r="O57" s="39">
        <v>221450.22696570339</v>
      </c>
      <c r="P57" s="39">
        <v>328368.11129461729</v>
      </c>
      <c r="Q57" s="39">
        <v>154620.48963600141</v>
      </c>
      <c r="R57" s="39">
        <v>206346.62904785469</v>
      </c>
      <c r="S57" s="39">
        <v>145566.95090875769</v>
      </c>
      <c r="T57" s="39">
        <v>78515.535800319602</v>
      </c>
      <c r="U57" s="39">
        <v>155255.23576676639</v>
      </c>
      <c r="V57" s="39">
        <v>637134.78335850674</v>
      </c>
      <c r="W57" s="39">
        <v>123404.1628818637</v>
      </c>
      <c r="X57" s="39">
        <v>238691.06591877571</v>
      </c>
      <c r="Y57" s="33">
        <v>94624.782399641132</v>
      </c>
      <c r="Z57" s="32">
        <f t="shared" si="0"/>
        <v>7740788.3729893761</v>
      </c>
    </row>
    <row r="58" spans="1:26" ht="13.7" customHeight="1" x14ac:dyDescent="0.2">
      <c r="A58" s="70">
        <v>2022.4</v>
      </c>
      <c r="B58" s="38">
        <v>1013641.6101437095</v>
      </c>
      <c r="C58" s="39">
        <v>3763896.9927421017</v>
      </c>
      <c r="D58" s="39">
        <v>175443.90817222599</v>
      </c>
      <c r="E58" s="39">
        <v>908789.12895264698</v>
      </c>
      <c r="F58" s="39">
        <v>272999.67745232693</v>
      </c>
      <c r="G58" s="39">
        <v>387303.61407250253</v>
      </c>
      <c r="H58" s="39">
        <v>257738.20520775119</v>
      </c>
      <c r="I58" s="39">
        <v>484357.35657007236</v>
      </c>
      <c r="J58" s="39">
        <v>228648.18253383198</v>
      </c>
      <c r="K58" s="39">
        <v>175316.53993037657</v>
      </c>
      <c r="L58" s="39">
        <v>196383.18016124787</v>
      </c>
      <c r="M58" s="39">
        <v>151155.94598133006</v>
      </c>
      <c r="N58" s="39">
        <v>393453.40908145095</v>
      </c>
      <c r="O58" s="39">
        <v>359517.27689721959</v>
      </c>
      <c r="P58" s="39">
        <v>510998.32960938581</v>
      </c>
      <c r="Q58" s="39">
        <v>229999.68831910167</v>
      </c>
      <c r="R58" s="39">
        <v>327409.24367949122</v>
      </c>
      <c r="S58" s="39">
        <v>228053.74262524862</v>
      </c>
      <c r="T58" s="39">
        <v>131919.09113813945</v>
      </c>
      <c r="U58" s="39">
        <v>234396.20008341203</v>
      </c>
      <c r="V58" s="39">
        <v>983107.31200188235</v>
      </c>
      <c r="W58" s="39">
        <v>197093.58617619117</v>
      </c>
      <c r="X58" s="39">
        <v>366862.03201061708</v>
      </c>
      <c r="Y58" s="33">
        <v>151649.78675524137</v>
      </c>
      <c r="Z58" s="32">
        <f t="shared" si="0"/>
        <v>12130134.040297505</v>
      </c>
    </row>
    <row r="59" spans="1:26" ht="13.7" customHeight="1" x14ac:dyDescent="0.2">
      <c r="A59" s="70">
        <v>2023.1</v>
      </c>
      <c r="B59" s="38">
        <v>299337.29135189659</v>
      </c>
      <c r="C59" s="39">
        <v>1277489.067385362</v>
      </c>
      <c r="D59" s="39">
        <v>63135.609676176085</v>
      </c>
      <c r="E59" s="39">
        <v>320704.54086828954</v>
      </c>
      <c r="F59" s="39">
        <v>93859.501106878975</v>
      </c>
      <c r="G59" s="39">
        <v>137495.12490187323</v>
      </c>
      <c r="H59" s="39">
        <v>93718.529945298709</v>
      </c>
      <c r="I59" s="39">
        <v>173046.25847046054</v>
      </c>
      <c r="J59" s="39">
        <v>77315.013872085314</v>
      </c>
      <c r="K59" s="39">
        <v>58207.228797612261</v>
      </c>
      <c r="L59" s="39">
        <v>64427.998971795816</v>
      </c>
      <c r="M59" s="39">
        <v>52894.356043479645</v>
      </c>
      <c r="N59" s="39">
        <v>129488.60647921443</v>
      </c>
      <c r="O59" s="39">
        <v>123827.27552571523</v>
      </c>
      <c r="P59" s="39">
        <v>193641.51188059157</v>
      </c>
      <c r="Q59" s="39">
        <v>84880.05894907219</v>
      </c>
      <c r="R59" s="39">
        <v>113837.47495249167</v>
      </c>
      <c r="S59" s="39">
        <v>84329.891878738592</v>
      </c>
      <c r="T59" s="39">
        <v>49501.327351986925</v>
      </c>
      <c r="U59" s="39">
        <v>81005.364633170451</v>
      </c>
      <c r="V59" s="39">
        <v>364583.85855584819</v>
      </c>
      <c r="W59" s="39">
        <v>68594.514737587917</v>
      </c>
      <c r="X59" s="39">
        <v>134302.58026157483</v>
      </c>
      <c r="Y59" s="33">
        <v>59708.190834841364</v>
      </c>
      <c r="Z59" s="32">
        <f t="shared" si="0"/>
        <v>4199331.1774320416</v>
      </c>
    </row>
    <row r="60" spans="1:26" ht="13.7" customHeight="1" x14ac:dyDescent="0.2">
      <c r="A60" s="70">
        <v>2023.2</v>
      </c>
      <c r="B60" s="38">
        <v>820016.1919167689</v>
      </c>
      <c r="C60" s="39">
        <v>3157583.4473821539</v>
      </c>
      <c r="D60" s="39">
        <v>157419.19083033942</v>
      </c>
      <c r="E60" s="39">
        <v>829590.65843597089</v>
      </c>
      <c r="F60" s="39">
        <v>245301.099518114</v>
      </c>
      <c r="G60" s="39">
        <v>326903.0825244126</v>
      </c>
      <c r="H60" s="39">
        <v>211218.56566273584</v>
      </c>
      <c r="I60" s="39">
        <v>420496.43648638972</v>
      </c>
      <c r="J60" s="39">
        <v>205389.96664447128</v>
      </c>
      <c r="K60" s="39">
        <v>148674.15115283264</v>
      </c>
      <c r="L60" s="39">
        <v>160588.32398676494</v>
      </c>
      <c r="M60" s="39">
        <v>120410.93051704712</v>
      </c>
      <c r="N60" s="39">
        <v>327087.37699228065</v>
      </c>
      <c r="O60" s="39">
        <v>302684.75295567978</v>
      </c>
      <c r="P60" s="39">
        <v>464493.73881667148</v>
      </c>
      <c r="Q60" s="39">
        <v>203383.89839261639</v>
      </c>
      <c r="R60" s="39">
        <v>290852.51322685351</v>
      </c>
      <c r="S60" s="39">
        <v>205815.48712800647</v>
      </c>
      <c r="T60" s="39">
        <v>108741.37694770022</v>
      </c>
      <c r="U60" s="39">
        <v>199117.20450500527</v>
      </c>
      <c r="V60" s="39">
        <v>849623.07414794038</v>
      </c>
      <c r="W60" s="39">
        <v>164097.86561068892</v>
      </c>
      <c r="X60" s="39">
        <v>330011.2425601139</v>
      </c>
      <c r="Y60" s="33">
        <v>142013.88658802392</v>
      </c>
      <c r="Z60" s="32">
        <f t="shared" si="0"/>
        <v>10391514.462929582</v>
      </c>
    </row>
    <row r="61" spans="1:26" ht="13.7" customHeight="1" x14ac:dyDescent="0.2">
      <c r="A61" s="70">
        <v>2023.3</v>
      </c>
      <c r="B61" s="38">
        <v>1458921.0791722678</v>
      </c>
      <c r="C61" s="39">
        <v>5555168.444501834</v>
      </c>
      <c r="D61" s="39">
        <v>271610.08917735843</v>
      </c>
      <c r="E61" s="39">
        <v>1402232.2089751624</v>
      </c>
      <c r="F61" s="39">
        <v>413394.77086477802</v>
      </c>
      <c r="G61" s="39">
        <v>588834.10211870424</v>
      </c>
      <c r="H61" s="39">
        <v>361979.64021221478</v>
      </c>
      <c r="I61" s="39">
        <v>732482.28703055577</v>
      </c>
      <c r="J61" s="39">
        <v>344618.99514195026</v>
      </c>
      <c r="K61" s="39">
        <v>269535.28578906046</v>
      </c>
      <c r="L61" s="39">
        <v>258925.9507367984</v>
      </c>
      <c r="M61" s="39">
        <v>207334.16737468244</v>
      </c>
      <c r="N61" s="39">
        <v>581684.45212897472</v>
      </c>
      <c r="O61" s="39">
        <v>506053.31732629379</v>
      </c>
      <c r="P61" s="39">
        <v>768856.82228220731</v>
      </c>
      <c r="Q61" s="39">
        <v>346505.93606071296</v>
      </c>
      <c r="R61" s="39">
        <v>494558.32641533978</v>
      </c>
      <c r="S61" s="39">
        <v>342170.0897728448</v>
      </c>
      <c r="T61" s="39">
        <v>188082.62754563655</v>
      </c>
      <c r="U61" s="39">
        <v>334321.01160188566</v>
      </c>
      <c r="V61" s="39">
        <v>1462394.3456655946</v>
      </c>
      <c r="W61" s="39">
        <v>273235.81789912243</v>
      </c>
      <c r="X61" s="39">
        <v>561598.24480712391</v>
      </c>
      <c r="Y61" s="33">
        <v>228705.87604927522</v>
      </c>
      <c r="Z61" s="32">
        <f t="shared" si="0"/>
        <v>17953203.88865038</v>
      </c>
    </row>
    <row r="62" spans="1:26" ht="13.7" customHeight="1" x14ac:dyDescent="0.2">
      <c r="A62" s="70">
        <v>2023.4</v>
      </c>
      <c r="B62" s="38">
        <v>2559550.6298796004</v>
      </c>
      <c r="C62" s="39">
        <v>8821786.8989387471</v>
      </c>
      <c r="D62" s="39">
        <v>420835.4721386325</v>
      </c>
      <c r="E62" s="39">
        <v>2307431.1961324289</v>
      </c>
      <c r="F62" s="39">
        <v>647572.22599079646</v>
      </c>
      <c r="G62" s="39">
        <v>901789.82075345831</v>
      </c>
      <c r="H62" s="39">
        <v>556025.85897212662</v>
      </c>
      <c r="I62" s="39">
        <v>1168045.5823709203</v>
      </c>
      <c r="J62" s="39">
        <v>535523.59311347676</v>
      </c>
      <c r="K62" s="39">
        <v>442970.0522818375</v>
      </c>
      <c r="L62" s="39">
        <v>391751.98724921473</v>
      </c>
      <c r="M62" s="39">
        <v>332170.20777935488</v>
      </c>
      <c r="N62" s="39">
        <v>945310.10825410089</v>
      </c>
      <c r="O62" s="39">
        <v>832907.24853986246</v>
      </c>
      <c r="P62" s="39">
        <v>1271024.483313224</v>
      </c>
      <c r="Q62" s="39">
        <v>536882.16718406486</v>
      </c>
      <c r="R62" s="39">
        <v>795262.61847255926</v>
      </c>
      <c r="S62" s="39">
        <v>556449.71483864193</v>
      </c>
      <c r="T62" s="39">
        <v>315197.36770630104</v>
      </c>
      <c r="U62" s="39">
        <v>579707.61896221037</v>
      </c>
      <c r="V62" s="39">
        <v>2370118.8208976942</v>
      </c>
      <c r="W62" s="39">
        <v>423619.2571376405</v>
      </c>
      <c r="X62" s="39">
        <v>887526.55112966057</v>
      </c>
      <c r="Y62" s="33">
        <v>360105.13392819563</v>
      </c>
      <c r="Z62" s="32">
        <f t="shared" si="0"/>
        <v>28959564.615964755</v>
      </c>
    </row>
    <row r="63" spans="1:26" ht="13.7" customHeight="1" x14ac:dyDescent="0.2">
      <c r="A63" s="70">
        <v>2024.1</v>
      </c>
      <c r="B63" s="38">
        <v>977773.19960852549</v>
      </c>
      <c r="C63" s="39">
        <v>4150569.3837338081</v>
      </c>
      <c r="D63" s="39">
        <v>173703.48349102691</v>
      </c>
      <c r="E63" s="39">
        <v>996085.18095653295</v>
      </c>
      <c r="F63" s="39">
        <v>274311.56597271562</v>
      </c>
      <c r="G63" s="39">
        <v>379104.07102613547</v>
      </c>
      <c r="H63" s="39">
        <v>235989.24891033277</v>
      </c>
      <c r="I63" s="39">
        <v>534946.22494467453</v>
      </c>
      <c r="J63" s="39">
        <v>191141.75038090989</v>
      </c>
      <c r="K63" s="39">
        <v>154638.67152559373</v>
      </c>
      <c r="L63" s="39">
        <v>179234.63309835549</v>
      </c>
      <c r="M63" s="39">
        <v>134518.69775787028</v>
      </c>
      <c r="N63" s="39">
        <v>385188.11072258587</v>
      </c>
      <c r="O63" s="39">
        <v>352909.7473034765</v>
      </c>
      <c r="P63" s="39">
        <v>613649.83853315201</v>
      </c>
      <c r="Q63" s="39">
        <v>233375.83313976252</v>
      </c>
      <c r="R63" s="39">
        <v>323408.32030934037</v>
      </c>
      <c r="S63" s="39">
        <v>217491.10144428129</v>
      </c>
      <c r="T63" s="39">
        <v>136121.64018597</v>
      </c>
      <c r="U63" s="39">
        <v>242592.28194915687</v>
      </c>
      <c r="V63" s="39">
        <v>1014571.663869573</v>
      </c>
      <c r="W63" s="39">
        <v>117934.70835263396</v>
      </c>
      <c r="X63" s="39">
        <v>350285.12175678898</v>
      </c>
      <c r="Y63" s="33">
        <v>134201.16941150307</v>
      </c>
      <c r="Z63" s="32">
        <f t="shared" si="0"/>
        <v>12503745.648384707</v>
      </c>
    </row>
    <row r="64" spans="1:26" ht="13.7" customHeight="1" x14ac:dyDescent="0.2">
      <c r="A64" s="70">
        <v>2024.2</v>
      </c>
      <c r="B64" s="38">
        <v>2830437.1871898491</v>
      </c>
      <c r="C64" s="39">
        <v>9982716.2759595215</v>
      </c>
      <c r="D64" s="39">
        <v>445998.94376936182</v>
      </c>
      <c r="E64" s="39">
        <v>2523996.0228770762</v>
      </c>
      <c r="F64" s="39">
        <v>690987.27533033397</v>
      </c>
      <c r="G64" s="39">
        <v>1029955.4150042094</v>
      </c>
      <c r="H64" s="39">
        <v>624314.09553189494</v>
      </c>
      <c r="I64" s="39">
        <v>1313435.8804367769</v>
      </c>
      <c r="J64" s="39">
        <v>499878.42452887027</v>
      </c>
      <c r="K64" s="39">
        <v>388571.35533633712</v>
      </c>
      <c r="L64" s="39">
        <v>445168.33723904658</v>
      </c>
      <c r="M64" s="39">
        <v>324558.62414068787</v>
      </c>
      <c r="N64" s="39">
        <v>981117.10421490949</v>
      </c>
      <c r="O64" s="39">
        <v>986484.93692065892</v>
      </c>
      <c r="P64" s="39">
        <v>1556098.790395427</v>
      </c>
      <c r="Q64" s="39">
        <v>602393.25565743959</v>
      </c>
      <c r="R64" s="39">
        <v>831339.29459234874</v>
      </c>
      <c r="S64" s="39">
        <v>559536.5275069694</v>
      </c>
      <c r="T64" s="39">
        <v>289734.12006158743</v>
      </c>
      <c r="U64" s="39">
        <v>635525.18949964922</v>
      </c>
      <c r="V64" s="39">
        <v>2614763.3911136603</v>
      </c>
      <c r="W64" s="39">
        <v>428369.20843243372</v>
      </c>
      <c r="X64" s="39">
        <v>879686.63834566681</v>
      </c>
      <c r="Y64" s="33">
        <v>337091.62890249054</v>
      </c>
      <c r="Z64" s="32">
        <f t="shared" si="0"/>
        <v>31802157.922987208</v>
      </c>
    </row>
    <row r="65" spans="1:26" ht="13.7" customHeight="1" x14ac:dyDescent="0.2">
      <c r="A65" s="70">
        <v>2024.3</v>
      </c>
      <c r="B65" s="38">
        <v>4905416.4162200401</v>
      </c>
      <c r="C65" s="39">
        <v>16277652.049230471</v>
      </c>
      <c r="D65" s="39">
        <v>758419.81603416358</v>
      </c>
      <c r="E65" s="39">
        <v>4191532.8347578747</v>
      </c>
      <c r="F65" s="39">
        <v>1171603.7915394441</v>
      </c>
      <c r="G65" s="39">
        <v>1814605.2373087467</v>
      </c>
      <c r="H65" s="39">
        <v>1069301.2230047649</v>
      </c>
      <c r="I65" s="39">
        <v>2127629.9126660847</v>
      </c>
      <c r="J65" s="39">
        <v>851183.42098748987</v>
      </c>
      <c r="K65" s="39">
        <v>680155.20751475543</v>
      </c>
      <c r="L65" s="39" t="e">
        <v>#N/A</v>
      </c>
      <c r="M65" s="39">
        <v>544368.18854973593</v>
      </c>
      <c r="N65" s="39">
        <v>1668730.9274169935</v>
      </c>
      <c r="O65" s="39">
        <v>1649200.7985256107</v>
      </c>
      <c r="P65" s="39">
        <v>2584651.8486564881</v>
      </c>
      <c r="Q65" s="39">
        <v>1020746.603344341</v>
      </c>
      <c r="R65" s="39">
        <v>1379399.8381630327</v>
      </c>
      <c r="S65" s="39">
        <v>942166.1270524126</v>
      </c>
      <c r="T65" s="39">
        <v>471699.36497667612</v>
      </c>
      <c r="U65" s="39">
        <v>1067760.9850910618</v>
      </c>
      <c r="V65" s="39">
        <v>4250387.8672022307</v>
      </c>
      <c r="W65" s="39">
        <v>862449.90285892494</v>
      </c>
      <c r="X65" s="39">
        <v>1526111.6987284659</v>
      </c>
      <c r="Y65" s="33">
        <v>602193.64851649082</v>
      </c>
      <c r="Z65" s="32">
        <f t="shared" si="0"/>
        <v>52417367.708346307</v>
      </c>
    </row>
    <row r="66" spans="1:26" ht="13.7" customHeight="1" x14ac:dyDescent="0.2">
      <c r="A66" s="70">
        <v>2024.4</v>
      </c>
      <c r="B66" s="38">
        <v>7691617.5492644198</v>
      </c>
      <c r="C66" s="39">
        <v>24034723.393620804</v>
      </c>
      <c r="D66" s="39">
        <v>1151315.5962872393</v>
      </c>
      <c r="E66" s="39">
        <v>6379909.552107784</v>
      </c>
      <c r="F66" s="39">
        <v>1795498.9589075258</v>
      </c>
      <c r="G66" s="39">
        <v>2799198.121531467</v>
      </c>
      <c r="H66" s="39">
        <v>1698425.3185562317</v>
      </c>
      <c r="I66" s="39">
        <v>3211844.4588575196</v>
      </c>
      <c r="J66" s="39">
        <v>1388270.2810806525</v>
      </c>
      <c r="K66" s="39">
        <v>1161178.5681083451</v>
      </c>
      <c r="L66" s="39" t="e">
        <v>#N/A</v>
      </c>
      <c r="M66" s="39">
        <v>854392.55826389079</v>
      </c>
      <c r="N66" s="39">
        <v>2653350.3303965377</v>
      </c>
      <c r="O66" s="39">
        <v>2478993.2341578421</v>
      </c>
      <c r="P66" s="39">
        <v>4071474.306447065</v>
      </c>
      <c r="Q66" s="39">
        <v>1563791.6911388566</v>
      </c>
      <c r="R66" s="39">
        <v>2144426.0434696367</v>
      </c>
      <c r="S66" s="39">
        <v>1444498.0051063469</v>
      </c>
      <c r="T66" s="39">
        <v>728112.57002907968</v>
      </c>
      <c r="U66" s="39">
        <v>1595665.7806849827</v>
      </c>
      <c r="V66" s="39">
        <v>6351804.4940964095</v>
      </c>
      <c r="W66" s="39">
        <v>1246851.0470891499</v>
      </c>
      <c r="X66" s="39">
        <v>2389461.492731065</v>
      </c>
      <c r="Y66" s="33">
        <v>985631.87599883135</v>
      </c>
      <c r="Z66" s="32">
        <f t="shared" si="0"/>
        <v>79820435.227931663</v>
      </c>
    </row>
    <row r="67" spans="1:26" ht="13.7" customHeight="1" x14ac:dyDescent="0.2">
      <c r="A67" s="70">
        <v>2025.1</v>
      </c>
      <c r="B67" s="38">
        <v>1890486.9187959405</v>
      </c>
      <c r="C67" s="39">
        <v>6993721.5167581327</v>
      </c>
      <c r="D67" s="39">
        <v>353571.78053249704</v>
      </c>
      <c r="E67" s="39">
        <v>2015297.0514586794</v>
      </c>
      <c r="F67" s="39">
        <v>627654.59618617292</v>
      </c>
      <c r="G67" s="39">
        <v>865425.89440700505</v>
      </c>
      <c r="H67" s="39">
        <v>559788.53795276396</v>
      </c>
      <c r="I67" s="39">
        <v>1001265.4288330558</v>
      </c>
      <c r="J67" s="39">
        <v>450802.82309301</v>
      </c>
      <c r="K67" s="39">
        <v>339103.32052382611</v>
      </c>
      <c r="L67" s="39" t="e">
        <v>#N/A</v>
      </c>
      <c r="M67" s="39">
        <v>282598.92237191141</v>
      </c>
      <c r="N67" s="39">
        <v>707682.59552713006</v>
      </c>
      <c r="O67" s="39">
        <v>710232.7434951046</v>
      </c>
      <c r="P67" s="39">
        <v>1337300.839821842</v>
      </c>
      <c r="Q67" s="39">
        <v>502936.08486417157</v>
      </c>
      <c r="R67" s="39">
        <v>624281.68006781011</v>
      </c>
      <c r="S67" s="39">
        <v>442785.19171544956</v>
      </c>
      <c r="T67" s="39">
        <v>296479.72207200743</v>
      </c>
      <c r="U67" s="39">
        <v>498028.45554536337</v>
      </c>
      <c r="V67" s="39">
        <v>1924618.4875571798</v>
      </c>
      <c r="W67" s="39">
        <v>361510.47135389247</v>
      </c>
      <c r="X67" s="39">
        <v>815581.57429505757</v>
      </c>
      <c r="Y67" s="33">
        <v>312675.47455754259</v>
      </c>
      <c r="Z67" s="32">
        <f t="shared" si="0"/>
        <v>23913830.111785546</v>
      </c>
    </row>
    <row r="68" spans="1:26" ht="13.7" customHeight="1" x14ac:dyDescent="0.2">
      <c r="A68" s="70">
        <v>2025.2</v>
      </c>
      <c r="B68" s="39">
        <v>4654900.6454213876</v>
      </c>
      <c r="C68" s="39">
        <v>15715812.931147888</v>
      </c>
      <c r="D68" s="39">
        <v>768784.68524902523</v>
      </c>
      <c r="E68" s="39">
        <v>4655070.8216728279</v>
      </c>
      <c r="F68" s="39">
        <v>1332814.440062379</v>
      </c>
      <c r="G68" s="39">
        <v>1977391.1327603869</v>
      </c>
      <c r="H68" s="39">
        <v>1274420.0100167706</v>
      </c>
      <c r="I68" s="39">
        <v>2215397.5359037756</v>
      </c>
      <c r="J68" s="39">
        <v>1029326.2227218701</v>
      </c>
      <c r="K68" s="39">
        <v>827619.58325359621</v>
      </c>
      <c r="L68" s="39" t="e">
        <v>#N/A</v>
      </c>
      <c r="M68" s="39">
        <v>588824.7910187348</v>
      </c>
      <c r="N68" s="39">
        <v>1683520.4176395179</v>
      </c>
      <c r="O68" s="39">
        <v>1650946.9033168959</v>
      </c>
      <c r="P68" s="39" t="e">
        <v>#N/A</v>
      </c>
      <c r="Q68" s="39">
        <v>1100943.6017263338</v>
      </c>
      <c r="R68" s="39">
        <v>1384610.7534016049</v>
      </c>
      <c r="S68" s="39">
        <v>989390.61615992524</v>
      </c>
      <c r="T68" s="39">
        <v>651352.9828341899</v>
      </c>
      <c r="U68" s="39">
        <v>1131871.2454538832</v>
      </c>
      <c r="V68" s="39">
        <v>4351756.9062043307</v>
      </c>
      <c r="W68" s="39">
        <v>859787.15416486992</v>
      </c>
      <c r="X68" s="39">
        <v>1780307.6560379665</v>
      </c>
      <c r="Y68" s="48">
        <v>698267.49541446939</v>
      </c>
      <c r="Z68" s="32">
        <f t="shared" si="0"/>
        <v>51323118.531582624</v>
      </c>
    </row>
    <row r="69" spans="1:26" ht="13.7" customHeight="1" x14ac:dyDescent="0.2">
      <c r="A69" s="70">
        <v>2025.3</v>
      </c>
      <c r="B69" s="39">
        <v>7372837.6190453442</v>
      </c>
      <c r="C69" s="39">
        <v>24551075.686857391</v>
      </c>
      <c r="D69" s="39">
        <v>1194910.8486768869</v>
      </c>
      <c r="E69" s="39">
        <v>7275296.2630447755</v>
      </c>
      <c r="F69" s="39">
        <v>2007463.7059642896</v>
      </c>
      <c r="G69" s="39">
        <v>2991771.3189330264</v>
      </c>
      <c r="H69" s="39">
        <v>1959807.4134636542</v>
      </c>
      <c r="I69" s="39">
        <v>3388055.9404321662</v>
      </c>
      <c r="J69" s="39">
        <v>1606814.2335320497</v>
      </c>
      <c r="K69" s="39">
        <v>1279713.7402406386</v>
      </c>
      <c r="L69" s="39"/>
      <c r="M69" s="39">
        <v>928183.11109706108</v>
      </c>
      <c r="N69" s="39">
        <v>2730759.0147131761</v>
      </c>
      <c r="O69" s="39">
        <v>2447975.1590137538</v>
      </c>
      <c r="P69" s="39">
        <v>4660714.8943835078</v>
      </c>
      <c r="Q69" s="39">
        <v>1708829.7799311436</v>
      </c>
      <c r="R69" s="39">
        <v>2130409.2472993839</v>
      </c>
      <c r="S69" s="39">
        <v>1533565.2011527768</v>
      </c>
      <c r="T69" s="39">
        <v>1014183.03626568</v>
      </c>
      <c r="U69" s="39">
        <v>1723718.0836870205</v>
      </c>
      <c r="V69" s="39">
        <v>6694786.4456752893</v>
      </c>
      <c r="W69" s="39">
        <v>1380119.5834915088</v>
      </c>
      <c r="X69" s="39">
        <v>2774059.8585703759</v>
      </c>
      <c r="Y69" s="48">
        <v>1092863.7559655886</v>
      </c>
      <c r="Z69" s="32">
        <f t="shared" si="0"/>
        <v>84447913.941436484</v>
      </c>
    </row>
    <row r="70" spans="1:26" ht="13.7" customHeight="1" x14ac:dyDescent="0.2">
      <c r="A70" s="70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2">
        <f t="shared" si="0"/>
        <v>0</v>
      </c>
    </row>
    <row r="71" spans="1:26" ht="13.7" customHeight="1" x14ac:dyDescent="0.2">
      <c r="A71" s="70">
        <f t="shared" ref="A71:A89" si="1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2">
        <f t="shared" si="0"/>
        <v>0</v>
      </c>
    </row>
    <row r="72" spans="1:26" ht="13.7" customHeight="1" x14ac:dyDescent="0.2">
      <c r="A72" s="70">
        <f t="shared" si="1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2">
        <f t="shared" si="0"/>
        <v>0</v>
      </c>
    </row>
    <row r="73" spans="1:26" ht="13.7" customHeight="1" x14ac:dyDescent="0.2">
      <c r="A73" s="70">
        <f t="shared" si="1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2">
        <f t="shared" si="0"/>
        <v>0</v>
      </c>
    </row>
    <row r="74" spans="1:26" ht="13.7" customHeight="1" x14ac:dyDescent="0.2">
      <c r="A74" s="70">
        <f t="shared" si="1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2">
        <f t="shared" ref="Z74:Z90" si="2">+_xlfn.AGGREGATE(9,6,B74:Y74)</f>
        <v>0</v>
      </c>
    </row>
    <row r="75" spans="1:26" ht="13.7" customHeight="1" x14ac:dyDescent="0.2">
      <c r="A75" s="70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2">
        <f t="shared" si="2"/>
        <v>0</v>
      </c>
    </row>
    <row r="76" spans="1:26" ht="13.7" customHeight="1" x14ac:dyDescent="0.2">
      <c r="A76" s="70">
        <f t="shared" si="1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2">
        <f t="shared" si="2"/>
        <v>0</v>
      </c>
    </row>
    <row r="77" spans="1:26" ht="13.7" customHeight="1" x14ac:dyDescent="0.2">
      <c r="A77" s="70">
        <f t="shared" si="1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2">
        <f t="shared" si="2"/>
        <v>0</v>
      </c>
    </row>
    <row r="78" spans="1:26" ht="13.7" customHeight="1" x14ac:dyDescent="0.2">
      <c r="A78" s="70">
        <f t="shared" si="1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2">
        <f t="shared" si="2"/>
        <v>0</v>
      </c>
    </row>
    <row r="79" spans="1:26" ht="13.7" customHeight="1" x14ac:dyDescent="0.2">
      <c r="A79" s="70">
        <f t="shared" si="1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2">
        <f t="shared" si="2"/>
        <v>0</v>
      </c>
    </row>
    <row r="80" spans="1:26" ht="13.7" customHeight="1" x14ac:dyDescent="0.2">
      <c r="A80" s="70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2">
        <f t="shared" si="2"/>
        <v>0</v>
      </c>
    </row>
    <row r="81" spans="1:26" ht="13.7" customHeight="1" x14ac:dyDescent="0.2">
      <c r="A81" s="70">
        <f t="shared" si="1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2">
        <f t="shared" si="2"/>
        <v>0</v>
      </c>
    </row>
    <row r="82" spans="1:26" ht="13.7" customHeight="1" x14ac:dyDescent="0.2">
      <c r="A82" s="70">
        <f t="shared" si="1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2">
        <f t="shared" si="2"/>
        <v>0</v>
      </c>
    </row>
    <row r="83" spans="1:26" ht="13.7" customHeight="1" x14ac:dyDescent="0.2">
      <c r="A83" s="70">
        <f t="shared" si="1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2">
        <f t="shared" si="2"/>
        <v>0</v>
      </c>
    </row>
    <row r="84" spans="1:26" ht="13.7" customHeight="1" x14ac:dyDescent="0.2">
      <c r="A84" s="70">
        <f t="shared" si="1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2">
        <f t="shared" si="2"/>
        <v>0</v>
      </c>
    </row>
    <row r="85" spans="1:26" ht="13.7" customHeight="1" x14ac:dyDescent="0.2">
      <c r="A85" s="70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2">
        <f t="shared" si="2"/>
        <v>0</v>
      </c>
    </row>
    <row r="86" spans="1:26" ht="13.7" customHeight="1" x14ac:dyDescent="0.2">
      <c r="A86" s="70">
        <f t="shared" si="1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2">
        <f t="shared" si="2"/>
        <v>0</v>
      </c>
    </row>
    <row r="87" spans="1:26" ht="13.7" customHeight="1" x14ac:dyDescent="0.2">
      <c r="A87" s="70">
        <f t="shared" si="1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2">
        <f t="shared" si="2"/>
        <v>0</v>
      </c>
    </row>
    <row r="88" spans="1:26" ht="13.7" customHeight="1" x14ac:dyDescent="0.2">
      <c r="A88" s="70">
        <f t="shared" si="1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2">
        <f t="shared" si="2"/>
        <v>0</v>
      </c>
    </row>
    <row r="89" spans="1:26" ht="13.7" customHeight="1" x14ac:dyDescent="0.2">
      <c r="A89" s="70">
        <f t="shared" si="1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2">
        <f t="shared" si="2"/>
        <v>0</v>
      </c>
    </row>
    <row r="90" spans="1:26" ht="13.7" customHeight="1" x14ac:dyDescent="0.2">
      <c r="A90" s="70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2">
        <f t="shared" si="2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1C00-000000000000}"/>
  </hyperlinks>
  <pageMargins left="0.75" right="0.75" top="1" bottom="1" header="0" footer="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3"/>
  <dimension ref="A1:Z248"/>
  <sheetViews>
    <sheetView zoomScaleNormal="100" workbookViewId="0">
      <pane xSplit="1" ySplit="9" topLeftCell="B61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5.5" customHeight="1" x14ac:dyDescent="0.2">
      <c r="A2" s="63" t="s">
        <v>65</v>
      </c>
      <c r="B2" s="26" t="s">
        <v>803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de consumo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804</v>
      </c>
      <c r="C8" s="74" t="s">
        <v>805</v>
      </c>
      <c r="D8" s="74" t="s">
        <v>806</v>
      </c>
      <c r="E8" s="74" t="s">
        <v>807</v>
      </c>
      <c r="F8" s="74" t="s">
        <v>808</v>
      </c>
      <c r="G8" s="74" t="s">
        <v>809</v>
      </c>
      <c r="H8" s="74" t="s">
        <v>810</v>
      </c>
      <c r="I8" s="74" t="s">
        <v>811</v>
      </c>
      <c r="J8" s="74" t="s">
        <v>812</v>
      </c>
      <c r="K8" s="74" t="s">
        <v>813</v>
      </c>
      <c r="L8" s="74" t="s">
        <v>814</v>
      </c>
      <c r="M8" s="74" t="s">
        <v>815</v>
      </c>
      <c r="N8" s="74" t="s">
        <v>816</v>
      </c>
      <c r="O8" s="74" t="s">
        <v>817</v>
      </c>
      <c r="P8" s="74" t="s">
        <v>818</v>
      </c>
      <c r="Q8" s="74" t="s">
        <v>819</v>
      </c>
      <c r="R8" s="74" t="s">
        <v>820</v>
      </c>
      <c r="S8" s="74" t="s">
        <v>821</v>
      </c>
      <c r="T8" s="74" t="s">
        <v>822</v>
      </c>
      <c r="U8" s="74" t="s">
        <v>823</v>
      </c>
      <c r="V8" s="74" t="s">
        <v>824</v>
      </c>
      <c r="W8" s="74" t="s">
        <v>825</v>
      </c>
      <c r="X8" s="74" t="s">
        <v>826</v>
      </c>
      <c r="Y8" s="74" t="s">
        <v>827</v>
      </c>
      <c r="Z8" s="75" t="s">
        <v>828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13592.182952000001</v>
      </c>
      <c r="C10" s="30">
        <v>38503.796999999991</v>
      </c>
      <c r="D10" s="30">
        <v>2077.8423558445566</v>
      </c>
      <c r="E10" s="30">
        <v>10050.951061000002</v>
      </c>
      <c r="F10" s="30">
        <v>3095.3599999999997</v>
      </c>
      <c r="G10" s="30">
        <v>4318.4091499999995</v>
      </c>
      <c r="H10" s="30">
        <v>3188.1156589999991</v>
      </c>
      <c r="I10" s="30">
        <v>4740.4900000000007</v>
      </c>
      <c r="J10" s="30">
        <v>2609.1826599800002</v>
      </c>
      <c r="K10" s="30">
        <v>2600.848</v>
      </c>
      <c r="L10" s="30">
        <v>1883.8819727452708</v>
      </c>
      <c r="M10" s="30">
        <v>1602.1396061</v>
      </c>
      <c r="N10" s="30">
        <v>5504.6</v>
      </c>
      <c r="O10" s="30">
        <v>2632.7500000000005</v>
      </c>
      <c r="P10" s="30">
        <v>4795.0735520000007</v>
      </c>
      <c r="Q10" s="30">
        <v>3073.3117424800007</v>
      </c>
      <c r="R10" s="30">
        <v>3130.6447999999991</v>
      </c>
      <c r="S10" s="30">
        <v>2447.2225699999999</v>
      </c>
      <c r="T10" s="30">
        <v>1293.9707984401819</v>
      </c>
      <c r="U10" s="30">
        <v>2918.2540730000001</v>
      </c>
      <c r="V10" s="30">
        <v>9794.877709999997</v>
      </c>
      <c r="W10" s="30">
        <v>2455.5830000000001</v>
      </c>
      <c r="X10" s="30">
        <v>4326.8829999999998</v>
      </c>
      <c r="Y10" s="30">
        <v>1699.7149999999995</v>
      </c>
      <c r="Z10" s="31">
        <f t="shared" ref="Z10:Z73" si="0">+_xlfn.AGGREGATE(9,6,B10:Y10)</f>
        <v>132336.08666258998</v>
      </c>
    </row>
    <row r="11" spans="1:26" x14ac:dyDescent="0.2">
      <c r="A11" s="71">
        <v>2011.1</v>
      </c>
      <c r="B11" s="38">
        <v>3144.8973961000002</v>
      </c>
      <c r="C11" s="39">
        <v>11502.73</v>
      </c>
      <c r="D11" s="39">
        <v>572.63076552119992</v>
      </c>
      <c r="E11" s="39">
        <v>2779.4978230000002</v>
      </c>
      <c r="F11" s="39">
        <v>797.90340898862109</v>
      </c>
      <c r="G11" s="39">
        <v>1074.4428300000002</v>
      </c>
      <c r="H11" s="39">
        <v>832.86619999999994</v>
      </c>
      <c r="I11" s="39">
        <v>1318.6999999999998</v>
      </c>
      <c r="J11" s="39">
        <v>666.58416138999996</v>
      </c>
      <c r="K11" s="39">
        <v>685.61000000000013</v>
      </c>
      <c r="L11" s="39">
        <v>508.80002000560103</v>
      </c>
      <c r="M11" s="39">
        <v>421.39517991999998</v>
      </c>
      <c r="N11" s="39">
        <v>1346.53</v>
      </c>
      <c r="O11" s="39">
        <v>747.01</v>
      </c>
      <c r="P11" s="39">
        <v>1103.5677289999999</v>
      </c>
      <c r="Q11" s="39">
        <v>816.46692200000007</v>
      </c>
      <c r="R11" s="39">
        <v>878.64271000000008</v>
      </c>
      <c r="S11" s="39">
        <v>609.0388999999999</v>
      </c>
      <c r="T11" s="39">
        <v>302.76610737503364</v>
      </c>
      <c r="U11" s="39">
        <v>691.27708700000005</v>
      </c>
      <c r="V11" s="39">
        <v>2940.7474899999997</v>
      </c>
      <c r="W11" s="39">
        <v>598.50962026000002</v>
      </c>
      <c r="X11" s="39">
        <v>1173.59509589</v>
      </c>
      <c r="Y11" s="33">
        <v>476.77414800000008</v>
      </c>
      <c r="Z11" s="32">
        <f t="shared" si="0"/>
        <v>35990.983594450459</v>
      </c>
    </row>
    <row r="12" spans="1:26" x14ac:dyDescent="0.2">
      <c r="A12" s="71">
        <v>2011.2</v>
      </c>
      <c r="B12" s="38">
        <v>8585.9169999999995</v>
      </c>
      <c r="C12" s="39">
        <v>25762.89</v>
      </c>
      <c r="D12" s="39">
        <v>1320.2292358641482</v>
      </c>
      <c r="E12" s="39">
        <v>6393.4709830000002</v>
      </c>
      <c r="F12" s="39">
        <v>2145.81</v>
      </c>
      <c r="G12" s="39">
        <v>2558.5829199999998</v>
      </c>
      <c r="H12" s="39">
        <v>1890.4986609999999</v>
      </c>
      <c r="I12" s="39">
        <v>3041.73</v>
      </c>
      <c r="J12" s="39">
        <v>1582.80928455</v>
      </c>
      <c r="K12" s="39">
        <v>1527.4600000000003</v>
      </c>
      <c r="L12" s="39">
        <v>1097.2640400112023</v>
      </c>
      <c r="M12" s="39">
        <v>976.43104783999991</v>
      </c>
      <c r="N12" s="39">
        <v>3187.8899999999994</v>
      </c>
      <c r="O12" s="39">
        <v>1745.0999999999997</v>
      </c>
      <c r="P12" s="39">
        <v>2653.8780919999999</v>
      </c>
      <c r="Q12" s="39">
        <v>1904.2166617399998</v>
      </c>
      <c r="R12" s="39">
        <v>1989.7600000000002</v>
      </c>
      <c r="S12" s="39">
        <v>1433.0528555000001</v>
      </c>
      <c r="T12" s="39">
        <v>721.53511922546204</v>
      </c>
      <c r="U12" s="39">
        <v>1524.2242329999999</v>
      </c>
      <c r="V12" s="39">
        <v>6713.8128799999986</v>
      </c>
      <c r="W12" s="39">
        <v>1427.5795899199998</v>
      </c>
      <c r="X12" s="39">
        <v>2834.33</v>
      </c>
      <c r="Y12" s="33">
        <v>1125.93543492</v>
      </c>
      <c r="Z12" s="32">
        <f t="shared" si="0"/>
        <v>84144.408038570808</v>
      </c>
    </row>
    <row r="13" spans="1:26" x14ac:dyDescent="0.2">
      <c r="A13" s="71">
        <v>2011.3</v>
      </c>
      <c r="B13" s="38">
        <v>13484.361000000001</v>
      </c>
      <c r="C13" s="39">
        <v>38620.43</v>
      </c>
      <c r="D13" s="39">
        <v>2038.9950098553002</v>
      </c>
      <c r="E13" s="39">
        <v>9838.0482233100029</v>
      </c>
      <c r="F13" s="39">
        <v>3348.01</v>
      </c>
      <c r="G13" s="39">
        <v>4113.7518499999996</v>
      </c>
      <c r="H13" s="39">
        <v>2942.5374109999993</v>
      </c>
      <c r="I13" s="39">
        <v>4656.92</v>
      </c>
      <c r="J13" s="39">
        <v>2533.47537573</v>
      </c>
      <c r="K13" s="39">
        <v>2419.71</v>
      </c>
      <c r="L13" s="39">
        <v>1650.6759000168033</v>
      </c>
      <c r="M13" s="39">
        <v>1499.5791075</v>
      </c>
      <c r="N13" s="39">
        <v>5147.8600000000015</v>
      </c>
      <c r="O13" s="39">
        <v>2721.1800000000003</v>
      </c>
      <c r="P13" s="39">
        <v>4200.8784770000002</v>
      </c>
      <c r="Q13" s="39">
        <v>3109.0445709999999</v>
      </c>
      <c r="R13" s="39">
        <v>3097.0320200000006</v>
      </c>
      <c r="S13" s="39">
        <v>2201.4587000000001</v>
      </c>
      <c r="T13" s="39">
        <v>1116.0053318634339</v>
      </c>
      <c r="U13" s="39">
        <v>2611.3450398939995</v>
      </c>
      <c r="V13" s="39">
        <v>10180.21271</v>
      </c>
      <c r="W13" s="39">
        <v>2277.8710000000001</v>
      </c>
      <c r="X13" s="39">
        <v>4407.7050000000008</v>
      </c>
      <c r="Y13" s="33">
        <v>1717.9488299800003</v>
      </c>
      <c r="Z13" s="32">
        <f t="shared" si="0"/>
        <v>129935.03555714957</v>
      </c>
    </row>
    <row r="14" spans="1:26" x14ac:dyDescent="0.2">
      <c r="A14" s="71">
        <v>2011.4</v>
      </c>
      <c r="B14" s="38">
        <v>19070.835999999999</v>
      </c>
      <c r="C14" s="39">
        <v>52972.990000000005</v>
      </c>
      <c r="D14" s="39">
        <v>2925.2398999292</v>
      </c>
      <c r="E14" s="39">
        <v>13592.674975999998</v>
      </c>
      <c r="F14" s="39">
        <v>4766.7816025100001</v>
      </c>
      <c r="G14" s="39">
        <v>5982.0049299999991</v>
      </c>
      <c r="H14" s="39">
        <v>4207.9364930000002</v>
      </c>
      <c r="I14" s="39">
        <v>6624.95</v>
      </c>
      <c r="J14" s="39">
        <v>3612.5699408099999</v>
      </c>
      <c r="K14" s="39">
        <v>3558.1</v>
      </c>
      <c r="L14" s="39">
        <v>2920.1306232531892</v>
      </c>
      <c r="M14" s="39">
        <v>2135.5015993800002</v>
      </c>
      <c r="N14" s="39">
        <v>7807.16</v>
      </c>
      <c r="O14" s="39">
        <v>3715.31</v>
      </c>
      <c r="P14" s="39">
        <v>6180.6200680000002</v>
      </c>
      <c r="Q14" s="39">
        <v>4328.2959279300003</v>
      </c>
      <c r="R14" s="39">
        <v>4430.8589899999997</v>
      </c>
      <c r="S14" s="39">
        <v>3136.8519350000001</v>
      </c>
      <c r="T14" s="39">
        <v>1646.4877409320436</v>
      </c>
      <c r="U14" s="39">
        <v>3759.0015079999998</v>
      </c>
      <c r="V14" s="39">
        <v>14253.792599999999</v>
      </c>
      <c r="W14" s="39">
        <v>3279.5319999999997</v>
      </c>
      <c r="X14" s="39">
        <v>6358.625</v>
      </c>
      <c r="Y14" s="33">
        <v>2457.4830000000002</v>
      </c>
      <c r="Z14" s="32">
        <f t="shared" si="0"/>
        <v>183723.73483474445</v>
      </c>
    </row>
    <row r="15" spans="1:26" x14ac:dyDescent="0.2">
      <c r="A15" s="71">
        <v>2012.1</v>
      </c>
      <c r="B15" s="38">
        <v>5676.3876290000007</v>
      </c>
      <c r="C15" s="39">
        <v>14118.77</v>
      </c>
      <c r="D15" s="39">
        <v>741.93762848394385</v>
      </c>
      <c r="E15" s="39">
        <v>3777.3175000000001</v>
      </c>
      <c r="F15" s="39">
        <v>1269.6249999999998</v>
      </c>
      <c r="G15" s="39">
        <v>1539.8601400000005</v>
      </c>
      <c r="H15" s="39">
        <v>1123.3289819999998</v>
      </c>
      <c r="I15" s="39">
        <v>1671.31</v>
      </c>
      <c r="J15" s="39">
        <v>949.84613241000011</v>
      </c>
      <c r="K15" s="39">
        <v>968.52569796990008</v>
      </c>
      <c r="L15" s="39">
        <v>631.85420634345132</v>
      </c>
      <c r="M15" s="39">
        <v>556.43736000000013</v>
      </c>
      <c r="N15" s="39">
        <v>1833.73</v>
      </c>
      <c r="O15" s="39">
        <v>1119.3499999999999</v>
      </c>
      <c r="P15" s="39">
        <v>1647.9799190000003</v>
      </c>
      <c r="Q15" s="39">
        <v>1123.6181682199999</v>
      </c>
      <c r="R15" s="39">
        <v>1242.4588100000001</v>
      </c>
      <c r="S15" s="39">
        <v>814.06578699999989</v>
      </c>
      <c r="T15" s="39">
        <v>439.23589062958359</v>
      </c>
      <c r="U15" s="39">
        <v>904.90562099999988</v>
      </c>
      <c r="V15" s="39">
        <v>3456.1386700000003</v>
      </c>
      <c r="W15" s="39">
        <v>851.32573260999982</v>
      </c>
      <c r="X15" s="39">
        <v>1704.25</v>
      </c>
      <c r="Y15" s="33">
        <v>638.57968156000015</v>
      </c>
      <c r="Z15" s="32">
        <f t="shared" si="0"/>
        <v>48800.838556226874</v>
      </c>
    </row>
    <row r="16" spans="1:26" x14ac:dyDescent="0.2">
      <c r="A16" s="71">
        <v>2012.2</v>
      </c>
      <c r="B16" s="38">
        <v>11852.009997227782</v>
      </c>
      <c r="C16" s="39">
        <v>32108.199999999997</v>
      </c>
      <c r="D16" s="39">
        <v>1703.5468069757662</v>
      </c>
      <c r="E16" s="39">
        <v>8137.4379999999992</v>
      </c>
      <c r="F16" s="39">
        <v>2873.37</v>
      </c>
      <c r="G16" s="39">
        <v>3600.6417599999995</v>
      </c>
      <c r="H16" s="39">
        <v>2504.1345689999998</v>
      </c>
      <c r="I16" s="39">
        <v>3911.09</v>
      </c>
      <c r="J16" s="39">
        <v>2159.6605789</v>
      </c>
      <c r="K16" s="39">
        <v>2166.5197861199995</v>
      </c>
      <c r="L16" s="39">
        <v>1396.8882151195771</v>
      </c>
      <c r="M16" s="39">
        <v>1298.8398935799999</v>
      </c>
      <c r="N16" s="39">
        <v>4528.5960000000005</v>
      </c>
      <c r="O16" s="39">
        <v>2476.9699999999998</v>
      </c>
      <c r="P16" s="39">
        <v>3719.5766399999993</v>
      </c>
      <c r="Q16" s="39">
        <v>2493.5568112000001</v>
      </c>
      <c r="R16" s="39">
        <v>2754.89498</v>
      </c>
      <c r="S16" s="39">
        <v>1891.1013429999998</v>
      </c>
      <c r="T16" s="39">
        <v>980.26739734462762</v>
      </c>
      <c r="U16" s="39">
        <v>2069.5336657199996</v>
      </c>
      <c r="V16" s="39">
        <v>8107.7442339999998</v>
      </c>
      <c r="W16" s="39">
        <v>1853.8797882199999</v>
      </c>
      <c r="X16" s="39">
        <v>3857.3900000000003</v>
      </c>
      <c r="Y16" s="33">
        <v>1436.2870727499999</v>
      </c>
      <c r="Z16" s="32">
        <f t="shared" si="0"/>
        <v>109882.13753915775</v>
      </c>
    </row>
    <row r="17" spans="1:26" x14ac:dyDescent="0.2">
      <c r="A17" s="71">
        <v>2012.3</v>
      </c>
      <c r="B17" s="38">
        <v>17760.052123999998</v>
      </c>
      <c r="C17" s="39">
        <v>48109.429999999993</v>
      </c>
      <c r="D17" s="39">
        <v>2642.5402880038646</v>
      </c>
      <c r="E17" s="39">
        <v>12226.788000000002</v>
      </c>
      <c r="F17" s="39">
        <v>4430.8900000000003</v>
      </c>
      <c r="G17" s="39">
        <v>5462.1385700000001</v>
      </c>
      <c r="H17" s="39">
        <v>3861.4047060000003</v>
      </c>
      <c r="I17" s="39">
        <v>5922.3</v>
      </c>
      <c r="J17" s="39">
        <v>3266.04483936</v>
      </c>
      <c r="K17" s="39">
        <v>3346.6743239999996</v>
      </c>
      <c r="L17" s="39">
        <v>2102.7214952146069</v>
      </c>
      <c r="M17" s="39">
        <v>1924.91592876</v>
      </c>
      <c r="N17" s="39">
        <v>7275.8159999999998</v>
      </c>
      <c r="O17" s="39">
        <v>3715.5183568099997</v>
      </c>
      <c r="P17" s="39">
        <v>5607.142084000001</v>
      </c>
      <c r="Q17" s="39">
        <v>3867.8212921399995</v>
      </c>
      <c r="R17" s="39">
        <v>4213.74</v>
      </c>
      <c r="S17" s="39">
        <v>2886.3852260000003</v>
      </c>
      <c r="T17" s="39">
        <v>1462.037197358906</v>
      </c>
      <c r="U17" s="39">
        <v>3152.9813999800003</v>
      </c>
      <c r="V17" s="39">
        <v>12435.405910000001</v>
      </c>
      <c r="W17" s="39">
        <v>2805.23419169</v>
      </c>
      <c r="X17" s="39">
        <v>5909.3990000000003</v>
      </c>
      <c r="Y17" s="33">
        <v>2162.0615776499999</v>
      </c>
      <c r="Z17" s="32">
        <f t="shared" si="0"/>
        <v>166549.44251096735</v>
      </c>
    </row>
    <row r="18" spans="1:26" x14ac:dyDescent="0.2">
      <c r="A18" s="71">
        <v>2012.4</v>
      </c>
      <c r="B18" s="38">
        <v>25235.032062480004</v>
      </c>
      <c r="C18" s="39">
        <v>65851.320000000007</v>
      </c>
      <c r="D18" s="39">
        <v>3804.6900293152321</v>
      </c>
      <c r="E18" s="39">
        <v>17316.413</v>
      </c>
      <c r="F18" s="39">
        <v>6263.6100000000006</v>
      </c>
      <c r="G18" s="39">
        <v>7685.5025299999998</v>
      </c>
      <c r="H18" s="39">
        <v>5529.4527609999996</v>
      </c>
      <c r="I18" s="39">
        <v>8402.1</v>
      </c>
      <c r="J18" s="39">
        <v>4582.5558102400009</v>
      </c>
      <c r="K18" s="39">
        <v>4832.13</v>
      </c>
      <c r="L18" s="39">
        <v>3547.066186424795</v>
      </c>
      <c r="M18" s="39">
        <v>2860.2390019299996</v>
      </c>
      <c r="N18" s="39">
        <v>10778.59</v>
      </c>
      <c r="O18" s="39">
        <v>5053.2283568100002</v>
      </c>
      <c r="P18" s="39">
        <v>8165.9109560000006</v>
      </c>
      <c r="Q18" s="39">
        <v>5485.7800987700002</v>
      </c>
      <c r="R18" s="39">
        <v>5951.0837999999994</v>
      </c>
      <c r="S18" s="39">
        <v>4116.7245309999998</v>
      </c>
      <c r="T18" s="39">
        <v>2003.0687040739497</v>
      </c>
      <c r="U18" s="39">
        <v>4468.4772109800006</v>
      </c>
      <c r="V18" s="39">
        <v>17535.823049999999</v>
      </c>
      <c r="W18" s="39">
        <v>3991.2890034799993</v>
      </c>
      <c r="X18" s="39">
        <v>8432.6280000000006</v>
      </c>
      <c r="Y18" s="33">
        <v>3098.2718571699997</v>
      </c>
      <c r="Z18" s="32">
        <f t="shared" si="0"/>
        <v>234990.986949674</v>
      </c>
    </row>
    <row r="19" spans="1:26" x14ac:dyDescent="0.2">
      <c r="A19" s="71">
        <v>2013.1</v>
      </c>
      <c r="B19" s="38">
        <v>7855.49893978</v>
      </c>
      <c r="C19" s="39">
        <v>16868.2</v>
      </c>
      <c r="D19" s="39">
        <v>985.13718842879598</v>
      </c>
      <c r="E19" s="39">
        <v>4788.3970000000008</v>
      </c>
      <c r="F19" s="39">
        <v>1529.92</v>
      </c>
      <c r="G19" s="39">
        <v>1766.2803836503999</v>
      </c>
      <c r="H19" s="39">
        <v>1450.984745</v>
      </c>
      <c r="I19" s="39">
        <v>2160.6799999999998</v>
      </c>
      <c r="J19" s="39">
        <v>1196.0583415999999</v>
      </c>
      <c r="K19" s="39">
        <v>1266.8</v>
      </c>
      <c r="L19" s="39">
        <v>810.91148560791692</v>
      </c>
      <c r="M19" s="39">
        <v>684.0092673900001</v>
      </c>
      <c r="N19" s="39">
        <v>2360.27</v>
      </c>
      <c r="O19" s="39">
        <v>1423.25</v>
      </c>
      <c r="P19" s="39">
        <v>1963.790199</v>
      </c>
      <c r="Q19" s="39">
        <v>1459.52581652</v>
      </c>
      <c r="R19" s="39">
        <v>1580.11</v>
      </c>
      <c r="S19" s="39">
        <v>1043.8534850000001</v>
      </c>
      <c r="T19" s="39">
        <v>517.87735204389674</v>
      </c>
      <c r="U19" s="39">
        <v>1050.0039870000001</v>
      </c>
      <c r="V19" s="39">
        <v>4465.07917</v>
      </c>
      <c r="W19" s="39">
        <v>966.806359058</v>
      </c>
      <c r="X19" s="39">
        <v>2200.550999999999</v>
      </c>
      <c r="Y19" s="33">
        <v>781.01048503000004</v>
      </c>
      <c r="Z19" s="32">
        <f t="shared" si="0"/>
        <v>61175.00520510901</v>
      </c>
    </row>
    <row r="20" spans="1:26" x14ac:dyDescent="0.2">
      <c r="A20" s="71">
        <v>2013.2</v>
      </c>
      <c r="B20" s="38">
        <v>16180.779330900001</v>
      </c>
      <c r="C20" s="39">
        <v>37247.31</v>
      </c>
      <c r="D20" s="39">
        <v>2305.4539612209601</v>
      </c>
      <c r="E20" s="39">
        <v>10336.305</v>
      </c>
      <c r="F20" s="39">
        <v>3484.19</v>
      </c>
      <c r="G20" s="39">
        <v>4071.9586899999999</v>
      </c>
      <c r="H20" s="39">
        <v>3305.9301</v>
      </c>
      <c r="I20" s="39">
        <v>4938.3900000000003</v>
      </c>
      <c r="J20" s="39">
        <v>2757.4606065299999</v>
      </c>
      <c r="K20" s="39">
        <v>2852.49</v>
      </c>
      <c r="L20" s="39">
        <v>1779.046009220109</v>
      </c>
      <c r="M20" s="39">
        <v>1656.1988867099999</v>
      </c>
      <c r="N20" s="39">
        <v>6251.1800000000012</v>
      </c>
      <c r="O20" s="39">
        <v>3279.3</v>
      </c>
      <c r="P20" s="39">
        <v>4371.8144649999986</v>
      </c>
      <c r="Q20" s="39">
        <v>3356.5414041499998</v>
      </c>
      <c r="R20" s="39">
        <v>3518.57098</v>
      </c>
      <c r="S20" s="39">
        <v>2403.9664640000001</v>
      </c>
      <c r="T20" s="39">
        <v>1150.546984704052</v>
      </c>
      <c r="U20" s="39">
        <v>2533.6833379999998</v>
      </c>
      <c r="V20" s="39">
        <v>10156.08288</v>
      </c>
      <c r="W20" s="39">
        <v>2297.93096719</v>
      </c>
      <c r="X20" s="39">
        <v>5129.4740000000002</v>
      </c>
      <c r="Y20" s="33">
        <v>1819.574425</v>
      </c>
      <c r="Z20" s="32">
        <f t="shared" si="0"/>
        <v>137184.17849262516</v>
      </c>
    </row>
    <row r="21" spans="1:26" x14ac:dyDescent="0.2">
      <c r="A21" s="71">
        <v>2013.3</v>
      </c>
      <c r="B21" s="38">
        <v>23929.97055518</v>
      </c>
      <c r="C21" s="39">
        <v>56062.500000000007</v>
      </c>
      <c r="D21" s="39">
        <v>3565.623494565521</v>
      </c>
      <c r="E21" s="39">
        <v>15703.949000000001</v>
      </c>
      <c r="F21" s="39">
        <v>5531.2340000000013</v>
      </c>
      <c r="G21" s="39">
        <v>6522.2939999999999</v>
      </c>
      <c r="H21" s="39">
        <v>5120.9950719999997</v>
      </c>
      <c r="I21" s="39">
        <v>7720.7499999999991</v>
      </c>
      <c r="J21" s="39">
        <v>4306.1100918799993</v>
      </c>
      <c r="K21" s="39">
        <v>4429.63</v>
      </c>
      <c r="L21" s="39">
        <v>2664.2318592548459</v>
      </c>
      <c r="M21" s="39">
        <v>2571.4204279300002</v>
      </c>
      <c r="N21" s="39">
        <v>9816.77</v>
      </c>
      <c r="O21" s="39">
        <v>5037.9799999999996</v>
      </c>
      <c r="P21" s="39">
        <v>6827.7517219999991</v>
      </c>
      <c r="Q21" s="39">
        <v>5208.4930148100002</v>
      </c>
      <c r="R21" s="39">
        <v>5494.1799999999994</v>
      </c>
      <c r="S21" s="39">
        <v>3751.3427000000001</v>
      </c>
      <c r="T21" s="39">
        <v>1749.893150699623</v>
      </c>
      <c r="U21" s="39">
        <v>3896.8603687</v>
      </c>
      <c r="V21" s="39">
        <v>15754.5478</v>
      </c>
      <c r="W21" s="39">
        <v>3530.630415470001</v>
      </c>
      <c r="X21" s="39">
        <v>7790.8749999999991</v>
      </c>
      <c r="Y21" s="33">
        <v>2823.0171233699998</v>
      </c>
      <c r="Z21" s="32">
        <f t="shared" si="0"/>
        <v>209811.04979585993</v>
      </c>
    </row>
    <row r="22" spans="1:26" x14ac:dyDescent="0.2">
      <c r="A22" s="71">
        <v>2013.4</v>
      </c>
      <c r="B22" s="38">
        <v>33621.254702619997</v>
      </c>
      <c r="C22" s="39">
        <v>79939.45</v>
      </c>
      <c r="D22" s="39">
        <v>5088.8064415734034</v>
      </c>
      <c r="E22" s="39">
        <v>22644.647000000001</v>
      </c>
      <c r="F22" s="39">
        <v>8093.3350999999993</v>
      </c>
      <c r="G22" s="39">
        <v>10221.5298</v>
      </c>
      <c r="H22" s="39">
        <v>7333.4920370000009</v>
      </c>
      <c r="I22" s="39">
        <v>10938.115</v>
      </c>
      <c r="J22" s="39">
        <v>6111.2451389700009</v>
      </c>
      <c r="K22" s="39">
        <v>6440.9800000000014</v>
      </c>
      <c r="L22" s="39">
        <v>4583.3235088229176</v>
      </c>
      <c r="M22" s="39">
        <v>3692.4175965600002</v>
      </c>
      <c r="N22" s="39">
        <v>14629.02</v>
      </c>
      <c r="O22" s="39">
        <v>7114.8668100000004</v>
      </c>
      <c r="P22" s="39">
        <v>9952.3482569999996</v>
      </c>
      <c r="Q22" s="39">
        <v>7472.2678260299999</v>
      </c>
      <c r="R22" s="39">
        <v>7776.6065799999988</v>
      </c>
      <c r="S22" s="39">
        <v>5404.2071000000014</v>
      </c>
      <c r="T22" s="39">
        <v>2779.1765347305991</v>
      </c>
      <c r="U22" s="39">
        <v>5715.903206</v>
      </c>
      <c r="V22" s="39">
        <v>22813.43059</v>
      </c>
      <c r="W22" s="39">
        <v>5184.5755508700004</v>
      </c>
      <c r="X22" s="39">
        <v>11129.044</v>
      </c>
      <c r="Y22" s="33">
        <v>4076.63414053</v>
      </c>
      <c r="Z22" s="32">
        <f t="shared" si="0"/>
        <v>302756.67692070681</v>
      </c>
    </row>
    <row r="23" spans="1:26" x14ac:dyDescent="0.2">
      <c r="A23" s="71">
        <v>2014.1</v>
      </c>
      <c r="B23" s="38">
        <v>11097.05762822</v>
      </c>
      <c r="C23" s="39">
        <v>21550.49</v>
      </c>
      <c r="D23" s="39">
        <v>1256.7447733744521</v>
      </c>
      <c r="E23" s="39">
        <v>6318.9210000000003</v>
      </c>
      <c r="F23" s="39">
        <v>2179.5700000000002</v>
      </c>
      <c r="G23" s="39">
        <v>2141.3155700000002</v>
      </c>
      <c r="H23" s="39">
        <v>2058.0071539999999</v>
      </c>
      <c r="I23" s="39">
        <v>3156.33</v>
      </c>
      <c r="J23" s="39">
        <v>1565.37320449</v>
      </c>
      <c r="K23" s="39">
        <v>1785.99</v>
      </c>
      <c r="L23" s="39">
        <v>1045.2924795662011</v>
      </c>
      <c r="M23" s="39">
        <v>992.66924126000004</v>
      </c>
      <c r="N23" s="39">
        <v>3194.5846999999999</v>
      </c>
      <c r="O23" s="39">
        <v>2001.0533</v>
      </c>
      <c r="P23" s="39">
        <v>2734.3244460000001</v>
      </c>
      <c r="Q23" s="39">
        <v>1945.8097241299999</v>
      </c>
      <c r="R23" s="39">
        <v>2156.6897899999999</v>
      </c>
      <c r="S23" s="39">
        <v>1472.97876</v>
      </c>
      <c r="T23" s="39">
        <v>657.48892557182307</v>
      </c>
      <c r="U23" s="39">
        <v>1637.178165</v>
      </c>
      <c r="V23" s="39">
        <v>6176.9309599999997</v>
      </c>
      <c r="W23" s="39">
        <v>1435.7922399399999</v>
      </c>
      <c r="X23" s="39">
        <v>3116</v>
      </c>
      <c r="Y23" s="33">
        <v>1074.94898913</v>
      </c>
      <c r="Z23" s="32">
        <f t="shared" si="0"/>
        <v>82751.541050682499</v>
      </c>
    </row>
    <row r="24" spans="1:26" x14ac:dyDescent="0.2">
      <c r="A24" s="71">
        <v>2014.2</v>
      </c>
      <c r="B24" s="38">
        <v>21796.97436869</v>
      </c>
      <c r="C24" s="39">
        <v>49905.7</v>
      </c>
      <c r="D24" s="39">
        <v>2962.816567631668</v>
      </c>
      <c r="E24" s="39">
        <v>14219.863904</v>
      </c>
      <c r="F24" s="39">
        <v>4822.9510000000009</v>
      </c>
      <c r="G24" s="39">
        <v>5766.7910712000003</v>
      </c>
      <c r="H24" s="39">
        <v>4854.383613</v>
      </c>
      <c r="I24" s="39">
        <v>7116.8300000000008</v>
      </c>
      <c r="J24" s="39">
        <v>3710.2355259400001</v>
      </c>
      <c r="K24" s="39">
        <v>4055.21</v>
      </c>
      <c r="L24" s="39">
        <v>2280.7690661282331</v>
      </c>
      <c r="M24" s="39">
        <v>2280.3704520800002</v>
      </c>
      <c r="N24" s="39">
        <v>8400.3847000000023</v>
      </c>
      <c r="O24" s="39">
        <v>4541.3060681699999</v>
      </c>
      <c r="P24" s="39">
        <v>6165.8052200000002</v>
      </c>
      <c r="Q24" s="39">
        <v>4451.0090708599992</v>
      </c>
      <c r="R24" s="39">
        <v>4937.3765299999986</v>
      </c>
      <c r="S24" s="39">
        <v>3539.6668</v>
      </c>
      <c r="T24" s="39">
        <v>1751.8979592144999</v>
      </c>
      <c r="U24" s="39">
        <v>3967.598438999999</v>
      </c>
      <c r="V24" s="39">
        <v>13991.73026</v>
      </c>
      <c r="W24" s="39">
        <v>3090.91223279</v>
      </c>
      <c r="X24" s="39">
        <v>7056.621000000001</v>
      </c>
      <c r="Y24" s="33">
        <v>2555.5857067500001</v>
      </c>
      <c r="Z24" s="32">
        <f t="shared" si="0"/>
        <v>188222.78955545442</v>
      </c>
    </row>
    <row r="25" spans="1:26" x14ac:dyDescent="0.2">
      <c r="A25" s="71">
        <v>2014.3</v>
      </c>
      <c r="B25" s="38">
        <v>32126.68450897</v>
      </c>
      <c r="C25" s="39">
        <v>76901.540000000008</v>
      </c>
      <c r="D25" s="39">
        <v>4612.250417744599</v>
      </c>
      <c r="E25" s="39">
        <v>21797.027000000009</v>
      </c>
      <c r="F25" s="39">
        <v>7403.795000000001</v>
      </c>
      <c r="G25" s="39">
        <v>9044.1856384500006</v>
      </c>
      <c r="H25" s="39">
        <v>7558.9548719999993</v>
      </c>
      <c r="I25" s="39">
        <v>11002.53</v>
      </c>
      <c r="J25" s="39">
        <v>5764.1787675799997</v>
      </c>
      <c r="K25" s="39">
        <v>6257.8899999999994</v>
      </c>
      <c r="L25" s="39">
        <v>3997.6342233137721</v>
      </c>
      <c r="M25" s="39">
        <v>3520.4101218300002</v>
      </c>
      <c r="N25" s="39">
        <v>13558.008099999999</v>
      </c>
      <c r="O25" s="39">
        <v>7040.0000000000009</v>
      </c>
      <c r="P25" s="39">
        <v>9816.9471929999982</v>
      </c>
      <c r="Q25" s="39">
        <v>6870.7640140699996</v>
      </c>
      <c r="R25" s="39">
        <v>7751.2345700000014</v>
      </c>
      <c r="S25" s="39">
        <v>5426.5901999999996</v>
      </c>
      <c r="T25" s="39">
        <v>2660.8876898338658</v>
      </c>
      <c r="U25" s="39">
        <v>6279.4856869999994</v>
      </c>
      <c r="V25" s="39">
        <v>21608.196660000009</v>
      </c>
      <c r="W25" s="39">
        <v>4789.7729999999992</v>
      </c>
      <c r="X25" s="39">
        <v>10759.593000000001</v>
      </c>
      <c r="Y25" s="33">
        <v>3895.4597635300001</v>
      </c>
      <c r="Z25" s="32">
        <f t="shared" si="0"/>
        <v>290444.02042732225</v>
      </c>
    </row>
    <row r="26" spans="1:26" x14ac:dyDescent="0.2">
      <c r="A26" s="71">
        <v>2014.4</v>
      </c>
      <c r="B26" s="38">
        <v>45766.064829850002</v>
      </c>
      <c r="C26" s="39">
        <v>108610.94899999999</v>
      </c>
      <c r="D26" s="39">
        <v>6656.3192615915996</v>
      </c>
      <c r="E26" s="39">
        <v>31394.492999999991</v>
      </c>
      <c r="F26" s="39">
        <v>10747.005999999999</v>
      </c>
      <c r="G26" s="39">
        <v>13313.295425480001</v>
      </c>
      <c r="H26" s="39">
        <v>10892.591547</v>
      </c>
      <c r="I26" s="39">
        <v>15766.8</v>
      </c>
      <c r="J26" s="39">
        <v>8253.4219027299987</v>
      </c>
      <c r="K26" s="39">
        <v>9064.3055100000001</v>
      </c>
      <c r="L26" s="39">
        <v>6181.4385791199593</v>
      </c>
      <c r="M26" s="39">
        <v>5008.8358804</v>
      </c>
      <c r="N26" s="39">
        <v>19529.038100000002</v>
      </c>
      <c r="O26" s="39">
        <v>10231.350700000001</v>
      </c>
      <c r="P26" s="39">
        <v>14785.724442000001</v>
      </c>
      <c r="Q26" s="39">
        <v>9832.5328010699996</v>
      </c>
      <c r="R26" s="39">
        <v>11049.87394761</v>
      </c>
      <c r="S26" s="39">
        <v>7816.5178999999998</v>
      </c>
      <c r="T26" s="39">
        <v>3727.5814081430881</v>
      </c>
      <c r="U26" s="39">
        <v>9086.8888909999987</v>
      </c>
      <c r="V26" s="39">
        <v>31276.108209999991</v>
      </c>
      <c r="W26" s="39">
        <v>6929.4146361000003</v>
      </c>
      <c r="X26" s="39">
        <v>15344.761</v>
      </c>
      <c r="Y26" s="33">
        <v>5678.1502628899989</v>
      </c>
      <c r="Z26" s="32">
        <f t="shared" si="0"/>
        <v>416943.46323498449</v>
      </c>
    </row>
    <row r="27" spans="1:26" x14ac:dyDescent="0.2">
      <c r="A27" s="71">
        <v>2015.1</v>
      </c>
      <c r="B27" s="38">
        <v>14035.92379922</v>
      </c>
      <c r="C27" s="39">
        <v>32168.89</v>
      </c>
      <c r="D27" s="39">
        <v>1687.6584805204</v>
      </c>
      <c r="E27" s="39">
        <v>8541.56</v>
      </c>
      <c r="F27" s="39">
        <v>2757.9</v>
      </c>
      <c r="G27" s="39">
        <v>3333.8659702</v>
      </c>
      <c r="H27" s="39">
        <v>2893.858068</v>
      </c>
      <c r="I27" s="39">
        <v>4128.6399999999994</v>
      </c>
      <c r="J27" s="39">
        <v>2173.1921924799999</v>
      </c>
      <c r="K27" s="39">
        <v>2460.67</v>
      </c>
      <c r="L27" s="39">
        <v>1610.281740047747</v>
      </c>
      <c r="M27" s="39">
        <v>1501.14</v>
      </c>
      <c r="N27" s="39">
        <v>4781.9142000000002</v>
      </c>
      <c r="O27" s="39">
        <v>2886.7</v>
      </c>
      <c r="P27" s="39">
        <v>4466.8302100000001</v>
      </c>
      <c r="Q27" s="39">
        <v>2860.74405213</v>
      </c>
      <c r="R27" s="39">
        <v>3136.52</v>
      </c>
      <c r="S27" s="39">
        <v>1974.8309999999999</v>
      </c>
      <c r="T27" s="39">
        <v>1043.633142750668</v>
      </c>
      <c r="U27" s="39">
        <v>2358.601998000001</v>
      </c>
      <c r="V27" s="39">
        <v>7877.5082700000003</v>
      </c>
      <c r="W27" s="39">
        <v>1703.16198465</v>
      </c>
      <c r="X27" s="39">
        <v>4173.9719999999998</v>
      </c>
      <c r="Y27" s="33">
        <v>1477.831048</v>
      </c>
      <c r="Z27" s="32">
        <f t="shared" si="0"/>
        <v>116035.82815599881</v>
      </c>
    </row>
    <row r="28" spans="1:26" x14ac:dyDescent="0.2">
      <c r="A28" s="71">
        <v>2015.2</v>
      </c>
      <c r="B28" s="38">
        <v>29915.146499300001</v>
      </c>
      <c r="C28" s="39">
        <v>75160.660323999997</v>
      </c>
      <c r="D28" s="39">
        <v>4019.2033847615999</v>
      </c>
      <c r="E28" s="39">
        <v>19776.14</v>
      </c>
      <c r="F28" s="39">
        <v>6480.19</v>
      </c>
      <c r="G28" s="39">
        <v>8088.1944000000003</v>
      </c>
      <c r="H28" s="39">
        <v>6660.869862999999</v>
      </c>
      <c r="I28" s="39">
        <v>9640.58</v>
      </c>
      <c r="J28" s="39">
        <v>5076.1436213349998</v>
      </c>
      <c r="K28" s="39">
        <v>5608.59</v>
      </c>
      <c r="L28" s="39">
        <v>3501.0095700470192</v>
      </c>
      <c r="M28" s="39">
        <v>3066.520696</v>
      </c>
      <c r="N28" s="39">
        <v>12075.1842</v>
      </c>
      <c r="O28" s="39">
        <v>6689.0153497599986</v>
      </c>
      <c r="P28" s="39">
        <v>10138.673502</v>
      </c>
      <c r="Q28" s="39">
        <v>6566.5093261100001</v>
      </c>
      <c r="R28" s="39">
        <v>7354.8278899999996</v>
      </c>
      <c r="S28" s="39">
        <v>4746.8942999999999</v>
      </c>
      <c r="T28" s="39">
        <v>2351.591690996393</v>
      </c>
      <c r="U28" s="39">
        <v>5538.0560320000004</v>
      </c>
      <c r="V28" s="39">
        <v>19460.54205</v>
      </c>
      <c r="W28" s="39">
        <v>4057.01676636</v>
      </c>
      <c r="X28" s="39">
        <v>9472.4359999999997</v>
      </c>
      <c r="Y28" s="33">
        <v>3503.2848730000001</v>
      </c>
      <c r="Z28" s="32">
        <f t="shared" si="0"/>
        <v>268947.28033866995</v>
      </c>
    </row>
    <row r="29" spans="1:26" x14ac:dyDescent="0.2">
      <c r="A29" s="71">
        <v>2015.3</v>
      </c>
      <c r="B29" s="38">
        <v>44444.522504619992</v>
      </c>
      <c r="C29" s="39">
        <v>115367.22200095269</v>
      </c>
      <c r="D29" s="39">
        <v>6275.2927496691991</v>
      </c>
      <c r="E29" s="39">
        <v>30902.778999999999</v>
      </c>
      <c r="F29" s="39">
        <v>9935.5540102870964</v>
      </c>
      <c r="G29" s="39">
        <v>12851.951928</v>
      </c>
      <c r="H29" s="39">
        <v>10397.97284688</v>
      </c>
      <c r="I29" s="39">
        <v>15033.538854369999</v>
      </c>
      <c r="J29" s="39">
        <v>8015.905140769999</v>
      </c>
      <c r="K29" s="39">
        <v>8700.8905052460341</v>
      </c>
      <c r="L29" s="39">
        <v>5286.4843762372984</v>
      </c>
      <c r="M29" s="39">
        <v>4708.976028</v>
      </c>
      <c r="N29" s="39">
        <v>19357.811849400001</v>
      </c>
      <c r="O29" s="39">
        <v>10370.942383850001</v>
      </c>
      <c r="P29" s="39">
        <v>15348.182054000001</v>
      </c>
      <c r="Q29" s="39">
        <v>10251.52666677</v>
      </c>
      <c r="R29" s="39">
        <v>11413.56271</v>
      </c>
      <c r="S29" s="39">
        <v>7275.0608000000011</v>
      </c>
      <c r="T29" s="39">
        <v>3580.252629802651</v>
      </c>
      <c r="U29" s="39">
        <v>8640.1607590000003</v>
      </c>
      <c r="V29" s="39">
        <v>30361.084650000001</v>
      </c>
      <c r="W29" s="39">
        <v>6406.3718872400004</v>
      </c>
      <c r="X29" s="39">
        <v>14572.593000000001</v>
      </c>
      <c r="Y29" s="33">
        <v>5355.0620900000004</v>
      </c>
      <c r="Z29" s="32">
        <f t="shared" si="0"/>
        <v>414853.70142509491</v>
      </c>
    </row>
    <row r="30" spans="1:26" x14ac:dyDescent="0.2">
      <c r="A30" s="71">
        <v>2015.4</v>
      </c>
      <c r="B30" s="38">
        <v>63773.347194659989</v>
      </c>
      <c r="C30" s="39">
        <v>165301.76999999999</v>
      </c>
      <c r="D30" s="39">
        <v>8948.9289254367995</v>
      </c>
      <c r="E30" s="39">
        <v>44609.259000000013</v>
      </c>
      <c r="F30" s="39">
        <v>13968.58</v>
      </c>
      <c r="G30" s="39">
        <v>18627.980117999999</v>
      </c>
      <c r="H30" s="39">
        <v>14785.54603001</v>
      </c>
      <c r="I30" s="39">
        <v>21429.14696446</v>
      </c>
      <c r="J30" s="39">
        <v>11456.18984553</v>
      </c>
      <c r="K30" s="39">
        <v>12605.73189762</v>
      </c>
      <c r="L30" s="39">
        <v>8093.0094351533326</v>
      </c>
      <c r="M30" s="39">
        <v>6804.9654791499906</v>
      </c>
      <c r="N30" s="39">
        <v>27914.71362395</v>
      </c>
      <c r="O30" s="39">
        <v>14902.8920848</v>
      </c>
      <c r="P30" s="39">
        <v>21981.303661000002</v>
      </c>
      <c r="Q30" s="39">
        <v>14686.807991</v>
      </c>
      <c r="R30" s="39">
        <v>16239.1</v>
      </c>
      <c r="S30" s="39">
        <v>10483.523284999999</v>
      </c>
      <c r="T30" s="39">
        <v>5225.9492878004794</v>
      </c>
      <c r="U30" s="39">
        <v>12495.285507230001</v>
      </c>
      <c r="V30" s="39">
        <v>43379.109830000001</v>
      </c>
      <c r="W30" s="39">
        <v>9440.6467308400006</v>
      </c>
      <c r="X30" s="39">
        <v>20603.53</v>
      </c>
      <c r="Y30" s="33">
        <v>7754.0898050000014</v>
      </c>
      <c r="Z30" s="32">
        <f t="shared" si="0"/>
        <v>595511.40669664065</v>
      </c>
    </row>
    <row r="31" spans="1:26" x14ac:dyDescent="0.2">
      <c r="A31" s="71">
        <v>2016.1</v>
      </c>
      <c r="B31" s="38">
        <v>21101.68664847</v>
      </c>
      <c r="C31" s="39">
        <v>42056.45</v>
      </c>
      <c r="D31" s="39">
        <v>2276.2039456744678</v>
      </c>
      <c r="E31" s="39">
        <v>11925.781000000001</v>
      </c>
      <c r="F31" s="39">
        <v>3709.95</v>
      </c>
      <c r="G31" s="39">
        <v>4929.773729999999</v>
      </c>
      <c r="H31" s="39">
        <v>3749.8406398699999</v>
      </c>
      <c r="I31" s="39">
        <v>5602.7205065500011</v>
      </c>
      <c r="J31" s="39">
        <v>3092.8511330400001</v>
      </c>
      <c r="K31" s="39">
        <v>3275.068867685422</v>
      </c>
      <c r="L31" s="39">
        <v>2246.2036210058741</v>
      </c>
      <c r="M31" s="39">
        <v>1860.82433732</v>
      </c>
      <c r="N31" s="39">
        <v>5932.72</v>
      </c>
      <c r="O31" s="39">
        <v>4080.8386092699998</v>
      </c>
      <c r="P31" s="39">
        <v>5431.3474200000001</v>
      </c>
      <c r="Q31" s="39">
        <v>3860.0510811700001</v>
      </c>
      <c r="R31" s="39">
        <v>4518.7299999999996</v>
      </c>
      <c r="S31" s="39">
        <v>2838.4089769999991</v>
      </c>
      <c r="T31" s="39">
        <v>1458.869296870806</v>
      </c>
      <c r="U31" s="39">
        <v>3102.6286329999998</v>
      </c>
      <c r="V31" s="39">
        <v>11174.57404</v>
      </c>
      <c r="W31" s="39">
        <v>2307.45187218</v>
      </c>
      <c r="X31" s="39">
        <v>5639.5679999999993</v>
      </c>
      <c r="Y31" s="33">
        <v>2046.2057</v>
      </c>
      <c r="Z31" s="32">
        <f t="shared" si="0"/>
        <v>158218.74805910655</v>
      </c>
    </row>
    <row r="32" spans="1:26" x14ac:dyDescent="0.2">
      <c r="A32" s="71">
        <v>2016.2</v>
      </c>
      <c r="B32" s="38">
        <v>42696.180903569999</v>
      </c>
      <c r="C32" s="39">
        <v>96400.72</v>
      </c>
      <c r="D32" s="39">
        <v>5205.6270767072392</v>
      </c>
      <c r="E32" s="39">
        <v>26778.664000000001</v>
      </c>
      <c r="F32" s="39">
        <v>8391.1064697578568</v>
      </c>
      <c r="G32" s="39">
        <v>11683.94868696</v>
      </c>
      <c r="H32" s="39">
        <v>8857.0482006700004</v>
      </c>
      <c r="I32" s="39">
        <v>13292.77</v>
      </c>
      <c r="J32" s="39">
        <v>7144.7771032423998</v>
      </c>
      <c r="K32" s="39">
        <v>7479.127971438952</v>
      </c>
      <c r="L32" s="39">
        <v>4745.9195081508287</v>
      </c>
      <c r="M32" s="39">
        <v>4208.0060469999999</v>
      </c>
      <c r="N32" s="39">
        <v>14436.14</v>
      </c>
      <c r="O32" s="39">
        <v>9275.0803153300003</v>
      </c>
      <c r="P32" s="39">
        <v>12539.527947</v>
      </c>
      <c r="Q32" s="39">
        <v>8964.5024244999986</v>
      </c>
      <c r="R32" s="39">
        <v>10349.41</v>
      </c>
      <c r="S32" s="39">
        <v>6538.0969070000001</v>
      </c>
      <c r="T32" s="39">
        <v>3294.1836152430528</v>
      </c>
      <c r="U32" s="39">
        <v>7121.5103407099996</v>
      </c>
      <c r="V32" s="39">
        <v>25896.094639999999</v>
      </c>
      <c r="W32" s="39">
        <v>5758.1764440100014</v>
      </c>
      <c r="X32" s="39">
        <v>12937.075999999999</v>
      </c>
      <c r="Y32" s="33">
        <v>4628.5290657200003</v>
      </c>
      <c r="Z32" s="32">
        <f t="shared" si="0"/>
        <v>358622.22366701032</v>
      </c>
    </row>
    <row r="33" spans="1:26" x14ac:dyDescent="0.2">
      <c r="A33" s="71">
        <v>2016.3</v>
      </c>
      <c r="B33" s="38">
        <v>66894.480168359994</v>
      </c>
      <c r="C33" s="39">
        <v>150233.32</v>
      </c>
      <c r="D33" s="39">
        <v>8113.263452485352</v>
      </c>
      <c r="E33" s="39">
        <v>41348.714999999997</v>
      </c>
      <c r="F33" s="39">
        <v>12757.42</v>
      </c>
      <c r="G33" s="39">
        <v>18595.144950000002</v>
      </c>
      <c r="H33" s="39">
        <v>14007.54771155</v>
      </c>
      <c r="I33" s="39">
        <v>20789.7</v>
      </c>
      <c r="J33" s="39">
        <v>11112.31249056</v>
      </c>
      <c r="K33" s="39">
        <v>11662.737879834631</v>
      </c>
      <c r="L33" s="39">
        <v>7200.9550293035409</v>
      </c>
      <c r="M33" s="39">
        <v>6628.8568688000014</v>
      </c>
      <c r="N33" s="39">
        <v>23014.63</v>
      </c>
      <c r="O33" s="39">
        <v>14111.60651938</v>
      </c>
      <c r="P33" s="39">
        <v>19806.788320999989</v>
      </c>
      <c r="Q33" s="39">
        <v>13625.8778485</v>
      </c>
      <c r="R33" s="39">
        <v>16054.46</v>
      </c>
      <c r="S33" s="39">
        <v>10126.396074</v>
      </c>
      <c r="T33" s="39">
        <v>5047.2462142350196</v>
      </c>
      <c r="U33" s="39">
        <v>11062.19254428876</v>
      </c>
      <c r="V33" s="39">
        <v>40387.693610000002</v>
      </c>
      <c r="W33" s="39">
        <v>8883.3502276599993</v>
      </c>
      <c r="X33" s="39">
        <v>19752.87</v>
      </c>
      <c r="Y33" s="33">
        <v>7148.7733869299991</v>
      </c>
      <c r="Z33" s="32">
        <f t="shared" si="0"/>
        <v>558366.33829688735</v>
      </c>
    </row>
    <row r="34" spans="1:26" x14ac:dyDescent="0.2">
      <c r="A34" s="71">
        <v>2016.4</v>
      </c>
      <c r="B34" s="38">
        <v>98449.110250160011</v>
      </c>
      <c r="C34" s="39">
        <v>217442.8506495716</v>
      </c>
      <c r="D34" s="39">
        <v>11746.76130197028</v>
      </c>
      <c r="E34" s="39">
        <v>58159.616999999998</v>
      </c>
      <c r="F34" s="39">
        <v>18967.259999999998</v>
      </c>
      <c r="G34" s="39">
        <v>27290.75037333334</v>
      </c>
      <c r="H34" s="39">
        <v>20171.202156359999</v>
      </c>
      <c r="I34" s="39">
        <v>29773.94</v>
      </c>
      <c r="J34" s="39">
        <v>15719.442902029999</v>
      </c>
      <c r="K34" s="39">
        <v>16828.615192950001</v>
      </c>
      <c r="L34" s="39">
        <v>11377.64307332</v>
      </c>
      <c r="M34" s="39">
        <v>9555.24034966</v>
      </c>
      <c r="N34" s="39">
        <v>34328.559999999998</v>
      </c>
      <c r="O34" s="39">
        <v>20564.18</v>
      </c>
      <c r="P34" s="39">
        <v>28964.879711000001</v>
      </c>
      <c r="Q34" s="39">
        <v>19917.37274069</v>
      </c>
      <c r="R34" s="39">
        <v>22743.667775639999</v>
      </c>
      <c r="S34" s="39">
        <v>14595.690086000001</v>
      </c>
      <c r="T34" s="39">
        <v>7784.8796023434415</v>
      </c>
      <c r="U34" s="39">
        <v>15879.40621685</v>
      </c>
      <c r="V34" s="39">
        <v>57138.686739999997</v>
      </c>
      <c r="W34" s="39">
        <v>12928.752</v>
      </c>
      <c r="X34" s="39">
        <v>28436.186000000002</v>
      </c>
      <c r="Y34" s="33">
        <v>10099.507568589999</v>
      </c>
      <c r="Z34" s="32">
        <f t="shared" si="0"/>
        <v>808864.20169046894</v>
      </c>
    </row>
    <row r="35" spans="1:26" x14ac:dyDescent="0.2">
      <c r="A35" s="71">
        <v>2017.1</v>
      </c>
      <c r="B35" s="38">
        <v>22840.490062789999</v>
      </c>
      <c r="C35" s="39">
        <v>55798.183351150001</v>
      </c>
      <c r="D35" s="39">
        <v>2877.9653657636309</v>
      </c>
      <c r="E35" s="39">
        <v>14814.47</v>
      </c>
      <c r="F35" s="39">
        <v>5168.0772740099992</v>
      </c>
      <c r="G35" s="39">
        <v>7326.6741801760727</v>
      </c>
      <c r="H35" s="39">
        <v>5308.1255757500012</v>
      </c>
      <c r="I35" s="39">
        <v>7552.2099999999991</v>
      </c>
      <c r="J35" s="39">
        <v>4074.7719226499999</v>
      </c>
      <c r="K35" s="39">
        <v>4206.6901311199999</v>
      </c>
      <c r="L35" s="39">
        <v>2820.825332387692</v>
      </c>
      <c r="M35" s="39">
        <v>2517.33975852</v>
      </c>
      <c r="N35" s="39">
        <v>8057.5864828800004</v>
      </c>
      <c r="O35" s="39">
        <v>5287.62</v>
      </c>
      <c r="P35" s="39">
        <v>7524.617381</v>
      </c>
      <c r="Q35" s="39">
        <v>4972.2632710000007</v>
      </c>
      <c r="R35" s="39">
        <v>6055.68823204</v>
      </c>
      <c r="S35" s="39">
        <v>3676.9659861</v>
      </c>
      <c r="T35" s="39">
        <v>2409.1636425799989</v>
      </c>
      <c r="U35" s="39">
        <v>3903.9163235800002</v>
      </c>
      <c r="V35" s="39">
        <v>14562.647859999999</v>
      </c>
      <c r="W35" s="39">
        <v>3123.4490000000001</v>
      </c>
      <c r="X35" s="39">
        <v>7617.9830000000011</v>
      </c>
      <c r="Y35" s="33">
        <v>2552.63</v>
      </c>
      <c r="Z35" s="32">
        <f t="shared" si="0"/>
        <v>205050.35413349743</v>
      </c>
    </row>
    <row r="36" spans="1:26" x14ac:dyDescent="0.2">
      <c r="A36" s="71">
        <v>2017.2</v>
      </c>
      <c r="B36" s="38">
        <v>54742.808492210002</v>
      </c>
      <c r="C36" s="39">
        <v>123349.00450361001</v>
      </c>
      <c r="D36" s="39">
        <v>6725.7568110800003</v>
      </c>
      <c r="E36" s="39">
        <v>33429.248</v>
      </c>
      <c r="F36" s="39">
        <v>11724.74410609</v>
      </c>
      <c r="G36" s="39">
        <v>16305.361068775481</v>
      </c>
      <c r="H36" s="39">
        <v>11927.81787734</v>
      </c>
      <c r="I36" s="39">
        <v>17136.310000000001</v>
      </c>
      <c r="J36" s="39">
        <v>9395.626403809998</v>
      </c>
      <c r="K36" s="39">
        <v>9384.5535028000013</v>
      </c>
      <c r="L36" s="39">
        <v>6629.4765449299994</v>
      </c>
      <c r="M36" s="39">
        <v>5953.8393665900003</v>
      </c>
      <c r="N36" s="39">
        <v>18918.614045596671</v>
      </c>
      <c r="O36" s="39">
        <v>11607.36</v>
      </c>
      <c r="P36" s="39">
        <v>18057.613632000001</v>
      </c>
      <c r="Q36" s="39">
        <v>11498.988978019999</v>
      </c>
      <c r="R36" s="39">
        <v>13673.971210899999</v>
      </c>
      <c r="S36" s="39">
        <v>8285.3003733200003</v>
      </c>
      <c r="T36" s="39">
        <v>5302.4054916099994</v>
      </c>
      <c r="U36" s="39">
        <v>8577.9195885900008</v>
      </c>
      <c r="V36" s="39">
        <v>34382.627820000002</v>
      </c>
      <c r="W36" s="39">
        <v>7788.9929999999986</v>
      </c>
      <c r="X36" s="39">
        <v>17188.32084</v>
      </c>
      <c r="Y36" s="33">
        <v>5805.9974400000001</v>
      </c>
      <c r="Z36" s="32">
        <f t="shared" si="0"/>
        <v>467792.65909727215</v>
      </c>
    </row>
    <row r="37" spans="1:26" x14ac:dyDescent="0.2">
      <c r="A37" s="71">
        <v>2017.3</v>
      </c>
      <c r="B37" s="38">
        <v>86758.258796580005</v>
      </c>
      <c r="C37" s="39">
        <v>193522.53671879999</v>
      </c>
      <c r="D37" s="39">
        <v>10266.50543259951</v>
      </c>
      <c r="E37" s="39">
        <v>51681.732000000004</v>
      </c>
      <c r="F37" s="39">
        <v>18079.614320709999</v>
      </c>
      <c r="G37" s="39">
        <v>25098.530409999999</v>
      </c>
      <c r="H37" s="39">
        <v>18277.55202092</v>
      </c>
      <c r="I37" s="39">
        <v>26394.91</v>
      </c>
      <c r="J37" s="39">
        <v>14498.52615236</v>
      </c>
      <c r="K37" s="39">
        <v>14604.404819830001</v>
      </c>
      <c r="L37" s="39">
        <v>10310.052417301031</v>
      </c>
      <c r="M37" s="39">
        <v>9329.589304860001</v>
      </c>
      <c r="N37" s="39">
        <v>29856.076445886669</v>
      </c>
      <c r="O37" s="39">
        <v>17583.73</v>
      </c>
      <c r="P37" s="39">
        <v>27604.389168999998</v>
      </c>
      <c r="Q37" s="39">
        <v>17728.138891940001</v>
      </c>
      <c r="R37" s="39">
        <v>20914.945670190002</v>
      </c>
      <c r="S37" s="39">
        <v>12824.251550360001</v>
      </c>
      <c r="T37" s="39">
        <v>8054.5080899499999</v>
      </c>
      <c r="U37" s="39">
        <v>12798.94615451</v>
      </c>
      <c r="V37" s="39">
        <v>53117.287669999998</v>
      </c>
      <c r="W37" s="39">
        <v>11860.049000000001</v>
      </c>
      <c r="X37" s="39">
        <v>26085.832805059999</v>
      </c>
      <c r="Y37" s="33">
        <v>8936.9484099999991</v>
      </c>
      <c r="Z37" s="32">
        <f t="shared" si="0"/>
        <v>726187.31625085708</v>
      </c>
    </row>
    <row r="38" spans="1:26" x14ac:dyDescent="0.2">
      <c r="A38" s="71">
        <v>2017.4</v>
      </c>
      <c r="B38" s="38">
        <v>130923.89063058</v>
      </c>
      <c r="C38" s="39">
        <v>278659.38</v>
      </c>
      <c r="D38" s="39">
        <v>14796.941307637981</v>
      </c>
      <c r="E38" s="39">
        <v>72946.274999999994</v>
      </c>
      <c r="F38" s="39">
        <v>26398.607400000001</v>
      </c>
      <c r="G38" s="39">
        <v>35500.788839999987</v>
      </c>
      <c r="H38" s="39">
        <v>25514.034416679999</v>
      </c>
      <c r="I38" s="39">
        <v>38086.550000000003</v>
      </c>
      <c r="J38" s="39">
        <v>20489.983855390001</v>
      </c>
      <c r="K38" s="39">
        <v>21455.451733999998</v>
      </c>
      <c r="L38" s="39">
        <v>14846.571022390001</v>
      </c>
      <c r="M38" s="39">
        <v>13241.607301</v>
      </c>
      <c r="N38" s="39">
        <v>45029.555979843819</v>
      </c>
      <c r="O38" s="39">
        <v>24671.37</v>
      </c>
      <c r="P38" s="39">
        <v>39364.986787000002</v>
      </c>
      <c r="Q38" s="39">
        <v>25230.664032230001</v>
      </c>
      <c r="R38" s="39">
        <v>29782.726630320001</v>
      </c>
      <c r="S38" s="39">
        <v>18773.095628999999</v>
      </c>
      <c r="T38" s="39">
        <v>11310.562962530001</v>
      </c>
      <c r="U38" s="39">
        <v>17914.640388669999</v>
      </c>
      <c r="V38" s="39">
        <v>74769.541770000011</v>
      </c>
      <c r="W38" s="39">
        <v>17127.240000000002</v>
      </c>
      <c r="X38" s="39">
        <v>37038.033716569997</v>
      </c>
      <c r="Y38" s="33">
        <v>12712.01565333333</v>
      </c>
      <c r="Z38" s="32">
        <f t="shared" si="0"/>
        <v>1046584.5150571751</v>
      </c>
    </row>
    <row r="39" spans="1:26" x14ac:dyDescent="0.2">
      <c r="A39" s="71">
        <v>2018.1</v>
      </c>
      <c r="B39" s="38">
        <v>29568.022677100002</v>
      </c>
      <c r="C39" s="39">
        <v>68756.818926690161</v>
      </c>
      <c r="D39" s="39">
        <v>3673.4565186143041</v>
      </c>
      <c r="E39" s="39">
        <v>18284.606</v>
      </c>
      <c r="F39" s="39">
        <v>6781.6900000000014</v>
      </c>
      <c r="G39" s="39">
        <v>8355.5399999999991</v>
      </c>
      <c r="H39" s="39">
        <v>6166.8179388700091</v>
      </c>
      <c r="I39" s="39">
        <v>9405.1000000000022</v>
      </c>
      <c r="J39" s="39">
        <v>5089.9265295099995</v>
      </c>
      <c r="K39" s="39">
        <v>5082.3488299099999</v>
      </c>
      <c r="L39" s="39">
        <v>3842.8025870700012</v>
      </c>
      <c r="M39" s="39">
        <v>3380.01264993</v>
      </c>
      <c r="N39" s="39">
        <v>9572.6597067700004</v>
      </c>
      <c r="O39" s="39">
        <v>6115.377207739999</v>
      </c>
      <c r="P39" s="39">
        <v>9747.1936139999998</v>
      </c>
      <c r="Q39" s="39">
        <v>6128.692996069999</v>
      </c>
      <c r="R39" s="39">
        <v>7571.6471786500006</v>
      </c>
      <c r="S39" s="39">
        <v>4826.586346</v>
      </c>
      <c r="T39" s="39">
        <v>3045.8078810915999</v>
      </c>
      <c r="U39" s="39">
        <v>4289.0052218700002</v>
      </c>
      <c r="V39" s="39">
        <v>18181.579269999998</v>
      </c>
      <c r="W39" s="39">
        <v>4038.59</v>
      </c>
      <c r="X39" s="39">
        <v>9604.8577875499996</v>
      </c>
      <c r="Y39" s="33">
        <v>3045.9495845800002</v>
      </c>
      <c r="Z39" s="32">
        <f t="shared" si="0"/>
        <v>254555.08945201608</v>
      </c>
    </row>
    <row r="40" spans="1:26" x14ac:dyDescent="0.2">
      <c r="A40" s="71">
        <v>2018.2</v>
      </c>
      <c r="B40" s="38">
        <v>70394.899565426997</v>
      </c>
      <c r="C40" s="39">
        <v>151127.79907400339</v>
      </c>
      <c r="D40" s="39">
        <v>8390.2055852140038</v>
      </c>
      <c r="E40" s="39">
        <v>42192.043999999987</v>
      </c>
      <c r="F40" s="39">
        <v>15240.63</v>
      </c>
      <c r="G40" s="39">
        <v>19221.52613898358</v>
      </c>
      <c r="H40" s="39">
        <v>13356.627807739311</v>
      </c>
      <c r="I40" s="39">
        <v>21764.28</v>
      </c>
      <c r="J40" s="39">
        <v>11489.99996947</v>
      </c>
      <c r="K40" s="39">
        <v>11471.66158094001</v>
      </c>
      <c r="L40" s="39">
        <v>8405.5855999505166</v>
      </c>
      <c r="M40" s="39">
        <v>7503.93</v>
      </c>
      <c r="N40" s="39">
        <v>22961.96330634</v>
      </c>
      <c r="O40" s="39">
        <v>13348.284043029809</v>
      </c>
      <c r="P40" s="39">
        <v>22421.162566999999</v>
      </c>
      <c r="Q40" s="39">
        <v>14075.596803640001</v>
      </c>
      <c r="R40" s="39">
        <v>16899.759999999998</v>
      </c>
      <c r="S40" s="39">
        <v>10997.803196999999</v>
      </c>
      <c r="T40" s="39">
        <v>6647.0028447522</v>
      </c>
      <c r="U40" s="39">
        <v>9519.9840270099994</v>
      </c>
      <c r="V40" s="39">
        <v>41696.638910000001</v>
      </c>
      <c r="W40" s="39">
        <v>9317</v>
      </c>
      <c r="X40" s="39">
        <v>21485.995834320001</v>
      </c>
      <c r="Y40" s="33">
        <v>6687.7782477552882</v>
      </c>
      <c r="Z40" s="32">
        <f t="shared" si="0"/>
        <v>576618.15910257515</v>
      </c>
    </row>
    <row r="41" spans="1:26" x14ac:dyDescent="0.2">
      <c r="A41" s="71">
        <v>2018.3</v>
      </c>
      <c r="B41" s="38">
        <v>111084.70036151</v>
      </c>
      <c r="C41" s="39">
        <v>227773.56251314</v>
      </c>
      <c r="D41" s="39">
        <v>12984.295316981201</v>
      </c>
      <c r="E41" s="39">
        <v>65157.726000000002</v>
      </c>
      <c r="F41" s="39">
        <v>23397.439999999999</v>
      </c>
      <c r="G41" s="39">
        <v>29063.439999999999</v>
      </c>
      <c r="H41" s="39">
        <v>20300.880690287318</v>
      </c>
      <c r="I41" s="39">
        <v>33669.56</v>
      </c>
      <c r="J41" s="39">
        <v>17837.110034919999</v>
      </c>
      <c r="K41" s="39">
        <v>17756.205525410001</v>
      </c>
      <c r="L41" s="39">
        <v>13179.501562001031</v>
      </c>
      <c r="M41" s="39">
        <v>11564.41331945001</v>
      </c>
      <c r="N41" s="39">
        <v>35816.584559429997</v>
      </c>
      <c r="O41" s="39">
        <v>20355.740000000002</v>
      </c>
      <c r="P41" s="39">
        <v>35407.528233999998</v>
      </c>
      <c r="Q41" s="39">
        <v>21640.284992280001</v>
      </c>
      <c r="R41" s="39">
        <v>26246.989312189999</v>
      </c>
      <c r="S41" s="39">
        <v>17175.491755999999</v>
      </c>
      <c r="T41" s="39">
        <v>10038.384910553399</v>
      </c>
      <c r="U41" s="39">
        <v>14842.87851683</v>
      </c>
      <c r="V41" s="39">
        <v>64177.35</v>
      </c>
      <c r="W41" s="39">
        <v>14960</v>
      </c>
      <c r="X41" s="39">
        <v>32407.600645220002</v>
      </c>
      <c r="Y41" s="33">
        <v>10083.450000000001</v>
      </c>
      <c r="Z41" s="32">
        <f t="shared" si="0"/>
        <v>886921.11825020285</v>
      </c>
    </row>
    <row r="42" spans="1:26" x14ac:dyDescent="0.2">
      <c r="A42" s="71">
        <v>2018.4</v>
      </c>
      <c r="B42" s="38">
        <v>169135.02892646001</v>
      </c>
      <c r="C42" s="39">
        <v>351523.92417577002</v>
      </c>
      <c r="D42" s="39">
        <v>19283.833049784371</v>
      </c>
      <c r="E42" s="39">
        <v>95803.892000000022</v>
      </c>
      <c r="F42" s="39">
        <v>33894.080000000002</v>
      </c>
      <c r="G42" s="39">
        <v>42099.53</v>
      </c>
      <c r="H42" s="39">
        <v>30011.221358480001</v>
      </c>
      <c r="I42" s="39">
        <v>48865.839999999989</v>
      </c>
      <c r="J42" s="39">
        <v>25490.458274249999</v>
      </c>
      <c r="K42" s="39">
        <v>26354.99162565</v>
      </c>
      <c r="L42" s="39">
        <v>19165.63076829704</v>
      </c>
      <c r="M42" s="39">
        <v>17077.151322599999</v>
      </c>
      <c r="N42" s="39">
        <v>55638.073273219998</v>
      </c>
      <c r="O42" s="39">
        <v>28771.273198490409</v>
      </c>
      <c r="P42" s="39">
        <v>52580.429375999993</v>
      </c>
      <c r="Q42" s="39">
        <v>31493.199412940001</v>
      </c>
      <c r="R42" s="39">
        <v>37153.836247400002</v>
      </c>
      <c r="S42" s="39">
        <v>26034.239692340001</v>
      </c>
      <c r="T42" s="39">
        <v>15528.062685389999</v>
      </c>
      <c r="U42" s="39">
        <v>21307.882140469999</v>
      </c>
      <c r="V42" s="39">
        <v>92797.949999999983</v>
      </c>
      <c r="W42" s="39">
        <v>21777</v>
      </c>
      <c r="X42" s="39">
        <v>48273.305999999997</v>
      </c>
      <c r="Y42" s="33">
        <v>14548.60702564</v>
      </c>
      <c r="Z42" s="32">
        <f t="shared" si="0"/>
        <v>1324609.4405531816</v>
      </c>
    </row>
    <row r="43" spans="1:26" x14ac:dyDescent="0.2">
      <c r="A43" s="71">
        <v>2019.1</v>
      </c>
      <c r="B43" s="38">
        <v>41605.041483089997</v>
      </c>
      <c r="C43" s="39">
        <v>92800.531098690524</v>
      </c>
      <c r="D43" s="39">
        <v>5483.658193530372</v>
      </c>
      <c r="E43" s="39">
        <v>25936.874</v>
      </c>
      <c r="F43" s="39">
        <v>8925.85</v>
      </c>
      <c r="G43" s="39">
        <v>10956.41759039</v>
      </c>
      <c r="H43" s="39">
        <v>9809.7926901899991</v>
      </c>
      <c r="I43" s="39">
        <v>13307.29</v>
      </c>
      <c r="J43" s="39">
        <v>6717.3202253099989</v>
      </c>
      <c r="K43" s="39">
        <v>7095.5162084000003</v>
      </c>
      <c r="L43" s="39">
        <v>5555.1959651000006</v>
      </c>
      <c r="M43" s="39">
        <v>5074.7972666399992</v>
      </c>
      <c r="N43" s="39">
        <v>14378.59331136</v>
      </c>
      <c r="O43" s="39">
        <v>8489.3135047743053</v>
      </c>
      <c r="P43" s="39">
        <v>15737.192806999999</v>
      </c>
      <c r="Q43" s="39">
        <v>9207.1919960000014</v>
      </c>
      <c r="R43" s="39">
        <v>10833.30500919</v>
      </c>
      <c r="S43" s="39">
        <v>7347.9549485300013</v>
      </c>
      <c r="T43" s="39">
        <v>4532.1501816499986</v>
      </c>
      <c r="U43" s="39">
        <v>5526.9622659099996</v>
      </c>
      <c r="V43" s="39">
        <v>26971.34</v>
      </c>
      <c r="W43" s="39">
        <v>5783.5999999999995</v>
      </c>
      <c r="X43" s="39">
        <v>14780.951999999999</v>
      </c>
      <c r="Y43" s="33">
        <v>3910.201</v>
      </c>
      <c r="Z43" s="32">
        <f t="shared" si="0"/>
        <v>360767.04174575518</v>
      </c>
    </row>
    <row r="44" spans="1:26" x14ac:dyDescent="0.2">
      <c r="A44" s="71">
        <v>2019.2</v>
      </c>
      <c r="B44" s="38">
        <v>104648.31055538369</v>
      </c>
      <c r="C44" s="39">
        <v>208755.29182784</v>
      </c>
      <c r="D44" s="39">
        <v>13054.264744</v>
      </c>
      <c r="E44" s="39">
        <v>60562.485404999999</v>
      </c>
      <c r="F44" s="39">
        <v>20981.25</v>
      </c>
      <c r="G44" s="39">
        <v>25287.790256560002</v>
      </c>
      <c r="H44" s="39">
        <v>23977.150490970002</v>
      </c>
      <c r="I44" s="39">
        <v>31717.38</v>
      </c>
      <c r="J44" s="39">
        <v>15952.195999288</v>
      </c>
      <c r="K44" s="39">
        <v>16586.133896660001</v>
      </c>
      <c r="L44" s="39">
        <v>13072.302271500001</v>
      </c>
      <c r="M44" s="39">
        <v>11397.78854023</v>
      </c>
      <c r="N44" s="39">
        <v>35274.900578219989</v>
      </c>
      <c r="O44" s="39">
        <v>18029.90520475091</v>
      </c>
      <c r="P44" s="39">
        <v>36304.798945000002</v>
      </c>
      <c r="Q44" s="39">
        <v>21111.899133999999</v>
      </c>
      <c r="R44" s="39">
        <v>24545.0675754</v>
      </c>
      <c r="S44" s="39">
        <v>16992.96031056</v>
      </c>
      <c r="T44" s="39">
        <v>10409.358725399999</v>
      </c>
      <c r="U44" s="39">
        <v>13030.52358662</v>
      </c>
      <c r="V44" s="39">
        <v>64281.21</v>
      </c>
      <c r="W44" s="39">
        <v>12872.25</v>
      </c>
      <c r="X44" s="39">
        <v>33987.866999999998</v>
      </c>
      <c r="Y44" s="33">
        <v>9116.9525280199978</v>
      </c>
      <c r="Z44" s="32">
        <f t="shared" si="0"/>
        <v>841950.03757540253</v>
      </c>
    </row>
    <row r="45" spans="1:26" x14ac:dyDescent="0.2">
      <c r="A45" s="71">
        <v>2019.3</v>
      </c>
      <c r="B45" s="38">
        <v>164024.223949037</v>
      </c>
      <c r="C45" s="39">
        <v>329554.75769334001</v>
      </c>
      <c r="D45" s="39">
        <v>20389.140203999999</v>
      </c>
      <c r="E45" s="39">
        <v>93849.703000000009</v>
      </c>
      <c r="F45" s="39">
        <v>32251.41</v>
      </c>
      <c r="G45" s="39">
        <v>39565.799017857149</v>
      </c>
      <c r="H45" s="39">
        <v>37155.296447350003</v>
      </c>
      <c r="I45" s="39">
        <v>48790.539999999994</v>
      </c>
      <c r="J45" s="39">
        <v>25548.187473409998</v>
      </c>
      <c r="K45" s="39">
        <v>25568.063712819971</v>
      </c>
      <c r="L45" s="39">
        <v>20433.26468506729</v>
      </c>
      <c r="M45" s="39">
        <v>17725.758651290002</v>
      </c>
      <c r="N45" s="39">
        <v>56733.704752335703</v>
      </c>
      <c r="O45" s="39">
        <v>27934.83396019346</v>
      </c>
      <c r="P45" s="39">
        <v>56445.789180999993</v>
      </c>
      <c r="Q45" s="39">
        <v>32558.497427179998</v>
      </c>
      <c r="R45" s="39">
        <v>38643.41591637001</v>
      </c>
      <c r="S45" s="39">
        <v>26981.755689540001</v>
      </c>
      <c r="T45" s="39">
        <v>16156.51603278</v>
      </c>
      <c r="U45" s="39">
        <v>20668.138707890001</v>
      </c>
      <c r="V45" s="39">
        <v>97966.11</v>
      </c>
      <c r="W45" s="39">
        <v>21314</v>
      </c>
      <c r="X45" s="39">
        <v>53192.076000000008</v>
      </c>
      <c r="Y45" s="33">
        <v>13791.68217181792</v>
      </c>
      <c r="Z45" s="32">
        <f t="shared" si="0"/>
        <v>1317242.6646732788</v>
      </c>
    </row>
    <row r="46" spans="1:26" x14ac:dyDescent="0.2">
      <c r="A46" s="71">
        <v>2019.4</v>
      </c>
      <c r="B46" s="38">
        <v>237560.57706688851</v>
      </c>
      <c r="C46" s="39">
        <v>477222</v>
      </c>
      <c r="D46" s="39">
        <v>30566.060272640381</v>
      </c>
      <c r="E46" s="39">
        <v>135226.78200000001</v>
      </c>
      <c r="F46" s="39">
        <v>47362.69</v>
      </c>
      <c r="G46" s="39">
        <v>57700.112307099989</v>
      </c>
      <c r="H46" s="39">
        <v>54251.033880679999</v>
      </c>
      <c r="I46" s="39">
        <v>71855.51999999999</v>
      </c>
      <c r="J46" s="39">
        <v>36528.801446179998</v>
      </c>
      <c r="K46" s="39">
        <v>36802.934161379977</v>
      </c>
      <c r="L46" s="39">
        <v>30544.57066208516</v>
      </c>
      <c r="M46" s="39">
        <v>25255.560390369901</v>
      </c>
      <c r="N46" s="39">
        <v>84644.048504440027</v>
      </c>
      <c r="O46" s="39">
        <v>39800.926944874293</v>
      </c>
      <c r="P46" s="39">
        <v>84425.193341307488</v>
      </c>
      <c r="Q46" s="39">
        <v>47294.704575349999</v>
      </c>
      <c r="R46" s="39">
        <v>56057.750016580001</v>
      </c>
      <c r="S46" s="39">
        <v>40202.762175319993</v>
      </c>
      <c r="T46" s="39">
        <v>24444.30152434</v>
      </c>
      <c r="U46" s="39">
        <v>30466.889747689998</v>
      </c>
      <c r="V46" s="39">
        <v>141094.5</v>
      </c>
      <c r="W46" s="39">
        <v>31392.91</v>
      </c>
      <c r="X46" s="39">
        <v>78579.35500000001</v>
      </c>
      <c r="Y46" s="33">
        <v>19957.465337687601</v>
      </c>
      <c r="Z46" s="32">
        <f t="shared" si="0"/>
        <v>1919237.4493549136</v>
      </c>
    </row>
    <row r="47" spans="1:26" x14ac:dyDescent="0.2">
      <c r="A47" s="71">
        <v>2020.1</v>
      </c>
      <c r="B47" s="38">
        <v>61630.951235929999</v>
      </c>
      <c r="C47" s="39">
        <v>130275.7880388</v>
      </c>
      <c r="D47" s="39">
        <v>8421.4318876398138</v>
      </c>
      <c r="E47" s="39">
        <v>36211.958407650221</v>
      </c>
      <c r="F47" s="39">
        <v>13519.75</v>
      </c>
      <c r="G47" s="39">
        <v>15811.13</v>
      </c>
      <c r="H47" s="39">
        <v>15181.356484221</v>
      </c>
      <c r="I47" s="39">
        <v>20008.12</v>
      </c>
      <c r="J47" s="39">
        <v>9473.9913387500001</v>
      </c>
      <c r="K47" s="39">
        <v>9673.4727920650002</v>
      </c>
      <c r="L47" s="39">
        <v>8161.878330609472</v>
      </c>
      <c r="M47" s="39">
        <v>6690.6251345600031</v>
      </c>
      <c r="N47" s="39">
        <v>21875.88061584</v>
      </c>
      <c r="O47" s="39">
        <v>9821.617469087776</v>
      </c>
      <c r="P47" s="39">
        <v>23382.65994585499</v>
      </c>
      <c r="Q47" s="39">
        <v>12546.979950630001</v>
      </c>
      <c r="R47" s="39">
        <v>15419.50340514</v>
      </c>
      <c r="S47" s="39">
        <v>11643.273368579999</v>
      </c>
      <c r="T47" s="39">
        <v>6732.9454696800003</v>
      </c>
      <c r="U47" s="39">
        <v>7646.702761550001</v>
      </c>
      <c r="V47" s="39">
        <v>37109.699999999997</v>
      </c>
      <c r="W47" s="39">
        <v>6861.1</v>
      </c>
      <c r="X47" s="39">
        <v>20190.097000000002</v>
      </c>
      <c r="Y47" s="33">
        <v>5155.72</v>
      </c>
      <c r="Z47" s="32">
        <f t="shared" si="0"/>
        <v>513446.63363658823</v>
      </c>
    </row>
    <row r="48" spans="1:26" x14ac:dyDescent="0.2">
      <c r="A48" s="71">
        <v>2020.2</v>
      </c>
      <c r="B48" s="38">
        <v>134695.97547789</v>
      </c>
      <c r="C48" s="39">
        <v>288563.85282807628</v>
      </c>
      <c r="D48" s="39">
        <v>18356.80503549999</v>
      </c>
      <c r="E48" s="39">
        <v>81259.835047578599</v>
      </c>
      <c r="F48" s="39">
        <v>29821.02</v>
      </c>
      <c r="G48" s="39">
        <v>36173.42963682596</v>
      </c>
      <c r="H48" s="39">
        <v>35234.235923510001</v>
      </c>
      <c r="I48" s="39">
        <v>43442.500000000007</v>
      </c>
      <c r="J48" s="39">
        <v>21065.746551280001</v>
      </c>
      <c r="K48" s="39">
        <v>21367.165776153011</v>
      </c>
      <c r="L48" s="39">
        <v>18471.516221458998</v>
      </c>
      <c r="M48" s="39">
        <v>14466.454897229971</v>
      </c>
      <c r="N48" s="39">
        <v>46019.116910539997</v>
      </c>
      <c r="O48" s="39">
        <v>23603.947510468272</v>
      </c>
      <c r="P48" s="39">
        <v>52885.674101999997</v>
      </c>
      <c r="Q48" s="39">
        <v>27819.984229000002</v>
      </c>
      <c r="R48" s="39">
        <v>35564.208205799987</v>
      </c>
      <c r="S48" s="39">
        <v>26240.504206699999</v>
      </c>
      <c r="T48" s="39">
        <v>15516.2137195</v>
      </c>
      <c r="U48" s="39">
        <v>17262.360714499999</v>
      </c>
      <c r="V48" s="39">
        <v>80254.11</v>
      </c>
      <c r="W48" s="39">
        <v>17370.23</v>
      </c>
      <c r="X48" s="39">
        <v>45796.226000000002</v>
      </c>
      <c r="Y48" s="33">
        <v>12043.612236622001</v>
      </c>
      <c r="Z48" s="32">
        <f t="shared" si="0"/>
        <v>1143294.7252306333</v>
      </c>
    </row>
    <row r="49" spans="1:26" x14ac:dyDescent="0.2">
      <c r="A49" s="71">
        <v>2020.3</v>
      </c>
      <c r="B49" s="38">
        <v>220385.41715167399</v>
      </c>
      <c r="C49" s="39">
        <v>444511.32</v>
      </c>
      <c r="D49" s="39">
        <v>27442.679567120002</v>
      </c>
      <c r="E49" s="39">
        <v>123323.6764872483</v>
      </c>
      <c r="F49" s="39">
        <v>45621.090000000011</v>
      </c>
      <c r="G49" s="39">
        <v>54864.271215568951</v>
      </c>
      <c r="H49" s="39">
        <v>53035.287717159998</v>
      </c>
      <c r="I49" s="39">
        <v>65365.960000000006</v>
      </c>
      <c r="J49" s="39">
        <v>33153.609094309199</v>
      </c>
      <c r="K49" s="39">
        <v>33136.40842888</v>
      </c>
      <c r="L49" s="39">
        <v>28167.731223438681</v>
      </c>
      <c r="M49" s="39">
        <v>22260.01894916001</v>
      </c>
      <c r="N49" s="39">
        <v>71838.110933749995</v>
      </c>
      <c r="O49" s="39">
        <v>36411.430000000008</v>
      </c>
      <c r="P49" s="39">
        <v>77779.089093704984</v>
      </c>
      <c r="Q49" s="39">
        <v>42615.243182949998</v>
      </c>
      <c r="R49" s="39">
        <v>55557.034823179987</v>
      </c>
      <c r="S49" s="39">
        <v>39122.937288610003</v>
      </c>
      <c r="T49" s="39">
        <v>23867.185124020001</v>
      </c>
      <c r="U49" s="39">
        <v>26544.687174343999</v>
      </c>
      <c r="V49" s="39">
        <v>121993.62</v>
      </c>
      <c r="W49" s="39">
        <v>25519.599999999999</v>
      </c>
      <c r="X49" s="39">
        <v>70225.71699999999</v>
      </c>
      <c r="Y49" s="33">
        <v>18557.830000000009</v>
      </c>
      <c r="Z49" s="32">
        <f t="shared" si="0"/>
        <v>1761299.9544551179</v>
      </c>
    </row>
    <row r="50" spans="1:26" x14ac:dyDescent="0.2">
      <c r="A50" s="71">
        <v>2020.4</v>
      </c>
      <c r="B50" s="38">
        <v>332574.92887324397</v>
      </c>
      <c r="C50" s="39">
        <v>655892.73916064936</v>
      </c>
      <c r="D50" s="39">
        <v>39743.581278810008</v>
      </c>
      <c r="E50" s="39">
        <v>180430.22932777341</v>
      </c>
      <c r="F50" s="39">
        <v>69499.520000000004</v>
      </c>
      <c r="G50" s="39">
        <v>77656.509495392005</v>
      </c>
      <c r="H50" s="39">
        <v>73367.939756909997</v>
      </c>
      <c r="I50" s="39">
        <v>93116.01</v>
      </c>
      <c r="J50" s="39">
        <v>48769.77803103</v>
      </c>
      <c r="K50" s="39">
        <v>47829.203363824381</v>
      </c>
      <c r="L50" s="39">
        <v>41762.252170987143</v>
      </c>
      <c r="M50" s="39">
        <v>33003.521158569987</v>
      </c>
      <c r="N50" s="39">
        <v>107956.29063703</v>
      </c>
      <c r="O50" s="39">
        <v>56218.219229130213</v>
      </c>
      <c r="P50" s="39">
        <v>109249.1642863826</v>
      </c>
      <c r="Q50" s="39">
        <v>63249.522692999992</v>
      </c>
      <c r="R50" s="39">
        <v>79684.742992110012</v>
      </c>
      <c r="S50" s="39">
        <v>56558.52286669</v>
      </c>
      <c r="T50" s="39">
        <v>34309.952979349997</v>
      </c>
      <c r="U50" s="39">
        <v>39195.127010724013</v>
      </c>
      <c r="V50" s="39">
        <v>177442.99012095039</v>
      </c>
      <c r="W50" s="39">
        <v>39334.969572533919</v>
      </c>
      <c r="X50" s="39">
        <v>100183.109</v>
      </c>
      <c r="Y50" s="33">
        <v>27080.593041099692</v>
      </c>
      <c r="Z50" s="32">
        <f t="shared" si="0"/>
        <v>2584109.4170461912</v>
      </c>
    </row>
    <row r="51" spans="1:26" x14ac:dyDescent="0.2">
      <c r="A51" s="71">
        <v>2021.1</v>
      </c>
      <c r="B51" s="38">
        <v>78084.861457000006</v>
      </c>
      <c r="C51" s="39">
        <v>180373.46653465999</v>
      </c>
      <c r="D51" s="39">
        <v>12331.60868107128</v>
      </c>
      <c r="E51" s="39">
        <v>50870.253199378822</v>
      </c>
      <c r="F51" s="39">
        <v>18332.740000000002</v>
      </c>
      <c r="G51" s="39">
        <v>20112.172365814</v>
      </c>
      <c r="H51" s="39">
        <v>18734.101875479999</v>
      </c>
      <c r="I51" s="39">
        <v>25347.21</v>
      </c>
      <c r="J51" s="39">
        <v>12736.0794863297</v>
      </c>
      <c r="K51" s="39">
        <v>12527.068419650001</v>
      </c>
      <c r="L51" s="39">
        <v>11134.86592125234</v>
      </c>
      <c r="M51" s="39">
        <v>9314.3304668199762</v>
      </c>
      <c r="N51" s="39">
        <v>25268.724447479999</v>
      </c>
      <c r="O51" s="39">
        <v>18520.860158060848</v>
      </c>
      <c r="P51" s="39">
        <v>29710.93366117002</v>
      </c>
      <c r="Q51" s="39">
        <v>17829.182550000001</v>
      </c>
      <c r="R51" s="39">
        <v>23095.156364679999</v>
      </c>
      <c r="S51" s="39">
        <v>14215.854167060001</v>
      </c>
      <c r="T51" s="39">
        <v>9513.9130632699998</v>
      </c>
      <c r="U51" s="39">
        <v>11700.924595801</v>
      </c>
      <c r="V51" s="39">
        <v>48746.51</v>
      </c>
      <c r="W51" s="39">
        <v>13327.83</v>
      </c>
      <c r="X51" s="39">
        <v>25954.102999999999</v>
      </c>
      <c r="Y51" s="33">
        <v>7595.9274229266684</v>
      </c>
      <c r="Z51" s="32">
        <f t="shared" si="0"/>
        <v>695378.67783790466</v>
      </c>
    </row>
    <row r="52" spans="1:26" x14ac:dyDescent="0.2">
      <c r="A52" s="71">
        <v>2021.2</v>
      </c>
      <c r="B52" s="38">
        <v>191617.74017800001</v>
      </c>
      <c r="C52" s="39">
        <v>427954.20509248978</v>
      </c>
      <c r="D52" s="39">
        <v>29092.457533018551</v>
      </c>
      <c r="E52" s="39">
        <v>118666.0751888137</v>
      </c>
      <c r="F52" s="39">
        <v>42730.200000000012</v>
      </c>
      <c r="G52" s="39">
        <v>47711.24</v>
      </c>
      <c r="H52" s="39">
        <v>40962.60980867</v>
      </c>
      <c r="I52" s="39">
        <v>58593.16</v>
      </c>
      <c r="J52" s="39">
        <v>31525.639463277901</v>
      </c>
      <c r="K52" s="39">
        <v>30043.241746069991</v>
      </c>
      <c r="L52" s="39">
        <v>26535.459561302439</v>
      </c>
      <c r="M52" s="39">
        <v>22026.156078970031</v>
      </c>
      <c r="N52" s="39">
        <v>59992.702327409999</v>
      </c>
      <c r="O52" s="39">
        <v>42279.161035669997</v>
      </c>
      <c r="P52" s="39">
        <v>69170.251405102521</v>
      </c>
      <c r="Q52" s="39">
        <v>41574.792154000002</v>
      </c>
      <c r="R52" s="39">
        <v>53256.991017100008</v>
      </c>
      <c r="S52" s="39">
        <v>37365.550083100003</v>
      </c>
      <c r="T52" s="39">
        <v>22195.943841737419</v>
      </c>
      <c r="U52" s="39">
        <v>27681.946822550999</v>
      </c>
      <c r="V52" s="39">
        <v>119411.15323751001</v>
      </c>
      <c r="W52" s="39">
        <v>30003.68</v>
      </c>
      <c r="X52" s="39">
        <v>61427.972999999998</v>
      </c>
      <c r="Y52" s="33">
        <v>19598.316785800002</v>
      </c>
      <c r="Z52" s="32">
        <f t="shared" si="0"/>
        <v>1651416.6463605931</v>
      </c>
    </row>
    <row r="53" spans="1:26" x14ac:dyDescent="0.2">
      <c r="A53" s="71">
        <v>2021.3</v>
      </c>
      <c r="B53" s="38">
        <v>307864.6052859</v>
      </c>
      <c r="C53" s="39">
        <v>682182.62000000011</v>
      </c>
      <c r="D53" s="39">
        <v>46193.853241324512</v>
      </c>
      <c r="E53" s="39">
        <v>186468.720248064</v>
      </c>
      <c r="F53" s="39">
        <v>68686.760000000009</v>
      </c>
      <c r="G53" s="39">
        <v>77183.859999999986</v>
      </c>
      <c r="H53" s="39">
        <v>62717.14580043</v>
      </c>
      <c r="I53" s="39">
        <v>93604.819999999992</v>
      </c>
      <c r="J53" s="39">
        <v>53006.455466277293</v>
      </c>
      <c r="K53" s="39">
        <v>47756.260604235344</v>
      </c>
      <c r="L53" s="39">
        <v>43790.414204068657</v>
      </c>
      <c r="M53" s="39">
        <v>35512.884479369961</v>
      </c>
      <c r="N53" s="39">
        <v>95890.79250980998</v>
      </c>
      <c r="O53" s="39">
        <v>68894.972845440003</v>
      </c>
      <c r="P53" s="39">
        <v>108564.814413785</v>
      </c>
      <c r="Q53" s="39">
        <v>65112.177444430003</v>
      </c>
      <c r="R53" s="39">
        <v>84532.760222500001</v>
      </c>
      <c r="S53" s="39">
        <v>59205.048268799997</v>
      </c>
      <c r="T53" s="39">
        <v>34348.931158641761</v>
      </c>
      <c r="U53" s="39">
        <v>44065.863243235988</v>
      </c>
      <c r="V53" s="39">
        <v>186934.91</v>
      </c>
      <c r="W53" s="39">
        <v>47840.84</v>
      </c>
      <c r="X53" s="39">
        <v>98005.974000000002</v>
      </c>
      <c r="Y53" s="33">
        <v>31188.581565020009</v>
      </c>
      <c r="Z53" s="32">
        <f t="shared" si="0"/>
        <v>2629554.0650013331</v>
      </c>
    </row>
    <row r="54" spans="1:26" x14ac:dyDescent="0.2">
      <c r="A54" s="71">
        <v>2021.4</v>
      </c>
      <c r="B54" s="38">
        <v>466557.18999999989</v>
      </c>
      <c r="C54" s="39">
        <v>1040628.32361849</v>
      </c>
      <c r="D54" s="39">
        <v>67727.129913363024</v>
      </c>
      <c r="E54" s="39">
        <v>274929.29409337591</v>
      </c>
      <c r="F54" s="39">
        <v>99719.209999999992</v>
      </c>
      <c r="G54" s="39">
        <v>117889.022480524</v>
      </c>
      <c r="H54" s="39">
        <v>90609.906702509994</v>
      </c>
      <c r="I54" s="39">
        <v>140785.48000000001</v>
      </c>
      <c r="J54" s="39">
        <v>81034.882711049999</v>
      </c>
      <c r="K54" s="39">
        <v>72304.381156139963</v>
      </c>
      <c r="L54" s="39">
        <v>64943.831476430169</v>
      </c>
      <c r="M54" s="39">
        <v>53945.256085700101</v>
      </c>
      <c r="N54" s="39">
        <v>146679.39297153999</v>
      </c>
      <c r="O54" s="39">
        <v>101422.69600729999</v>
      </c>
      <c r="P54" s="39">
        <v>160392.15895631499</v>
      </c>
      <c r="Q54" s="39">
        <v>96551.205235000016</v>
      </c>
      <c r="R54" s="39">
        <v>123296.40760157999</v>
      </c>
      <c r="S54" s="39">
        <v>85236.079838140009</v>
      </c>
      <c r="T54" s="39">
        <v>51364.610774519882</v>
      </c>
      <c r="U54" s="39">
        <v>67006.36100823601</v>
      </c>
      <c r="V54" s="39">
        <v>276085.27</v>
      </c>
      <c r="W54" s="39">
        <v>74465.990000000005</v>
      </c>
      <c r="X54" s="39">
        <v>147841.21799999999</v>
      </c>
      <c r="Y54" s="33">
        <v>46720.710638796663</v>
      </c>
      <c r="Z54" s="32">
        <f t="shared" si="0"/>
        <v>3948136.0092690103</v>
      </c>
    </row>
    <row r="55" spans="1:26" x14ac:dyDescent="0.2">
      <c r="A55" s="71">
        <v>2022.1</v>
      </c>
      <c r="B55" s="38">
        <v>116406.09519420999</v>
      </c>
      <c r="C55" s="39">
        <v>303565.01536614011</v>
      </c>
      <c r="D55" s="39">
        <v>19294.58399246911</v>
      </c>
      <c r="E55" s="39">
        <v>78603.349450088761</v>
      </c>
      <c r="F55" s="39">
        <v>27695.22</v>
      </c>
      <c r="G55" s="39">
        <v>35224.371885460001</v>
      </c>
      <c r="H55" s="39">
        <v>29704.411051160001</v>
      </c>
      <c r="I55" s="39">
        <v>44832.15</v>
      </c>
      <c r="J55" s="39">
        <v>20461.860494780001</v>
      </c>
      <c r="K55" s="39">
        <v>19780.440648110001</v>
      </c>
      <c r="L55" s="39">
        <v>20762.620124552101</v>
      </c>
      <c r="M55" s="39">
        <v>16712.251956240008</v>
      </c>
      <c r="N55" s="39">
        <v>39616.078257129993</v>
      </c>
      <c r="O55" s="39">
        <v>30630.341533192252</v>
      </c>
      <c r="P55" s="39">
        <v>49973.87891664503</v>
      </c>
      <c r="Q55" s="39">
        <v>27601.568943999999</v>
      </c>
      <c r="R55" s="39">
        <v>37718.390323749991</v>
      </c>
      <c r="S55" s="39">
        <v>23691.381631550001</v>
      </c>
      <c r="T55" s="39">
        <v>15231.14497653567</v>
      </c>
      <c r="U55" s="39">
        <v>20693.153527959999</v>
      </c>
      <c r="V55" s="39">
        <v>82843.429999999993</v>
      </c>
      <c r="W55" s="39">
        <v>22307.67</v>
      </c>
      <c r="X55" s="39">
        <v>41872.247000000003</v>
      </c>
      <c r="Y55" s="33">
        <v>13032.03210976355</v>
      </c>
      <c r="Z55" s="32">
        <f t="shared" si="0"/>
        <v>1138253.6873837363</v>
      </c>
    </row>
    <row r="56" spans="1:26" x14ac:dyDescent="0.2">
      <c r="A56" s="71">
        <v>2022.2</v>
      </c>
      <c r="B56" s="38">
        <v>290811.71233216999</v>
      </c>
      <c r="C56" s="39">
        <v>737916.6302952898</v>
      </c>
      <c r="D56" s="39">
        <v>45336.974012819061</v>
      </c>
      <c r="E56" s="39">
        <v>189793.87204926391</v>
      </c>
      <c r="F56" s="39">
        <v>64972.92</v>
      </c>
      <c r="G56" s="39">
        <v>85225.826336882019</v>
      </c>
      <c r="H56" s="39">
        <v>69643.837752060004</v>
      </c>
      <c r="I56" s="39">
        <v>105866.74</v>
      </c>
      <c r="J56" s="39">
        <v>51713.73257426999</v>
      </c>
      <c r="K56" s="39">
        <v>46697.488520270002</v>
      </c>
      <c r="L56" s="39">
        <v>46696.14348675865</v>
      </c>
      <c r="M56" s="39">
        <v>38922.026230910044</v>
      </c>
      <c r="N56" s="39">
        <v>96729.057184609992</v>
      </c>
      <c r="O56" s="39">
        <v>68943.619061199992</v>
      </c>
      <c r="P56" s="39">
        <v>126284.90134512739</v>
      </c>
      <c r="Q56" s="39">
        <v>67535.454616000017</v>
      </c>
      <c r="R56" s="39">
        <v>89680.69474804998</v>
      </c>
      <c r="S56" s="39">
        <v>60651.31554209</v>
      </c>
      <c r="T56" s="39">
        <v>36169.666588046399</v>
      </c>
      <c r="U56" s="39">
        <v>50311.674476295208</v>
      </c>
      <c r="V56" s="39">
        <v>201501.03</v>
      </c>
      <c r="W56" s="39">
        <v>49356.76</v>
      </c>
      <c r="X56" s="39">
        <v>100612.808</v>
      </c>
      <c r="Y56" s="33">
        <v>32981.640697957351</v>
      </c>
      <c r="Z56" s="32">
        <f t="shared" si="0"/>
        <v>2754356.5258500706</v>
      </c>
    </row>
    <row r="57" spans="1:26" x14ac:dyDescent="0.2">
      <c r="A57" s="71">
        <v>2022.3</v>
      </c>
      <c r="B57" s="38">
        <v>486902.43956137012</v>
      </c>
      <c r="C57" s="39">
        <v>1184541.3246166101</v>
      </c>
      <c r="D57" s="39">
        <v>73446.670271181545</v>
      </c>
      <c r="E57" s="39">
        <v>296175.10985592671</v>
      </c>
      <c r="F57" s="39">
        <v>107010.79</v>
      </c>
      <c r="G57" s="39">
        <v>140592.14357871559</v>
      </c>
      <c r="H57" s="39">
        <v>110699.10723506</v>
      </c>
      <c r="I57" s="39">
        <v>171841.63</v>
      </c>
      <c r="J57" s="39">
        <v>87489.577864389998</v>
      </c>
      <c r="K57" s="39">
        <v>75771.0009326</v>
      </c>
      <c r="L57" s="39">
        <v>76111.375006095506</v>
      </c>
      <c r="M57" s="39">
        <v>63540.555435620066</v>
      </c>
      <c r="N57" s="39">
        <v>158052.71997341001</v>
      </c>
      <c r="O57" s="39">
        <v>110198.1235400938</v>
      </c>
      <c r="P57" s="39">
        <v>205609.99991599409</v>
      </c>
      <c r="Q57" s="39">
        <v>111224.91174</v>
      </c>
      <c r="R57" s="39">
        <v>144613.76458501999</v>
      </c>
      <c r="S57" s="39">
        <v>102615.28419439</v>
      </c>
      <c r="T57" s="39">
        <v>58911.340134307393</v>
      </c>
      <c r="U57" s="39">
        <v>80741.640321543367</v>
      </c>
      <c r="V57" s="39">
        <v>319409.38</v>
      </c>
      <c r="W57" s="39">
        <v>81744.149999999994</v>
      </c>
      <c r="X57" s="39">
        <v>160792.378</v>
      </c>
      <c r="Y57" s="33">
        <v>54583.520346936457</v>
      </c>
      <c r="Z57" s="32">
        <f t="shared" si="0"/>
        <v>4462618.9371092645</v>
      </c>
    </row>
    <row r="58" spans="1:26" x14ac:dyDescent="0.2">
      <c r="A58" s="71">
        <v>2022.4</v>
      </c>
      <c r="B58" s="38">
        <v>810537.55386825977</v>
      </c>
      <c r="C58" s="39">
        <v>1871062.7679132991</v>
      </c>
      <c r="D58" s="39">
        <v>113722.46218</v>
      </c>
      <c r="E58" s="39">
        <v>466556.30546808051</v>
      </c>
      <c r="F58" s="39">
        <v>167190.26999999999</v>
      </c>
      <c r="G58" s="39">
        <v>219038.72353177203</v>
      </c>
      <c r="H58" s="39">
        <v>168082.10206858002</v>
      </c>
      <c r="I58" s="39">
        <v>267325.21000000002</v>
      </c>
      <c r="J58" s="39">
        <v>137316.52723750001</v>
      </c>
      <c r="K58" s="39">
        <v>122287.25939396997</v>
      </c>
      <c r="L58" s="39">
        <v>119988.12704131909</v>
      </c>
      <c r="M58" s="39">
        <v>98068.081920910045</v>
      </c>
      <c r="N58" s="39">
        <v>253779.34330496</v>
      </c>
      <c r="O58" s="39">
        <v>173138.56999999998</v>
      </c>
      <c r="P58" s="39">
        <v>321873.98598458472</v>
      </c>
      <c r="Q58" s="39">
        <v>170149.12570199999</v>
      </c>
      <c r="R58" s="39">
        <v>228479.08590507001</v>
      </c>
      <c r="S58" s="39">
        <v>159188.42222978</v>
      </c>
      <c r="T58" s="39">
        <v>96149.024488261595</v>
      </c>
      <c r="U58" s="39">
        <v>124393.0318997352</v>
      </c>
      <c r="V58" s="39">
        <v>493013.44412241003</v>
      </c>
      <c r="W58" s="39">
        <v>128517.76999999999</v>
      </c>
      <c r="X58" s="39">
        <v>251695.06700000001</v>
      </c>
      <c r="Y58" s="33">
        <v>88589.282104058337</v>
      </c>
      <c r="Z58" s="32">
        <f t="shared" si="0"/>
        <v>7050141.54336455</v>
      </c>
    </row>
    <row r="59" spans="1:26" x14ac:dyDescent="0.2">
      <c r="A59" s="71">
        <v>2023.1</v>
      </c>
      <c r="B59" s="38">
        <v>241461.89343403</v>
      </c>
      <c r="C59" s="39">
        <v>638513.08747210971</v>
      </c>
      <c r="D59" s="39">
        <v>41694.174316250152</v>
      </c>
      <c r="E59" s="39">
        <v>168866.73863842894</v>
      </c>
      <c r="F59" s="39">
        <v>59138.41747157622</v>
      </c>
      <c r="G59" s="39">
        <v>74809.23081709999</v>
      </c>
      <c r="H59" s="39">
        <v>57126.880774979996</v>
      </c>
      <c r="I59" s="39">
        <v>94454.409999999989</v>
      </c>
      <c r="J59" s="39">
        <v>48150.251344750002</v>
      </c>
      <c r="K59" s="39">
        <v>42255.57728337001</v>
      </c>
      <c r="L59" s="39">
        <v>40207.690098517778</v>
      </c>
      <c r="M59" s="39">
        <v>34690.343879439999</v>
      </c>
      <c r="N59" s="39">
        <v>83188.853371209989</v>
      </c>
      <c r="O59" s="39">
        <v>62716.807142459998</v>
      </c>
      <c r="P59" s="39">
        <v>119929.60429651213</v>
      </c>
      <c r="Q59" s="39">
        <v>59630.551165999997</v>
      </c>
      <c r="R59" s="39">
        <v>83485.455429719994</v>
      </c>
      <c r="S59" s="39">
        <v>59673.006193600013</v>
      </c>
      <c r="T59" s="39">
        <v>33574.847718242207</v>
      </c>
      <c r="U59" s="39">
        <v>43892.416908213119</v>
      </c>
      <c r="V59" s="39">
        <v>189841.24513621</v>
      </c>
      <c r="W59" s="39">
        <v>45526.281110304204</v>
      </c>
      <c r="X59" s="39">
        <v>91615.159</v>
      </c>
      <c r="Y59" s="33">
        <v>36179.33774711733</v>
      </c>
      <c r="Z59" s="32">
        <f t="shared" si="0"/>
        <v>2450622.2607501424</v>
      </c>
    </row>
    <row r="60" spans="1:26" x14ac:dyDescent="0.2">
      <c r="A60" s="71">
        <v>2023.2</v>
      </c>
      <c r="B60" s="38">
        <v>663621.34560412995</v>
      </c>
      <c r="C60" s="39">
        <v>1615720.1658894697</v>
      </c>
      <c r="D60" s="39">
        <v>104850.18716791719</v>
      </c>
      <c r="E60" s="39">
        <v>430870.63311368896</v>
      </c>
      <c r="F60" s="39">
        <v>151998.81999999998</v>
      </c>
      <c r="G60" s="39">
        <v>183126.6286602616</v>
      </c>
      <c r="H60" s="39">
        <v>138047.56119517001</v>
      </c>
      <c r="I60" s="39">
        <v>230504.31</v>
      </c>
      <c r="J60" s="39">
        <v>126611.20816803</v>
      </c>
      <c r="K60" s="39">
        <v>114579.74496216001</v>
      </c>
      <c r="L60" s="39">
        <v>97325.450855280913</v>
      </c>
      <c r="M60" s="39">
        <v>79230.849362709734</v>
      </c>
      <c r="N60" s="39">
        <v>211863.10919768998</v>
      </c>
      <c r="O60" s="39">
        <v>152562.19022649998</v>
      </c>
      <c r="P60" s="39">
        <v>289396.53438907251</v>
      </c>
      <c r="Q60" s="39">
        <v>149682.95004</v>
      </c>
      <c r="R60" s="39">
        <v>209896.36813089999</v>
      </c>
      <c r="S60" s="39">
        <v>148173.63734868</v>
      </c>
      <c r="T60" s="39">
        <v>85605.700534258212</v>
      </c>
      <c r="U60" s="39">
        <v>106584.06516489442</v>
      </c>
      <c r="V60" s="39">
        <v>444663.32</v>
      </c>
      <c r="W60" s="39">
        <v>106837.83820279993</v>
      </c>
      <c r="X60" s="39">
        <v>229040.64600000001</v>
      </c>
      <c r="Y60" s="33">
        <v>86539.786828083423</v>
      </c>
      <c r="Z60" s="32">
        <f t="shared" si="0"/>
        <v>6157333.0510416944</v>
      </c>
    </row>
    <row r="61" spans="1:26" x14ac:dyDescent="0.2">
      <c r="A61" s="71">
        <v>2023.3</v>
      </c>
      <c r="B61" s="38">
        <v>1173416.6781902399</v>
      </c>
      <c r="C61" s="39">
        <v>2818765.5176509698</v>
      </c>
      <c r="D61" s="39">
        <v>178585.91351172054</v>
      </c>
      <c r="E61" s="39">
        <v>736299.45863148547</v>
      </c>
      <c r="F61" s="39">
        <v>255873.51</v>
      </c>
      <c r="G61" s="39">
        <v>319055.97430837795</v>
      </c>
      <c r="H61" s="39">
        <v>230477.7001857</v>
      </c>
      <c r="I61" s="39">
        <v>400183.69000000006</v>
      </c>
      <c r="J61" s="39">
        <v>214259.15329036</v>
      </c>
      <c r="K61" s="39">
        <v>199519.09234462501</v>
      </c>
      <c r="L61" s="39">
        <v>157231.16489232716</v>
      </c>
      <c r="M61" s="39">
        <v>133687.87412098955</v>
      </c>
      <c r="N61" s="39">
        <v>375491.45566068997</v>
      </c>
      <c r="O61" s="39">
        <v>248955.34507322998</v>
      </c>
      <c r="P61" s="39">
        <v>475983.60000000009</v>
      </c>
      <c r="Q61" s="39">
        <v>254110.25047699999</v>
      </c>
      <c r="R61" s="39">
        <v>356258.19595565007</v>
      </c>
      <c r="S61" s="39">
        <v>242220.27260670997</v>
      </c>
      <c r="T61" s="39">
        <v>144606.63448393889</v>
      </c>
      <c r="U61" s="39">
        <v>180546.07836875232</v>
      </c>
      <c r="V61" s="39">
        <v>773706.89999999991</v>
      </c>
      <c r="W61" s="39">
        <v>173736.08508143001</v>
      </c>
      <c r="X61" s="39">
        <v>384208.46599999996</v>
      </c>
      <c r="Y61" s="33">
        <v>138694.22109560773</v>
      </c>
      <c r="Z61" s="32">
        <f t="shared" si="0"/>
        <v>10565873.231929807</v>
      </c>
    </row>
    <row r="62" spans="1:26" x14ac:dyDescent="0.2">
      <c r="A62" s="71">
        <v>2023.4</v>
      </c>
      <c r="B62" s="38">
        <v>2081018.7119855199</v>
      </c>
      <c r="C62" s="39">
        <v>4502915.0747443996</v>
      </c>
      <c r="D62" s="39">
        <v>274803.84831423033</v>
      </c>
      <c r="E62" s="39">
        <v>1197819.1028724674</v>
      </c>
      <c r="F62" s="39">
        <v>404215.98</v>
      </c>
      <c r="G62" s="39">
        <v>498691.23242842598</v>
      </c>
      <c r="H62" s="39">
        <v>365970.99259391997</v>
      </c>
      <c r="I62" s="39">
        <v>645353.48</v>
      </c>
      <c r="J62" s="39">
        <v>330688.79216622998</v>
      </c>
      <c r="K62" s="39">
        <v>326479.03012635984</v>
      </c>
      <c r="L62" s="39">
        <v>236727.81234346586</v>
      </c>
      <c r="M62" s="39">
        <v>211028.54934118973</v>
      </c>
      <c r="N62" s="39">
        <v>607413.99237819004</v>
      </c>
      <c r="O62" s="39">
        <v>397727.13819307007</v>
      </c>
      <c r="P62" s="39">
        <v>795972.4</v>
      </c>
      <c r="Q62" s="39">
        <v>402373.19967999996</v>
      </c>
      <c r="R62" s="39">
        <v>562968.27325241</v>
      </c>
      <c r="S62" s="39">
        <v>392567.60217509</v>
      </c>
      <c r="T62" s="39">
        <v>240443.72516335</v>
      </c>
      <c r="U62" s="39">
        <v>334057.96586177882</v>
      </c>
      <c r="V62" s="39">
        <v>1256062.77</v>
      </c>
      <c r="W62" s="39">
        <v>260809.06</v>
      </c>
      <c r="X62" s="39">
        <v>616037.86</v>
      </c>
      <c r="Y62" s="33">
        <v>215539.19749913982</v>
      </c>
      <c r="Z62" s="32">
        <f t="shared" si="0"/>
        <v>17157685.79111924</v>
      </c>
    </row>
    <row r="63" spans="1:26" x14ac:dyDescent="0.2">
      <c r="A63" s="71">
        <v>2024.1</v>
      </c>
      <c r="B63" s="38">
        <v>812101.03279163002</v>
      </c>
      <c r="C63" s="39">
        <v>2000345.1580718688</v>
      </c>
      <c r="D63" s="39">
        <v>102257.32516913938</v>
      </c>
      <c r="E63" s="39">
        <v>513901.22898285324</v>
      </c>
      <c r="F63" s="39">
        <v>169337.85000000003</v>
      </c>
      <c r="G63" s="39">
        <v>208075.56970911799</v>
      </c>
      <c r="H63" s="39">
        <v>155935.16052387998</v>
      </c>
      <c r="I63" s="39">
        <v>288323.56000000006</v>
      </c>
      <c r="J63" s="39">
        <v>109188.90402624002</v>
      </c>
      <c r="K63" s="39">
        <v>117646.01404408008</v>
      </c>
      <c r="L63" s="39">
        <v>114865.56220203925</v>
      </c>
      <c r="M63" s="39">
        <v>83899.435848030043</v>
      </c>
      <c r="N63" s="39">
        <v>249141.92104063003</v>
      </c>
      <c r="O63" s="39">
        <v>150504.58699277783</v>
      </c>
      <c r="P63" s="39">
        <v>373533.69999999995</v>
      </c>
      <c r="Q63" s="39">
        <v>157741.27931299998</v>
      </c>
      <c r="R63" s="39">
        <v>230516.75947833</v>
      </c>
      <c r="S63" s="39">
        <v>157527.95944727</v>
      </c>
      <c r="T63" s="39">
        <v>85934.083381470002</v>
      </c>
      <c r="U63" s="39">
        <v>123897.70653788003</v>
      </c>
      <c r="V63" s="39">
        <v>543718.9</v>
      </c>
      <c r="W63" s="39">
        <v>74257.61</v>
      </c>
      <c r="X63" s="39">
        <v>234850.77499999999</v>
      </c>
      <c r="Y63" s="33">
        <v>77527.765853439996</v>
      </c>
      <c r="Z63" s="32">
        <f t="shared" si="0"/>
        <v>7135029.8484136788</v>
      </c>
    </row>
    <row r="64" spans="1:26" x14ac:dyDescent="0.2">
      <c r="A64" s="71">
        <v>2024.2</v>
      </c>
      <c r="B64" s="38">
        <v>2351614.1472132695</v>
      </c>
      <c r="C64" s="39">
        <v>4919318.5159174791</v>
      </c>
      <c r="D64" s="39">
        <v>277415.14974591933</v>
      </c>
      <c r="E64" s="39">
        <v>1323616.1499003549</v>
      </c>
      <c r="F64" s="39">
        <v>435809.81</v>
      </c>
      <c r="G64" s="39">
        <v>582927.61584213795</v>
      </c>
      <c r="H64" s="39">
        <v>405352.74375146994</v>
      </c>
      <c r="I64" s="39">
        <v>699440.21000000008</v>
      </c>
      <c r="J64" s="39">
        <v>291072.89208630001</v>
      </c>
      <c r="K64" s="39">
        <v>301859.81275518046</v>
      </c>
      <c r="L64" s="39">
        <v>274285.02105194406</v>
      </c>
      <c r="M64" s="39">
        <v>218714.47417015943</v>
      </c>
      <c r="N64" s="39">
        <v>628112.75515706849</v>
      </c>
      <c r="O64" s="39">
        <v>386502.93449426995</v>
      </c>
      <c r="P64" s="39">
        <v>947994.90975072817</v>
      </c>
      <c r="Q64" s="39">
        <v>434281.42728</v>
      </c>
      <c r="R64" s="39">
        <v>585555.92594771995</v>
      </c>
      <c r="S64" s="39">
        <v>401344.13674386003</v>
      </c>
      <c r="T64" s="39">
        <v>208556.90248691998</v>
      </c>
      <c r="U64" s="39">
        <v>322897.01374906889</v>
      </c>
      <c r="V64" s="39">
        <v>1418856.41</v>
      </c>
      <c r="W64" s="39">
        <v>296384.36999999994</v>
      </c>
      <c r="X64" s="39">
        <v>584133.06699999992</v>
      </c>
      <c r="Y64" s="33">
        <v>199778.30338917</v>
      </c>
      <c r="Z64" s="32">
        <f t="shared" si="0"/>
        <v>18495824.698433023</v>
      </c>
    </row>
    <row r="65" spans="1:26" x14ac:dyDescent="0.2">
      <c r="A65" s="71">
        <v>2024.3</v>
      </c>
      <c r="B65" s="38">
        <v>4100585.9460911998</v>
      </c>
      <c r="C65" s="39">
        <v>7928613.9937033672</v>
      </c>
      <c r="D65" s="39">
        <v>471205.09066658304</v>
      </c>
      <c r="E65" s="39">
        <v>2229292.6522721201</v>
      </c>
      <c r="F65" s="39">
        <v>746752.78</v>
      </c>
      <c r="G65" s="39">
        <v>1007551.5633441822</v>
      </c>
      <c r="H65" s="39">
        <v>702113.86466162989</v>
      </c>
      <c r="I65" s="39">
        <v>1147661.44</v>
      </c>
      <c r="J65" s="39">
        <v>510396.67768036999</v>
      </c>
      <c r="K65" s="39">
        <v>523405.91474499996</v>
      </c>
      <c r="L65" s="39" t="e">
        <v>#N/A</v>
      </c>
      <c r="M65" s="39">
        <v>366866.79169368971</v>
      </c>
      <c r="N65" s="39">
        <v>1059324.8137660993</v>
      </c>
      <c r="O65" s="39">
        <v>669813.36092988995</v>
      </c>
      <c r="P65" s="39">
        <v>1602394.4999999998</v>
      </c>
      <c r="Q65" s="39">
        <v>758095.524798</v>
      </c>
      <c r="R65" s="39">
        <v>960612.08451482991</v>
      </c>
      <c r="S65" s="39">
        <v>669056.43170558987</v>
      </c>
      <c r="T65" s="39">
        <v>354140.11009943997</v>
      </c>
      <c r="U65" s="39">
        <v>550124.23671808001</v>
      </c>
      <c r="V65" s="39">
        <v>2304779.5200000005</v>
      </c>
      <c r="W65" s="39">
        <v>620398.80000000005</v>
      </c>
      <c r="X65" s="39">
        <v>991205.14999999991</v>
      </c>
      <c r="Y65" s="33">
        <v>347926.78659358004</v>
      </c>
      <c r="Z65" s="32">
        <f t="shared" si="0"/>
        <v>30622318.033983648</v>
      </c>
    </row>
    <row r="66" spans="1:26" x14ac:dyDescent="0.2">
      <c r="A66" s="71">
        <v>2024.4</v>
      </c>
      <c r="B66" s="38">
        <v>6418739.0477374103</v>
      </c>
      <c r="C66" s="39">
        <v>11861754.006809145</v>
      </c>
      <c r="D66" s="39">
        <v>715841.74990576133</v>
      </c>
      <c r="E66" s="39">
        <v>3409352.5325110331</v>
      </c>
      <c r="F66" s="39">
        <v>1168883.48</v>
      </c>
      <c r="G66" s="39">
        <v>1563525.184084018</v>
      </c>
      <c r="H66" s="39">
        <v>1109255.63573239</v>
      </c>
      <c r="I66" s="39">
        <v>1756810.2200000002</v>
      </c>
      <c r="J66" s="39">
        <v>833124.06149637979</v>
      </c>
      <c r="K66" s="39">
        <v>845385.80492049013</v>
      </c>
      <c r="L66" s="39" t="e">
        <v>#N/A</v>
      </c>
      <c r="M66" s="39">
        <v>575417.50819999166</v>
      </c>
      <c r="N66" s="39">
        <v>1709451.3550361386</v>
      </c>
      <c r="O66" s="39">
        <v>1037962.1535588498</v>
      </c>
      <c r="P66" s="39">
        <v>2606440.0000000005</v>
      </c>
      <c r="Q66" s="39">
        <v>1177500.7715950001</v>
      </c>
      <c r="R66" s="39">
        <v>1469641.6142273198</v>
      </c>
      <c r="S66" s="39">
        <v>1042444.78737805</v>
      </c>
      <c r="T66" s="39">
        <v>559172.69107502</v>
      </c>
      <c r="U66" s="39">
        <v>839239.32014331</v>
      </c>
      <c r="V66" s="39">
        <v>3483195.3499999996</v>
      </c>
      <c r="W66" s="39">
        <v>876127.83</v>
      </c>
      <c r="X66" s="39">
        <v>1549693.7069999999</v>
      </c>
      <c r="Y66" s="33">
        <v>571354.401524705</v>
      </c>
      <c r="Z66" s="32">
        <f t="shared" si="0"/>
        <v>47180313.212935023</v>
      </c>
    </row>
    <row r="67" spans="1:26" x14ac:dyDescent="0.2">
      <c r="A67" s="71">
        <v>2025.1</v>
      </c>
      <c r="B67" s="38">
        <v>1597477.8728374916</v>
      </c>
      <c r="C67" s="39">
        <v>3422878.8866020082</v>
      </c>
      <c r="D67" s="39">
        <v>220710.30688996016</v>
      </c>
      <c r="E67" s="39">
        <v>1065224.7331841958</v>
      </c>
      <c r="F67" s="39">
        <v>394758.38999999996</v>
      </c>
      <c r="G67" s="39">
        <v>485806.38718253595</v>
      </c>
      <c r="H67" s="39">
        <v>367567.64334748994</v>
      </c>
      <c r="I67" s="39">
        <v>529786.62059806008</v>
      </c>
      <c r="J67" s="39">
        <v>270433.41699900402</v>
      </c>
      <c r="K67" s="39">
        <v>249201.48812787994</v>
      </c>
      <c r="L67" s="39" t="e">
        <v>#N/A</v>
      </c>
      <c r="M67" s="39">
        <v>197007.19404575008</v>
      </c>
      <c r="N67" s="39">
        <v>472112.65943915007</v>
      </c>
      <c r="O67" s="39">
        <v>324379.17945274996</v>
      </c>
      <c r="P67" s="39">
        <v>857548.0580927725</v>
      </c>
      <c r="Q67" s="39">
        <v>380181.97738400003</v>
      </c>
      <c r="R67" s="39">
        <v>435375.46090644994</v>
      </c>
      <c r="S67" s="39">
        <v>316802.77368107002</v>
      </c>
      <c r="T67" s="39">
        <v>171390.45656468</v>
      </c>
      <c r="U67" s="39">
        <v>266995.76415000006</v>
      </c>
      <c r="V67" s="39">
        <v>1065545.72</v>
      </c>
      <c r="W67" s="39">
        <v>239722.96</v>
      </c>
      <c r="X67" s="39">
        <v>510020.17</v>
      </c>
      <c r="Y67" s="33">
        <v>192203.64534934997</v>
      </c>
      <c r="Z67" s="32">
        <f t="shared" si="0"/>
        <v>14033131.7648346</v>
      </c>
    </row>
    <row r="68" spans="1:26" x14ac:dyDescent="0.2">
      <c r="A68" s="71">
        <v>2025.2</v>
      </c>
      <c r="B68" s="39">
        <v>3912634.9271453805</v>
      </c>
      <c r="C68" s="39">
        <v>7801197.4130812073</v>
      </c>
      <c r="D68" s="39">
        <v>490972.33849029982</v>
      </c>
      <c r="E68" s="39">
        <v>2513115.6923913392</v>
      </c>
      <c r="F68" s="39">
        <v>820777.69000000006</v>
      </c>
      <c r="G68" s="39">
        <v>1120366.6176289339</v>
      </c>
      <c r="H68" s="39">
        <v>852679.5159884101</v>
      </c>
      <c r="I68" s="39">
        <v>1192508.35744005</v>
      </c>
      <c r="J68" s="39">
        <v>648063.77364818007</v>
      </c>
      <c r="K68" s="39">
        <v>579646.00561985059</v>
      </c>
      <c r="L68" s="39" t="e">
        <v>#N/A</v>
      </c>
      <c r="M68" s="39">
        <v>413125.94231860898</v>
      </c>
      <c r="N68" s="39">
        <v>1131337.6711450706</v>
      </c>
      <c r="O68" s="39">
        <v>730306.40215367998</v>
      </c>
      <c r="P68" s="39" t="e">
        <v>#N/A</v>
      </c>
      <c r="Q68" s="39">
        <v>859315.31006299995</v>
      </c>
      <c r="R68" s="39">
        <v>981492.39</v>
      </c>
      <c r="S68" s="39">
        <v>721911.00748895993</v>
      </c>
      <c r="T68" s="39">
        <v>397585.92331922997</v>
      </c>
      <c r="U68" s="39">
        <v>606431.94339300005</v>
      </c>
      <c r="V68" s="39">
        <v>2445432.5800000005</v>
      </c>
      <c r="W68" s="39">
        <v>598263.19999999995</v>
      </c>
      <c r="X68" s="39">
        <v>1138116.8659999999</v>
      </c>
      <c r="Y68" s="33">
        <v>437989.71370089403</v>
      </c>
      <c r="Z68" s="32">
        <f t="shared" si="0"/>
        <v>30393271.281016093</v>
      </c>
    </row>
    <row r="69" spans="1:26" x14ac:dyDescent="0.2">
      <c r="A69" s="71">
        <v>2025.3</v>
      </c>
      <c r="B69" s="39">
        <v>6229686.1329739392</v>
      </c>
      <c r="C69" s="39">
        <v>12069324.920243986</v>
      </c>
      <c r="D69" s="39">
        <v>767145.66474580683</v>
      </c>
      <c r="E69" s="39">
        <v>3883317.9413108416</v>
      </c>
      <c r="F69" s="39">
        <v>1297527.6600000001</v>
      </c>
      <c r="G69" s="39">
        <v>1671664.9415541957</v>
      </c>
      <c r="H69" s="39">
        <v>1312269.7067392902</v>
      </c>
      <c r="I69" s="39">
        <v>1817193.4089775302</v>
      </c>
      <c r="J69" s="39">
        <v>1026202.6515512299</v>
      </c>
      <c r="K69" s="39">
        <v>891309.30639564025</v>
      </c>
      <c r="L69" s="39"/>
      <c r="M69" s="39">
        <v>632919.75683154154</v>
      </c>
      <c r="N69" s="39">
        <v>1812828.6686729994</v>
      </c>
      <c r="O69" s="39">
        <v>1103275.66616935</v>
      </c>
      <c r="P69" s="39">
        <v>2996558.3985435371</v>
      </c>
      <c r="Q69" s="39">
        <v>1313474.2599999998</v>
      </c>
      <c r="R69" s="39">
        <v>1485260.8429247302</v>
      </c>
      <c r="S69" s="39">
        <v>1113547.4397001902</v>
      </c>
      <c r="T69" s="39">
        <v>617919.71139149996</v>
      </c>
      <c r="U69" s="39">
        <v>934373.93044451997</v>
      </c>
      <c r="V69" s="39">
        <v>3766764.0794285</v>
      </c>
      <c r="W69" s="39">
        <v>962400.58</v>
      </c>
      <c r="X69" s="39">
        <v>1757487.1569999997</v>
      </c>
      <c r="Y69" s="33">
        <v>661757.68014757999</v>
      </c>
      <c r="Z69" s="32">
        <f t="shared" si="0"/>
        <v>50124210.505746908</v>
      </c>
    </row>
    <row r="70" spans="1:26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3" t="e">
        <v>#N/A</v>
      </c>
      <c r="Z70" s="32">
        <f t="shared" si="0"/>
        <v>0</v>
      </c>
    </row>
    <row r="71" spans="1:26" x14ac:dyDescent="0.2">
      <c r="A71" s="71">
        <f t="shared" ref="A71:A89" si="1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3" t="e">
        <v>#N/A</v>
      </c>
      <c r="Z71" s="32">
        <f t="shared" si="0"/>
        <v>0</v>
      </c>
    </row>
    <row r="72" spans="1:26" x14ac:dyDescent="0.2">
      <c r="A72" s="71">
        <f t="shared" si="1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3" t="e">
        <v>#N/A</v>
      </c>
      <c r="Z72" s="32">
        <f t="shared" si="0"/>
        <v>0</v>
      </c>
    </row>
    <row r="73" spans="1:26" x14ac:dyDescent="0.2">
      <c r="A73" s="71">
        <f t="shared" si="1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3" t="e">
        <v>#N/A</v>
      </c>
      <c r="Z73" s="32">
        <f t="shared" si="0"/>
        <v>0</v>
      </c>
    </row>
    <row r="74" spans="1:26" x14ac:dyDescent="0.2">
      <c r="A74" s="71">
        <f t="shared" si="1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3" t="e">
        <v>#N/A</v>
      </c>
      <c r="Z74" s="32">
        <f t="shared" ref="Z74:Z90" si="2">+_xlfn.AGGREGATE(9,6,B74:Y74)</f>
        <v>0</v>
      </c>
    </row>
    <row r="75" spans="1:26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3" t="e">
        <v>#N/A</v>
      </c>
      <c r="Z75" s="32">
        <f t="shared" si="2"/>
        <v>0</v>
      </c>
    </row>
    <row r="76" spans="1:26" x14ac:dyDescent="0.2">
      <c r="A76" s="71">
        <f t="shared" si="1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3" t="e">
        <v>#N/A</v>
      </c>
      <c r="Z76" s="32">
        <f t="shared" si="2"/>
        <v>0</v>
      </c>
    </row>
    <row r="77" spans="1:26" x14ac:dyDescent="0.2">
      <c r="A77" s="71">
        <f t="shared" si="1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3" t="e">
        <v>#N/A</v>
      </c>
      <c r="Z77" s="32">
        <f t="shared" si="2"/>
        <v>0</v>
      </c>
    </row>
    <row r="78" spans="1:26" x14ac:dyDescent="0.2">
      <c r="A78" s="71">
        <f t="shared" si="1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3" t="e">
        <v>#N/A</v>
      </c>
      <c r="Z78" s="32">
        <f t="shared" si="2"/>
        <v>0</v>
      </c>
    </row>
    <row r="79" spans="1:26" x14ac:dyDescent="0.2">
      <c r="A79" s="71">
        <f t="shared" si="1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3" t="e">
        <v>#N/A</v>
      </c>
      <c r="Z79" s="32">
        <f t="shared" si="2"/>
        <v>0</v>
      </c>
    </row>
    <row r="80" spans="1:26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3" t="e">
        <v>#N/A</v>
      </c>
      <c r="Z80" s="32">
        <f t="shared" si="2"/>
        <v>0</v>
      </c>
    </row>
    <row r="81" spans="1:26" x14ac:dyDescent="0.2">
      <c r="A81" s="71">
        <f t="shared" si="1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3" t="e">
        <v>#N/A</v>
      </c>
      <c r="Z81" s="32">
        <f t="shared" si="2"/>
        <v>0</v>
      </c>
    </row>
    <row r="82" spans="1:26" x14ac:dyDescent="0.2">
      <c r="A82" s="71">
        <f t="shared" si="1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3" t="e">
        <v>#N/A</v>
      </c>
      <c r="Z82" s="32">
        <f t="shared" si="2"/>
        <v>0</v>
      </c>
    </row>
    <row r="83" spans="1:26" x14ac:dyDescent="0.2">
      <c r="A83" s="71">
        <f t="shared" si="1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3" t="e">
        <v>#N/A</v>
      </c>
      <c r="Z83" s="32">
        <f t="shared" si="2"/>
        <v>0</v>
      </c>
    </row>
    <row r="84" spans="1:26" x14ac:dyDescent="0.2">
      <c r="A84" s="71">
        <f t="shared" si="1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3" t="e">
        <v>#N/A</v>
      </c>
      <c r="Z84" s="32">
        <f t="shared" si="2"/>
        <v>0</v>
      </c>
    </row>
    <row r="85" spans="1:26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3" t="e">
        <v>#N/A</v>
      </c>
      <c r="Z85" s="32">
        <f t="shared" si="2"/>
        <v>0</v>
      </c>
    </row>
    <row r="86" spans="1:26" x14ac:dyDescent="0.2">
      <c r="A86" s="71">
        <f t="shared" si="1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3" t="e">
        <v>#N/A</v>
      </c>
      <c r="Z86" s="32">
        <f t="shared" si="2"/>
        <v>0</v>
      </c>
    </row>
    <row r="87" spans="1:26" x14ac:dyDescent="0.2">
      <c r="A87" s="71">
        <f t="shared" si="1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3" t="e">
        <v>#N/A</v>
      </c>
      <c r="Z87" s="32">
        <f t="shared" si="2"/>
        <v>0</v>
      </c>
    </row>
    <row r="88" spans="1:26" x14ac:dyDescent="0.2">
      <c r="A88" s="71">
        <f t="shared" si="1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3" t="e">
        <v>#N/A</v>
      </c>
      <c r="Z88" s="32">
        <f t="shared" si="2"/>
        <v>0</v>
      </c>
    </row>
    <row r="89" spans="1:26" x14ac:dyDescent="0.2">
      <c r="A89" s="71">
        <f t="shared" si="1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3" t="e">
        <v>#N/A</v>
      </c>
      <c r="Z89" s="32">
        <f t="shared" si="2"/>
        <v>0</v>
      </c>
    </row>
    <row r="90" spans="1:26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3" t="e">
        <v>#N/A</v>
      </c>
      <c r="Z90" s="32">
        <f t="shared" si="2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1D00-000000000000}"/>
  </hyperlinks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0"/>
  <dimension ref="A1:Z248"/>
  <sheetViews>
    <sheetView zoomScaleNormal="100" workbookViewId="0">
      <pane xSplit="1" ySplit="9" topLeftCell="B55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1.25" x14ac:dyDescent="0.2"/>
  <cols>
    <col min="1" max="1" width="9.7109375" style="69" bestFit="1" customWidth="1"/>
    <col min="2" max="26" width="14.7109375" style="42" customWidth="1"/>
    <col min="27" max="16384" width="9.140625" style="42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3.25" customHeight="1" x14ac:dyDescent="0.2">
      <c r="A2" s="63" t="s">
        <v>65</v>
      </c>
      <c r="B2" s="26" t="s">
        <v>125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 t="str">
        <f>B2</f>
        <v>Recursos corrientes por provincia</v>
      </c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x14ac:dyDescent="0.2">
      <c r="A8" s="65" t="s">
        <v>73</v>
      </c>
      <c r="B8" s="73" t="s">
        <v>126</v>
      </c>
      <c r="C8" s="74" t="s">
        <v>127</v>
      </c>
      <c r="D8" s="74" t="s">
        <v>128</v>
      </c>
      <c r="E8" s="74" t="s">
        <v>129</v>
      </c>
      <c r="F8" s="74" t="s">
        <v>130</v>
      </c>
      <c r="G8" s="74" t="s">
        <v>131</v>
      </c>
      <c r="H8" s="74" t="s">
        <v>132</v>
      </c>
      <c r="I8" s="74" t="s">
        <v>133</v>
      </c>
      <c r="J8" s="74" t="s">
        <v>134</v>
      </c>
      <c r="K8" s="74" t="s">
        <v>135</v>
      </c>
      <c r="L8" s="74" t="s">
        <v>136</v>
      </c>
      <c r="M8" s="74" t="s">
        <v>137</v>
      </c>
      <c r="N8" s="74" t="s">
        <v>138</v>
      </c>
      <c r="O8" s="74" t="s">
        <v>139</v>
      </c>
      <c r="P8" s="74" t="s">
        <v>140</v>
      </c>
      <c r="Q8" s="74" t="s">
        <v>141</v>
      </c>
      <c r="R8" s="74" t="s">
        <v>142</v>
      </c>
      <c r="S8" s="74" t="s">
        <v>143</v>
      </c>
      <c r="T8" s="74" t="s">
        <v>144</v>
      </c>
      <c r="U8" s="74" t="s">
        <v>145</v>
      </c>
      <c r="V8" s="74" t="s">
        <v>146</v>
      </c>
      <c r="W8" s="74" t="s">
        <v>147</v>
      </c>
      <c r="X8" s="74" t="s">
        <v>148</v>
      </c>
      <c r="Y8" s="74" t="s">
        <v>149</v>
      </c>
      <c r="Z8" s="75" t="s">
        <v>150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0" t="s">
        <v>103</v>
      </c>
      <c r="F9" s="20" t="s">
        <v>104</v>
      </c>
      <c r="G9" s="20" t="s">
        <v>105</v>
      </c>
      <c r="H9" s="20" t="s">
        <v>106</v>
      </c>
      <c r="I9" s="20" t="s">
        <v>107</v>
      </c>
      <c r="J9" s="20" t="s">
        <v>108</v>
      </c>
      <c r="K9" s="20" t="s">
        <v>109</v>
      </c>
      <c r="L9" s="20" t="s">
        <v>110</v>
      </c>
      <c r="M9" s="20" t="s">
        <v>111</v>
      </c>
      <c r="N9" s="20" t="s">
        <v>112</v>
      </c>
      <c r="O9" s="20" t="s">
        <v>113</v>
      </c>
      <c r="P9" s="20" t="s">
        <v>114</v>
      </c>
      <c r="Q9" s="20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2.75" customHeight="1" x14ac:dyDescent="0.2">
      <c r="A10" s="70">
        <v>2010.4</v>
      </c>
      <c r="B10" s="46">
        <v>19413.864082431999</v>
      </c>
      <c r="C10" s="30">
        <v>67038.910661978327</v>
      </c>
      <c r="D10" s="30">
        <v>3808.7860219281929</v>
      </c>
      <c r="E10" s="30">
        <v>22470.740960561136</v>
      </c>
      <c r="F10" s="30">
        <v>5817.9502068971397</v>
      </c>
      <c r="G10" s="30">
        <v>7821.3749876885331</v>
      </c>
      <c r="H10" s="30">
        <v>6015.0734510189995</v>
      </c>
      <c r="I10" s="30">
        <v>8882.4405017476111</v>
      </c>
      <c r="J10" s="30">
        <v>4910.4883522030004</v>
      </c>
      <c r="K10" s="30">
        <v>4337.0137826540995</v>
      </c>
      <c r="L10" s="30">
        <v>3885.0031624423332</v>
      </c>
      <c r="M10" s="30">
        <v>2716.7356870262524</v>
      </c>
      <c r="N10" s="30">
        <v>8486.3697661379501</v>
      </c>
      <c r="O10" s="30">
        <v>6066.3407810548506</v>
      </c>
      <c r="P10" s="30">
        <v>7831.9518478993714</v>
      </c>
      <c r="Q10" s="30">
        <v>4566.7248846987986</v>
      </c>
      <c r="R10" s="30">
        <v>5838.8187953809784</v>
      </c>
      <c r="S10" s="30">
        <v>4768.3017172601749</v>
      </c>
      <c r="T10" s="30">
        <v>3065.042014043363</v>
      </c>
      <c r="U10" s="30">
        <v>5645.9994011569997</v>
      </c>
      <c r="V10" s="30">
        <v>18008.583302690997</v>
      </c>
      <c r="W10" s="30">
        <v>4937.5474698099997</v>
      </c>
      <c r="X10" s="30">
        <v>7708.2335830510729</v>
      </c>
      <c r="Y10" s="30">
        <v>2846.8207782683571</v>
      </c>
      <c r="Z10" s="31"/>
    </row>
    <row r="11" spans="1:26" ht="12.75" customHeight="1" x14ac:dyDescent="0.2">
      <c r="A11" s="71">
        <v>2011.1</v>
      </c>
      <c r="B11" s="38">
        <v>5669.0265816029996</v>
      </c>
      <c r="C11" s="39">
        <v>19560.177354494001</v>
      </c>
      <c r="D11" s="39">
        <v>950.38216944500005</v>
      </c>
      <c r="E11" s="39">
        <v>5771.1143365669996</v>
      </c>
      <c r="F11" s="39">
        <v>1438.358783100924</v>
      </c>
      <c r="G11" s="39">
        <v>2127.5914204696669</v>
      </c>
      <c r="H11" s="39">
        <v>1462.015160485</v>
      </c>
      <c r="I11" s="39">
        <v>2491.560569707</v>
      </c>
      <c r="J11" s="39">
        <v>1255.800401160001</v>
      </c>
      <c r="K11" s="39">
        <v>1282.1318557320001</v>
      </c>
      <c r="L11" s="39">
        <v>1019.331997824139</v>
      </c>
      <c r="M11" s="39">
        <v>699.32166439899993</v>
      </c>
      <c r="N11" s="39">
        <v>2251.2307354620002</v>
      </c>
      <c r="O11" s="39">
        <v>1623.0220579070001</v>
      </c>
      <c r="P11" s="39">
        <v>2088.5978127080002</v>
      </c>
      <c r="Q11" s="39">
        <v>1259.172728108</v>
      </c>
      <c r="R11" s="39">
        <v>1581.662355123</v>
      </c>
      <c r="S11" s="39">
        <v>1220.1317022589999</v>
      </c>
      <c r="T11" s="39">
        <v>846.33402844099987</v>
      </c>
      <c r="U11" s="39">
        <v>1372.497767269</v>
      </c>
      <c r="V11" s="39">
        <v>4651.6761814910014</v>
      </c>
      <c r="W11" s="39">
        <v>1387.6419096909999</v>
      </c>
      <c r="X11" s="39">
        <v>2052.1746930549998</v>
      </c>
      <c r="Y11" s="33">
        <v>771.13876401807363</v>
      </c>
      <c r="Z11" s="32">
        <f t="shared" ref="Z11:Z27" si="0">+_xlfn.AGGREGATE(9,6,B11:Y11)</f>
        <v>64832.093030518816</v>
      </c>
    </row>
    <row r="12" spans="1:26" ht="12.75" customHeight="1" x14ac:dyDescent="0.2">
      <c r="A12" s="71">
        <v>2011.2</v>
      </c>
      <c r="B12" s="38">
        <v>12049.311640215001</v>
      </c>
      <c r="C12" s="39">
        <v>40475.518953929997</v>
      </c>
      <c r="D12" s="39">
        <v>2288.4512120630002</v>
      </c>
      <c r="E12" s="39">
        <v>12724.854067188</v>
      </c>
      <c r="F12" s="39">
        <v>3444.6208506170001</v>
      </c>
      <c r="G12" s="39">
        <v>4798.3093152699994</v>
      </c>
      <c r="H12" s="39">
        <v>3157.8616104580001</v>
      </c>
      <c r="I12" s="39">
        <v>5586.4418100869998</v>
      </c>
      <c r="J12" s="39">
        <v>2881.961780403999</v>
      </c>
      <c r="K12" s="39">
        <v>2600.211196495</v>
      </c>
      <c r="L12" s="39">
        <v>2193.798931440278</v>
      </c>
      <c r="M12" s="39">
        <v>1600.6210468059999</v>
      </c>
      <c r="N12" s="39">
        <v>5066.2853905040001</v>
      </c>
      <c r="O12" s="39">
        <v>3682.9208821100001</v>
      </c>
      <c r="P12" s="39">
        <v>4396.8389023030004</v>
      </c>
      <c r="Q12" s="39">
        <v>2656.7427512240001</v>
      </c>
      <c r="R12" s="39">
        <v>3554.3381159510013</v>
      </c>
      <c r="S12" s="39">
        <v>2989.3725336440002</v>
      </c>
      <c r="T12" s="39">
        <v>1911.3788425830001</v>
      </c>
      <c r="U12" s="39">
        <v>2944.416958623</v>
      </c>
      <c r="V12" s="39">
        <v>10922.767290350999</v>
      </c>
      <c r="W12" s="39">
        <v>3159.1087269609998</v>
      </c>
      <c r="X12" s="39">
        <v>4548.285135531999</v>
      </c>
      <c r="Y12" s="33">
        <v>1692.512260558</v>
      </c>
      <c r="Z12" s="32">
        <f t="shared" si="0"/>
        <v>141326.93020531727</v>
      </c>
    </row>
    <row r="13" spans="1:26" ht="12.75" customHeight="1" x14ac:dyDescent="0.2">
      <c r="A13" s="71">
        <v>2011.3</v>
      </c>
      <c r="B13" s="38">
        <v>19093.144520324</v>
      </c>
      <c r="C13" s="39">
        <v>60712.814784551992</v>
      </c>
      <c r="D13" s="39">
        <v>3495.2459078540001</v>
      </c>
      <c r="E13" s="39">
        <v>19554.247784784999</v>
      </c>
      <c r="F13" s="39">
        <v>5328.3685603090016</v>
      </c>
      <c r="G13" s="39">
        <v>7340.9243080139986</v>
      </c>
      <c r="H13" s="39">
        <v>5205.451710589</v>
      </c>
      <c r="I13" s="39">
        <v>8507.7818217075765</v>
      </c>
      <c r="J13" s="39">
        <v>4504.2298244470003</v>
      </c>
      <c r="K13" s="39">
        <v>3984.146936869</v>
      </c>
      <c r="L13" s="39">
        <v>3342.7079619914161</v>
      </c>
      <c r="M13" s="39">
        <v>2469.7373690399991</v>
      </c>
      <c r="N13" s="39">
        <v>7986.8292070770003</v>
      </c>
      <c r="O13" s="39">
        <v>5466.8691158860001</v>
      </c>
      <c r="P13" s="39">
        <v>6690.180479095</v>
      </c>
      <c r="Q13" s="39">
        <v>4015.6298809139998</v>
      </c>
      <c r="R13" s="39">
        <v>5564.3589638699996</v>
      </c>
      <c r="S13" s="39">
        <v>4612.7088364200008</v>
      </c>
      <c r="T13" s="39">
        <v>2962.748838688</v>
      </c>
      <c r="U13" s="39">
        <v>4492.1569984960006</v>
      </c>
      <c r="V13" s="39">
        <v>17453.214964512001</v>
      </c>
      <c r="W13" s="39">
        <v>4929.8887570839997</v>
      </c>
      <c r="X13" s="39">
        <v>7138.8799575350013</v>
      </c>
      <c r="Y13" s="33">
        <v>2682.6475186849998</v>
      </c>
      <c r="Z13" s="32">
        <f t="shared" si="0"/>
        <v>217534.91500874399</v>
      </c>
    </row>
    <row r="14" spans="1:26" ht="12.75" customHeight="1" x14ac:dyDescent="0.2">
      <c r="A14" s="71">
        <v>2011.4</v>
      </c>
      <c r="B14" s="38">
        <v>25725.888078003991</v>
      </c>
      <c r="C14" s="39">
        <v>86926.786368158995</v>
      </c>
      <c r="D14" s="39">
        <v>4806.6639245280003</v>
      </c>
      <c r="E14" s="39">
        <v>26860.066378488002</v>
      </c>
      <c r="F14" s="39">
        <v>7489.2095616020006</v>
      </c>
      <c r="G14" s="39">
        <v>10228.904729245</v>
      </c>
      <c r="H14" s="39">
        <v>7210.9034474700002</v>
      </c>
      <c r="I14" s="39">
        <v>11651.939696571</v>
      </c>
      <c r="J14" s="39">
        <v>6322.3810425930014</v>
      </c>
      <c r="K14" s="39">
        <v>5377.0816518869997</v>
      </c>
      <c r="L14" s="39">
        <v>4968.2083620729982</v>
      </c>
      <c r="M14" s="39">
        <v>3607.6832219570001</v>
      </c>
      <c r="N14" s="39">
        <v>11061.032500997</v>
      </c>
      <c r="O14" s="39">
        <v>7682.4729414860003</v>
      </c>
      <c r="P14" s="39">
        <v>9449.0545694350021</v>
      </c>
      <c r="Q14" s="39">
        <v>5475.3205022530001</v>
      </c>
      <c r="R14" s="39">
        <v>7646.7958194300008</v>
      </c>
      <c r="S14" s="39">
        <v>6260.6897851150006</v>
      </c>
      <c r="T14" s="39">
        <v>4050.4958499783329</v>
      </c>
      <c r="U14" s="39">
        <v>6854.1982352629993</v>
      </c>
      <c r="V14" s="39">
        <v>24209.058851524002</v>
      </c>
      <c r="W14" s="39">
        <v>6787.7829908079984</v>
      </c>
      <c r="X14" s="39">
        <v>9838.4390774189997</v>
      </c>
      <c r="Y14" s="33">
        <v>3677.670337946</v>
      </c>
      <c r="Z14" s="32">
        <f t="shared" si="0"/>
        <v>304168.72792423132</v>
      </c>
    </row>
    <row r="15" spans="1:26" ht="12.75" customHeight="1" x14ac:dyDescent="0.2">
      <c r="A15" s="71">
        <v>2012.1</v>
      </c>
      <c r="B15" s="38">
        <v>7223.4080139050002</v>
      </c>
      <c r="C15" s="39">
        <v>23235.473894606999</v>
      </c>
      <c r="D15" s="39">
        <v>1228.163821567</v>
      </c>
      <c r="E15" s="39">
        <v>7457.3854063810004</v>
      </c>
      <c r="F15" s="39">
        <v>1941.6882899520001</v>
      </c>
      <c r="G15" s="39">
        <v>2605.9661093220002</v>
      </c>
      <c r="H15" s="39">
        <v>2013.451875081</v>
      </c>
      <c r="I15" s="39">
        <v>3106.4634857770002</v>
      </c>
      <c r="J15" s="39">
        <v>1631.997299593</v>
      </c>
      <c r="K15" s="39">
        <v>1723.2041694940001</v>
      </c>
      <c r="L15" s="39">
        <v>1247.323259295868</v>
      </c>
      <c r="M15" s="39">
        <v>894.95323868999992</v>
      </c>
      <c r="N15" s="39">
        <v>3251.2959726230001</v>
      </c>
      <c r="O15" s="39">
        <v>2187.6988009490001</v>
      </c>
      <c r="P15" s="39">
        <v>2615.408592244999</v>
      </c>
      <c r="Q15" s="39">
        <v>1585.7369896180001</v>
      </c>
      <c r="R15" s="39">
        <v>2008.2084986120001</v>
      </c>
      <c r="S15" s="39">
        <v>1699.0568934349999</v>
      </c>
      <c r="T15" s="39">
        <v>1108.2526363378399</v>
      </c>
      <c r="U15" s="39">
        <v>1561.716362272</v>
      </c>
      <c r="V15" s="39">
        <v>6254.8896812209996</v>
      </c>
      <c r="W15" s="39">
        <v>1813.619519047</v>
      </c>
      <c r="X15" s="39">
        <v>2698.7267842340002</v>
      </c>
      <c r="Y15" s="33">
        <v>980.69226656900014</v>
      </c>
      <c r="Z15" s="32">
        <f t="shared" si="0"/>
        <v>82074.781860827701</v>
      </c>
    </row>
    <row r="16" spans="1:26" ht="12.75" customHeight="1" x14ac:dyDescent="0.2">
      <c r="A16" s="71">
        <v>2012.2</v>
      </c>
      <c r="B16" s="38">
        <v>15429.92825244467</v>
      </c>
      <c r="C16" s="39">
        <v>48061.610094522002</v>
      </c>
      <c r="D16" s="39">
        <v>2835.705895168001</v>
      </c>
      <c r="E16" s="39">
        <v>16142.545174818</v>
      </c>
      <c r="F16" s="39">
        <v>4423.6097634589996</v>
      </c>
      <c r="G16" s="39">
        <v>5879.7767691419986</v>
      </c>
      <c r="H16" s="39">
        <v>4191.1350467089997</v>
      </c>
      <c r="I16" s="39">
        <v>6810.1052473030013</v>
      </c>
      <c r="J16" s="39">
        <v>3661.6642198740001</v>
      </c>
      <c r="K16" s="39">
        <v>3340.5968886780001</v>
      </c>
      <c r="L16" s="39">
        <v>2708.0099788521939</v>
      </c>
      <c r="M16" s="39">
        <v>1994.673160714</v>
      </c>
      <c r="N16" s="39">
        <v>6997.2295406840012</v>
      </c>
      <c r="O16" s="39">
        <v>4640.9875232589993</v>
      </c>
      <c r="P16" s="39">
        <v>5527.7581121929998</v>
      </c>
      <c r="Q16" s="39">
        <v>3291.080464667999</v>
      </c>
      <c r="R16" s="39">
        <v>4403.0474816039996</v>
      </c>
      <c r="S16" s="39">
        <v>3683.602671739</v>
      </c>
      <c r="T16" s="39">
        <v>2415.0589962152799</v>
      </c>
      <c r="U16" s="39">
        <v>3611.5836515390001</v>
      </c>
      <c r="V16" s="39">
        <v>13990.217849167</v>
      </c>
      <c r="W16" s="39">
        <v>3907.1169202659989</v>
      </c>
      <c r="X16" s="39">
        <v>5749.287592022999</v>
      </c>
      <c r="Y16" s="33">
        <v>2087.44711091</v>
      </c>
      <c r="Z16" s="32">
        <f t="shared" si="0"/>
        <v>175783.77840595116</v>
      </c>
    </row>
    <row r="17" spans="1:26" ht="12.75" customHeight="1" x14ac:dyDescent="0.2">
      <c r="A17" s="71">
        <v>2012.3</v>
      </c>
      <c r="B17" s="38">
        <v>23644.04278352133</v>
      </c>
      <c r="C17" s="39">
        <v>75300.827583977996</v>
      </c>
      <c r="D17" s="39">
        <v>4275.6749004720004</v>
      </c>
      <c r="E17" s="39">
        <v>24680.100381511998</v>
      </c>
      <c r="F17" s="39">
        <v>6824.7653868499992</v>
      </c>
      <c r="G17" s="39">
        <v>9003.0425367450007</v>
      </c>
      <c r="H17" s="39">
        <v>6373.4397672739997</v>
      </c>
      <c r="I17" s="39">
        <v>10448.961951294001</v>
      </c>
      <c r="J17" s="39">
        <v>5660.9132857819995</v>
      </c>
      <c r="K17" s="39">
        <v>5101.4662626840009</v>
      </c>
      <c r="L17" s="39">
        <v>4170.6114707308507</v>
      </c>
      <c r="M17" s="39">
        <v>3108.9143800739998</v>
      </c>
      <c r="N17" s="39">
        <v>10962.634864276</v>
      </c>
      <c r="O17" s="39">
        <v>7210.3667684809998</v>
      </c>
      <c r="P17" s="39">
        <v>8475.5166412039998</v>
      </c>
      <c r="Q17" s="39">
        <v>5096.2227004279976</v>
      </c>
      <c r="R17" s="39">
        <v>6812.8325297399997</v>
      </c>
      <c r="S17" s="39">
        <v>5685.1427529820003</v>
      </c>
      <c r="T17" s="39">
        <v>3729.6916797765598</v>
      </c>
      <c r="U17" s="39">
        <v>5586.9400292000009</v>
      </c>
      <c r="V17" s="39">
        <v>21800.793680677001</v>
      </c>
      <c r="W17" s="39">
        <v>6067.4259166969996</v>
      </c>
      <c r="X17" s="39">
        <v>9007.0326139270001</v>
      </c>
      <c r="Y17" s="33">
        <v>3184.3215268849999</v>
      </c>
      <c r="Z17" s="32">
        <f t="shared" si="0"/>
        <v>272211.68239519076</v>
      </c>
    </row>
    <row r="18" spans="1:26" ht="12.75" customHeight="1" x14ac:dyDescent="0.2">
      <c r="A18" s="71">
        <v>2012.4</v>
      </c>
      <c r="B18" s="38">
        <v>33244.637347850003</v>
      </c>
      <c r="C18" s="39">
        <v>108333.746911382</v>
      </c>
      <c r="D18" s="39">
        <v>6008.1071100520003</v>
      </c>
      <c r="E18" s="39">
        <v>34325.405527738003</v>
      </c>
      <c r="F18" s="39">
        <v>9568.6232446180002</v>
      </c>
      <c r="G18" s="39">
        <v>12860.64031665666</v>
      </c>
      <c r="H18" s="39">
        <v>8811.1600089310014</v>
      </c>
      <c r="I18" s="39">
        <v>14801.517260806</v>
      </c>
      <c r="J18" s="39">
        <v>7954.3469715189995</v>
      </c>
      <c r="K18" s="39">
        <v>6938.533024927001</v>
      </c>
      <c r="L18" s="39">
        <v>6410.8808154269991</v>
      </c>
      <c r="M18" s="39">
        <v>4381.0209982690003</v>
      </c>
      <c r="N18" s="39">
        <v>15144.142412319999</v>
      </c>
      <c r="O18" s="39">
        <v>9975.3522040799999</v>
      </c>
      <c r="P18" s="39">
        <v>11720.569601261999</v>
      </c>
      <c r="Q18" s="39">
        <v>7002.0163355899986</v>
      </c>
      <c r="R18" s="39">
        <v>9521.8308816190001</v>
      </c>
      <c r="S18" s="39">
        <v>8071.3774437370002</v>
      </c>
      <c r="T18" s="39">
        <v>5180.4791703250794</v>
      </c>
      <c r="U18" s="39">
        <v>7978.1429395040004</v>
      </c>
      <c r="V18" s="39">
        <v>30509.712378052998</v>
      </c>
      <c r="W18" s="39">
        <v>8397.8944305659988</v>
      </c>
      <c r="X18" s="39">
        <v>12780.733234130001</v>
      </c>
      <c r="Y18" s="33">
        <v>4511.6317531389996</v>
      </c>
      <c r="Z18" s="32">
        <f t="shared" si="0"/>
        <v>384432.50232250075</v>
      </c>
    </row>
    <row r="19" spans="1:26" ht="12.75" customHeight="1" x14ac:dyDescent="0.2">
      <c r="A19" s="71">
        <v>2013.1</v>
      </c>
      <c r="B19" s="38">
        <v>10574.629485903</v>
      </c>
      <c r="C19" s="39">
        <v>30945.417999116999</v>
      </c>
      <c r="D19" s="39">
        <v>1554.3711760460001</v>
      </c>
      <c r="E19" s="39">
        <v>10181.054830544001</v>
      </c>
      <c r="F19" s="39">
        <v>2526.536113959</v>
      </c>
      <c r="G19" s="39">
        <v>3450.5998854920008</v>
      </c>
      <c r="H19" s="39">
        <v>2277.2186713219999</v>
      </c>
      <c r="I19" s="39">
        <v>3900.2252336709998</v>
      </c>
      <c r="J19" s="39">
        <v>2150.8910188210002</v>
      </c>
      <c r="K19" s="39">
        <v>1838.986975972</v>
      </c>
      <c r="L19" s="39">
        <v>1579.165590922916</v>
      </c>
      <c r="M19" s="39">
        <v>1148.2556569430001</v>
      </c>
      <c r="N19" s="39">
        <v>4153.9750922429994</v>
      </c>
      <c r="O19" s="39">
        <v>2615.045782275</v>
      </c>
      <c r="P19" s="39">
        <v>3148.2664665769989</v>
      </c>
      <c r="Q19" s="39">
        <v>2088.9312984150001</v>
      </c>
      <c r="R19" s="39">
        <v>2639.4025356850002</v>
      </c>
      <c r="S19" s="39">
        <v>2257.498756556</v>
      </c>
      <c r="T19" s="39">
        <v>1446.2576697768679</v>
      </c>
      <c r="U19" s="39">
        <v>2385.8496499409998</v>
      </c>
      <c r="V19" s="39">
        <v>8408.0588971420002</v>
      </c>
      <c r="W19" s="39">
        <v>2323.356461198</v>
      </c>
      <c r="X19" s="39">
        <v>3372.325504763</v>
      </c>
      <c r="Y19" s="33">
        <v>1266.5040564880001</v>
      </c>
      <c r="Z19" s="32">
        <f t="shared" si="0"/>
        <v>108232.82480977278</v>
      </c>
    </row>
    <row r="20" spans="1:26" ht="12.75" customHeight="1" x14ac:dyDescent="0.2">
      <c r="A20" s="71">
        <v>2013.2</v>
      </c>
      <c r="B20" s="38">
        <v>22178.450528955</v>
      </c>
      <c r="C20" s="39">
        <v>65864.194253296999</v>
      </c>
      <c r="D20" s="39">
        <v>3549.9870777589999</v>
      </c>
      <c r="E20" s="39">
        <v>22037.162424096001</v>
      </c>
      <c r="F20" s="39">
        <v>5737.7832840249994</v>
      </c>
      <c r="G20" s="39">
        <v>7629.9990052199992</v>
      </c>
      <c r="H20" s="39">
        <v>4998.7621765019994</v>
      </c>
      <c r="I20" s="39">
        <v>8838.1089628699992</v>
      </c>
      <c r="J20" s="39">
        <v>4944.9368402850014</v>
      </c>
      <c r="K20" s="39">
        <v>3973.8778494520002</v>
      </c>
      <c r="L20" s="39">
        <v>3514.62469214049</v>
      </c>
      <c r="M20" s="39">
        <v>2607.4360809360001</v>
      </c>
      <c r="N20" s="39">
        <v>9202.4415838310015</v>
      </c>
      <c r="O20" s="39">
        <v>5845.1264346439993</v>
      </c>
      <c r="P20" s="39">
        <v>6798.612518330001</v>
      </c>
      <c r="Q20" s="39">
        <v>4388.1168799110001</v>
      </c>
      <c r="R20" s="39">
        <v>5865.2164178069997</v>
      </c>
      <c r="S20" s="39">
        <v>5092.2026253429995</v>
      </c>
      <c r="T20" s="39">
        <v>3201.4656201357689</v>
      </c>
      <c r="U20" s="39">
        <v>4990.9320670059997</v>
      </c>
      <c r="V20" s="39">
        <v>18607.137699874998</v>
      </c>
      <c r="W20" s="39">
        <v>5232.9760757489994</v>
      </c>
      <c r="X20" s="39">
        <v>7579.8628988979999</v>
      </c>
      <c r="Y20" s="33">
        <v>2782.6474841939998</v>
      </c>
      <c r="Z20" s="32">
        <f t="shared" si="0"/>
        <v>235462.06148126119</v>
      </c>
    </row>
    <row r="21" spans="1:26" ht="12.75" customHeight="1" x14ac:dyDescent="0.2">
      <c r="A21" s="71">
        <v>2013.3</v>
      </c>
      <c r="B21" s="38">
        <v>34460.755342607001</v>
      </c>
      <c r="C21" s="39">
        <v>103016.468810395</v>
      </c>
      <c r="D21" s="39">
        <v>5614.0076816049996</v>
      </c>
      <c r="E21" s="39">
        <v>33791.921128415997</v>
      </c>
      <c r="F21" s="39">
        <v>8911.9295643380028</v>
      </c>
      <c r="G21" s="39">
        <v>11991.081354651</v>
      </c>
      <c r="H21" s="39">
        <v>8016.6958661500003</v>
      </c>
      <c r="I21" s="39">
        <v>13684.106716311</v>
      </c>
      <c r="J21" s="39">
        <v>7603.8888474403338</v>
      </c>
      <c r="K21" s="39">
        <v>6270.7861048049999</v>
      </c>
      <c r="L21" s="39">
        <v>5390.4470598958605</v>
      </c>
      <c r="M21" s="39">
        <v>4083.3755336849999</v>
      </c>
      <c r="N21" s="39">
        <v>14336.466726172999</v>
      </c>
      <c r="O21" s="39">
        <v>9082.0175677490006</v>
      </c>
      <c r="P21" s="39">
        <v>10770.952229425</v>
      </c>
      <c r="Q21" s="39">
        <v>6758.7143867880004</v>
      </c>
      <c r="R21" s="39">
        <v>9076.9073399889985</v>
      </c>
      <c r="S21" s="39">
        <v>7840.3520417609998</v>
      </c>
      <c r="T21" s="39">
        <v>4929.3460934790774</v>
      </c>
      <c r="U21" s="39">
        <v>7616.1793491879998</v>
      </c>
      <c r="V21" s="39">
        <v>28934.770560281999</v>
      </c>
      <c r="W21" s="39">
        <v>8128.8974209769985</v>
      </c>
      <c r="X21" s="39">
        <v>11920.514897773</v>
      </c>
      <c r="Y21" s="33">
        <v>4386.7199798339998</v>
      </c>
      <c r="Z21" s="32">
        <f t="shared" si="0"/>
        <v>366617.30260371725</v>
      </c>
    </row>
    <row r="22" spans="1:26" ht="12.75" customHeight="1" x14ac:dyDescent="0.2">
      <c r="A22" s="71">
        <v>2013.4</v>
      </c>
      <c r="B22" s="38">
        <v>47316.095402262989</v>
      </c>
      <c r="C22" s="39">
        <v>146384.16481134799</v>
      </c>
      <c r="D22" s="39">
        <v>7632.9416199269981</v>
      </c>
      <c r="E22" s="39">
        <v>46181.980512872004</v>
      </c>
      <c r="F22" s="39">
        <v>12396.965193688</v>
      </c>
      <c r="G22" s="39">
        <v>16661.902434977001</v>
      </c>
      <c r="H22" s="39">
        <v>11200.329115267999</v>
      </c>
      <c r="I22" s="39">
        <v>19050.027791010001</v>
      </c>
      <c r="J22" s="39">
        <v>10494.424597182</v>
      </c>
      <c r="K22" s="39">
        <v>8666.9603064880012</v>
      </c>
      <c r="L22" s="39">
        <v>8360.6424613050003</v>
      </c>
      <c r="M22" s="39">
        <v>5782.7227355979994</v>
      </c>
      <c r="N22" s="39">
        <v>19909.777661827</v>
      </c>
      <c r="O22" s="39">
        <v>12655.386846764</v>
      </c>
      <c r="P22" s="39">
        <v>14933.381803214001</v>
      </c>
      <c r="Q22" s="39">
        <v>9238.8743407660004</v>
      </c>
      <c r="R22" s="39">
        <v>12369.933561659</v>
      </c>
      <c r="S22" s="39">
        <v>10701.743723342001</v>
      </c>
      <c r="T22" s="39">
        <v>6930.6610183160001</v>
      </c>
      <c r="U22" s="39">
        <v>10729.144361862</v>
      </c>
      <c r="V22" s="39">
        <v>40117.556921723</v>
      </c>
      <c r="W22" s="39">
        <v>11036.899122985</v>
      </c>
      <c r="X22" s="39">
        <v>16507.590892193999</v>
      </c>
      <c r="Y22" s="33">
        <v>6128.0427493550014</v>
      </c>
      <c r="Z22" s="32">
        <f t="shared" si="0"/>
        <v>511388.14998593309</v>
      </c>
    </row>
    <row r="23" spans="1:26" ht="12.75" customHeight="1" x14ac:dyDescent="0.2">
      <c r="A23" s="71">
        <v>2014.1</v>
      </c>
      <c r="B23" s="38">
        <v>15241.397314966</v>
      </c>
      <c r="C23" s="39">
        <v>45791.684480125012</v>
      </c>
      <c r="D23" s="39">
        <v>2349.2968157969999</v>
      </c>
      <c r="E23" s="39">
        <v>13850.719484698</v>
      </c>
      <c r="F23" s="39">
        <v>3882.3399399180012</v>
      </c>
      <c r="G23" s="39">
        <v>5191.7689481409998</v>
      </c>
      <c r="H23" s="39">
        <v>3553.6381886079989</v>
      </c>
      <c r="I23" s="39">
        <v>6003.5388185759994</v>
      </c>
      <c r="J23" s="39">
        <v>2992.8670183630011</v>
      </c>
      <c r="K23" s="39">
        <v>3168.1714783100001</v>
      </c>
      <c r="L23" s="39">
        <v>2213.0985277290301</v>
      </c>
      <c r="M23" s="39">
        <v>1599.693603553</v>
      </c>
      <c r="N23" s="39">
        <v>6404.7280552519996</v>
      </c>
      <c r="O23" s="39">
        <v>4041.7770691390001</v>
      </c>
      <c r="P23" s="39">
        <v>5133.5453706879998</v>
      </c>
      <c r="Q23" s="39">
        <v>3352.902458263</v>
      </c>
      <c r="R23" s="39">
        <v>3764.0087783959998</v>
      </c>
      <c r="S23" s="39">
        <v>3251.1010417020002</v>
      </c>
      <c r="T23" s="39">
        <v>1959.800001267786</v>
      </c>
      <c r="U23" s="39">
        <v>3302.5334028349998</v>
      </c>
      <c r="V23" s="39">
        <v>11614.835353552</v>
      </c>
      <c r="W23" s="39">
        <v>3091.3385885379989</v>
      </c>
      <c r="X23" s="39">
        <v>5113.7253014969992</v>
      </c>
      <c r="Y23" s="33">
        <v>1949.6821866519999</v>
      </c>
      <c r="Z23" s="32">
        <f t="shared" si="0"/>
        <v>158818.19222656579</v>
      </c>
    </row>
    <row r="24" spans="1:26" ht="12.75" customHeight="1" x14ac:dyDescent="0.2">
      <c r="A24" s="71">
        <v>2014.2</v>
      </c>
      <c r="B24" s="38">
        <v>30171.452517082998</v>
      </c>
      <c r="C24" s="39">
        <v>91795.722003726987</v>
      </c>
      <c r="D24" s="39">
        <v>5068.4780439160004</v>
      </c>
      <c r="E24" s="39">
        <v>29530.703146485001</v>
      </c>
      <c r="F24" s="39">
        <v>8448.3440017619996</v>
      </c>
      <c r="G24" s="39">
        <v>10850.724244262001</v>
      </c>
      <c r="H24" s="39">
        <v>7836.236856898</v>
      </c>
      <c r="I24" s="39">
        <v>12758.406723227999</v>
      </c>
      <c r="J24" s="39">
        <v>6681.8235778369999</v>
      </c>
      <c r="K24" s="39">
        <v>6162.0201849950008</v>
      </c>
      <c r="L24" s="39">
        <v>4809.9396190486641</v>
      </c>
      <c r="M24" s="39">
        <v>3510.9658775080002</v>
      </c>
      <c r="N24" s="39">
        <v>13222.065963706</v>
      </c>
      <c r="O24" s="39">
        <v>8648.3429509679991</v>
      </c>
      <c r="P24" s="39">
        <v>10779.279695040001</v>
      </c>
      <c r="Q24" s="39">
        <v>6610.9188745740012</v>
      </c>
      <c r="R24" s="39">
        <v>8051.7773675169992</v>
      </c>
      <c r="S24" s="39">
        <v>6943.3841378139996</v>
      </c>
      <c r="T24" s="39">
        <v>4369.924282042688</v>
      </c>
      <c r="U24" s="39">
        <v>7111.9910030210003</v>
      </c>
      <c r="V24" s="39">
        <v>25347.999135712991</v>
      </c>
      <c r="W24" s="39">
        <v>6939.2474297620001</v>
      </c>
      <c r="X24" s="39">
        <v>10632.269924026999</v>
      </c>
      <c r="Y24" s="33">
        <v>4051.6157588380001</v>
      </c>
      <c r="Z24" s="32">
        <f t="shared" si="0"/>
        <v>330333.6333197722</v>
      </c>
    </row>
    <row r="25" spans="1:26" ht="12.75" customHeight="1" x14ac:dyDescent="0.2">
      <c r="A25" s="71">
        <v>2014.3</v>
      </c>
      <c r="B25" s="38">
        <v>46020.08003736</v>
      </c>
      <c r="C25" s="39">
        <v>141241.5379013218</v>
      </c>
      <c r="D25" s="39">
        <v>7740.9150011310012</v>
      </c>
      <c r="E25" s="39">
        <v>45512.672192141014</v>
      </c>
      <c r="F25" s="39">
        <v>13060.957848804999</v>
      </c>
      <c r="G25" s="39">
        <v>16973.533656283998</v>
      </c>
      <c r="H25" s="39">
        <v>12460.257085333</v>
      </c>
      <c r="I25" s="39">
        <v>19566.758076728001</v>
      </c>
      <c r="J25" s="39">
        <v>10409.824720429</v>
      </c>
      <c r="K25" s="39">
        <v>9160.3110925299989</v>
      </c>
      <c r="L25" s="39">
        <v>7776.859659056222</v>
      </c>
      <c r="M25" s="39">
        <v>5479.7944075830001</v>
      </c>
      <c r="N25" s="39">
        <v>20094.534069221001</v>
      </c>
      <c r="O25" s="39">
        <v>13647.342163267</v>
      </c>
      <c r="P25" s="39">
        <v>16500.706528709001</v>
      </c>
      <c r="Q25" s="39">
        <v>9871.245316458002</v>
      </c>
      <c r="R25" s="39">
        <v>12488.958297501</v>
      </c>
      <c r="S25" s="39">
        <v>10698.724860893</v>
      </c>
      <c r="T25" s="39">
        <v>6661.1892660082594</v>
      </c>
      <c r="U25" s="39">
        <v>10880.766920841999</v>
      </c>
      <c r="V25" s="39">
        <v>39577.369315928772</v>
      </c>
      <c r="W25" s="39">
        <v>10816.749290203001</v>
      </c>
      <c r="X25" s="39">
        <v>16438.917013900998</v>
      </c>
      <c r="Y25" s="33">
        <v>6376.7008164909994</v>
      </c>
      <c r="Z25" s="32">
        <f t="shared" si="0"/>
        <v>509456.70553812507</v>
      </c>
    </row>
    <row r="26" spans="1:26" ht="12.75" customHeight="1" x14ac:dyDescent="0.2">
      <c r="A26" s="71">
        <v>2014.4</v>
      </c>
      <c r="B26" s="38">
        <v>63753.262715841003</v>
      </c>
      <c r="C26" s="39">
        <v>197970.964213976</v>
      </c>
      <c r="D26" s="39">
        <v>10532.346157497001</v>
      </c>
      <c r="E26" s="39">
        <v>63679.064951924018</v>
      </c>
      <c r="F26" s="39">
        <v>18142.172059179</v>
      </c>
      <c r="G26" s="39">
        <v>23604.353261511998</v>
      </c>
      <c r="H26" s="39">
        <v>17171.047850248</v>
      </c>
      <c r="I26" s="39">
        <v>27272.40632747901</v>
      </c>
      <c r="J26" s="39">
        <v>14603.643901504</v>
      </c>
      <c r="K26" s="39">
        <v>12547.798955046001</v>
      </c>
      <c r="L26" s="39">
        <v>11403.154364692</v>
      </c>
      <c r="M26" s="39">
        <v>7752.9321083860023</v>
      </c>
      <c r="N26" s="39">
        <v>27915.331306405002</v>
      </c>
      <c r="O26" s="39">
        <v>19086.882244035001</v>
      </c>
      <c r="P26" s="39">
        <v>23404.207444111998</v>
      </c>
      <c r="Q26" s="39">
        <v>13665.552843326001</v>
      </c>
      <c r="R26" s="39">
        <v>17231.535262712001</v>
      </c>
      <c r="S26" s="39">
        <v>14817.985943894</v>
      </c>
      <c r="T26" s="39">
        <v>9546.0107033275999</v>
      </c>
      <c r="U26" s="39">
        <v>14988.0180929</v>
      </c>
      <c r="V26" s="39">
        <v>54896.588716009013</v>
      </c>
      <c r="W26" s="39">
        <v>15119.851198204</v>
      </c>
      <c r="X26" s="39">
        <v>22802.012219665001</v>
      </c>
      <c r="Y26" s="33">
        <v>8830.0995586669997</v>
      </c>
      <c r="Z26" s="32">
        <f t="shared" si="0"/>
        <v>710737.22240054084</v>
      </c>
    </row>
    <row r="27" spans="1:26" ht="12.75" customHeight="1" x14ac:dyDescent="0.2">
      <c r="A27" s="71">
        <v>2015.1</v>
      </c>
      <c r="B27" s="38">
        <v>18500.826650180999</v>
      </c>
      <c r="C27" s="39">
        <v>61224.165100470993</v>
      </c>
      <c r="D27" s="39">
        <v>3025.756518912</v>
      </c>
      <c r="E27" s="39">
        <v>18467.635588011999</v>
      </c>
      <c r="F27" s="39">
        <v>4960.82937958</v>
      </c>
      <c r="G27" s="39">
        <v>6825.4783907740002</v>
      </c>
      <c r="H27" s="39">
        <v>4827.8883551770004</v>
      </c>
      <c r="I27" s="39">
        <v>8021.9507754399992</v>
      </c>
      <c r="J27" s="39">
        <v>3991.1059791960001</v>
      </c>
      <c r="K27" s="39">
        <v>4306.4332056589992</v>
      </c>
      <c r="L27" s="39">
        <v>2960.716597143029</v>
      </c>
      <c r="M27" s="39">
        <v>2245.93027338</v>
      </c>
      <c r="N27" s="39">
        <v>8160.4506387690017</v>
      </c>
      <c r="O27" s="39">
        <v>5573.3603022939997</v>
      </c>
      <c r="P27" s="39">
        <v>6785.6788789940001</v>
      </c>
      <c r="Q27" s="39">
        <v>5686.7334230730012</v>
      </c>
      <c r="R27" s="39">
        <v>4968.4824046570002</v>
      </c>
      <c r="S27" s="39">
        <v>4319.7815037500004</v>
      </c>
      <c r="T27" s="39">
        <v>2569.3565198454999</v>
      </c>
      <c r="U27" s="39">
        <v>4218.1868222240009</v>
      </c>
      <c r="V27" s="39">
        <v>15115.31656392989</v>
      </c>
      <c r="W27" s="39">
        <v>4202.4106970590001</v>
      </c>
      <c r="X27" s="39">
        <v>6689.988790724</v>
      </c>
      <c r="Y27" s="33">
        <v>2296.8625047529999</v>
      </c>
      <c r="Z27" s="32">
        <f t="shared" si="0"/>
        <v>209945.32586399739</v>
      </c>
    </row>
    <row r="28" spans="1:26" ht="12.75" customHeight="1" x14ac:dyDescent="0.2">
      <c r="A28" s="71">
        <v>2015.2</v>
      </c>
      <c r="B28" s="38">
        <v>37613.215566216997</v>
      </c>
      <c r="C28" s="39">
        <v>125176.46877088401</v>
      </c>
      <c r="D28" s="39">
        <v>6550.0468215669998</v>
      </c>
      <c r="E28" s="39">
        <v>40026.489776038579</v>
      </c>
      <c r="F28" s="39">
        <v>11048.795090219</v>
      </c>
      <c r="G28" s="39">
        <v>14781.266899413</v>
      </c>
      <c r="H28" s="39">
        <v>10053.156763653</v>
      </c>
      <c r="I28" s="39">
        <v>17151.397708004999</v>
      </c>
      <c r="J28" s="39">
        <v>9114.9295363480014</v>
      </c>
      <c r="K28" s="39">
        <v>8386.0758419080012</v>
      </c>
      <c r="L28" s="39">
        <v>6477.896478393046</v>
      </c>
      <c r="M28" s="39">
        <v>4981.2032828999991</v>
      </c>
      <c r="N28" s="39">
        <v>17164.907772491999</v>
      </c>
      <c r="O28" s="39">
        <v>12006.853798196</v>
      </c>
      <c r="P28" s="39">
        <v>13849.244077669</v>
      </c>
      <c r="Q28" s="39">
        <v>10066.768833504</v>
      </c>
      <c r="R28" s="39">
        <v>10916.292320761</v>
      </c>
      <c r="S28" s="39">
        <v>9675.2298439309998</v>
      </c>
      <c r="T28" s="39">
        <v>5734.4651552956857</v>
      </c>
      <c r="U28" s="39">
        <v>8719.0401453440008</v>
      </c>
      <c r="V28" s="39">
        <v>33983.354045556</v>
      </c>
      <c r="W28" s="39">
        <v>9639.184729624998</v>
      </c>
      <c r="X28" s="39">
        <v>14303.064055577999</v>
      </c>
      <c r="Y28" s="33">
        <v>5262.9428609189999</v>
      </c>
      <c r="Z28" s="32">
        <f t="shared" ref="Z28:Z90" si="1">+_xlfn.AGGREGATE(9,6,B28:Y28)</f>
        <v>442682.29017441621</v>
      </c>
    </row>
    <row r="29" spans="1:26" ht="12.75" customHeight="1" x14ac:dyDescent="0.2">
      <c r="A29" s="71">
        <v>2015.3</v>
      </c>
      <c r="B29" s="38">
        <v>58016.758008434997</v>
      </c>
      <c r="C29" s="39">
        <v>192583.29956030691</v>
      </c>
      <c r="D29" s="39">
        <v>10102.019086635</v>
      </c>
      <c r="E29" s="39">
        <v>61462.908309808008</v>
      </c>
      <c r="F29" s="39">
        <v>17035.81947722919</v>
      </c>
      <c r="G29" s="39">
        <v>22827.052538390999</v>
      </c>
      <c r="H29" s="39">
        <v>14963.380449652999</v>
      </c>
      <c r="I29" s="39">
        <v>26182.595362479991</v>
      </c>
      <c r="J29" s="39">
        <v>14322.271184302999</v>
      </c>
      <c r="K29" s="39">
        <v>12530.31214845081</v>
      </c>
      <c r="L29" s="39">
        <v>9993.8927786865006</v>
      </c>
      <c r="M29" s="39">
        <v>7674.9879372579999</v>
      </c>
      <c r="N29" s="39">
        <v>26360.652421072122</v>
      </c>
      <c r="O29" s="39">
        <v>18696.124921841001</v>
      </c>
      <c r="P29" s="39">
        <v>21841.103081476002</v>
      </c>
      <c r="Q29" s="39">
        <v>14735.87179222857</v>
      </c>
      <c r="R29" s="39">
        <v>16955.660835777999</v>
      </c>
      <c r="S29" s="39">
        <v>14598.757440384001</v>
      </c>
      <c r="T29" s="39">
        <v>8919.9161020861029</v>
      </c>
      <c r="U29" s="39">
        <v>13420.310799374</v>
      </c>
      <c r="V29" s="39">
        <v>52885.221026575004</v>
      </c>
      <c r="W29" s="39">
        <v>15012.416170070999</v>
      </c>
      <c r="X29" s="39">
        <v>22135.739543903001</v>
      </c>
      <c r="Y29" s="33">
        <v>8262.1624214330004</v>
      </c>
      <c r="Z29" s="32">
        <f t="shared" si="1"/>
        <v>681519.23339785822</v>
      </c>
    </row>
    <row r="30" spans="1:26" ht="12.75" customHeight="1" x14ac:dyDescent="0.2">
      <c r="A30" s="71">
        <v>2015.4</v>
      </c>
      <c r="B30" s="38">
        <v>80984.049826670089</v>
      </c>
      <c r="C30" s="39">
        <v>268712.16368638101</v>
      </c>
      <c r="D30" s="39">
        <v>14048.851238830999</v>
      </c>
      <c r="E30" s="39">
        <v>85706.868269020022</v>
      </c>
      <c r="F30" s="39">
        <v>23527.716122123999</v>
      </c>
      <c r="G30" s="39">
        <v>31665.32772541801</v>
      </c>
      <c r="H30" s="39">
        <v>21131.789775433001</v>
      </c>
      <c r="I30" s="39">
        <v>36110.983336479003</v>
      </c>
      <c r="J30" s="39">
        <v>20023.040894737002</v>
      </c>
      <c r="K30" s="39">
        <v>17436.336667551001</v>
      </c>
      <c r="L30" s="39">
        <v>14808.911933093999</v>
      </c>
      <c r="M30" s="39">
        <v>10577.020523211</v>
      </c>
      <c r="N30" s="39">
        <v>36250.336895722998</v>
      </c>
      <c r="O30" s="39">
        <v>25875.404820353</v>
      </c>
      <c r="P30" s="39">
        <v>30220.531791035999</v>
      </c>
      <c r="Q30" s="39">
        <v>19567.544347882151</v>
      </c>
      <c r="R30" s="39">
        <v>23378.21786270701</v>
      </c>
      <c r="S30" s="39">
        <v>19932.887722365998</v>
      </c>
      <c r="T30" s="39">
        <v>12940.432058561</v>
      </c>
      <c r="U30" s="39">
        <v>18354.904596933</v>
      </c>
      <c r="V30" s="39">
        <v>74194.838136561972</v>
      </c>
      <c r="W30" s="39">
        <v>20672.912343478001</v>
      </c>
      <c r="X30" s="39">
        <v>30488.513662085999</v>
      </c>
      <c r="Y30" s="33">
        <v>11512.555553397</v>
      </c>
      <c r="Z30" s="32">
        <f t="shared" si="1"/>
        <v>948122.13979003334</v>
      </c>
    </row>
    <row r="31" spans="1:26" ht="12.75" customHeight="1" x14ac:dyDescent="0.2">
      <c r="A31" s="71">
        <v>2016.1</v>
      </c>
      <c r="B31" s="38">
        <v>29093.095371920001</v>
      </c>
      <c r="C31" s="39">
        <v>74785.63824924799</v>
      </c>
      <c r="D31" s="39">
        <v>3784.362020302</v>
      </c>
      <c r="E31" s="39">
        <v>26270.161381028</v>
      </c>
      <c r="F31" s="39">
        <v>6096.6098565590009</v>
      </c>
      <c r="G31" s="39">
        <v>8421.6990100319981</v>
      </c>
      <c r="H31" s="39">
        <v>6174.199129093</v>
      </c>
      <c r="I31" s="39">
        <v>9946.6420237420007</v>
      </c>
      <c r="J31" s="39">
        <v>5496.985721731</v>
      </c>
      <c r="K31" s="39">
        <v>4650.1630555930014</v>
      </c>
      <c r="L31" s="39">
        <v>4255.2551212642566</v>
      </c>
      <c r="M31" s="39">
        <v>2909.5405534649999</v>
      </c>
      <c r="N31" s="39">
        <v>10757.934086707</v>
      </c>
      <c r="O31" s="39">
        <v>6751.7227593520001</v>
      </c>
      <c r="P31" s="39">
        <v>8379.4586128680003</v>
      </c>
      <c r="Q31" s="39">
        <v>5402.2349163620001</v>
      </c>
      <c r="R31" s="39">
        <v>6410.665795506</v>
      </c>
      <c r="S31" s="39">
        <v>5716.8848366660004</v>
      </c>
      <c r="T31" s="39">
        <v>3873.4375726739599</v>
      </c>
      <c r="U31" s="39">
        <v>5763.9302246700008</v>
      </c>
      <c r="V31" s="39">
        <v>22533.933568666969</v>
      </c>
      <c r="W31" s="39">
        <v>5703.833286000001</v>
      </c>
      <c r="X31" s="39">
        <v>8272.357025493</v>
      </c>
      <c r="Y31" s="33">
        <v>3312.5941964039998</v>
      </c>
      <c r="Z31" s="32">
        <f t="shared" si="1"/>
        <v>274763.33837534621</v>
      </c>
    </row>
    <row r="32" spans="1:26" ht="12.75" customHeight="1" x14ac:dyDescent="0.2">
      <c r="A32" s="71">
        <v>2016.2</v>
      </c>
      <c r="B32" s="38">
        <v>60635.436182899997</v>
      </c>
      <c r="C32" s="39">
        <v>161506.323731198</v>
      </c>
      <c r="D32" s="39">
        <v>8132.0383190320008</v>
      </c>
      <c r="E32" s="39">
        <v>55971.128677811997</v>
      </c>
      <c r="F32" s="39">
        <v>13687.5814086805</v>
      </c>
      <c r="G32" s="39">
        <v>18699.590880232001</v>
      </c>
      <c r="H32" s="39">
        <v>12699.326780523001</v>
      </c>
      <c r="I32" s="39">
        <v>21848.142898721999</v>
      </c>
      <c r="J32" s="39">
        <v>11960.114985460999</v>
      </c>
      <c r="K32" s="39">
        <v>9662.8063037430202</v>
      </c>
      <c r="L32" s="39">
        <v>8610.1693009545379</v>
      </c>
      <c r="M32" s="39">
        <v>6336.5875568849997</v>
      </c>
      <c r="N32" s="39">
        <v>22653.252189696999</v>
      </c>
      <c r="O32" s="39">
        <v>14742.37223699336</v>
      </c>
      <c r="P32" s="39">
        <v>18838.690627627999</v>
      </c>
      <c r="Q32" s="39">
        <v>10962.827786051999</v>
      </c>
      <c r="R32" s="39">
        <v>13887.556182656001</v>
      </c>
      <c r="S32" s="39">
        <v>12598.254785983459</v>
      </c>
      <c r="T32" s="39">
        <v>8331.5152445609347</v>
      </c>
      <c r="U32" s="39">
        <v>11462.41766162</v>
      </c>
      <c r="V32" s="39">
        <v>49392.046858083799</v>
      </c>
      <c r="W32" s="39">
        <v>12264.43900572967</v>
      </c>
      <c r="X32" s="39">
        <v>17795.365393713</v>
      </c>
      <c r="Y32" s="33">
        <v>7047.0195363128387</v>
      </c>
      <c r="Z32" s="32">
        <f t="shared" si="1"/>
        <v>589725.00453517307</v>
      </c>
    </row>
    <row r="33" spans="1:26" ht="12.75" customHeight="1" x14ac:dyDescent="0.2">
      <c r="A33" s="71">
        <v>2016.3</v>
      </c>
      <c r="B33" s="38">
        <v>92060.238595029994</v>
      </c>
      <c r="C33" s="39">
        <v>255658.20288471799</v>
      </c>
      <c r="D33" s="39">
        <v>12878.868629482</v>
      </c>
      <c r="E33" s="39">
        <v>87324.749133191013</v>
      </c>
      <c r="F33" s="39">
        <v>21755.15440260899</v>
      </c>
      <c r="G33" s="39">
        <v>29500.831979956809</v>
      </c>
      <c r="H33" s="39">
        <v>19404.750072932999</v>
      </c>
      <c r="I33" s="39">
        <v>33990.803444641999</v>
      </c>
      <c r="J33" s="39">
        <v>18943.846924881</v>
      </c>
      <c r="K33" s="39">
        <v>15415.397202463049</v>
      </c>
      <c r="L33" s="39">
        <v>13543.042415790451</v>
      </c>
      <c r="M33" s="39">
        <v>9665.7563010150006</v>
      </c>
      <c r="N33" s="39">
        <v>35723.701510726998</v>
      </c>
      <c r="O33" s="39">
        <v>23205.714565562001</v>
      </c>
      <c r="P33" s="39">
        <v>29739.431566417999</v>
      </c>
      <c r="Q33" s="39">
        <v>17009.798458162</v>
      </c>
      <c r="R33" s="39">
        <v>21926.076429296001</v>
      </c>
      <c r="S33" s="39">
        <v>19645.606828606</v>
      </c>
      <c r="T33" s="39">
        <v>12906.543920965591</v>
      </c>
      <c r="U33" s="39">
        <v>17741.889405760361</v>
      </c>
      <c r="V33" s="39">
        <v>77127.600967045772</v>
      </c>
      <c r="W33" s="39">
        <v>19346.976575686331</v>
      </c>
      <c r="X33" s="39">
        <v>28213.67585874044</v>
      </c>
      <c r="Y33" s="33">
        <v>11094.221635791249</v>
      </c>
      <c r="Z33" s="32">
        <f t="shared" si="1"/>
        <v>923822.87970947218</v>
      </c>
    </row>
    <row r="34" spans="1:26" ht="12.75" customHeight="1" x14ac:dyDescent="0.2">
      <c r="A34" s="71">
        <v>2016.4</v>
      </c>
      <c r="B34" s="38">
        <v>128652.80770248</v>
      </c>
      <c r="C34" s="39">
        <v>386213.69553107407</v>
      </c>
      <c r="D34" s="39">
        <v>18199.768041095522</v>
      </c>
      <c r="E34" s="39">
        <v>124621.730998611</v>
      </c>
      <c r="F34" s="39">
        <v>30875.328261979001</v>
      </c>
      <c r="G34" s="39">
        <v>41778.882140530201</v>
      </c>
      <c r="H34" s="39">
        <v>26954.320924603009</v>
      </c>
      <c r="I34" s="39">
        <v>47937.705130881601</v>
      </c>
      <c r="J34" s="39">
        <v>26585.068508761</v>
      </c>
      <c r="K34" s="39">
        <v>21329.441214327609</v>
      </c>
      <c r="L34" s="39">
        <v>21148.453197088002</v>
      </c>
      <c r="M34" s="39">
        <v>13352.519223795</v>
      </c>
      <c r="N34" s="39">
        <v>48500.894424349848</v>
      </c>
      <c r="O34" s="39">
        <v>32152.300445832949</v>
      </c>
      <c r="P34" s="39">
        <v>43338.51521520393</v>
      </c>
      <c r="Q34" s="39">
        <v>23190.254032515</v>
      </c>
      <c r="R34" s="39">
        <v>30223.245151559331</v>
      </c>
      <c r="S34" s="39">
        <v>26815.912772746</v>
      </c>
      <c r="T34" s="39">
        <v>18372.064418703929</v>
      </c>
      <c r="U34" s="39">
        <v>24534.117387670001</v>
      </c>
      <c r="V34" s="39">
        <v>107450.947395863</v>
      </c>
      <c r="W34" s="39">
        <v>26837.025477595998</v>
      </c>
      <c r="X34" s="39">
        <v>39097.849702062587</v>
      </c>
      <c r="Y34" s="33">
        <v>15748.565108134</v>
      </c>
      <c r="Z34" s="32">
        <f t="shared" si="1"/>
        <v>1323911.4124074627</v>
      </c>
    </row>
    <row r="35" spans="1:26" ht="12.75" customHeight="1" x14ac:dyDescent="0.2">
      <c r="A35" s="71">
        <v>2017.1</v>
      </c>
      <c r="B35" s="38">
        <v>41713.599977115293</v>
      </c>
      <c r="C35" s="39">
        <v>103806.0483597408</v>
      </c>
      <c r="D35" s="39">
        <v>5112.6994148519452</v>
      </c>
      <c r="E35" s="39">
        <v>35012.811403622269</v>
      </c>
      <c r="F35" s="39">
        <v>8366.128619977304</v>
      </c>
      <c r="G35" s="39">
        <v>11654.249719508311</v>
      </c>
      <c r="H35" s="39">
        <v>8013.0280605400003</v>
      </c>
      <c r="I35" s="39">
        <v>13671.97677780399</v>
      </c>
      <c r="J35" s="39">
        <v>7096.9395684315359</v>
      </c>
      <c r="K35" s="39">
        <v>6640.3645484042236</v>
      </c>
      <c r="L35" s="39">
        <v>5811.1752403401706</v>
      </c>
      <c r="M35" s="39">
        <v>3875.7160712705622</v>
      </c>
      <c r="N35" s="39">
        <v>14702.424393484451</v>
      </c>
      <c r="O35" s="39">
        <v>9399.8955895288855</v>
      </c>
      <c r="P35" s="39">
        <v>12643.98065523926</v>
      </c>
      <c r="Q35" s="39">
        <v>7111.4907228092543</v>
      </c>
      <c r="R35" s="39">
        <v>8810.5283557096918</v>
      </c>
      <c r="S35" s="39">
        <v>7407.1091191062833</v>
      </c>
      <c r="T35" s="39">
        <v>5294.9763322195913</v>
      </c>
      <c r="U35" s="39">
        <v>7040.9636424906266</v>
      </c>
      <c r="V35" s="39">
        <v>29672.487815253509</v>
      </c>
      <c r="W35" s="39">
        <v>7614.9564403954146</v>
      </c>
      <c r="X35" s="39">
        <v>10935.630743653241</v>
      </c>
      <c r="Y35" s="33">
        <v>4253.0809735110743</v>
      </c>
      <c r="Z35" s="32">
        <f t="shared" si="1"/>
        <v>375662.26254500775</v>
      </c>
    </row>
    <row r="36" spans="1:26" ht="12.75" customHeight="1" x14ac:dyDescent="0.2">
      <c r="A36" s="71">
        <v>2017.2</v>
      </c>
      <c r="B36" s="38">
        <v>82395.947574985868</v>
      </c>
      <c r="C36" s="39">
        <v>217593.25807256089</v>
      </c>
      <c r="D36" s="39">
        <v>11229.557765019041</v>
      </c>
      <c r="E36" s="39">
        <v>73482.392137112227</v>
      </c>
      <c r="F36" s="39">
        <v>18756.05091060483</v>
      </c>
      <c r="G36" s="39">
        <v>25655.489390171071</v>
      </c>
      <c r="H36" s="39">
        <v>16222.87298734256</v>
      </c>
      <c r="I36" s="39">
        <v>29468.958981549731</v>
      </c>
      <c r="J36" s="39">
        <v>15970.68950325528</v>
      </c>
      <c r="K36" s="39">
        <v>13574.9147464996</v>
      </c>
      <c r="L36" s="39">
        <v>13298.401874090239</v>
      </c>
      <c r="M36" s="39">
        <v>8351.15117166659</v>
      </c>
      <c r="N36" s="39">
        <v>30543.80483809131</v>
      </c>
      <c r="O36" s="39">
        <v>20018.535505299129</v>
      </c>
      <c r="P36" s="39">
        <v>25654.50483238266</v>
      </c>
      <c r="Q36" s="39">
        <v>14579.015119493049</v>
      </c>
      <c r="R36" s="39">
        <v>18830.47042722697</v>
      </c>
      <c r="S36" s="39">
        <v>15863.9803335326</v>
      </c>
      <c r="T36" s="39">
        <v>11333.39055605433</v>
      </c>
      <c r="U36" s="39">
        <v>14006.191944673679</v>
      </c>
      <c r="V36" s="39">
        <v>64399.221988697667</v>
      </c>
      <c r="W36" s="39">
        <v>16659.299505099109</v>
      </c>
      <c r="X36" s="39">
        <v>23720.108080372978</v>
      </c>
      <c r="Y36" s="33">
        <v>9759.6500360134069</v>
      </c>
      <c r="Z36" s="32">
        <f t="shared" si="1"/>
        <v>791367.85828179482</v>
      </c>
    </row>
    <row r="37" spans="1:26" ht="12.75" customHeight="1" x14ac:dyDescent="0.2">
      <c r="A37" s="71">
        <v>2017.3</v>
      </c>
      <c r="B37" s="38">
        <v>128381.5687087354</v>
      </c>
      <c r="C37" s="39">
        <v>347740.99176006572</v>
      </c>
      <c r="D37" s="39">
        <v>17734.748816515839</v>
      </c>
      <c r="E37" s="39">
        <v>114921.5457497734</v>
      </c>
      <c r="F37" s="39">
        <v>30043.167418690489</v>
      </c>
      <c r="G37" s="39">
        <v>39950.822242839262</v>
      </c>
      <c r="H37" s="39">
        <v>25368.640086094751</v>
      </c>
      <c r="I37" s="39">
        <v>46078.377548731973</v>
      </c>
      <c r="J37" s="39">
        <v>25333.481828044602</v>
      </c>
      <c r="K37" s="39">
        <v>21472.225293909691</v>
      </c>
      <c r="L37" s="39">
        <v>20335.694186757049</v>
      </c>
      <c r="M37" s="39">
        <v>13086.328095171681</v>
      </c>
      <c r="N37" s="39">
        <v>48063.494112855573</v>
      </c>
      <c r="O37" s="39">
        <v>31568.86316031056</v>
      </c>
      <c r="P37" s="39">
        <v>40595.546663995701</v>
      </c>
      <c r="Q37" s="39">
        <v>22711.300237570769</v>
      </c>
      <c r="R37" s="39">
        <v>29906.02529031851</v>
      </c>
      <c r="S37" s="39">
        <v>25169.55577499955</v>
      </c>
      <c r="T37" s="39">
        <v>17716.49450435548</v>
      </c>
      <c r="U37" s="39">
        <v>22094.009590330508</v>
      </c>
      <c r="V37" s="39">
        <v>101675.55648032069</v>
      </c>
      <c r="W37" s="39">
        <v>26501.551556418519</v>
      </c>
      <c r="X37" s="39">
        <v>37701.510126391178</v>
      </c>
      <c r="Y37" s="33">
        <v>15258.46168767886</v>
      </c>
      <c r="Z37" s="32">
        <f t="shared" si="1"/>
        <v>1249409.9609208757</v>
      </c>
    </row>
    <row r="38" spans="1:26" ht="12.75" customHeight="1" x14ac:dyDescent="0.2">
      <c r="A38" s="71">
        <v>2017.4</v>
      </c>
      <c r="B38" s="38">
        <v>179862.1038569771</v>
      </c>
      <c r="C38" s="39">
        <v>523311.27938264707</v>
      </c>
      <c r="D38" s="39">
        <v>24489.14949943831</v>
      </c>
      <c r="E38" s="39">
        <v>160802.59560736091</v>
      </c>
      <c r="F38" s="39">
        <v>42362.759277294179</v>
      </c>
      <c r="G38" s="39">
        <v>55782.546629575038</v>
      </c>
      <c r="H38" s="39">
        <v>35345.78084814606</v>
      </c>
      <c r="I38" s="39">
        <v>64961.729961565346</v>
      </c>
      <c r="J38" s="39">
        <v>35395.769760586649</v>
      </c>
      <c r="K38" s="39">
        <v>29395.489376855799</v>
      </c>
      <c r="L38" s="39">
        <v>28404.75115500715</v>
      </c>
      <c r="M38" s="39">
        <v>18274.79595205091</v>
      </c>
      <c r="N38" s="39">
        <v>66575.027046808464</v>
      </c>
      <c r="O38" s="39">
        <v>43453.918734118153</v>
      </c>
      <c r="P38" s="39">
        <v>56851.016800010853</v>
      </c>
      <c r="Q38" s="39">
        <v>30911.81826840838</v>
      </c>
      <c r="R38" s="39">
        <v>41391.917112128598</v>
      </c>
      <c r="S38" s="39">
        <v>34646.001277173476</v>
      </c>
      <c r="T38" s="39">
        <v>24562.450296778301</v>
      </c>
      <c r="U38" s="39">
        <v>30577.521575796742</v>
      </c>
      <c r="V38" s="39">
        <v>140595.15884995271</v>
      </c>
      <c r="W38" s="39">
        <v>36634.206275731027</v>
      </c>
      <c r="X38" s="39">
        <v>52918.743917646003</v>
      </c>
      <c r="Y38" s="33">
        <v>21554.205510406759</v>
      </c>
      <c r="Z38" s="32">
        <f t="shared" si="1"/>
        <v>1779060.7369724638</v>
      </c>
    </row>
    <row r="39" spans="1:26" ht="12.75" customHeight="1" x14ac:dyDescent="0.2">
      <c r="A39" s="71">
        <v>2018.1</v>
      </c>
      <c r="B39" s="38">
        <v>55064.669037592983</v>
      </c>
      <c r="C39" s="39">
        <v>142687.67719626959</v>
      </c>
      <c r="D39" s="39">
        <v>7355.0904520486811</v>
      </c>
      <c r="E39" s="39">
        <v>48584.662741930893</v>
      </c>
      <c r="F39" s="39">
        <v>11653.04638094419</v>
      </c>
      <c r="G39" s="39">
        <v>15364.97184519489</v>
      </c>
      <c r="H39" s="39">
        <v>10349.75326564808</v>
      </c>
      <c r="I39" s="39">
        <v>18599.20713583512</v>
      </c>
      <c r="J39" s="39">
        <v>10140.975325970699</v>
      </c>
      <c r="K39" s="39">
        <v>8389.0451064217323</v>
      </c>
      <c r="L39" s="39">
        <v>7431.9195378968843</v>
      </c>
      <c r="M39" s="39">
        <v>5011.2018471693118</v>
      </c>
      <c r="N39" s="39">
        <v>18674.302145184229</v>
      </c>
      <c r="O39" s="39">
        <v>12182.87127200141</v>
      </c>
      <c r="P39" s="39">
        <v>17356.57679299052</v>
      </c>
      <c r="Q39" s="39">
        <v>9504.2097399133618</v>
      </c>
      <c r="R39" s="39">
        <v>12043.644057740001</v>
      </c>
      <c r="S39" s="39">
        <v>10006.87698836966</v>
      </c>
      <c r="T39" s="39">
        <v>7002.213574290733</v>
      </c>
      <c r="U39" s="39">
        <v>8815.1832376681286</v>
      </c>
      <c r="V39" s="39">
        <v>38950.879277702479</v>
      </c>
      <c r="W39" s="39">
        <v>10540.19753057504</v>
      </c>
      <c r="X39" s="39">
        <v>15160.943750706219</v>
      </c>
      <c r="Y39" s="33">
        <v>5868.5998763214084</v>
      </c>
      <c r="Z39" s="32">
        <f t="shared" si="1"/>
        <v>506738.71811638621</v>
      </c>
    </row>
    <row r="40" spans="1:26" ht="12.75" customHeight="1" x14ac:dyDescent="0.2">
      <c r="A40" s="71">
        <v>2018.2</v>
      </c>
      <c r="B40" s="38">
        <v>112989.5907539763</v>
      </c>
      <c r="C40" s="39">
        <v>295312.41812450398</v>
      </c>
      <c r="D40" s="39">
        <v>15572.98310654234</v>
      </c>
      <c r="E40" s="39">
        <v>99401.166229557988</v>
      </c>
      <c r="F40" s="39">
        <v>25525.503041797088</v>
      </c>
      <c r="G40" s="39">
        <v>34597.830988711677</v>
      </c>
      <c r="H40" s="39">
        <v>22811.672380400621</v>
      </c>
      <c r="I40" s="39">
        <v>40183.169269373982</v>
      </c>
      <c r="J40" s="39">
        <v>22258.294096484729</v>
      </c>
      <c r="K40" s="39">
        <v>18095.147030164619</v>
      </c>
      <c r="L40" s="39">
        <v>16771.641833122791</v>
      </c>
      <c r="M40" s="39">
        <v>11049.930257055121</v>
      </c>
      <c r="N40" s="39">
        <v>40264.821836461873</v>
      </c>
      <c r="O40" s="39">
        <v>26708.713888210521</v>
      </c>
      <c r="P40" s="39">
        <v>38504.840681898553</v>
      </c>
      <c r="Q40" s="39">
        <v>20517.81402578095</v>
      </c>
      <c r="R40" s="39">
        <v>26459.754479293209</v>
      </c>
      <c r="S40" s="39">
        <v>21946.093541867482</v>
      </c>
      <c r="T40" s="39">
        <v>15195.434536204781</v>
      </c>
      <c r="U40" s="39">
        <v>18965.76448701039</v>
      </c>
      <c r="V40" s="39">
        <v>85071.83230640291</v>
      </c>
      <c r="W40" s="39">
        <v>22898.431058004691</v>
      </c>
      <c r="X40" s="39">
        <v>32896.273757249903</v>
      </c>
      <c r="Y40" s="33">
        <v>13223.721992838669</v>
      </c>
      <c r="Z40" s="32">
        <f t="shared" si="1"/>
        <v>1077222.8437029151</v>
      </c>
    </row>
    <row r="41" spans="1:26" ht="12.75" customHeight="1" x14ac:dyDescent="0.2">
      <c r="A41" s="71">
        <v>2018.3</v>
      </c>
      <c r="B41" s="38">
        <v>176254.57073259039</v>
      </c>
      <c r="C41" s="39">
        <v>480730.2905575388</v>
      </c>
      <c r="D41" s="39">
        <v>24902.41525656763</v>
      </c>
      <c r="E41" s="39">
        <v>152694.8162872956</v>
      </c>
      <c r="F41" s="39">
        <v>39923.034478617788</v>
      </c>
      <c r="G41" s="39">
        <v>53750.161173328517</v>
      </c>
      <c r="H41" s="39">
        <v>37364.867429592101</v>
      </c>
      <c r="I41" s="39">
        <v>62388.949284400369</v>
      </c>
      <c r="J41" s="39">
        <v>34473.464627785463</v>
      </c>
      <c r="K41" s="39">
        <v>28174.681951843551</v>
      </c>
      <c r="L41" s="39">
        <v>26090.46844996226</v>
      </c>
      <c r="M41" s="39">
        <v>17157.697637193902</v>
      </c>
      <c r="N41" s="39">
        <v>63066.379509026308</v>
      </c>
      <c r="O41" s="39">
        <v>42926.230459085004</v>
      </c>
      <c r="P41" s="39">
        <v>62698.586552221597</v>
      </c>
      <c r="Q41" s="39">
        <v>31919.25089958699</v>
      </c>
      <c r="R41" s="39">
        <v>41994.391132524113</v>
      </c>
      <c r="S41" s="39">
        <v>34302.318328501628</v>
      </c>
      <c r="T41" s="39">
        <v>23499.632052227422</v>
      </c>
      <c r="U41" s="39">
        <v>30164.90619125688</v>
      </c>
      <c r="V41" s="39">
        <v>133167.0093378365</v>
      </c>
      <c r="W41" s="39">
        <v>36052.085998295457</v>
      </c>
      <c r="X41" s="39">
        <v>51946.562897328469</v>
      </c>
      <c r="Y41" s="33">
        <v>20800.43804271565</v>
      </c>
      <c r="Z41" s="32">
        <f t="shared" si="1"/>
        <v>1706443.2092673222</v>
      </c>
    </row>
    <row r="42" spans="1:26" ht="12.75" customHeight="1" x14ac:dyDescent="0.2">
      <c r="A42" s="71">
        <v>2018.4</v>
      </c>
      <c r="B42" s="38">
        <v>249533.52443807339</v>
      </c>
      <c r="C42" s="39">
        <v>681042.84904232528</v>
      </c>
      <c r="D42" s="39">
        <v>34407.491024652743</v>
      </c>
      <c r="E42" s="39">
        <v>212023.22650818169</v>
      </c>
      <c r="F42" s="39">
        <v>56356.318992958833</v>
      </c>
      <c r="G42" s="39">
        <v>74845.118268360893</v>
      </c>
      <c r="H42" s="39">
        <v>54711.100409770181</v>
      </c>
      <c r="I42" s="39">
        <v>89230.411758045462</v>
      </c>
      <c r="J42" s="39">
        <v>49039.544591556158</v>
      </c>
      <c r="K42" s="39">
        <v>38951.703473845228</v>
      </c>
      <c r="L42" s="39">
        <v>37811.656015123423</v>
      </c>
      <c r="M42" s="39">
        <v>24642.621665923209</v>
      </c>
      <c r="N42" s="39">
        <v>90695.296998220525</v>
      </c>
      <c r="O42" s="39">
        <v>60995.671451856419</v>
      </c>
      <c r="P42" s="39">
        <v>91306.106028182112</v>
      </c>
      <c r="Q42" s="39">
        <v>45165.406605210359</v>
      </c>
      <c r="R42" s="39">
        <v>59029.444743209999</v>
      </c>
      <c r="S42" s="39">
        <v>47668.266827791289</v>
      </c>
      <c r="T42" s="39">
        <v>32427.987002104019</v>
      </c>
      <c r="U42" s="39">
        <v>43209.810284604871</v>
      </c>
      <c r="V42" s="39">
        <v>190051.376273039</v>
      </c>
      <c r="W42" s="39">
        <v>49774.040789508312</v>
      </c>
      <c r="X42" s="39">
        <v>72708.049481414666</v>
      </c>
      <c r="Y42" s="33">
        <v>28514.177005347061</v>
      </c>
      <c r="Z42" s="32">
        <f t="shared" si="1"/>
        <v>2414141.1996793048</v>
      </c>
    </row>
    <row r="43" spans="1:26" ht="12.75" customHeight="1" x14ac:dyDescent="0.2">
      <c r="A43" s="71">
        <v>2019.1</v>
      </c>
      <c r="B43" s="38">
        <v>73938.096926168888</v>
      </c>
      <c r="C43" s="39">
        <v>204331.65177252289</v>
      </c>
      <c r="D43" s="39">
        <v>10009.75111698442</v>
      </c>
      <c r="E43" s="39">
        <v>64847.696522963321</v>
      </c>
      <c r="F43" s="39">
        <v>16630.635933443391</v>
      </c>
      <c r="G43" s="39">
        <v>21402.151208047209</v>
      </c>
      <c r="H43" s="39">
        <v>15974.965599548101</v>
      </c>
      <c r="I43" s="39">
        <v>25642.89013540911</v>
      </c>
      <c r="J43" s="39">
        <v>13988.05018825843</v>
      </c>
      <c r="K43" s="39">
        <v>11919.30542655255</v>
      </c>
      <c r="L43" s="39">
        <v>10769.65555125139</v>
      </c>
      <c r="M43" s="39">
        <v>7543.844424193644</v>
      </c>
      <c r="N43" s="39">
        <v>25554.3702397942</v>
      </c>
      <c r="O43" s="39">
        <v>18014.161790020891</v>
      </c>
      <c r="P43" s="39">
        <v>26965.939499768141</v>
      </c>
      <c r="Q43" s="39">
        <v>14185.07592090682</v>
      </c>
      <c r="R43" s="39">
        <v>16851.65869773407</v>
      </c>
      <c r="S43" s="39">
        <v>14358.499995394321</v>
      </c>
      <c r="T43" s="39">
        <v>9175.466774482742</v>
      </c>
      <c r="U43" s="39">
        <v>12803.193685760471</v>
      </c>
      <c r="V43" s="39">
        <v>55361.484888589701</v>
      </c>
      <c r="W43" s="39">
        <v>14900.699498169241</v>
      </c>
      <c r="X43" s="39">
        <v>20992.913361696781</v>
      </c>
      <c r="Y43" s="33">
        <v>7783.5780631359303</v>
      </c>
      <c r="Z43" s="32">
        <f t="shared" si="1"/>
        <v>713945.73722079676</v>
      </c>
    </row>
    <row r="44" spans="1:26" ht="12.75" customHeight="1" x14ac:dyDescent="0.2">
      <c r="A44" s="71">
        <v>2019.2</v>
      </c>
      <c r="B44" s="38">
        <v>157648.1463997305</v>
      </c>
      <c r="C44" s="39">
        <v>432359.76985515852</v>
      </c>
      <c r="D44" s="39">
        <v>23137.641909717469</v>
      </c>
      <c r="E44" s="39">
        <v>140256.33265784651</v>
      </c>
      <c r="F44" s="39">
        <v>38301.77191932912</v>
      </c>
      <c r="G44" s="39">
        <v>48698.970641970962</v>
      </c>
      <c r="H44" s="39">
        <v>36710.585418192481</v>
      </c>
      <c r="I44" s="39">
        <v>58361.65739399055</v>
      </c>
      <c r="J44" s="39">
        <v>32043.35839065184</v>
      </c>
      <c r="K44" s="39">
        <v>25677.732819473331</v>
      </c>
      <c r="L44" s="39">
        <v>24426.60774754221</v>
      </c>
      <c r="M44" s="39">
        <v>16727.024083214219</v>
      </c>
      <c r="N44" s="39">
        <v>58670.048258237599</v>
      </c>
      <c r="O44" s="39">
        <v>40182.888730982733</v>
      </c>
      <c r="P44" s="39">
        <v>60829.468774122382</v>
      </c>
      <c r="Q44" s="39">
        <v>30424.62450129932</v>
      </c>
      <c r="R44" s="39">
        <v>38401.539550068417</v>
      </c>
      <c r="S44" s="39">
        <v>32811.899197472929</v>
      </c>
      <c r="T44" s="39">
        <v>20657.214479602029</v>
      </c>
      <c r="U44" s="39">
        <v>28447.502611529118</v>
      </c>
      <c r="V44" s="39">
        <v>122211.6835692239</v>
      </c>
      <c r="W44" s="39">
        <v>33999.325174598271</v>
      </c>
      <c r="X44" s="39">
        <v>46674.247193283831</v>
      </c>
      <c r="Y44" s="33">
        <v>18205.198893351011</v>
      </c>
      <c r="Z44" s="32">
        <f t="shared" si="1"/>
        <v>1565865.2401705892</v>
      </c>
    </row>
    <row r="45" spans="1:26" ht="12.75" customHeight="1" x14ac:dyDescent="0.2">
      <c r="A45" s="71">
        <v>2019.3</v>
      </c>
      <c r="B45" s="38">
        <v>246204.21900207421</v>
      </c>
      <c r="C45" s="39">
        <v>694114.64888471423</v>
      </c>
      <c r="D45" s="39">
        <v>37476.50322484364</v>
      </c>
      <c r="E45" s="39">
        <v>218831.75665848251</v>
      </c>
      <c r="F45" s="39">
        <v>59431.662692430182</v>
      </c>
      <c r="G45" s="39">
        <v>75961.346647252183</v>
      </c>
      <c r="H45" s="39">
        <v>58690.16995994428</v>
      </c>
      <c r="I45" s="39">
        <v>91782.576286857322</v>
      </c>
      <c r="J45" s="39">
        <v>50734.666775465303</v>
      </c>
      <c r="K45" s="39">
        <v>40054.876224242333</v>
      </c>
      <c r="L45" s="39">
        <v>41028.985232862957</v>
      </c>
      <c r="M45" s="39">
        <v>26564.491924200949</v>
      </c>
      <c r="N45" s="39">
        <v>92820.848677242582</v>
      </c>
      <c r="O45" s="39">
        <v>62199.414921716227</v>
      </c>
      <c r="P45" s="39">
        <v>97499.3836067144</v>
      </c>
      <c r="Q45" s="39">
        <v>47150.220291417623</v>
      </c>
      <c r="R45" s="39">
        <v>61376.625267989402</v>
      </c>
      <c r="S45" s="39">
        <v>51443.451655912962</v>
      </c>
      <c r="T45" s="39">
        <v>32309.571844408219</v>
      </c>
      <c r="U45" s="39">
        <v>44547.866960481413</v>
      </c>
      <c r="V45" s="39">
        <v>192614.32053723341</v>
      </c>
      <c r="W45" s="39">
        <v>53621.097409199152</v>
      </c>
      <c r="X45" s="39">
        <v>73256.195860780324</v>
      </c>
      <c r="Y45" s="33">
        <v>28838.959184357791</v>
      </c>
      <c r="Z45" s="32">
        <f t="shared" si="1"/>
        <v>2478553.8597308234</v>
      </c>
    </row>
    <row r="46" spans="1:26" ht="12.75" customHeight="1" x14ac:dyDescent="0.2">
      <c r="A46" s="71">
        <v>2019.4</v>
      </c>
      <c r="B46" s="38">
        <v>350244.04225036781</v>
      </c>
      <c r="C46" s="39">
        <v>985329.69847196247</v>
      </c>
      <c r="D46" s="39">
        <v>51759.815124102213</v>
      </c>
      <c r="E46" s="39">
        <v>302159.32626366417</v>
      </c>
      <c r="F46" s="39">
        <v>82194.58768833123</v>
      </c>
      <c r="G46" s="39">
        <v>105841.4914933033</v>
      </c>
      <c r="H46" s="39">
        <v>82051.835012576092</v>
      </c>
      <c r="I46" s="39">
        <v>127205.95906150409</v>
      </c>
      <c r="J46" s="39">
        <v>71672.359261778765</v>
      </c>
      <c r="K46" s="39">
        <v>54639.68351640139</v>
      </c>
      <c r="L46" s="39">
        <v>59100.776766490897</v>
      </c>
      <c r="M46" s="39">
        <v>36059.028894267663</v>
      </c>
      <c r="N46" s="39">
        <v>130368.6430876676</v>
      </c>
      <c r="O46" s="39">
        <v>88731.453349046191</v>
      </c>
      <c r="P46" s="39">
        <v>137604.09483129639</v>
      </c>
      <c r="Q46" s="39">
        <v>65109.346137951608</v>
      </c>
      <c r="R46" s="39">
        <v>83778.209450985189</v>
      </c>
      <c r="S46" s="39">
        <v>71833.122481153026</v>
      </c>
      <c r="T46" s="39">
        <v>45621.958544475419</v>
      </c>
      <c r="U46" s="39">
        <v>62300.482824673702</v>
      </c>
      <c r="V46" s="39">
        <v>266362.82929867442</v>
      </c>
      <c r="W46" s="39">
        <v>74285.26326277644</v>
      </c>
      <c r="X46" s="39">
        <v>101822.4928864968</v>
      </c>
      <c r="Y46" s="33">
        <v>41211.143691908583</v>
      </c>
      <c r="Z46" s="32">
        <f t="shared" si="1"/>
        <v>3477287.6436518556</v>
      </c>
    </row>
    <row r="47" spans="1:26" ht="12.75" customHeight="1" x14ac:dyDescent="0.2">
      <c r="A47" s="71">
        <v>2020.1</v>
      </c>
      <c r="B47" s="38">
        <v>105531.27240067</v>
      </c>
      <c r="C47" s="39">
        <v>283225.51994205499</v>
      </c>
      <c r="D47" s="39">
        <v>14003.13740811</v>
      </c>
      <c r="E47" s="39">
        <v>85049.422858774313</v>
      </c>
      <c r="F47" s="39">
        <v>22578.185736669999</v>
      </c>
      <c r="G47" s="39">
        <v>29684.708087635001</v>
      </c>
      <c r="H47" s="39">
        <v>25639.596391840001</v>
      </c>
      <c r="I47" s="39">
        <v>36745.866074269987</v>
      </c>
      <c r="J47" s="39">
        <v>18928.559845259999</v>
      </c>
      <c r="K47" s="39">
        <v>14875.750047469999</v>
      </c>
      <c r="L47" s="39">
        <v>16152.764898897311</v>
      </c>
      <c r="M47" s="39">
        <v>9723.2346896100007</v>
      </c>
      <c r="N47" s="39">
        <v>35690.148676249999</v>
      </c>
      <c r="O47" s="39">
        <v>25215.931232459301</v>
      </c>
      <c r="P47" s="39">
        <v>37933.262191709997</v>
      </c>
      <c r="Q47" s="39">
        <v>19427.38219529</v>
      </c>
      <c r="R47" s="39">
        <v>24098.29503602568</v>
      </c>
      <c r="S47" s="39">
        <v>19106.442360649999</v>
      </c>
      <c r="T47" s="39">
        <v>12376.739057382571</v>
      </c>
      <c r="U47" s="39">
        <v>18514.646744490001</v>
      </c>
      <c r="V47" s="39">
        <v>76525.147052070024</v>
      </c>
      <c r="W47" s="39">
        <v>21229.725171963979</v>
      </c>
      <c r="X47" s="39">
        <v>28657.827872040001</v>
      </c>
      <c r="Y47" s="33">
        <v>10508.247408075</v>
      </c>
      <c r="Z47" s="32">
        <f t="shared" si="1"/>
        <v>991421.81337966805</v>
      </c>
    </row>
    <row r="48" spans="1:26" ht="12.75" customHeight="1" x14ac:dyDescent="0.2">
      <c r="A48" s="71">
        <v>2020.2</v>
      </c>
      <c r="B48" s="38">
        <v>206595.44779474501</v>
      </c>
      <c r="C48" s="39">
        <v>616126.46460326703</v>
      </c>
      <c r="D48" s="39">
        <v>29501.131833489999</v>
      </c>
      <c r="E48" s="39">
        <v>177967.8709043556</v>
      </c>
      <c r="F48" s="39">
        <v>48858.841473990004</v>
      </c>
      <c r="G48" s="39">
        <v>64478.462893745003</v>
      </c>
      <c r="H48" s="39">
        <v>47510.099640245011</v>
      </c>
      <c r="I48" s="39">
        <v>79302.546234620007</v>
      </c>
      <c r="J48" s="39">
        <v>42571.844840939993</v>
      </c>
      <c r="K48" s="39">
        <v>32297.457368824991</v>
      </c>
      <c r="L48" s="39">
        <v>35492.712045905748</v>
      </c>
      <c r="M48" s="39">
        <v>21653.243753850009</v>
      </c>
      <c r="N48" s="39">
        <v>74613.110166885002</v>
      </c>
      <c r="O48" s="39">
        <v>54867.126093216793</v>
      </c>
      <c r="P48" s="39">
        <v>77229.214446969359</v>
      </c>
      <c r="Q48" s="39">
        <v>37275.553313999997</v>
      </c>
      <c r="R48" s="39">
        <v>50079.934798185001</v>
      </c>
      <c r="S48" s="39">
        <v>41025.20930545</v>
      </c>
      <c r="T48" s="39">
        <v>26112.74980120514</v>
      </c>
      <c r="U48" s="39">
        <v>36133.098506495007</v>
      </c>
      <c r="V48" s="39">
        <v>161820.71871856021</v>
      </c>
      <c r="W48" s="39">
        <v>46403.514224279999</v>
      </c>
      <c r="X48" s="39">
        <v>61901.516023814998</v>
      </c>
      <c r="Y48" s="33">
        <v>21822.344332680001</v>
      </c>
      <c r="Z48" s="32">
        <f t="shared" si="1"/>
        <v>2091640.2131197199</v>
      </c>
    </row>
    <row r="49" spans="1:26" ht="12.75" customHeight="1" x14ac:dyDescent="0.2">
      <c r="A49" s="71">
        <v>2020.3</v>
      </c>
      <c r="B49" s="38">
        <v>315361.591737415</v>
      </c>
      <c r="C49" s="39">
        <v>950126.17988360743</v>
      </c>
      <c r="D49" s="39">
        <v>47331.983865929993</v>
      </c>
      <c r="E49" s="39">
        <v>279300.31466294971</v>
      </c>
      <c r="F49" s="39">
        <v>77618.393861260003</v>
      </c>
      <c r="G49" s="39">
        <v>103031.2300431661</v>
      </c>
      <c r="H49" s="39">
        <v>72372.995801055004</v>
      </c>
      <c r="I49" s="39">
        <v>125434.01328719679</v>
      </c>
      <c r="J49" s="39">
        <v>67295.577199959982</v>
      </c>
      <c r="K49" s="39">
        <v>52617.932765505007</v>
      </c>
      <c r="L49" s="39">
        <v>56562.357745130968</v>
      </c>
      <c r="M49" s="39">
        <v>34506.744777050008</v>
      </c>
      <c r="N49" s="39">
        <v>115730.781865255</v>
      </c>
      <c r="O49" s="39">
        <v>90636.9143806668</v>
      </c>
      <c r="P49" s="39">
        <v>121613.919480625</v>
      </c>
      <c r="Q49" s="39">
        <v>58076.823480901992</v>
      </c>
      <c r="R49" s="39">
        <v>79658.620015575012</v>
      </c>
      <c r="S49" s="39">
        <v>65214.522014349997</v>
      </c>
      <c r="T49" s="39">
        <v>42094.860774240638</v>
      </c>
      <c r="U49" s="39">
        <v>56451.362448214997</v>
      </c>
      <c r="V49" s="39">
        <v>260074.47203192511</v>
      </c>
      <c r="W49" s="39">
        <v>73665.138378423973</v>
      </c>
      <c r="X49" s="39">
        <v>106032.76924357501</v>
      </c>
      <c r="Y49" s="33">
        <v>35298.797543389999</v>
      </c>
      <c r="Z49" s="32">
        <f t="shared" si="1"/>
        <v>3286108.2972873696</v>
      </c>
    </row>
    <row r="50" spans="1:26" ht="12.75" customHeight="1" x14ac:dyDescent="0.2">
      <c r="A50" s="71">
        <v>2020.4</v>
      </c>
      <c r="B50" s="38">
        <v>435625.13129100192</v>
      </c>
      <c r="C50" s="39">
        <v>1348154.1656694349</v>
      </c>
      <c r="D50" s="39">
        <v>68886.748446329977</v>
      </c>
      <c r="E50" s="39">
        <v>399166.81159083912</v>
      </c>
      <c r="F50" s="39">
        <v>113983.16562532001</v>
      </c>
      <c r="G50" s="39">
        <v>149835.951382795</v>
      </c>
      <c r="H50" s="39">
        <v>103313.563676045</v>
      </c>
      <c r="I50" s="39">
        <v>179275.36519007859</v>
      </c>
      <c r="J50" s="39">
        <v>98084.34159164998</v>
      </c>
      <c r="K50" s="39">
        <v>76340.416512533877</v>
      </c>
      <c r="L50" s="39">
        <v>81676.300072352038</v>
      </c>
      <c r="M50" s="39">
        <v>49716.493736409997</v>
      </c>
      <c r="N50" s="39">
        <v>165594.43158318</v>
      </c>
      <c r="O50" s="39">
        <v>134188.8319947042</v>
      </c>
      <c r="P50" s="39">
        <v>170284.24529988499</v>
      </c>
      <c r="Q50" s="39">
        <v>82815.506273489984</v>
      </c>
      <c r="R50" s="39">
        <v>115709.152002955</v>
      </c>
      <c r="S50" s="39">
        <v>93591.764434079989</v>
      </c>
      <c r="T50" s="39">
        <v>62066.364389015493</v>
      </c>
      <c r="U50" s="39">
        <v>80112.710737744696</v>
      </c>
      <c r="V50" s="39">
        <v>376010.36585727462</v>
      </c>
      <c r="W50" s="39">
        <v>105816.7714046075</v>
      </c>
      <c r="X50" s="39">
        <v>151778.6760377429</v>
      </c>
      <c r="Y50" s="33">
        <v>51387.264178315563</v>
      </c>
      <c r="Z50" s="32">
        <f t="shared" si="1"/>
        <v>4693414.5389777841</v>
      </c>
    </row>
    <row r="51" spans="1:26" ht="12.75" customHeight="1" x14ac:dyDescent="0.2">
      <c r="A51" s="71">
        <v>2021.1</v>
      </c>
      <c r="B51" s="38">
        <v>135709.4870720898</v>
      </c>
      <c r="C51" s="39">
        <v>416676.48451947968</v>
      </c>
      <c r="D51" s="39">
        <v>22028.639749380989</v>
      </c>
      <c r="E51" s="39">
        <v>132106.7635149968</v>
      </c>
      <c r="F51" s="39">
        <v>34918.700970763537</v>
      </c>
      <c r="G51" s="39">
        <v>45142.797541252039</v>
      </c>
      <c r="H51" s="39">
        <v>32790.417001441841</v>
      </c>
      <c r="I51" s="39">
        <v>57895.144343887623</v>
      </c>
      <c r="J51" s="39">
        <v>30678.97048216925</v>
      </c>
      <c r="K51" s="39">
        <v>24343.12657578554</v>
      </c>
      <c r="L51" s="39">
        <v>22575.17816908125</v>
      </c>
      <c r="M51" s="39">
        <v>15736.057547095579</v>
      </c>
      <c r="N51" s="39">
        <v>51886.024314159527</v>
      </c>
      <c r="O51" s="39">
        <v>43679.868714236683</v>
      </c>
      <c r="P51" s="39">
        <v>53749.837338530902</v>
      </c>
      <c r="Q51" s="39">
        <v>28830.255745324179</v>
      </c>
      <c r="R51" s="39">
        <v>36199.7139121121</v>
      </c>
      <c r="S51" s="39">
        <v>29602.116157318051</v>
      </c>
      <c r="T51" s="39">
        <v>19785.83910570298</v>
      </c>
      <c r="U51" s="39">
        <v>26249.012418482369</v>
      </c>
      <c r="V51" s="39">
        <v>117199.3844797705</v>
      </c>
      <c r="W51" s="39">
        <v>32838.776949045379</v>
      </c>
      <c r="X51" s="39">
        <v>46096.082586953773</v>
      </c>
      <c r="Y51" s="33">
        <v>15925.751331594591</v>
      </c>
      <c r="Z51" s="32">
        <f t="shared" si="1"/>
        <v>1472644.430540655</v>
      </c>
    </row>
    <row r="52" spans="1:26" ht="12.75" customHeight="1" x14ac:dyDescent="0.2">
      <c r="A52" s="71">
        <v>2021.2</v>
      </c>
      <c r="B52" s="38">
        <v>288904.44159802957</v>
      </c>
      <c r="C52" s="39">
        <v>910612.24215040426</v>
      </c>
      <c r="D52" s="39">
        <v>48985.618490310568</v>
      </c>
      <c r="E52" s="39">
        <v>291467.39432289929</v>
      </c>
      <c r="F52" s="39">
        <v>78347.877919219623</v>
      </c>
      <c r="G52" s="39">
        <v>104810.4058161593</v>
      </c>
      <c r="H52" s="39">
        <v>72631.716301524124</v>
      </c>
      <c r="I52" s="39">
        <v>126022.25142695699</v>
      </c>
      <c r="J52" s="39">
        <v>67585.861159572902</v>
      </c>
      <c r="K52" s="39">
        <v>54376.241435716787</v>
      </c>
      <c r="L52" s="39">
        <v>52781.427062123897</v>
      </c>
      <c r="M52" s="39">
        <v>34739.349737322613</v>
      </c>
      <c r="N52" s="39">
        <v>112576.44646012429</v>
      </c>
      <c r="O52" s="39">
        <v>97052.391719060179</v>
      </c>
      <c r="P52" s="39">
        <v>119700.3467237872</v>
      </c>
      <c r="Q52" s="39">
        <v>60646.582794406371</v>
      </c>
      <c r="R52" s="39">
        <v>80340.149744830982</v>
      </c>
      <c r="S52" s="39">
        <v>64858.877867138857</v>
      </c>
      <c r="T52" s="39">
        <v>43725.832518106647</v>
      </c>
      <c r="U52" s="39">
        <v>58072.391021908967</v>
      </c>
      <c r="V52" s="39">
        <v>255254.68772804749</v>
      </c>
      <c r="W52" s="39">
        <v>73166.814536069447</v>
      </c>
      <c r="X52" s="39">
        <v>101618.58568740029</v>
      </c>
      <c r="Y52" s="33">
        <v>36062.843292693658</v>
      </c>
      <c r="Z52" s="32">
        <f t="shared" si="1"/>
        <v>3234340.7775138142</v>
      </c>
    </row>
    <row r="53" spans="1:26" ht="12.75" customHeight="1" x14ac:dyDescent="0.2">
      <c r="A53" s="71">
        <v>2021.3</v>
      </c>
      <c r="B53" s="38">
        <v>468113.09180953988</v>
      </c>
      <c r="C53" s="39">
        <v>1479801.7189633651</v>
      </c>
      <c r="D53" s="39">
        <v>79702.804896968286</v>
      </c>
      <c r="E53" s="39">
        <v>457785.27014606172</v>
      </c>
      <c r="F53" s="39">
        <v>125795.83050228879</v>
      </c>
      <c r="G53" s="39">
        <v>167562.9339196267</v>
      </c>
      <c r="H53" s="39">
        <v>116263.44282806919</v>
      </c>
      <c r="I53" s="39">
        <v>200583.5943734764</v>
      </c>
      <c r="J53" s="39">
        <v>108236.12702450471</v>
      </c>
      <c r="K53" s="39">
        <v>87491.758822188058</v>
      </c>
      <c r="L53" s="39">
        <v>85737.760285846685</v>
      </c>
      <c r="M53" s="39">
        <v>55847.609890176049</v>
      </c>
      <c r="N53" s="39">
        <v>178724.10220573531</v>
      </c>
      <c r="O53" s="39">
        <v>153816.7197742631</v>
      </c>
      <c r="P53" s="39">
        <v>197800.36536290619</v>
      </c>
      <c r="Q53" s="39">
        <v>95612.596462444897</v>
      </c>
      <c r="R53" s="39">
        <v>133035.8134652265</v>
      </c>
      <c r="S53" s="39">
        <v>103972.50818521059</v>
      </c>
      <c r="T53" s="39">
        <v>69618.88248305874</v>
      </c>
      <c r="U53" s="39">
        <v>95433.98487803842</v>
      </c>
      <c r="V53" s="39">
        <v>408001.60489053698</v>
      </c>
      <c r="W53" s="39">
        <v>118053.9842775826</v>
      </c>
      <c r="X53" s="39">
        <v>163443.86370213149</v>
      </c>
      <c r="Y53" s="33">
        <v>61626.844154198363</v>
      </c>
      <c r="Z53" s="32">
        <f t="shared" si="1"/>
        <v>5212063.2133034449</v>
      </c>
    </row>
    <row r="54" spans="1:26" ht="12.75" customHeight="1" x14ac:dyDescent="0.2">
      <c r="A54" s="71">
        <v>2021.4</v>
      </c>
      <c r="B54" s="38">
        <v>676388.02592375025</v>
      </c>
      <c r="C54" s="39">
        <v>2117417.2331049959</v>
      </c>
      <c r="D54" s="39">
        <v>113946.3808182439</v>
      </c>
      <c r="E54" s="39">
        <v>646665.59034525102</v>
      </c>
      <c r="F54" s="39">
        <v>180603.79082307671</v>
      </c>
      <c r="G54" s="39">
        <v>239690.6962190581</v>
      </c>
      <c r="H54" s="39">
        <v>165942.98647924321</v>
      </c>
      <c r="I54" s="39">
        <v>288458.85612889659</v>
      </c>
      <c r="J54" s="39">
        <v>156604.0577453337</v>
      </c>
      <c r="K54" s="39">
        <v>125887.8115601203</v>
      </c>
      <c r="L54" s="39">
        <v>128083.101613904</v>
      </c>
      <c r="M54" s="39">
        <v>80672.379791356056</v>
      </c>
      <c r="N54" s="39">
        <v>257865.6826744728</v>
      </c>
      <c r="O54" s="39">
        <v>221430.9408096495</v>
      </c>
      <c r="P54" s="39">
        <v>282685.30681327858</v>
      </c>
      <c r="Q54" s="39">
        <v>135672.11845319741</v>
      </c>
      <c r="R54" s="39">
        <v>191234.0183510487</v>
      </c>
      <c r="S54" s="39">
        <v>148021.79029384031</v>
      </c>
      <c r="T54" s="39">
        <v>101614.5606896331</v>
      </c>
      <c r="U54" s="39">
        <v>140317.81840999221</v>
      </c>
      <c r="V54" s="39">
        <v>587993.02538694558</v>
      </c>
      <c r="W54" s="39">
        <v>168676.7548014487</v>
      </c>
      <c r="X54" s="39">
        <v>236165.90843527319</v>
      </c>
      <c r="Y54" s="33">
        <v>85957.872070720681</v>
      </c>
      <c r="Z54" s="32">
        <f t="shared" si="1"/>
        <v>7477996.7077427292</v>
      </c>
    </row>
    <row r="55" spans="1:26" ht="12.75" customHeight="1" x14ac:dyDescent="0.2">
      <c r="A55" s="71">
        <v>2022.1</v>
      </c>
      <c r="B55" s="38">
        <v>228489.54678788999</v>
      </c>
      <c r="C55" s="39">
        <v>702218.08327573806</v>
      </c>
      <c r="D55" s="39">
        <v>34343.029759027493</v>
      </c>
      <c r="E55" s="39">
        <v>200770.14834645341</v>
      </c>
      <c r="F55" s="39">
        <v>55366.845703777137</v>
      </c>
      <c r="G55" s="39">
        <v>74647.971329839755</v>
      </c>
      <c r="H55" s="39">
        <v>52328.989239362993</v>
      </c>
      <c r="I55" s="39">
        <v>90167.128073274042</v>
      </c>
      <c r="J55" s="39">
        <v>49271.862452340451</v>
      </c>
      <c r="K55" s="39">
        <v>38154.37661387385</v>
      </c>
      <c r="L55" s="39">
        <v>38011.747343738418</v>
      </c>
      <c r="M55" s="39">
        <v>24854.504887997071</v>
      </c>
      <c r="N55" s="39">
        <v>80697.643629241385</v>
      </c>
      <c r="O55" s="39">
        <v>69698.874465473957</v>
      </c>
      <c r="P55" s="39">
        <v>90678.419682907042</v>
      </c>
      <c r="Q55" s="39">
        <v>44270.527312945793</v>
      </c>
      <c r="R55" s="39">
        <v>59316.950213958648</v>
      </c>
      <c r="S55" s="39">
        <v>46078.73323917239</v>
      </c>
      <c r="T55" s="39">
        <v>31633.444207786779</v>
      </c>
      <c r="U55" s="39">
        <v>45418.908121896107</v>
      </c>
      <c r="V55" s="39">
        <v>180661.0352396805</v>
      </c>
      <c r="W55" s="39">
        <v>50877.063029692101</v>
      </c>
      <c r="X55" s="39">
        <v>71986.07998066493</v>
      </c>
      <c r="Y55" s="33">
        <v>25407.059803879081</v>
      </c>
      <c r="Z55" s="32">
        <f t="shared" si="1"/>
        <v>2385348.9727406115</v>
      </c>
    </row>
    <row r="56" spans="1:26" ht="12.75" customHeight="1" x14ac:dyDescent="0.2">
      <c r="A56" s="71">
        <v>2022.2</v>
      </c>
      <c r="B56" s="38">
        <v>504267.39050436491</v>
      </c>
      <c r="C56" s="39">
        <v>1605193.9641146651</v>
      </c>
      <c r="D56" s="39">
        <v>83314.913842754118</v>
      </c>
      <c r="E56" s="39">
        <v>479649.03623742069</v>
      </c>
      <c r="F56" s="39">
        <v>130490.63904084711</v>
      </c>
      <c r="G56" s="39">
        <v>183263.06690416869</v>
      </c>
      <c r="H56" s="39">
        <v>121302.1352567117</v>
      </c>
      <c r="I56" s="39">
        <v>210541.8549867674</v>
      </c>
      <c r="J56" s="39">
        <v>116961.5858953288</v>
      </c>
      <c r="K56" s="39">
        <v>90507.463244956991</v>
      </c>
      <c r="L56" s="39">
        <v>89702.806932041509</v>
      </c>
      <c r="M56" s="39">
        <v>60528.549954768212</v>
      </c>
      <c r="N56" s="39">
        <v>191520.78554466681</v>
      </c>
      <c r="O56" s="39">
        <v>161141.69047996681</v>
      </c>
      <c r="P56" s="39">
        <v>209257.9182311233</v>
      </c>
      <c r="Q56" s="39">
        <v>100296.8803008487</v>
      </c>
      <c r="R56" s="39">
        <v>141452.56182287159</v>
      </c>
      <c r="S56" s="39">
        <v>109034.5100612321</v>
      </c>
      <c r="T56" s="39">
        <v>74190.367230242555</v>
      </c>
      <c r="U56" s="39">
        <v>100203.45966013191</v>
      </c>
      <c r="V56" s="39">
        <v>428798.74815581669</v>
      </c>
      <c r="W56" s="39">
        <v>123100.8930448778</v>
      </c>
      <c r="X56" s="39">
        <v>170726.82235786979</v>
      </c>
      <c r="Y56" s="33">
        <v>61146.283336595377</v>
      </c>
      <c r="Z56" s="32">
        <f t="shared" si="1"/>
        <v>5546594.3271410381</v>
      </c>
    </row>
    <row r="57" spans="1:26" ht="12.75" customHeight="1" x14ac:dyDescent="0.2">
      <c r="A57" s="71">
        <v>2022.3</v>
      </c>
      <c r="B57" s="38">
        <v>853128.9426658249</v>
      </c>
      <c r="C57" s="39">
        <v>2649283.609897424</v>
      </c>
      <c r="D57" s="39">
        <v>140450.39958428644</v>
      </c>
      <c r="E57" s="39">
        <v>775199.10745797341</v>
      </c>
      <c r="F57" s="39">
        <v>216344.80276474185</v>
      </c>
      <c r="G57" s="39">
        <v>301247.53174952872</v>
      </c>
      <c r="H57" s="39">
        <v>201647.53245011147</v>
      </c>
      <c r="I57" s="39">
        <v>348322.51961073675</v>
      </c>
      <c r="J57" s="39">
        <v>194339.98934505502</v>
      </c>
      <c r="K57" s="39">
        <v>153290.75149020168</v>
      </c>
      <c r="L57" s="39">
        <v>151010.88895075888</v>
      </c>
      <c r="M57" s="39">
        <v>100013.50009540342</v>
      </c>
      <c r="N57" s="39">
        <v>320010.17461297754</v>
      </c>
      <c r="O57" s="39">
        <v>268624.04663881013</v>
      </c>
      <c r="P57" s="39">
        <v>355127.55592071079</v>
      </c>
      <c r="Q57" s="39">
        <v>164177.2994306458</v>
      </c>
      <c r="R57" s="39">
        <v>239188.43010450419</v>
      </c>
      <c r="S57" s="39">
        <v>181459.29754431584</v>
      </c>
      <c r="T57" s="39">
        <v>121997.62768808454</v>
      </c>
      <c r="U57" s="39">
        <v>167123.87915507911</v>
      </c>
      <c r="V57" s="39">
        <v>712258.14553852763</v>
      </c>
      <c r="W57" s="39">
        <v>206095.05913797944</v>
      </c>
      <c r="X57" s="39">
        <v>284433.57989292144</v>
      </c>
      <c r="Y57" s="33">
        <v>105192.49480438567</v>
      </c>
      <c r="Z57" s="32">
        <f t="shared" si="1"/>
        <v>9209967.166530991</v>
      </c>
    </row>
    <row r="58" spans="1:26" ht="12.75" customHeight="1" x14ac:dyDescent="0.2">
      <c r="A58" s="71">
        <v>2022.4</v>
      </c>
      <c r="B58" s="38">
        <v>1306794.515140635</v>
      </c>
      <c r="C58" s="39">
        <v>3891833.0219494356</v>
      </c>
      <c r="D58" s="39">
        <v>214758.54337862026</v>
      </c>
      <c r="E58" s="39">
        <v>1158715.9355253421</v>
      </c>
      <c r="F58" s="39">
        <v>324516.6956739928</v>
      </c>
      <c r="G58" s="39">
        <v>446478.99277126807</v>
      </c>
      <c r="H58" s="39">
        <v>285984.78437503782</v>
      </c>
      <c r="I58" s="39">
        <v>523228.54343502125</v>
      </c>
      <c r="J58" s="39">
        <v>291674.34769154928</v>
      </c>
      <c r="K58" s="39">
        <v>225879.15529096438</v>
      </c>
      <c r="L58" s="39">
        <v>224293.5096262843</v>
      </c>
      <c r="M58" s="39">
        <v>150779.23280292869</v>
      </c>
      <c r="N58" s="39">
        <v>480191.42303957843</v>
      </c>
      <c r="O58" s="39">
        <v>406360.90659846371</v>
      </c>
      <c r="P58" s="39">
        <v>539036.94781946694</v>
      </c>
      <c r="Q58" s="39">
        <v>240310.71141037767</v>
      </c>
      <c r="R58" s="39">
        <v>357413.86848843156</v>
      </c>
      <c r="S58" s="39">
        <v>269022.67447031918</v>
      </c>
      <c r="T58" s="39">
        <v>186863.05781337264</v>
      </c>
      <c r="U58" s="39">
        <v>244927.00496214893</v>
      </c>
      <c r="V58" s="39">
        <v>1067260.7255119707</v>
      </c>
      <c r="W58" s="39">
        <v>308256.32422838942</v>
      </c>
      <c r="X58" s="39">
        <v>426077.50842907879</v>
      </c>
      <c r="Y58" s="33">
        <v>164901.36191450548</v>
      </c>
      <c r="Z58" s="32">
        <f t="shared" si="1"/>
        <v>13735559.792347182</v>
      </c>
    </row>
    <row r="59" spans="1:26" ht="12.75" customHeight="1" x14ac:dyDescent="0.2">
      <c r="A59" s="71">
        <v>2023.1</v>
      </c>
      <c r="B59" s="38">
        <v>497361.6922693901</v>
      </c>
      <c r="C59" s="39">
        <v>1392621.6396357019</v>
      </c>
      <c r="D59" s="39">
        <v>72929.671446971639</v>
      </c>
      <c r="E59" s="39">
        <v>414677.02013101621</v>
      </c>
      <c r="F59" s="39">
        <v>110121.84145255788</v>
      </c>
      <c r="G59" s="39">
        <v>161251.21103560971</v>
      </c>
      <c r="H59" s="39">
        <v>106259.61457908456</v>
      </c>
      <c r="I59" s="39">
        <v>181204.21143471284</v>
      </c>
      <c r="J59" s="39">
        <v>97352.020257862416</v>
      </c>
      <c r="K59" s="39">
        <v>80830.098228780669</v>
      </c>
      <c r="L59" s="39">
        <v>75139.206873936753</v>
      </c>
      <c r="M59" s="39">
        <v>50056.937127114819</v>
      </c>
      <c r="N59" s="39">
        <v>176013.32328294465</v>
      </c>
      <c r="O59" s="39">
        <v>142349.48247366594</v>
      </c>
      <c r="P59" s="39">
        <v>206117.3524797787</v>
      </c>
      <c r="Q59" s="39">
        <v>88432.828190342814</v>
      </c>
      <c r="R59" s="39">
        <v>124929.0303650522</v>
      </c>
      <c r="S59" s="39">
        <v>92699.880887466483</v>
      </c>
      <c r="T59" s="39">
        <v>63873.611535229196</v>
      </c>
      <c r="U59" s="39">
        <v>91435.527246845275</v>
      </c>
      <c r="V59" s="39">
        <v>360720.21980666113</v>
      </c>
      <c r="W59" s="39">
        <v>105346.59286560681</v>
      </c>
      <c r="X59" s="39">
        <v>150629.20583464016</v>
      </c>
      <c r="Y59" s="33">
        <v>62282.897000598292</v>
      </c>
      <c r="Z59" s="32">
        <f t="shared" si="1"/>
        <v>4904635.1164415702</v>
      </c>
    </row>
    <row r="60" spans="1:26" ht="12.75" customHeight="1" x14ac:dyDescent="0.2">
      <c r="A60" s="71">
        <v>2023.2</v>
      </c>
      <c r="B60" s="38">
        <v>1151779.4370113797</v>
      </c>
      <c r="C60" s="39">
        <v>3203883.9105349313</v>
      </c>
      <c r="D60" s="39">
        <v>179608.7615547801</v>
      </c>
      <c r="E60" s="39">
        <v>1065738.2764320872</v>
      </c>
      <c r="F60" s="39">
        <v>270954.875230351</v>
      </c>
      <c r="G60" s="39">
        <v>382315.51153676125</v>
      </c>
      <c r="H60" s="39">
        <v>245915.26808167927</v>
      </c>
      <c r="I60" s="39">
        <v>432688.64734463114</v>
      </c>
      <c r="J60" s="39">
        <v>250219.90154685147</v>
      </c>
      <c r="K60" s="39">
        <v>191890.92041978461</v>
      </c>
      <c r="L60" s="39">
        <v>186760.41011940452</v>
      </c>
      <c r="M60" s="39">
        <v>124723.83262560998</v>
      </c>
      <c r="N60" s="39">
        <v>414515.44651591236</v>
      </c>
      <c r="O60" s="39">
        <v>331990.63463780435</v>
      </c>
      <c r="P60" s="39">
        <v>482296.92031529034</v>
      </c>
      <c r="Q60" s="39">
        <v>203528.60553145918</v>
      </c>
      <c r="R60" s="39">
        <v>296910.85399213358</v>
      </c>
      <c r="S60" s="39">
        <v>226156.38160906752</v>
      </c>
      <c r="T60" s="39">
        <v>153452.82598443376</v>
      </c>
      <c r="U60" s="39">
        <v>206938.47167297712</v>
      </c>
      <c r="V60" s="39">
        <v>881962.55482303968</v>
      </c>
      <c r="W60" s="39">
        <v>257574.94623351036</v>
      </c>
      <c r="X60" s="39">
        <v>354910.11608019861</v>
      </c>
      <c r="Y60" s="33">
        <v>139157.92996727818</v>
      </c>
      <c r="Z60" s="32">
        <f t="shared" si="1"/>
        <v>11635875.439801356</v>
      </c>
    </row>
    <row r="61" spans="1:26" ht="12.75" customHeight="1" x14ac:dyDescent="0.2">
      <c r="A61" s="71">
        <v>2023.3</v>
      </c>
      <c r="B61" s="38">
        <v>2067601.4209393896</v>
      </c>
      <c r="C61" s="39">
        <v>5635690.5093321381</v>
      </c>
      <c r="D61" s="39">
        <v>328977.85272453813</v>
      </c>
      <c r="E61" s="39">
        <v>1791122.4231895739</v>
      </c>
      <c r="F61" s="39">
        <v>468738.15239958913</v>
      </c>
      <c r="G61" s="39">
        <v>649858.3837062706</v>
      </c>
      <c r="H61" s="39">
        <v>418699.63890304021</v>
      </c>
      <c r="I61" s="39">
        <v>745470.98053811269</v>
      </c>
      <c r="J61" s="39">
        <v>425280.39302644273</v>
      </c>
      <c r="K61" s="39">
        <v>326960.09083389729</v>
      </c>
      <c r="L61" s="39">
        <v>317417.43051288673</v>
      </c>
      <c r="M61" s="39">
        <v>216914.96890579248</v>
      </c>
      <c r="N61" s="39">
        <v>730175.90633242729</v>
      </c>
      <c r="O61" s="39">
        <v>569631.64689020626</v>
      </c>
      <c r="P61" s="39">
        <v>838386.18781881209</v>
      </c>
      <c r="Q61" s="39">
        <v>347570.37273921113</v>
      </c>
      <c r="R61" s="39">
        <v>521152.76021826809</v>
      </c>
      <c r="S61" s="39">
        <v>402910.11726393882</v>
      </c>
      <c r="T61" s="39">
        <v>263679.90912187833</v>
      </c>
      <c r="U61" s="39">
        <v>352373.60636657936</v>
      </c>
      <c r="V61" s="39">
        <v>1536837.2244858178</v>
      </c>
      <c r="W61" s="39">
        <v>443831.05676297331</v>
      </c>
      <c r="X61" s="39">
        <v>607838.24697994429</v>
      </c>
      <c r="Y61" s="33">
        <v>233063.81548635315</v>
      </c>
      <c r="Z61" s="32">
        <f t="shared" si="1"/>
        <v>20240183.09547808</v>
      </c>
    </row>
    <row r="62" spans="1:26" ht="12.75" customHeight="1" x14ac:dyDescent="0.2">
      <c r="A62" s="71">
        <v>2023.4</v>
      </c>
      <c r="B62" s="38">
        <v>3299673.9179281802</v>
      </c>
      <c r="C62" s="39">
        <v>8830065.0192791987</v>
      </c>
      <c r="D62" s="39">
        <v>503530.33018857881</v>
      </c>
      <c r="E62" s="39">
        <v>2769817.7635990097</v>
      </c>
      <c r="F62" s="39">
        <v>727169.97255966638</v>
      </c>
      <c r="G62" s="39">
        <v>1007046.0218549855</v>
      </c>
      <c r="H62" s="39">
        <v>654842.27329298761</v>
      </c>
      <c r="I62" s="39">
        <v>1162624.7480482946</v>
      </c>
      <c r="J62" s="39">
        <v>646533.18575581571</v>
      </c>
      <c r="K62" s="39">
        <v>517805.52467710408</v>
      </c>
      <c r="L62" s="39">
        <v>499726.02199046244</v>
      </c>
      <c r="M62" s="39">
        <v>341511.20004178723</v>
      </c>
      <c r="N62" s="39">
        <v>1113816.2367855997</v>
      </c>
      <c r="O62" s="39">
        <v>900651.98868764762</v>
      </c>
      <c r="P62" s="39">
        <v>1354111.8682431108</v>
      </c>
      <c r="Q62" s="39">
        <v>533087.34461987775</v>
      </c>
      <c r="R62" s="39">
        <v>840941.08688742085</v>
      </c>
      <c r="S62" s="39">
        <v>650657.68442532129</v>
      </c>
      <c r="T62" s="39">
        <v>494117.40363765933</v>
      </c>
      <c r="U62" s="39">
        <v>556006.30218417256</v>
      </c>
      <c r="V62" s="39">
        <v>2387987.6383395651</v>
      </c>
      <c r="W62" s="39">
        <v>692031.44022960262</v>
      </c>
      <c r="X62" s="39">
        <v>954203.98101441294</v>
      </c>
      <c r="Y62" s="33">
        <v>362684.58451122459</v>
      </c>
      <c r="Z62" s="32">
        <v>31800643.538781676</v>
      </c>
    </row>
    <row r="63" spans="1:26" ht="12.75" customHeight="1" x14ac:dyDescent="0.2">
      <c r="A63" s="71">
        <v>2024.1</v>
      </c>
      <c r="B63" s="38">
        <v>1707204.5834192</v>
      </c>
      <c r="C63" s="39">
        <v>4363948.4511438273</v>
      </c>
      <c r="D63" s="39">
        <v>215913.42537267201</v>
      </c>
      <c r="E63" s="39">
        <v>1351512.5997337867</v>
      </c>
      <c r="F63" s="39">
        <v>328411.71149481024</v>
      </c>
      <c r="G63" s="39">
        <v>435131.28374536004</v>
      </c>
      <c r="H63" s="39">
        <v>341073.69189340743</v>
      </c>
      <c r="I63" s="39">
        <v>522508.92744721577</v>
      </c>
      <c r="J63" s="39">
        <v>277068.88868009346</v>
      </c>
      <c r="K63" s="39">
        <v>240742.86066062763</v>
      </c>
      <c r="L63" s="39">
        <v>237850.94821440201</v>
      </c>
      <c r="M63" s="39">
        <v>154481.40671100243</v>
      </c>
      <c r="N63" s="39">
        <v>518392.14207323431</v>
      </c>
      <c r="O63" s="39">
        <v>415423.95177044603</v>
      </c>
      <c r="P63" s="39">
        <v>790833.15053513274</v>
      </c>
      <c r="Q63" s="39">
        <v>269993.43962639762</v>
      </c>
      <c r="R63" s="39">
        <v>387676.65680986247</v>
      </c>
      <c r="S63" s="39">
        <v>284974.73685140174</v>
      </c>
      <c r="T63" s="39">
        <v>204735.09789709054</v>
      </c>
      <c r="U63" s="39">
        <v>296163.74822728022</v>
      </c>
      <c r="V63" s="39">
        <v>1185826.1937737167</v>
      </c>
      <c r="W63" s="39">
        <v>301829.64404233714</v>
      </c>
      <c r="X63" s="39">
        <v>442045.13936697011</v>
      </c>
      <c r="Y63" s="33">
        <v>167420.07924450334</v>
      </c>
      <c r="Z63" s="32">
        <f t="shared" si="1"/>
        <v>15441162.758734778</v>
      </c>
    </row>
    <row r="64" spans="1:26" ht="12.75" customHeight="1" x14ac:dyDescent="0.2">
      <c r="A64" s="71">
        <v>2024.2</v>
      </c>
      <c r="B64" s="38">
        <v>4019923.6888748296</v>
      </c>
      <c r="C64" s="39">
        <v>10252427.151411418</v>
      </c>
      <c r="D64" s="39">
        <v>568120.3020897971</v>
      </c>
      <c r="E64" s="39">
        <v>3336001.0054211486</v>
      </c>
      <c r="F64" s="39">
        <v>859955.5826737897</v>
      </c>
      <c r="G64" s="39">
        <v>1154699.3421080641</v>
      </c>
      <c r="H64" s="39">
        <v>843268.18020866136</v>
      </c>
      <c r="I64" s="39">
        <v>1349424.8281374418</v>
      </c>
      <c r="J64" s="39">
        <v>731017.04085153935</v>
      </c>
      <c r="K64" s="39">
        <v>701210.16901888128</v>
      </c>
      <c r="L64" s="39">
        <v>597195.31473906292</v>
      </c>
      <c r="M64" s="39">
        <v>399571.4313412765</v>
      </c>
      <c r="N64" s="39">
        <v>1329224.6634483798</v>
      </c>
      <c r="O64" s="39">
        <v>1104060.7254824517</v>
      </c>
      <c r="P64" s="39">
        <v>1900874.2720057392</v>
      </c>
      <c r="Q64" s="39">
        <v>664942.40125072363</v>
      </c>
      <c r="R64" s="39">
        <v>980960.34116323397</v>
      </c>
      <c r="S64" s="39">
        <v>770322.10661251878</v>
      </c>
      <c r="T64" s="39">
        <v>521727.44742944726</v>
      </c>
      <c r="U64" s="39">
        <v>724706.36688328651</v>
      </c>
      <c r="V64" s="39">
        <v>2953606.0471955519</v>
      </c>
      <c r="W64" s="39">
        <v>800232.1342207538</v>
      </c>
      <c r="X64" s="39">
        <v>1130857.230583152</v>
      </c>
      <c r="Y64" s="33">
        <v>416592.21987706248</v>
      </c>
      <c r="Z64" s="32">
        <f t="shared" si="1"/>
        <v>38110919.993028216</v>
      </c>
    </row>
    <row r="65" spans="1:26" ht="12.75" customHeight="1" x14ac:dyDescent="0.2">
      <c r="A65" s="71">
        <v>2024.3</v>
      </c>
      <c r="B65" s="38">
        <v>6592372.0759425005</v>
      </c>
      <c r="C65" s="39">
        <v>16677275.875554664</v>
      </c>
      <c r="D65" s="39">
        <v>925412.52333675756</v>
      </c>
      <c r="E65" s="39">
        <v>5540291.9262854764</v>
      </c>
      <c r="F65" s="39">
        <v>1473455.9424613172</v>
      </c>
      <c r="G65" s="39">
        <v>1916764.7809449006</v>
      </c>
      <c r="H65" s="39">
        <v>1326321.8394265834</v>
      </c>
      <c r="I65" s="39">
        <v>2233777.2197999116</v>
      </c>
      <c r="J65" s="39">
        <v>1201567.2073189495</v>
      </c>
      <c r="K65" s="39">
        <v>1096472.8473276242</v>
      </c>
      <c r="L65" s="39" t="e">
        <v>#N/A</v>
      </c>
      <c r="M65" s="39">
        <v>659175.77391857794</v>
      </c>
      <c r="N65" s="39">
        <v>2187123.2284927191</v>
      </c>
      <c r="O65" s="39">
        <v>1813680.3679285415</v>
      </c>
      <c r="P65" s="39">
        <v>3201741.9513680353</v>
      </c>
      <c r="Q65" s="39">
        <v>1109798.4073979768</v>
      </c>
      <c r="R65" s="39">
        <v>1619892.4802693657</v>
      </c>
      <c r="S65" s="39">
        <v>1256468.5202886763</v>
      </c>
      <c r="T65" s="39">
        <v>836417.75459673395</v>
      </c>
      <c r="U65" s="39">
        <v>1154458.6982691924</v>
      </c>
      <c r="V65" s="39">
        <v>4797588.6360901343</v>
      </c>
      <c r="W65" s="39">
        <v>1304847.0654630675</v>
      </c>
      <c r="X65" s="39">
        <v>1874729.7864664667</v>
      </c>
      <c r="Y65" s="33">
        <v>675172.59535719955</v>
      </c>
      <c r="Z65" s="32">
        <f t="shared" si="1"/>
        <v>61474807.504305378</v>
      </c>
    </row>
    <row r="66" spans="1:26" ht="12.75" customHeight="1" x14ac:dyDescent="0.2">
      <c r="A66" s="71">
        <v>2024.4</v>
      </c>
      <c r="B66" s="38">
        <v>9523556.8319035191</v>
      </c>
      <c r="C66" s="39">
        <v>24155049.102878612</v>
      </c>
      <c r="D66" s="39">
        <v>1336805.6993585976</v>
      </c>
      <c r="E66" s="39">
        <v>7848938.3050662614</v>
      </c>
      <c r="F66" s="39">
        <v>2105737.0912139015</v>
      </c>
      <c r="G66" s="39">
        <v>2771379.9801473417</v>
      </c>
      <c r="H66" s="39">
        <v>1904867.0587278293</v>
      </c>
      <c r="I66" s="39">
        <v>3233930.1330115977</v>
      </c>
      <c r="J66" s="39">
        <v>1737705.1252974414</v>
      </c>
      <c r="K66" s="39">
        <v>1591671.7452286121</v>
      </c>
      <c r="L66" s="39" t="e">
        <v>#N/A</v>
      </c>
      <c r="M66" s="39">
        <v>949247.54357673542</v>
      </c>
      <c r="N66" s="39">
        <v>3158480.54371073</v>
      </c>
      <c r="O66" s="39">
        <v>2619716.1764975535</v>
      </c>
      <c r="P66" s="39">
        <v>4689267.2970931847</v>
      </c>
      <c r="Q66" s="39">
        <v>1586432.9485935078</v>
      </c>
      <c r="R66" s="39">
        <v>2312228.2325363834</v>
      </c>
      <c r="S66" s="39">
        <v>1800244.5222678643</v>
      </c>
      <c r="T66" s="39">
        <v>1196271.6748062109</v>
      </c>
      <c r="U66" s="39">
        <v>1638275.9066981566</v>
      </c>
      <c r="V66" s="39">
        <v>6990346.2619875111</v>
      </c>
      <c r="W66" s="39">
        <v>1953625.2082938086</v>
      </c>
      <c r="X66" s="39">
        <v>2708934.2353248261</v>
      </c>
      <c r="Y66" s="33">
        <v>1022488.0864479427</v>
      </c>
      <c r="Z66" s="32">
        <f t="shared" si="1"/>
        <v>88835199.710668132</v>
      </c>
    </row>
    <row r="67" spans="1:26" ht="12.75" customHeight="1" x14ac:dyDescent="0.2">
      <c r="A67" s="71">
        <v>2025.1</v>
      </c>
      <c r="B67" s="38">
        <v>2995980.16322535</v>
      </c>
      <c r="C67" s="39">
        <v>7358151.6679368746</v>
      </c>
      <c r="D67" s="39">
        <v>409501.88143620337</v>
      </c>
      <c r="E67" s="39">
        <v>2538047.2977993051</v>
      </c>
      <c r="F67" s="39">
        <v>641473.01949488581</v>
      </c>
      <c r="G67" s="39">
        <v>873259.48570207774</v>
      </c>
      <c r="H67" s="39">
        <v>637179.68046169763</v>
      </c>
      <c r="I67" s="39">
        <v>1007214.9330574484</v>
      </c>
      <c r="J67" s="39">
        <v>550209.00137516262</v>
      </c>
      <c r="K67" s="39">
        <v>460145.50894484424</v>
      </c>
      <c r="L67" s="39" t="e">
        <v>#N/A</v>
      </c>
      <c r="M67" s="39">
        <v>294846.495982836</v>
      </c>
      <c r="N67" s="39">
        <v>970144.5688464297</v>
      </c>
      <c r="O67" s="39">
        <v>827914.68263062311</v>
      </c>
      <c r="P67" s="39">
        <v>1489425.8514503546</v>
      </c>
      <c r="Q67" s="39">
        <v>554457.00960302004</v>
      </c>
      <c r="R67" s="39">
        <v>682889.31192803488</v>
      </c>
      <c r="S67" s="39">
        <v>545165.94279209385</v>
      </c>
      <c r="T67" s="39">
        <v>376553.37384491006</v>
      </c>
      <c r="U67" s="39">
        <v>477440.15421267925</v>
      </c>
      <c r="V67" s="39">
        <v>2132187.2273890506</v>
      </c>
      <c r="W67" s="39">
        <v>603914.26724753808</v>
      </c>
      <c r="X67" s="39">
        <v>857834.6389101519</v>
      </c>
      <c r="Y67" s="33">
        <v>316031.77454020281</v>
      </c>
      <c r="Z67" s="32">
        <f t="shared" si="1"/>
        <v>27599967.938811779</v>
      </c>
    </row>
    <row r="68" spans="1:26" ht="12.75" customHeight="1" x14ac:dyDescent="0.2">
      <c r="A68" s="71">
        <v>2025.2</v>
      </c>
      <c r="B68" s="38">
        <v>6277126.0998083111</v>
      </c>
      <c r="C68" s="39">
        <v>15842451.293093393</v>
      </c>
      <c r="D68" s="39">
        <v>884833.29130258271</v>
      </c>
      <c r="E68" s="39">
        <v>5395781.0116777672</v>
      </c>
      <c r="F68" s="39">
        <v>1422993.0996730449</v>
      </c>
      <c r="G68" s="39">
        <v>1915180.0187724929</v>
      </c>
      <c r="H68" s="39">
        <v>1308761.0391478904</v>
      </c>
      <c r="I68" s="39">
        <v>2208953.7554012933</v>
      </c>
      <c r="J68" s="39">
        <v>1205849.4186005574</v>
      </c>
      <c r="K68" s="39">
        <v>998530.34581443714</v>
      </c>
      <c r="L68" s="39" t="e">
        <v>#N/A</v>
      </c>
      <c r="M68" s="39">
        <v>637198.60305915412</v>
      </c>
      <c r="N68" s="39">
        <v>2048802.2355969679</v>
      </c>
      <c r="O68" s="39">
        <v>1741848.94990985</v>
      </c>
      <c r="P68" s="39" t="e">
        <v>#N/A</v>
      </c>
      <c r="Q68" s="39">
        <v>1142851.0792816894</v>
      </c>
      <c r="R68" s="39">
        <v>1507101.0010028</v>
      </c>
      <c r="S68" s="39">
        <v>1182664.3324136541</v>
      </c>
      <c r="T68" s="39">
        <v>806068.90466536838</v>
      </c>
      <c r="U68" s="39">
        <v>1120278.8806214251</v>
      </c>
      <c r="V68" s="39">
        <v>4689813.9530283902</v>
      </c>
      <c r="W68" s="39">
        <v>1286398.603391066</v>
      </c>
      <c r="X68" s="39">
        <v>1859561.1080028086</v>
      </c>
      <c r="Y68" s="33">
        <v>656824.20082696143</v>
      </c>
      <c r="Z68" s="32">
        <f t="shared" si="1"/>
        <v>56139871.225091912</v>
      </c>
    </row>
    <row r="69" spans="1:26" ht="12.75" customHeight="1" x14ac:dyDescent="0.2">
      <c r="A69" s="71">
        <v>2025.3</v>
      </c>
      <c r="B69" s="38">
        <v>9731913.2593315598</v>
      </c>
      <c r="C69" s="39">
        <v>24819170.771556497</v>
      </c>
      <c r="D69" s="39">
        <v>1369048.0730852429</v>
      </c>
      <c r="E69" s="39">
        <v>8280149.1042116638</v>
      </c>
      <c r="F69" s="39">
        <v>2208380.5570800873</v>
      </c>
      <c r="G69" s="39">
        <v>2945357.2854427733</v>
      </c>
      <c r="H69" s="39">
        <v>1953436.8605264339</v>
      </c>
      <c r="I69" s="39">
        <v>3449815.0369061716</v>
      </c>
      <c r="J69" s="39">
        <v>1867023.0543541892</v>
      </c>
      <c r="K69" s="39">
        <v>1567771.7013521479</v>
      </c>
      <c r="L69" s="39"/>
      <c r="M69" s="39">
        <v>990370.96728122339</v>
      </c>
      <c r="N69" s="39">
        <v>3189037.0198188974</v>
      </c>
      <c r="O69" s="39">
        <v>2645807.3937026528</v>
      </c>
      <c r="P69" s="39">
        <v>5119546.3745216345</v>
      </c>
      <c r="Q69" s="39">
        <v>1814301.0286209944</v>
      </c>
      <c r="R69" s="39">
        <v>2329230.5051230607</v>
      </c>
      <c r="S69" s="39">
        <v>1824728.395723969</v>
      </c>
      <c r="T69" s="39">
        <v>1254000.4026637883</v>
      </c>
      <c r="U69" s="39">
        <v>1678172.5667850713</v>
      </c>
      <c r="V69" s="39">
        <v>7300217.55879799</v>
      </c>
      <c r="W69" s="39">
        <v>2020117.8298841061</v>
      </c>
      <c r="X69" s="39">
        <v>2886335.9354079794</v>
      </c>
      <c r="Y69" s="33">
        <v>1035240.9349761307</v>
      </c>
      <c r="Z69" s="32">
        <f t="shared" si="1"/>
        <v>92279172.61715427</v>
      </c>
    </row>
    <row r="70" spans="1:26" ht="12.75" customHeight="1" x14ac:dyDescent="0.2">
      <c r="A70" s="71">
        <f>A66+1</f>
        <v>2025.4</v>
      </c>
      <c r="B70" s="38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3" t="e">
        <v>#N/A</v>
      </c>
      <c r="Z70" s="32">
        <f t="shared" si="1"/>
        <v>0</v>
      </c>
    </row>
    <row r="71" spans="1:26" ht="12.75" customHeight="1" x14ac:dyDescent="0.2">
      <c r="A71" s="71">
        <f t="shared" ref="A71:A89" si="2">A67+1</f>
        <v>2026.1</v>
      </c>
      <c r="B71" s="38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3" t="e">
        <v>#N/A</v>
      </c>
      <c r="Z71" s="32">
        <f t="shared" si="1"/>
        <v>0</v>
      </c>
    </row>
    <row r="72" spans="1:26" ht="12.75" customHeight="1" x14ac:dyDescent="0.2">
      <c r="A72" s="71">
        <f t="shared" si="2"/>
        <v>2026.2</v>
      </c>
      <c r="B72" s="38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3" t="e">
        <v>#N/A</v>
      </c>
      <c r="Z72" s="32">
        <f t="shared" si="1"/>
        <v>0</v>
      </c>
    </row>
    <row r="73" spans="1:26" ht="12.75" customHeight="1" x14ac:dyDescent="0.2">
      <c r="A73" s="71">
        <f t="shared" si="2"/>
        <v>2026.3</v>
      </c>
      <c r="B73" s="38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3" t="e">
        <v>#N/A</v>
      </c>
      <c r="Z73" s="32">
        <f t="shared" si="1"/>
        <v>0</v>
      </c>
    </row>
    <row r="74" spans="1:26" ht="12.75" customHeight="1" x14ac:dyDescent="0.2">
      <c r="A74" s="71">
        <f t="shared" si="2"/>
        <v>2026.4</v>
      </c>
      <c r="B74" s="38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3" t="e">
        <v>#N/A</v>
      </c>
      <c r="Z74" s="32">
        <f t="shared" si="1"/>
        <v>0</v>
      </c>
    </row>
    <row r="75" spans="1:26" ht="12.75" customHeight="1" x14ac:dyDescent="0.2">
      <c r="A75" s="71">
        <f>A71+1</f>
        <v>2027.1</v>
      </c>
      <c r="B75" s="38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3" t="e">
        <v>#N/A</v>
      </c>
      <c r="Z75" s="32">
        <f t="shared" si="1"/>
        <v>0</v>
      </c>
    </row>
    <row r="76" spans="1:26" ht="12.75" customHeight="1" x14ac:dyDescent="0.2">
      <c r="A76" s="71">
        <f t="shared" si="2"/>
        <v>2027.2</v>
      </c>
      <c r="B76" s="38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3" t="e">
        <v>#N/A</v>
      </c>
      <c r="Z76" s="32">
        <f t="shared" si="1"/>
        <v>0</v>
      </c>
    </row>
    <row r="77" spans="1:26" ht="12.75" customHeight="1" x14ac:dyDescent="0.2">
      <c r="A77" s="71">
        <f t="shared" si="2"/>
        <v>2027.3</v>
      </c>
      <c r="B77" s="38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3" t="e">
        <v>#N/A</v>
      </c>
      <c r="Z77" s="32">
        <f t="shared" si="1"/>
        <v>0</v>
      </c>
    </row>
    <row r="78" spans="1:26" ht="12.75" customHeight="1" x14ac:dyDescent="0.2">
      <c r="A78" s="71">
        <f t="shared" si="2"/>
        <v>2027.4</v>
      </c>
      <c r="B78" s="38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3" t="e">
        <v>#N/A</v>
      </c>
      <c r="Z78" s="32">
        <f t="shared" si="1"/>
        <v>0</v>
      </c>
    </row>
    <row r="79" spans="1:26" ht="12.75" customHeight="1" x14ac:dyDescent="0.2">
      <c r="A79" s="71">
        <f t="shared" si="2"/>
        <v>2028.1</v>
      </c>
      <c r="B79" s="38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3" t="e">
        <v>#N/A</v>
      </c>
      <c r="Z79" s="32">
        <f t="shared" si="1"/>
        <v>0</v>
      </c>
    </row>
    <row r="80" spans="1:26" ht="12.75" customHeight="1" x14ac:dyDescent="0.2">
      <c r="A80" s="71">
        <f>A76+1</f>
        <v>2028.2</v>
      </c>
      <c r="B80" s="38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3" t="e">
        <v>#N/A</v>
      </c>
      <c r="Z80" s="32">
        <f t="shared" si="1"/>
        <v>0</v>
      </c>
    </row>
    <row r="81" spans="1:26" ht="12.75" customHeight="1" x14ac:dyDescent="0.2">
      <c r="A81" s="71">
        <f t="shared" si="2"/>
        <v>2028.3</v>
      </c>
      <c r="B81" s="38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3" t="e">
        <v>#N/A</v>
      </c>
      <c r="Z81" s="32">
        <f t="shared" si="1"/>
        <v>0</v>
      </c>
    </row>
    <row r="82" spans="1:26" ht="12.75" customHeight="1" x14ac:dyDescent="0.2">
      <c r="A82" s="71">
        <f t="shared" si="2"/>
        <v>2028.4</v>
      </c>
      <c r="B82" s="38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3" t="e">
        <v>#N/A</v>
      </c>
      <c r="Z82" s="32">
        <f t="shared" si="1"/>
        <v>0</v>
      </c>
    </row>
    <row r="83" spans="1:26" ht="12.75" customHeight="1" x14ac:dyDescent="0.2">
      <c r="A83" s="71">
        <f t="shared" si="2"/>
        <v>2029.1</v>
      </c>
      <c r="B83" s="38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3" t="e">
        <v>#N/A</v>
      </c>
      <c r="Z83" s="32">
        <f t="shared" si="1"/>
        <v>0</v>
      </c>
    </row>
    <row r="84" spans="1:26" ht="12.75" customHeight="1" x14ac:dyDescent="0.2">
      <c r="A84" s="71">
        <f t="shared" si="2"/>
        <v>2029.2</v>
      </c>
      <c r="B84" s="38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3" t="e">
        <v>#N/A</v>
      </c>
      <c r="Z84" s="32">
        <f t="shared" si="1"/>
        <v>0</v>
      </c>
    </row>
    <row r="85" spans="1:26" ht="12.75" customHeight="1" x14ac:dyDescent="0.2">
      <c r="A85" s="71">
        <f>A81+1</f>
        <v>2029.3</v>
      </c>
      <c r="B85" s="38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3" t="e">
        <v>#N/A</v>
      </c>
      <c r="Z85" s="32">
        <f t="shared" si="1"/>
        <v>0</v>
      </c>
    </row>
    <row r="86" spans="1:26" ht="12.75" customHeight="1" x14ac:dyDescent="0.2">
      <c r="A86" s="71">
        <f t="shared" si="2"/>
        <v>2029.4</v>
      </c>
      <c r="B86" s="38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3" t="e">
        <v>#N/A</v>
      </c>
      <c r="Z86" s="32">
        <f t="shared" si="1"/>
        <v>0</v>
      </c>
    </row>
    <row r="87" spans="1:26" ht="12.75" customHeight="1" x14ac:dyDescent="0.2">
      <c r="A87" s="71">
        <f t="shared" si="2"/>
        <v>2030.1</v>
      </c>
      <c r="B87" s="38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3" t="e">
        <v>#N/A</v>
      </c>
      <c r="Z87" s="32">
        <f t="shared" si="1"/>
        <v>0</v>
      </c>
    </row>
    <row r="88" spans="1:26" ht="12.75" customHeight="1" x14ac:dyDescent="0.2">
      <c r="A88" s="71">
        <f t="shared" si="2"/>
        <v>2030.2</v>
      </c>
      <c r="B88" s="38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3" t="e">
        <v>#N/A</v>
      </c>
      <c r="Z88" s="32">
        <f t="shared" si="1"/>
        <v>0</v>
      </c>
    </row>
    <row r="89" spans="1:26" ht="12.75" customHeight="1" x14ac:dyDescent="0.2">
      <c r="A89" s="71">
        <f t="shared" si="2"/>
        <v>2030.3</v>
      </c>
      <c r="B89" s="38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3" t="e">
        <v>#N/A</v>
      </c>
      <c r="Z89" s="32">
        <f t="shared" si="1"/>
        <v>0</v>
      </c>
    </row>
    <row r="90" spans="1:26" ht="12.75" customHeight="1" x14ac:dyDescent="0.2">
      <c r="A90" s="71">
        <f>A86+1</f>
        <v>2030.4</v>
      </c>
      <c r="B90" s="38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3" t="e">
        <v>#N/A</v>
      </c>
      <c r="Z90" s="32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ht="12.75" x14ac:dyDescent="0.2">
      <c r="A224" s="68"/>
    </row>
    <row r="225" spans="1:1" ht="12.75" x14ac:dyDescent="0.2">
      <c r="A225" s="68"/>
    </row>
    <row r="226" spans="1:1" ht="12.75" x14ac:dyDescent="0.2">
      <c r="A226" s="68"/>
    </row>
    <row r="227" spans="1:1" ht="12.75" x14ac:dyDescent="0.2">
      <c r="A227" s="68"/>
    </row>
    <row r="228" spans="1:1" ht="12.75" x14ac:dyDescent="0.2">
      <c r="A228" s="68"/>
    </row>
    <row r="229" spans="1:1" ht="12.75" x14ac:dyDescent="0.2">
      <c r="A229" s="68"/>
    </row>
    <row r="230" spans="1:1" ht="12.75" x14ac:dyDescent="0.2">
      <c r="A230" s="68"/>
    </row>
    <row r="231" spans="1:1" ht="12.75" x14ac:dyDescent="0.2">
      <c r="A231" s="68"/>
    </row>
    <row r="232" spans="1:1" ht="12.75" x14ac:dyDescent="0.2">
      <c r="A232" s="68"/>
    </row>
    <row r="233" spans="1:1" ht="12.75" x14ac:dyDescent="0.2">
      <c r="A233" s="68"/>
    </row>
    <row r="234" spans="1:1" ht="12.75" x14ac:dyDescent="0.2">
      <c r="A234" s="68"/>
    </row>
    <row r="235" spans="1:1" ht="12.75" x14ac:dyDescent="0.2">
      <c r="A235" s="68"/>
    </row>
    <row r="236" spans="1:1" ht="12.75" x14ac:dyDescent="0.2">
      <c r="A236" s="68"/>
    </row>
    <row r="237" spans="1:1" ht="12.75" x14ac:dyDescent="0.2">
      <c r="A237" s="68"/>
    </row>
    <row r="238" spans="1:1" ht="12.75" x14ac:dyDescent="0.2">
      <c r="A238" s="68"/>
    </row>
    <row r="239" spans="1:1" ht="12.75" x14ac:dyDescent="0.2">
      <c r="A239" s="68"/>
    </row>
    <row r="240" spans="1:1" ht="12.75" x14ac:dyDescent="0.2">
      <c r="A240" s="68"/>
    </row>
    <row r="241" spans="1:1" ht="12.75" x14ac:dyDescent="0.2">
      <c r="A241" s="68"/>
    </row>
    <row r="242" spans="1:1" ht="12.75" x14ac:dyDescent="0.2">
      <c r="A242" s="68"/>
    </row>
    <row r="243" spans="1:1" ht="12.75" x14ac:dyDescent="0.2">
      <c r="A243" s="68"/>
    </row>
    <row r="244" spans="1:1" ht="12.75" x14ac:dyDescent="0.2">
      <c r="A244" s="68"/>
    </row>
    <row r="245" spans="1:1" ht="12.75" x14ac:dyDescent="0.2">
      <c r="A245" s="68"/>
    </row>
    <row r="246" spans="1:1" ht="12.75" x14ac:dyDescent="0.2">
      <c r="A246" s="68"/>
    </row>
    <row r="247" spans="1:1" ht="12.75" x14ac:dyDescent="0.2">
      <c r="A247" s="68"/>
    </row>
    <row r="248" spans="1:1" ht="12.75" x14ac:dyDescent="0.2">
      <c r="A248" s="68"/>
    </row>
  </sheetData>
  <phoneticPr fontId="0" type="noConversion"/>
  <hyperlinks>
    <hyperlink ref="A5" location="INDICE!A14" display="VOLVER AL INDICE" xr:uid="{00000000-0004-0000-0200-000000000000}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2"/>
  <dimension ref="A1:Z248"/>
  <sheetViews>
    <sheetView zoomScaleNormal="100" workbookViewId="0">
      <pane xSplit="1" ySplit="9" topLeftCell="B61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829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público en personal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830</v>
      </c>
      <c r="C8" s="74" t="s">
        <v>831</v>
      </c>
      <c r="D8" s="74" t="s">
        <v>832</v>
      </c>
      <c r="E8" s="74" t="s">
        <v>833</v>
      </c>
      <c r="F8" s="74" t="s">
        <v>834</v>
      </c>
      <c r="G8" s="74" t="s">
        <v>835</v>
      </c>
      <c r="H8" s="74" t="s">
        <v>836</v>
      </c>
      <c r="I8" s="74" t="s">
        <v>837</v>
      </c>
      <c r="J8" s="74" t="s">
        <v>838</v>
      </c>
      <c r="K8" s="74" t="s">
        <v>839</v>
      </c>
      <c r="L8" s="74" t="s">
        <v>840</v>
      </c>
      <c r="M8" s="74" t="s">
        <v>841</v>
      </c>
      <c r="N8" s="74" t="s">
        <v>842</v>
      </c>
      <c r="O8" s="74" t="s">
        <v>843</v>
      </c>
      <c r="P8" s="74" t="s">
        <v>844</v>
      </c>
      <c r="Q8" s="74" t="s">
        <v>845</v>
      </c>
      <c r="R8" s="74" t="s">
        <v>846</v>
      </c>
      <c r="S8" s="74" t="s">
        <v>847</v>
      </c>
      <c r="T8" s="74" t="s">
        <v>848</v>
      </c>
      <c r="U8" s="74" t="s">
        <v>849</v>
      </c>
      <c r="V8" s="74" t="s">
        <v>850</v>
      </c>
      <c r="W8" s="74" t="s">
        <v>851</v>
      </c>
      <c r="X8" s="74" t="s">
        <v>852</v>
      </c>
      <c r="Y8" s="74" t="s">
        <v>853</v>
      </c>
      <c r="Z8" s="75" t="s">
        <v>854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9805.6613620000026</v>
      </c>
      <c r="C10" s="30">
        <v>33569.562999999995</v>
      </c>
      <c r="D10" s="30">
        <v>1808.2417969883652</v>
      </c>
      <c r="E10" s="30">
        <v>8120.0659999999998</v>
      </c>
      <c r="F10" s="30">
        <v>2576.21</v>
      </c>
      <c r="G10" s="30">
        <v>3704.5460399999993</v>
      </c>
      <c r="H10" s="30">
        <v>2618.4802899999995</v>
      </c>
      <c r="I10" s="30">
        <v>4098.62</v>
      </c>
      <c r="J10" s="30">
        <v>2039.0554425</v>
      </c>
      <c r="K10" s="30">
        <v>2347.3180000000002</v>
      </c>
      <c r="L10" s="30">
        <v>1785.8226870634528</v>
      </c>
      <c r="M10" s="30">
        <v>1359.28556</v>
      </c>
      <c r="N10" s="30">
        <v>4452.2000000000007</v>
      </c>
      <c r="O10" s="30">
        <v>2235.59</v>
      </c>
      <c r="P10" s="30">
        <v>3758.8315110000008</v>
      </c>
      <c r="Q10" s="30">
        <v>2467.7061265600005</v>
      </c>
      <c r="R10" s="30">
        <v>2680.2817499999996</v>
      </c>
      <c r="S10" s="30">
        <v>1893.6879000000001</v>
      </c>
      <c r="T10" s="30">
        <v>1032.80039364</v>
      </c>
      <c r="U10" s="30">
        <v>2459.8753499999998</v>
      </c>
      <c r="V10" s="30">
        <v>8464.9855399999979</v>
      </c>
      <c r="W10" s="30">
        <v>1870.5960000000002</v>
      </c>
      <c r="X10" s="30">
        <v>3783.5929999999998</v>
      </c>
      <c r="Y10" s="30">
        <v>1567.5559999999996</v>
      </c>
      <c r="Z10" s="31">
        <f t="shared" ref="Z10:Z73" si="0">+_xlfn.AGGREGATE(9,6,B10:Y10)</f>
        <v>110500.57374975181</v>
      </c>
    </row>
    <row r="11" spans="1:26" ht="13.5" customHeight="1" x14ac:dyDescent="0.2">
      <c r="A11" s="71">
        <v>2011.1</v>
      </c>
      <c r="B11" s="38">
        <v>2469.0088639400001</v>
      </c>
      <c r="C11" s="39">
        <v>10587.37</v>
      </c>
      <c r="D11" s="39">
        <v>517.32670801049994</v>
      </c>
      <c r="E11" s="39">
        <v>2290.5540000000001</v>
      </c>
      <c r="F11" s="39">
        <v>666.440908988621</v>
      </c>
      <c r="G11" s="39">
        <v>958.75380000000007</v>
      </c>
      <c r="H11" s="39">
        <v>706.41756999999996</v>
      </c>
      <c r="I11" s="39">
        <v>1185.8599999999999</v>
      </c>
      <c r="J11" s="39">
        <v>539.96178943999996</v>
      </c>
      <c r="K11" s="39">
        <v>637.95000000000005</v>
      </c>
      <c r="L11" s="39">
        <v>392.19200000000001</v>
      </c>
      <c r="M11" s="39">
        <v>363.31802526000001</v>
      </c>
      <c r="N11" s="39">
        <v>1193.55</v>
      </c>
      <c r="O11" s="39">
        <v>631.22</v>
      </c>
      <c r="P11" s="39">
        <v>966.09391200000005</v>
      </c>
      <c r="Q11" s="39">
        <v>699.02727800000002</v>
      </c>
      <c r="R11" s="39">
        <v>778.66143</v>
      </c>
      <c r="S11" s="39">
        <v>500.98399999999998</v>
      </c>
      <c r="T11" s="39">
        <v>273.37670337503363</v>
      </c>
      <c r="U11" s="39">
        <v>632.31821600000001</v>
      </c>
      <c r="V11" s="39">
        <v>2632.76539</v>
      </c>
      <c r="W11" s="39">
        <v>514.83799999999997</v>
      </c>
      <c r="X11" s="39">
        <v>1070.1759999999999</v>
      </c>
      <c r="Y11" s="38">
        <v>445.02444800000006</v>
      </c>
      <c r="Z11" s="34">
        <f t="shared" si="0"/>
        <v>31653.189043014158</v>
      </c>
    </row>
    <row r="12" spans="1:26" ht="13.5" customHeight="1" x14ac:dyDescent="0.2">
      <c r="A12" s="71">
        <v>2011.2</v>
      </c>
      <c r="B12" s="38">
        <v>5662.2810000000009</v>
      </c>
      <c r="C12" s="39">
        <v>23476.31</v>
      </c>
      <c r="D12" s="39">
        <v>1174.2745984067951</v>
      </c>
      <c r="E12" s="39">
        <v>5210.6589999999997</v>
      </c>
      <c r="F12" s="39">
        <v>1841.44</v>
      </c>
      <c r="G12" s="39">
        <v>2256.7101399999997</v>
      </c>
      <c r="H12" s="39">
        <v>1592.8952339999998</v>
      </c>
      <c r="I12" s="39">
        <v>2703.39</v>
      </c>
      <c r="J12" s="39">
        <v>1264.5874043599999</v>
      </c>
      <c r="K12" s="39">
        <v>1407.0900000000001</v>
      </c>
      <c r="L12" s="39">
        <v>864.04800000000012</v>
      </c>
      <c r="M12" s="39">
        <v>829.58675777999997</v>
      </c>
      <c r="N12" s="39">
        <v>2730.0399999999995</v>
      </c>
      <c r="O12" s="39">
        <v>1472.4099999999999</v>
      </c>
      <c r="P12" s="39">
        <v>2240.0954529999999</v>
      </c>
      <c r="Q12" s="39">
        <v>1598.91121286</v>
      </c>
      <c r="R12" s="39">
        <v>1748.3400000000001</v>
      </c>
      <c r="S12" s="39">
        <v>1156.7735035000001</v>
      </c>
      <c r="T12" s="39">
        <v>633.87786722546207</v>
      </c>
      <c r="U12" s="39">
        <v>1347.665966</v>
      </c>
      <c r="V12" s="39">
        <v>5888.1445399999993</v>
      </c>
      <c r="W12" s="39">
        <v>1198.3609999999999</v>
      </c>
      <c r="X12" s="39">
        <v>2576.52</v>
      </c>
      <c r="Y12" s="38">
        <v>1057.7534333399999</v>
      </c>
      <c r="Z12" s="34">
        <f t="shared" si="0"/>
        <v>71932.16511047227</v>
      </c>
    </row>
    <row r="13" spans="1:26" ht="13.5" customHeight="1" x14ac:dyDescent="0.2">
      <c r="A13" s="71">
        <v>2011.3</v>
      </c>
      <c r="B13" s="38">
        <v>9135.8829999999998</v>
      </c>
      <c r="C13" s="39">
        <v>34759.85</v>
      </c>
      <c r="D13" s="39">
        <v>1797.1418081845002</v>
      </c>
      <c r="E13" s="39">
        <v>7975.4101783100014</v>
      </c>
      <c r="F13" s="39">
        <v>2824.68</v>
      </c>
      <c r="G13" s="39">
        <v>3544.7728499999998</v>
      </c>
      <c r="H13" s="39">
        <v>2456.8022739999997</v>
      </c>
      <c r="I13" s="39">
        <v>4096.79</v>
      </c>
      <c r="J13" s="39">
        <v>1985.2656147</v>
      </c>
      <c r="K13" s="39">
        <v>2204.94</v>
      </c>
      <c r="L13" s="39">
        <v>1300.8518400000003</v>
      </c>
      <c r="M13" s="39">
        <v>1259.4144624099999</v>
      </c>
      <c r="N13" s="39">
        <v>4344.2500000000009</v>
      </c>
      <c r="O13" s="39">
        <v>2278.42</v>
      </c>
      <c r="P13" s="39">
        <v>3450.7687339999998</v>
      </c>
      <c r="Q13" s="39">
        <v>2569.0078589999998</v>
      </c>
      <c r="R13" s="39">
        <v>2694.6010900000001</v>
      </c>
      <c r="S13" s="39">
        <v>1734.7690360000001</v>
      </c>
      <c r="T13" s="39">
        <v>959.39247986343378</v>
      </c>
      <c r="U13" s="39">
        <v>2283.9273943069993</v>
      </c>
      <c r="V13" s="39">
        <v>8897.4273300000004</v>
      </c>
      <c r="W13" s="39">
        <v>1848.6320000000001</v>
      </c>
      <c r="X13" s="39">
        <v>3983.8820000000005</v>
      </c>
      <c r="Y13" s="38">
        <v>1589.3855814500002</v>
      </c>
      <c r="Z13" s="34">
        <f t="shared" si="0"/>
        <v>109976.26553222493</v>
      </c>
    </row>
    <row r="14" spans="1:26" ht="13.5" customHeight="1" x14ac:dyDescent="0.2">
      <c r="A14" s="71">
        <v>2011.4</v>
      </c>
      <c r="B14" s="38">
        <v>13264.602999999999</v>
      </c>
      <c r="C14" s="39">
        <v>46726.640000000007</v>
      </c>
      <c r="D14" s="39">
        <v>2552.1582943305002</v>
      </c>
      <c r="E14" s="39">
        <v>11219.588</v>
      </c>
      <c r="F14" s="39">
        <v>4014.0604808700004</v>
      </c>
      <c r="G14" s="39">
        <v>5147.6738999999998</v>
      </c>
      <c r="H14" s="39">
        <v>3494.9059050000001</v>
      </c>
      <c r="I14" s="39">
        <v>5775.64</v>
      </c>
      <c r="J14" s="39">
        <v>2835.6981602800001</v>
      </c>
      <c r="K14" s="39">
        <v>3237.7799999999997</v>
      </c>
      <c r="L14" s="39">
        <v>2455.9064171931891</v>
      </c>
      <c r="M14" s="39">
        <v>1799.1452258300001</v>
      </c>
      <c r="N14" s="39">
        <v>6354.54</v>
      </c>
      <c r="O14" s="39">
        <v>3157.33</v>
      </c>
      <c r="P14" s="39">
        <v>4942.5388849999999</v>
      </c>
      <c r="Q14" s="39">
        <v>3603.4468637200002</v>
      </c>
      <c r="R14" s="39">
        <v>3845.8921299999997</v>
      </c>
      <c r="S14" s="39">
        <v>2423.3515000000002</v>
      </c>
      <c r="T14" s="39">
        <v>1333.0832551718254</v>
      </c>
      <c r="U14" s="39">
        <v>3265.6899999999996</v>
      </c>
      <c r="V14" s="39">
        <v>12309.816559999999</v>
      </c>
      <c r="W14" s="39">
        <v>2571.5749999999998</v>
      </c>
      <c r="X14" s="39">
        <v>5696.192</v>
      </c>
      <c r="Y14" s="38">
        <v>2254.8560000000002</v>
      </c>
      <c r="Z14" s="34">
        <f t="shared" si="0"/>
        <v>154282.11157739552</v>
      </c>
    </row>
    <row r="15" spans="1:26" ht="13.5" customHeight="1" x14ac:dyDescent="0.2">
      <c r="A15" s="71">
        <v>2012.1</v>
      </c>
      <c r="B15" s="38">
        <v>3202.8679999999999</v>
      </c>
      <c r="C15" s="39">
        <v>13133.24</v>
      </c>
      <c r="D15" s="39">
        <v>684.49877339850991</v>
      </c>
      <c r="E15" s="39">
        <v>3066.9650000000001</v>
      </c>
      <c r="F15" s="39">
        <v>1108.6399999999999</v>
      </c>
      <c r="G15" s="39">
        <v>1396.3607300000001</v>
      </c>
      <c r="H15" s="39">
        <v>981.18552799999998</v>
      </c>
      <c r="I15" s="39">
        <v>1502.12</v>
      </c>
      <c r="J15" s="39">
        <v>803.8548449000001</v>
      </c>
      <c r="K15" s="39">
        <v>907.93266905000007</v>
      </c>
      <c r="L15" s="39">
        <v>494.25674273684211</v>
      </c>
      <c r="M15" s="39">
        <v>494.97318621000005</v>
      </c>
      <c r="N15" s="39">
        <v>1636.92</v>
      </c>
      <c r="O15" s="39">
        <v>931.56999999999994</v>
      </c>
      <c r="P15" s="39">
        <v>1419.381652</v>
      </c>
      <c r="Q15" s="39">
        <v>1003.37151197</v>
      </c>
      <c r="R15" s="39">
        <v>1126.94722</v>
      </c>
      <c r="S15" s="39">
        <v>650.22601299999997</v>
      </c>
      <c r="T15" s="39">
        <v>346.78156733031926</v>
      </c>
      <c r="U15" s="39">
        <v>874.11809799999992</v>
      </c>
      <c r="V15" s="39">
        <v>3121.6003000000001</v>
      </c>
      <c r="W15" s="39">
        <v>713.34999999999991</v>
      </c>
      <c r="X15" s="39">
        <v>1565.454</v>
      </c>
      <c r="Y15" s="38">
        <v>608.78078156000015</v>
      </c>
      <c r="Z15" s="34">
        <f t="shared" si="0"/>
        <v>41775.396618155668</v>
      </c>
    </row>
    <row r="16" spans="1:26" ht="13.5" customHeight="1" x14ac:dyDescent="0.2">
      <c r="A16" s="71">
        <v>2012.2</v>
      </c>
      <c r="B16" s="38">
        <v>7528.1000000000031</v>
      </c>
      <c r="C16" s="39">
        <v>29478.059999999998</v>
      </c>
      <c r="D16" s="39">
        <v>1558.2904132660901</v>
      </c>
      <c r="E16" s="39">
        <v>6788.7869999999994</v>
      </c>
      <c r="F16" s="39">
        <v>2458.41</v>
      </c>
      <c r="G16" s="39">
        <v>3216.2024199999996</v>
      </c>
      <c r="H16" s="39">
        <v>2170.080731</v>
      </c>
      <c r="I16" s="39">
        <v>3487.3500000000004</v>
      </c>
      <c r="J16" s="39">
        <v>1762.9936910899999</v>
      </c>
      <c r="K16" s="39">
        <v>2012.8730161199999</v>
      </c>
      <c r="L16" s="39">
        <v>1121.6932879063588</v>
      </c>
      <c r="M16" s="39">
        <v>1124.2406741299999</v>
      </c>
      <c r="N16" s="39">
        <v>3972.04</v>
      </c>
      <c r="O16" s="39">
        <v>2080.25</v>
      </c>
      <c r="P16" s="39">
        <v>3197.4339739999996</v>
      </c>
      <c r="Q16" s="39">
        <v>2241.4376292400002</v>
      </c>
      <c r="R16" s="39">
        <v>2475.0866499999997</v>
      </c>
      <c r="S16" s="39">
        <v>1518.6468149999998</v>
      </c>
      <c r="T16" s="39">
        <v>795.35875074609885</v>
      </c>
      <c r="U16" s="39">
        <v>1965.6290637199997</v>
      </c>
      <c r="V16" s="39">
        <v>7350.03539</v>
      </c>
      <c r="W16" s="39">
        <v>1549.885</v>
      </c>
      <c r="X16" s="39">
        <v>3546.1640000000002</v>
      </c>
      <c r="Y16" s="38">
        <v>1361.81219405</v>
      </c>
      <c r="Z16" s="34">
        <f t="shared" si="0"/>
        <v>94760.86070026856</v>
      </c>
    </row>
    <row r="17" spans="1:26" ht="13.5" customHeight="1" x14ac:dyDescent="0.2">
      <c r="A17" s="71">
        <v>2012.3</v>
      </c>
      <c r="B17" s="38">
        <v>11911.79506131</v>
      </c>
      <c r="C17" s="39">
        <v>43899.639999999992</v>
      </c>
      <c r="D17" s="39">
        <v>2387.8121110078105</v>
      </c>
      <c r="E17" s="39">
        <v>10126.506000000001</v>
      </c>
      <c r="F17" s="39">
        <v>3756.4199999999996</v>
      </c>
      <c r="G17" s="39">
        <v>4826.8784700000006</v>
      </c>
      <c r="H17" s="39">
        <v>3304.1624449999999</v>
      </c>
      <c r="I17" s="39">
        <v>5269.54</v>
      </c>
      <c r="J17" s="39">
        <v>2662.2026801800002</v>
      </c>
      <c r="K17" s="39">
        <v>3092.5611799999997</v>
      </c>
      <c r="L17" s="39">
        <v>1689.9291043947799</v>
      </c>
      <c r="M17" s="39">
        <v>1642.2696397299999</v>
      </c>
      <c r="N17" s="39">
        <v>6297.43</v>
      </c>
      <c r="O17" s="39">
        <v>3152.3136337999999</v>
      </c>
      <c r="P17" s="39">
        <v>4733.7741290000004</v>
      </c>
      <c r="Q17" s="39">
        <v>3411.9329210099995</v>
      </c>
      <c r="R17" s="39">
        <v>3774.23</v>
      </c>
      <c r="S17" s="39">
        <v>2300.7419990000003</v>
      </c>
      <c r="T17" s="39">
        <v>1184.6742274611129</v>
      </c>
      <c r="U17" s="39">
        <v>2953.3476439800002</v>
      </c>
      <c r="V17" s="39">
        <v>11196.44454</v>
      </c>
      <c r="W17" s="39">
        <v>2291.3890000000001</v>
      </c>
      <c r="X17" s="39">
        <v>5402.0680000000002</v>
      </c>
      <c r="Y17" s="38">
        <v>2044.1659919700001</v>
      </c>
      <c r="Z17" s="34">
        <f t="shared" si="0"/>
        <v>143312.22877784367</v>
      </c>
    </row>
    <row r="18" spans="1:26" ht="13.5" customHeight="1" x14ac:dyDescent="0.2">
      <c r="A18" s="71">
        <v>2012.4</v>
      </c>
      <c r="B18" s="38">
        <v>17340.62832104</v>
      </c>
      <c r="C18" s="39">
        <v>59030.43</v>
      </c>
      <c r="D18" s="39">
        <v>3382.19368719778</v>
      </c>
      <c r="E18" s="39">
        <v>14227.817999999999</v>
      </c>
      <c r="F18" s="39">
        <v>5211.2900000000009</v>
      </c>
      <c r="G18" s="39">
        <v>6668.465079999999</v>
      </c>
      <c r="H18" s="39">
        <v>4718.7878279999995</v>
      </c>
      <c r="I18" s="39">
        <v>7415.0400000000009</v>
      </c>
      <c r="J18" s="39">
        <v>3693.8465324400004</v>
      </c>
      <c r="K18" s="39">
        <v>4428.66</v>
      </c>
      <c r="L18" s="39">
        <v>2935.9113409647953</v>
      </c>
      <c r="M18" s="39">
        <v>2418.5975780799999</v>
      </c>
      <c r="N18" s="39">
        <v>8990.99</v>
      </c>
      <c r="O18" s="39">
        <v>4341.8436338000001</v>
      </c>
      <c r="P18" s="39">
        <v>6599.9172570000001</v>
      </c>
      <c r="Q18" s="39">
        <v>4804.7266336599996</v>
      </c>
      <c r="R18" s="39">
        <v>5285.4333299999998</v>
      </c>
      <c r="S18" s="39">
        <v>3187.7625329999996</v>
      </c>
      <c r="T18" s="39">
        <v>1633.2514108768924</v>
      </c>
      <c r="U18" s="39">
        <v>4113.2970229800003</v>
      </c>
      <c r="V18" s="39">
        <v>15558.359670000002</v>
      </c>
      <c r="W18" s="39">
        <v>3170.3179999999998</v>
      </c>
      <c r="X18" s="39">
        <v>7647.3529999999992</v>
      </c>
      <c r="Y18" s="38">
        <v>2889.05174833</v>
      </c>
      <c r="Z18" s="34">
        <f t="shared" si="0"/>
        <v>199693.97260736948</v>
      </c>
    </row>
    <row r="19" spans="1:26" ht="13.5" customHeight="1" x14ac:dyDescent="0.2">
      <c r="A19" s="71">
        <v>2013.1</v>
      </c>
      <c r="B19" s="38">
        <v>4753.99302954</v>
      </c>
      <c r="C19" s="39">
        <v>16184.91</v>
      </c>
      <c r="D19" s="39">
        <v>897.53060213046501</v>
      </c>
      <c r="E19" s="39">
        <v>3940.4059999999999</v>
      </c>
      <c r="F19" s="39">
        <v>1365.18</v>
      </c>
      <c r="G19" s="39">
        <v>1611.11967</v>
      </c>
      <c r="H19" s="39">
        <v>1274.276388</v>
      </c>
      <c r="I19" s="39">
        <v>1955.48</v>
      </c>
      <c r="J19" s="39">
        <v>982.52270366999983</v>
      </c>
      <c r="K19" s="39">
        <v>1195.22</v>
      </c>
      <c r="L19" s="39">
        <v>648.54647855211806</v>
      </c>
      <c r="M19" s="39">
        <v>586.77269778000004</v>
      </c>
      <c r="N19" s="39">
        <v>2106.75</v>
      </c>
      <c r="O19" s="39">
        <v>1206.3399999999999</v>
      </c>
      <c r="P19" s="39">
        <v>1716.6752899999999</v>
      </c>
      <c r="Q19" s="39">
        <v>1327.37139557</v>
      </c>
      <c r="R19" s="39">
        <v>1438.51</v>
      </c>
      <c r="S19" s="39">
        <v>855.7413130000001</v>
      </c>
      <c r="T19" s="39">
        <v>408.78125055076492</v>
      </c>
      <c r="U19" s="39">
        <v>986.31625499999996</v>
      </c>
      <c r="V19" s="39">
        <v>4034.49991</v>
      </c>
      <c r="W19" s="39">
        <v>828.18499999999995</v>
      </c>
      <c r="X19" s="39">
        <v>2053.0010000000002</v>
      </c>
      <c r="Y19" s="38">
        <v>756.37268645999995</v>
      </c>
      <c r="Z19" s="34">
        <f t="shared" si="0"/>
        <v>53114.501670253347</v>
      </c>
    </row>
    <row r="20" spans="1:26" ht="13.5" customHeight="1" x14ac:dyDescent="0.2">
      <c r="A20" s="71">
        <v>2013.2</v>
      </c>
      <c r="B20" s="38">
        <v>10759.84303195</v>
      </c>
      <c r="C20" s="39">
        <v>35076.42</v>
      </c>
      <c r="D20" s="39">
        <v>2063.5603918909001</v>
      </c>
      <c r="E20" s="39">
        <v>8702.8739999999998</v>
      </c>
      <c r="F20" s="39">
        <v>3021.94</v>
      </c>
      <c r="G20" s="39">
        <v>3583.03782</v>
      </c>
      <c r="H20" s="39">
        <v>2865.4065399999999</v>
      </c>
      <c r="I20" s="39">
        <v>4465.79</v>
      </c>
      <c r="J20" s="39">
        <v>2220.76175771</v>
      </c>
      <c r="K20" s="39">
        <v>2657.92</v>
      </c>
      <c r="L20" s="39">
        <v>1443.583392947196</v>
      </c>
      <c r="M20" s="39">
        <v>1421.19495783</v>
      </c>
      <c r="N20" s="39">
        <v>5492.6900000000014</v>
      </c>
      <c r="O20" s="39">
        <v>2725.2599999999989</v>
      </c>
      <c r="P20" s="39">
        <v>3697.121216</v>
      </c>
      <c r="Q20" s="39">
        <v>3019.3277780100002</v>
      </c>
      <c r="R20" s="39">
        <v>3142.10275</v>
      </c>
      <c r="S20" s="39">
        <v>1964.3612370000001</v>
      </c>
      <c r="T20" s="39">
        <v>925.14334450044521</v>
      </c>
      <c r="U20" s="39">
        <v>2369.8668830000001</v>
      </c>
      <c r="V20" s="39">
        <v>9129.7434699999994</v>
      </c>
      <c r="W20" s="39">
        <v>1874.0450000000001</v>
      </c>
      <c r="X20" s="39">
        <v>4741.5810000000001</v>
      </c>
      <c r="Y20" s="38">
        <v>1753.225062</v>
      </c>
      <c r="Z20" s="34">
        <f t="shared" si="0"/>
        <v>119116.79963283855</v>
      </c>
    </row>
    <row r="21" spans="1:26" ht="13.5" customHeight="1" x14ac:dyDescent="0.2">
      <c r="A21" s="71">
        <v>2013.3</v>
      </c>
      <c r="B21" s="38">
        <v>16252.283791620001</v>
      </c>
      <c r="C21" s="39">
        <v>52031.519999999997</v>
      </c>
      <c r="D21" s="39">
        <v>3153.9999362158001</v>
      </c>
      <c r="E21" s="39">
        <v>13162.257</v>
      </c>
      <c r="F21" s="39">
        <v>4660.1780000000008</v>
      </c>
      <c r="G21" s="39">
        <v>5677.942</v>
      </c>
      <c r="H21" s="39">
        <v>4414.8578539999999</v>
      </c>
      <c r="I21" s="39">
        <v>6853.0199999999986</v>
      </c>
      <c r="J21" s="39">
        <v>3410.3994457099998</v>
      </c>
      <c r="K21" s="39">
        <v>4097.33</v>
      </c>
      <c r="L21" s="39">
        <v>2161.0379348454758</v>
      </c>
      <c r="M21" s="39">
        <v>2182.0674175499998</v>
      </c>
      <c r="N21" s="39">
        <v>8429.5499999999993</v>
      </c>
      <c r="O21" s="39">
        <v>4239.01</v>
      </c>
      <c r="P21" s="39">
        <v>5643.5094279999994</v>
      </c>
      <c r="Q21" s="39">
        <v>4634.5784454300001</v>
      </c>
      <c r="R21" s="39">
        <v>4815.5499999999993</v>
      </c>
      <c r="S21" s="39">
        <v>3001.0931</v>
      </c>
      <c r="T21" s="39">
        <v>1411.7876903942131</v>
      </c>
      <c r="U21" s="39">
        <v>3607.1322100000002</v>
      </c>
      <c r="V21" s="39">
        <v>14023.69283</v>
      </c>
      <c r="W21" s="39">
        <v>2836.1210000000001</v>
      </c>
      <c r="X21" s="39">
        <v>7126.4839999999986</v>
      </c>
      <c r="Y21" s="38">
        <v>2685.0538511099999</v>
      </c>
      <c r="Z21" s="34">
        <f t="shared" si="0"/>
        <v>180510.4559348755</v>
      </c>
    </row>
    <row r="22" spans="1:26" ht="13.5" customHeight="1" x14ac:dyDescent="0.2">
      <c r="A22" s="71">
        <v>2013.4</v>
      </c>
      <c r="B22" s="38">
        <v>23215.40964862</v>
      </c>
      <c r="C22" s="39">
        <v>72908.31</v>
      </c>
      <c r="D22" s="39">
        <v>4451.2049259787846</v>
      </c>
      <c r="E22" s="39">
        <v>18639.128000000001</v>
      </c>
      <c r="F22" s="39">
        <v>6642.741</v>
      </c>
      <c r="G22" s="39">
        <v>8769.843710000001</v>
      </c>
      <c r="H22" s="39">
        <v>6294.6278040000007</v>
      </c>
      <c r="I22" s="39">
        <v>9666.9839999999986</v>
      </c>
      <c r="J22" s="39">
        <v>4798.0673951900008</v>
      </c>
      <c r="K22" s="39">
        <v>5918.5400000000009</v>
      </c>
      <c r="L22" s="39">
        <v>3775.511443562918</v>
      </c>
      <c r="M22" s="39">
        <v>3138.8175965599999</v>
      </c>
      <c r="N22" s="39">
        <v>12137.7</v>
      </c>
      <c r="O22" s="39">
        <v>6044.53395</v>
      </c>
      <c r="P22" s="39">
        <v>7996.2252699999999</v>
      </c>
      <c r="Q22" s="39">
        <v>6566.0562085199999</v>
      </c>
      <c r="R22" s="39">
        <v>6811.0292900000004</v>
      </c>
      <c r="S22" s="39">
        <v>4250.8228000000008</v>
      </c>
      <c r="T22" s="39">
        <v>2161.257254323386</v>
      </c>
      <c r="U22" s="39">
        <v>5264.8540439999997</v>
      </c>
      <c r="V22" s="39">
        <v>19845.90508</v>
      </c>
      <c r="W22" s="39">
        <v>4000.0279999999998</v>
      </c>
      <c r="X22" s="39">
        <v>10120.41</v>
      </c>
      <c r="Y22" s="38">
        <v>3831.61334988</v>
      </c>
      <c r="Z22" s="34">
        <f t="shared" si="0"/>
        <v>257249.62077063511</v>
      </c>
    </row>
    <row r="23" spans="1:26" ht="13.5" customHeight="1" x14ac:dyDescent="0.2">
      <c r="A23" s="71">
        <v>2014.1</v>
      </c>
      <c r="B23" s="38">
        <v>6109.2776057200008</v>
      </c>
      <c r="C23" s="39">
        <v>19829.939999999999</v>
      </c>
      <c r="D23" s="39">
        <v>1142.640625710955</v>
      </c>
      <c r="E23" s="39">
        <v>5455.8649999999998</v>
      </c>
      <c r="F23" s="39">
        <v>1932.17</v>
      </c>
      <c r="G23" s="39">
        <v>1937.2334800000001</v>
      </c>
      <c r="H23" s="39">
        <v>1838.260417</v>
      </c>
      <c r="I23" s="39">
        <v>2867.21</v>
      </c>
      <c r="J23" s="39">
        <v>1256.2775167899999</v>
      </c>
      <c r="K23" s="39">
        <v>1683.76</v>
      </c>
      <c r="L23" s="39">
        <v>827.24177898880725</v>
      </c>
      <c r="M23" s="39">
        <v>871.21924125999999</v>
      </c>
      <c r="N23" s="39">
        <v>2907.6541999999999</v>
      </c>
      <c r="O23" s="39">
        <v>1579.0103999999999</v>
      </c>
      <c r="P23" s="39">
        <v>2417.5103340000001</v>
      </c>
      <c r="Q23" s="39">
        <v>1814.7526800999999</v>
      </c>
      <c r="R23" s="39">
        <v>1953.42993</v>
      </c>
      <c r="S23" s="39">
        <v>1229.9900399999999</v>
      </c>
      <c r="T23" s="39">
        <v>510.97655943947888</v>
      </c>
      <c r="U23" s="39">
        <v>1551.6237819999999</v>
      </c>
      <c r="V23" s="39">
        <v>5545.1719300000004</v>
      </c>
      <c r="W23" s="39">
        <v>1198.7850000000001</v>
      </c>
      <c r="X23" s="39">
        <v>2903</v>
      </c>
      <c r="Y23" s="38">
        <v>1035.0556942799999</v>
      </c>
      <c r="Z23" s="34">
        <f t="shared" si="0"/>
        <v>70398.056215289223</v>
      </c>
    </row>
    <row r="24" spans="1:26" ht="13.5" customHeight="1" x14ac:dyDescent="0.2">
      <c r="A24" s="71">
        <v>2014.2</v>
      </c>
      <c r="B24" s="38">
        <v>13265.91204863</v>
      </c>
      <c r="C24" s="39">
        <v>46075.649999999987</v>
      </c>
      <c r="D24" s="39">
        <v>2678.7885434375949</v>
      </c>
      <c r="E24" s="39">
        <v>12202.857904</v>
      </c>
      <c r="F24" s="39">
        <v>4205.2300000000014</v>
      </c>
      <c r="G24" s="39">
        <v>5196.2913011999999</v>
      </c>
      <c r="H24" s="39">
        <v>4299.7803370000001</v>
      </c>
      <c r="I24" s="39">
        <v>6431.1400000000012</v>
      </c>
      <c r="J24" s="39">
        <v>2971.52684757</v>
      </c>
      <c r="K24" s="39">
        <v>3796.93</v>
      </c>
      <c r="L24" s="39">
        <v>1844.6676649734461</v>
      </c>
      <c r="M24" s="39">
        <v>1977.86045208</v>
      </c>
      <c r="N24" s="39">
        <v>7354.3042000000014</v>
      </c>
      <c r="O24" s="39">
        <v>3783.9691598899999</v>
      </c>
      <c r="P24" s="39">
        <v>5245.4008299999996</v>
      </c>
      <c r="Q24" s="39">
        <v>4094.05059016</v>
      </c>
      <c r="R24" s="39">
        <v>4439.2099999999991</v>
      </c>
      <c r="S24" s="39">
        <v>2891.7626</v>
      </c>
      <c r="T24" s="39">
        <v>1458.8732269498121</v>
      </c>
      <c r="U24" s="39">
        <v>3762.133832999999</v>
      </c>
      <c r="V24" s="39">
        <v>12436.55903</v>
      </c>
      <c r="W24" s="39">
        <v>2556.7510000000002</v>
      </c>
      <c r="X24" s="39">
        <v>6531.2840000000006</v>
      </c>
      <c r="Y24" s="38">
        <v>2433.1272037499998</v>
      </c>
      <c r="Z24" s="34">
        <f t="shared" si="0"/>
        <v>161934.06077264081</v>
      </c>
    </row>
    <row r="25" spans="1:26" ht="13.5" customHeight="1" x14ac:dyDescent="0.2">
      <c r="A25" s="71">
        <v>2014.3</v>
      </c>
      <c r="B25" s="38">
        <v>21093.42177298</v>
      </c>
      <c r="C25" s="39">
        <v>70380.33</v>
      </c>
      <c r="D25" s="39">
        <v>4112.0921969289993</v>
      </c>
      <c r="E25" s="39">
        <v>18502.511999999999</v>
      </c>
      <c r="F25" s="39">
        <v>6329.27</v>
      </c>
      <c r="G25" s="39">
        <v>8070.0080184500002</v>
      </c>
      <c r="H25" s="39">
        <v>6655.401989</v>
      </c>
      <c r="I25" s="39">
        <v>9805.19</v>
      </c>
      <c r="J25" s="39">
        <v>4553.3599759099998</v>
      </c>
      <c r="K25" s="39">
        <v>5807.99</v>
      </c>
      <c r="L25" s="39">
        <v>3347.482596313771</v>
      </c>
      <c r="M25" s="39">
        <v>3021.4901218300001</v>
      </c>
      <c r="N25" s="39">
        <v>11641.48</v>
      </c>
      <c r="O25" s="39">
        <v>5914.9600000000009</v>
      </c>
      <c r="P25" s="39">
        <v>8221.4795149999991</v>
      </c>
      <c r="Q25" s="39">
        <v>6229.3798990900004</v>
      </c>
      <c r="R25" s="39">
        <v>6901.1227600000002</v>
      </c>
      <c r="S25" s="39">
        <v>4362.6307999999999</v>
      </c>
      <c r="T25" s="39">
        <v>2221.3505914368329</v>
      </c>
      <c r="U25" s="39">
        <v>5933.5146409999998</v>
      </c>
      <c r="V25" s="39">
        <v>19069.15885</v>
      </c>
      <c r="W25" s="39">
        <v>3847.413</v>
      </c>
      <c r="X25" s="39">
        <v>9830.7309999999998</v>
      </c>
      <c r="Y25" s="38">
        <v>3684.5927108400001</v>
      </c>
      <c r="Z25" s="34">
        <f t="shared" si="0"/>
        <v>249536.36243877962</v>
      </c>
    </row>
    <row r="26" spans="1:26" ht="13.5" customHeight="1" x14ac:dyDescent="0.2">
      <c r="A26" s="71">
        <v>2014.4</v>
      </c>
      <c r="B26" s="38">
        <v>30778.437600360001</v>
      </c>
      <c r="C26" s="39">
        <v>98236.242999999988</v>
      </c>
      <c r="D26" s="39">
        <v>5849.4961318340002</v>
      </c>
      <c r="E26" s="39">
        <v>26169.313999999998</v>
      </c>
      <c r="F26" s="39">
        <v>8943.18</v>
      </c>
      <c r="G26" s="39">
        <v>11494.526744295321</v>
      </c>
      <c r="H26" s="39">
        <v>9505.1010909999986</v>
      </c>
      <c r="I26" s="39">
        <v>13906.67</v>
      </c>
      <c r="J26" s="39">
        <v>6409.8155583699991</v>
      </c>
      <c r="K26" s="39">
        <v>8334.48</v>
      </c>
      <c r="L26" s="39">
        <v>5088.8334399899604</v>
      </c>
      <c r="M26" s="39">
        <v>4264.7458803999998</v>
      </c>
      <c r="N26" s="39">
        <v>16407.996599999999</v>
      </c>
      <c r="O26" s="39">
        <v>8557.0435999999991</v>
      </c>
      <c r="P26" s="39">
        <v>12003.817316999999</v>
      </c>
      <c r="Q26" s="39">
        <v>8832.7289110900001</v>
      </c>
      <c r="R26" s="39">
        <v>9844.9816060400008</v>
      </c>
      <c r="S26" s="39">
        <v>6161.5119999999997</v>
      </c>
      <c r="T26" s="39">
        <v>2945.4896992793092</v>
      </c>
      <c r="U26" s="39">
        <v>8548.6828929999992</v>
      </c>
      <c r="V26" s="39">
        <v>27134.358489999999</v>
      </c>
      <c r="W26" s="39">
        <v>5322.5429999999997</v>
      </c>
      <c r="X26" s="39">
        <v>13880.768</v>
      </c>
      <c r="Y26" s="38">
        <v>5327.5009509999991</v>
      </c>
      <c r="Z26" s="34">
        <f t="shared" si="0"/>
        <v>353948.26651365857</v>
      </c>
    </row>
    <row r="27" spans="1:26" ht="13.5" customHeight="1" x14ac:dyDescent="0.2">
      <c r="A27" s="71">
        <v>2015.1</v>
      </c>
      <c r="B27" s="38">
        <v>7626.0876434199999</v>
      </c>
      <c r="C27" s="39">
        <v>29411.439999999999</v>
      </c>
      <c r="D27" s="39">
        <v>1548.6367064535</v>
      </c>
      <c r="E27" s="39">
        <v>7307.5429999999997</v>
      </c>
      <c r="F27" s="39">
        <v>2420.21</v>
      </c>
      <c r="G27" s="39">
        <v>3011.1512011999998</v>
      </c>
      <c r="H27" s="39">
        <v>2621.498724</v>
      </c>
      <c r="I27" s="39">
        <v>3690.89</v>
      </c>
      <c r="J27" s="39">
        <v>1775.6839810700001</v>
      </c>
      <c r="K27" s="39">
        <v>2320.13</v>
      </c>
      <c r="L27" s="39">
        <v>1327.8846183477469</v>
      </c>
      <c r="M27" s="39">
        <v>1278.48</v>
      </c>
      <c r="N27" s="39">
        <v>4314.6403</v>
      </c>
      <c r="O27" s="39">
        <v>2389.19</v>
      </c>
      <c r="P27" s="39">
        <v>4024.972546</v>
      </c>
      <c r="Q27" s="39">
        <v>2579.7863628199998</v>
      </c>
      <c r="R27" s="39">
        <v>2831.63</v>
      </c>
      <c r="S27" s="39">
        <v>1625.3090999999999</v>
      </c>
      <c r="T27" s="39">
        <v>845.84144847200332</v>
      </c>
      <c r="U27" s="39">
        <v>2256.8952629999999</v>
      </c>
      <c r="V27" s="39">
        <v>6992.3822099999998</v>
      </c>
      <c r="W27" s="39">
        <v>1541.742</v>
      </c>
      <c r="X27" s="39">
        <v>3864.2469999999998</v>
      </c>
      <c r="Y27" s="38">
        <v>1418.38194</v>
      </c>
      <c r="Z27" s="34">
        <f t="shared" si="0"/>
        <v>99024.654044783252</v>
      </c>
    </row>
    <row r="28" spans="1:26" ht="13.5" customHeight="1" x14ac:dyDescent="0.2">
      <c r="A28" s="71">
        <v>2015.2</v>
      </c>
      <c r="B28" s="38">
        <v>17995.338434400001</v>
      </c>
      <c r="C28" s="39">
        <v>68564.791281159996</v>
      </c>
      <c r="D28" s="39">
        <v>3655.1995532639999</v>
      </c>
      <c r="E28" s="39">
        <v>16675.896000000001</v>
      </c>
      <c r="F28" s="39">
        <v>5526.53</v>
      </c>
      <c r="G28" s="39">
        <v>7204.7049999999999</v>
      </c>
      <c r="H28" s="39">
        <v>5927.1084169999986</v>
      </c>
      <c r="I28" s="39">
        <v>8614.9599999999991</v>
      </c>
      <c r="J28" s="39">
        <v>4039.5236396299988</v>
      </c>
      <c r="K28" s="39">
        <v>5255.79</v>
      </c>
      <c r="L28" s="39">
        <v>2936.2153266470191</v>
      </c>
      <c r="M28" s="39">
        <v>2647.0512880000001</v>
      </c>
      <c r="N28" s="39">
        <v>10562.3303</v>
      </c>
      <c r="O28" s="39">
        <v>5668.2051122099992</v>
      </c>
      <c r="P28" s="39">
        <v>8878.8250549999993</v>
      </c>
      <c r="Q28" s="39">
        <v>5883.3153525500002</v>
      </c>
      <c r="R28" s="39">
        <v>6610.6332000000002</v>
      </c>
      <c r="S28" s="39">
        <v>3852.4657000000002</v>
      </c>
      <c r="T28" s="39">
        <v>1956.008302439064</v>
      </c>
      <c r="U28" s="39">
        <v>5236.3433699999996</v>
      </c>
      <c r="V28" s="39">
        <v>16924.551100000001</v>
      </c>
      <c r="W28" s="39">
        <v>3316.3009999999999</v>
      </c>
      <c r="X28" s="39">
        <v>8706.7860000000001</v>
      </c>
      <c r="Y28" s="38">
        <v>3337.7404280000001</v>
      </c>
      <c r="Z28" s="34">
        <f t="shared" si="0"/>
        <v>229976.61386030007</v>
      </c>
    </row>
    <row r="29" spans="1:26" ht="13.5" customHeight="1" x14ac:dyDescent="0.2">
      <c r="A29" s="71">
        <v>2015.3</v>
      </c>
      <c r="B29" s="38">
        <v>28416.84361186</v>
      </c>
      <c r="C29" s="39">
        <v>104397.8255649896</v>
      </c>
      <c r="D29" s="39">
        <v>5623.5374953054998</v>
      </c>
      <c r="E29" s="39">
        <v>25567.877</v>
      </c>
      <c r="F29" s="39">
        <v>8281.5650312470971</v>
      </c>
      <c r="G29" s="39">
        <v>11304.848898</v>
      </c>
      <c r="H29" s="39">
        <v>9185.7030347100008</v>
      </c>
      <c r="I29" s="39">
        <v>13396.570022829999</v>
      </c>
      <c r="J29" s="39">
        <v>6285.1202459299993</v>
      </c>
      <c r="K29" s="39">
        <v>8085.4645052460337</v>
      </c>
      <c r="L29" s="39">
        <v>4439.2930111372989</v>
      </c>
      <c r="M29" s="39">
        <v>4045.6361200000001</v>
      </c>
      <c r="N29" s="39">
        <v>16649.313080169999</v>
      </c>
      <c r="O29" s="39">
        <v>8768.1117288000005</v>
      </c>
      <c r="P29" s="39">
        <v>13148.42261</v>
      </c>
      <c r="Q29" s="39">
        <v>9112.4340923199998</v>
      </c>
      <c r="R29" s="39">
        <v>10221.14</v>
      </c>
      <c r="S29" s="39">
        <v>5819.3719000000001</v>
      </c>
      <c r="T29" s="39">
        <v>2986.8775469666562</v>
      </c>
      <c r="U29" s="39">
        <v>8107.154329</v>
      </c>
      <c r="V29" s="39">
        <v>26383.53587</v>
      </c>
      <c r="W29" s="39">
        <v>5176.018</v>
      </c>
      <c r="X29" s="39">
        <v>13220.829</v>
      </c>
      <c r="Y29" s="38">
        <v>5074.8118220000006</v>
      </c>
      <c r="Z29" s="34">
        <f t="shared" si="0"/>
        <v>353698.30452051223</v>
      </c>
    </row>
    <row r="30" spans="1:26" ht="13.5" customHeight="1" x14ac:dyDescent="0.2">
      <c r="A30" s="71">
        <v>2015.4</v>
      </c>
      <c r="B30" s="38">
        <v>42188.224372309996</v>
      </c>
      <c r="C30" s="39">
        <v>147830</v>
      </c>
      <c r="D30" s="39">
        <v>7931.9004391219996</v>
      </c>
      <c r="E30" s="39">
        <v>36255.007000000012</v>
      </c>
      <c r="F30" s="39">
        <v>11418.99</v>
      </c>
      <c r="G30" s="39">
        <v>16312.285028</v>
      </c>
      <c r="H30" s="39">
        <v>13095.56841928</v>
      </c>
      <c r="I30" s="39">
        <v>18995.52201646</v>
      </c>
      <c r="J30" s="39">
        <v>8903.1880584199989</v>
      </c>
      <c r="K30" s="39">
        <v>11601.946318009999</v>
      </c>
      <c r="L30" s="39">
        <v>6775.2999999999993</v>
      </c>
      <c r="M30" s="39">
        <v>5835.0846063899908</v>
      </c>
      <c r="N30" s="39">
        <v>23565.751281879999</v>
      </c>
      <c r="O30" s="39">
        <v>12516.053920869999</v>
      </c>
      <c r="P30" s="39">
        <v>18222.584030999999</v>
      </c>
      <c r="Q30" s="39">
        <v>12960.005949</v>
      </c>
      <c r="R30" s="39">
        <v>14562.2</v>
      </c>
      <c r="S30" s="39">
        <v>8196.7545499999997</v>
      </c>
      <c r="T30" s="39">
        <v>4295.5100954453756</v>
      </c>
      <c r="U30" s="39">
        <v>11596.372008730001</v>
      </c>
      <c r="V30" s="39">
        <v>37167.140329999987</v>
      </c>
      <c r="W30" s="39">
        <v>7347.2550000000001</v>
      </c>
      <c r="X30" s="39">
        <v>18650.88</v>
      </c>
      <c r="Y30" s="38">
        <v>7313.2429040000006</v>
      </c>
      <c r="Z30" s="34">
        <f t="shared" si="0"/>
        <v>503536.76632891741</v>
      </c>
    </row>
    <row r="31" spans="1:26" ht="13.5" customHeight="1" x14ac:dyDescent="0.2">
      <c r="A31" s="71">
        <v>2016.1</v>
      </c>
      <c r="B31" s="38">
        <v>12952.64435522</v>
      </c>
      <c r="C31" s="39">
        <v>39638.559999999998</v>
      </c>
      <c r="D31" s="39">
        <v>2083.3974231570951</v>
      </c>
      <c r="E31" s="39">
        <v>10071.153</v>
      </c>
      <c r="F31" s="39">
        <v>3248.11</v>
      </c>
      <c r="G31" s="39">
        <v>4553.676629999999</v>
      </c>
      <c r="H31" s="39">
        <v>3485.4136983200001</v>
      </c>
      <c r="I31" s="39">
        <v>5106.9128760500007</v>
      </c>
      <c r="J31" s="39">
        <v>2501.1911699799998</v>
      </c>
      <c r="K31" s="39">
        <v>3085.3405552554218</v>
      </c>
      <c r="L31" s="39">
        <v>1854.801210329673</v>
      </c>
      <c r="M31" s="39">
        <v>1631.55038522</v>
      </c>
      <c r="N31" s="39">
        <v>5389.05</v>
      </c>
      <c r="O31" s="39">
        <v>3471.0090007899998</v>
      </c>
      <c r="P31" s="39">
        <v>4917.5755769999996</v>
      </c>
      <c r="Q31" s="39">
        <v>3574.31272046</v>
      </c>
      <c r="R31" s="39">
        <v>4212.6899999999996</v>
      </c>
      <c r="S31" s="39">
        <v>2446.310884999999</v>
      </c>
      <c r="T31" s="39">
        <v>1184.7300086005771</v>
      </c>
      <c r="U31" s="39">
        <v>2975.47658</v>
      </c>
      <c r="V31" s="39">
        <v>9977.6732200000006</v>
      </c>
      <c r="W31" s="39">
        <v>2041.325</v>
      </c>
      <c r="X31" s="39">
        <v>5260.5439999999999</v>
      </c>
      <c r="Y31" s="38">
        <v>1977.514277</v>
      </c>
      <c r="Z31" s="34">
        <f t="shared" si="0"/>
        <v>137640.96257238276</v>
      </c>
    </row>
    <row r="32" spans="1:26" ht="13.5" customHeight="1" x14ac:dyDescent="0.2">
      <c r="A32" s="71">
        <v>2016.2</v>
      </c>
      <c r="B32" s="38">
        <v>28716.208783900001</v>
      </c>
      <c r="C32" s="39">
        <v>90263.66</v>
      </c>
      <c r="D32" s="39">
        <v>4714.1198681383494</v>
      </c>
      <c r="E32" s="39">
        <v>22618.557000000001</v>
      </c>
      <c r="F32" s="39">
        <v>7167.5397697578574</v>
      </c>
      <c r="G32" s="39">
        <v>10703.52864181223</v>
      </c>
      <c r="H32" s="39">
        <v>8067.9390714800002</v>
      </c>
      <c r="I32" s="39">
        <v>12115.49</v>
      </c>
      <c r="J32" s="39">
        <v>5657.6341621000001</v>
      </c>
      <c r="K32" s="39">
        <v>7021.5419109689519</v>
      </c>
      <c r="L32" s="39">
        <v>3963.1146867984289</v>
      </c>
      <c r="M32" s="39">
        <v>3660.8390039999999</v>
      </c>
      <c r="N32" s="39">
        <v>12840.84</v>
      </c>
      <c r="O32" s="39">
        <v>8061.4306320100004</v>
      </c>
      <c r="P32" s="39">
        <v>11056.990991000001</v>
      </c>
      <c r="Q32" s="39">
        <v>8199.8526967299986</v>
      </c>
      <c r="R32" s="39">
        <v>9572.0300000000007</v>
      </c>
      <c r="S32" s="39">
        <v>5443.8079830000006</v>
      </c>
      <c r="T32" s="39">
        <v>2745.905038702595</v>
      </c>
      <c r="U32" s="39">
        <v>6794.50270937</v>
      </c>
      <c r="V32" s="39">
        <v>23019.080590000001</v>
      </c>
      <c r="W32" s="39">
        <v>4724.9390000000003</v>
      </c>
      <c r="X32" s="39">
        <v>11956.223</v>
      </c>
      <c r="Y32" s="38">
        <v>4428.4575630000008</v>
      </c>
      <c r="Z32" s="34">
        <f t="shared" si="0"/>
        <v>313514.23310276843</v>
      </c>
    </row>
    <row r="33" spans="1:26" ht="13.5" customHeight="1" x14ac:dyDescent="0.2">
      <c r="A33" s="71">
        <v>2016.3</v>
      </c>
      <c r="B33" s="38">
        <v>46047.74072722</v>
      </c>
      <c r="C33" s="39">
        <v>139081.69</v>
      </c>
      <c r="D33" s="39">
        <v>7289.8504072513297</v>
      </c>
      <c r="E33" s="39">
        <v>34559.9</v>
      </c>
      <c r="F33" s="39">
        <v>10644.42</v>
      </c>
      <c r="G33" s="39">
        <v>16807.396710000001</v>
      </c>
      <c r="H33" s="39">
        <v>12589.164686239999</v>
      </c>
      <c r="I33" s="39">
        <v>18792.98</v>
      </c>
      <c r="J33" s="39">
        <v>8743.5981856399994</v>
      </c>
      <c r="K33" s="39">
        <v>10890.24850963463</v>
      </c>
      <c r="L33" s="39">
        <v>6026.7477972749411</v>
      </c>
      <c r="M33" s="39">
        <v>5689.8149531200006</v>
      </c>
      <c r="N33" s="39">
        <v>20059.97</v>
      </c>
      <c r="O33" s="39">
        <v>12296.11356059</v>
      </c>
      <c r="P33" s="39">
        <v>17251.420956999991</v>
      </c>
      <c r="Q33" s="39">
        <v>12336.57472273</v>
      </c>
      <c r="R33" s="39">
        <v>14666.21</v>
      </c>
      <c r="S33" s="39">
        <v>8216.1973600000001</v>
      </c>
      <c r="T33" s="39">
        <v>4224.8283494243324</v>
      </c>
      <c r="U33" s="39">
        <v>10383.38323311876</v>
      </c>
      <c r="V33" s="39">
        <v>35496.379029999996</v>
      </c>
      <c r="W33" s="39">
        <v>7189.360999999999</v>
      </c>
      <c r="X33" s="39">
        <v>18109.416000000001</v>
      </c>
      <c r="Y33" s="38">
        <v>6784.4286768799993</v>
      </c>
      <c r="Z33" s="34">
        <f t="shared" si="0"/>
        <v>484177.83486612409</v>
      </c>
    </row>
    <row r="34" spans="1:26" ht="13.5" customHeight="1" x14ac:dyDescent="0.2">
      <c r="A34" s="71">
        <v>2016.4</v>
      </c>
      <c r="B34" s="38">
        <v>69381.121472310013</v>
      </c>
      <c r="C34" s="39">
        <v>198342.5474295716</v>
      </c>
      <c r="D34" s="39">
        <v>10411.354958037449</v>
      </c>
      <c r="E34" s="39">
        <v>48180.906999999999</v>
      </c>
      <c r="F34" s="39">
        <v>15209.41</v>
      </c>
      <c r="G34" s="39">
        <v>24384.194920000002</v>
      </c>
      <c r="H34" s="39">
        <v>18042.07017802</v>
      </c>
      <c r="I34" s="39">
        <v>26656.6</v>
      </c>
      <c r="J34" s="39">
        <v>12254.92327467</v>
      </c>
      <c r="K34" s="39">
        <v>15462.1751831</v>
      </c>
      <c r="L34" s="39">
        <v>9400.6425806299994</v>
      </c>
      <c r="M34" s="39">
        <v>8099.9638105699996</v>
      </c>
      <c r="N34" s="39">
        <v>28885.06</v>
      </c>
      <c r="O34" s="39">
        <v>17621.349999999999</v>
      </c>
      <c r="P34" s="39">
        <v>24819.374094999999</v>
      </c>
      <c r="Q34" s="39">
        <v>17806.473959200001</v>
      </c>
      <c r="R34" s="39">
        <v>20772.99229939</v>
      </c>
      <c r="S34" s="39">
        <v>11525.121278000001</v>
      </c>
      <c r="T34" s="39">
        <v>6473.3401617392683</v>
      </c>
      <c r="U34" s="39">
        <v>15147.51087459</v>
      </c>
      <c r="V34" s="39">
        <v>49989.361149999997</v>
      </c>
      <c r="W34" s="39">
        <v>10128.502</v>
      </c>
      <c r="X34" s="39">
        <v>25796.027999999998</v>
      </c>
      <c r="Y34" s="38">
        <v>9463.9643712500001</v>
      </c>
      <c r="Z34" s="34">
        <f t="shared" si="0"/>
        <v>694254.98899607826</v>
      </c>
    </row>
    <row r="35" spans="1:26" ht="13.5" customHeight="1" x14ac:dyDescent="0.2">
      <c r="A35" s="71">
        <v>2017.1</v>
      </c>
      <c r="B35" s="38">
        <v>17053.738622839999</v>
      </c>
      <c r="C35" s="39">
        <v>52120.688894040002</v>
      </c>
      <c r="D35" s="39">
        <v>2651.3873886512788</v>
      </c>
      <c r="E35" s="39">
        <v>12377.986999999999</v>
      </c>
      <c r="F35" s="39">
        <v>4312.1871712299999</v>
      </c>
      <c r="G35" s="39">
        <v>6745.737330316073</v>
      </c>
      <c r="H35" s="39">
        <v>4836.274492040001</v>
      </c>
      <c r="I35" s="39">
        <v>6793.4299999999994</v>
      </c>
      <c r="J35" s="39">
        <v>3210.77691693</v>
      </c>
      <c r="K35" s="39">
        <v>3988.1363065599999</v>
      </c>
      <c r="L35" s="39">
        <v>2421.9364155576918</v>
      </c>
      <c r="M35" s="39">
        <v>2122.3163278900001</v>
      </c>
      <c r="N35" s="39">
        <v>7210.9909340100003</v>
      </c>
      <c r="O35" s="39">
        <v>4551.28</v>
      </c>
      <c r="P35" s="39">
        <v>6533.9786809999996</v>
      </c>
      <c r="Q35" s="39">
        <v>4567.8180190000003</v>
      </c>
      <c r="R35" s="39">
        <v>5663.5753799800004</v>
      </c>
      <c r="S35" s="39">
        <v>2999.6627631000001</v>
      </c>
      <c r="T35" s="39">
        <v>2017.1386425799999</v>
      </c>
      <c r="U35" s="39">
        <v>3761.9666331600001</v>
      </c>
      <c r="V35" s="39">
        <v>12779.232739999999</v>
      </c>
      <c r="W35" s="39">
        <v>2629.547</v>
      </c>
      <c r="X35" s="39">
        <v>7140.1370000000006</v>
      </c>
      <c r="Y35" s="38">
        <v>2386.4</v>
      </c>
      <c r="Z35" s="34">
        <f t="shared" si="0"/>
        <v>180876.32465888499</v>
      </c>
    </row>
    <row r="36" spans="1:26" ht="13.5" customHeight="1" x14ac:dyDescent="0.2">
      <c r="A36" s="71">
        <v>2017.2</v>
      </c>
      <c r="B36" s="38">
        <v>39677.598233750003</v>
      </c>
      <c r="C36" s="39">
        <v>113858.24146634999</v>
      </c>
      <c r="D36" s="39">
        <v>6118.9705488300006</v>
      </c>
      <c r="E36" s="39">
        <v>27900.358</v>
      </c>
      <c r="F36" s="39">
        <v>9686.1372887099988</v>
      </c>
      <c r="G36" s="39">
        <v>14877.7147</v>
      </c>
      <c r="H36" s="39">
        <v>10804.2024528</v>
      </c>
      <c r="I36" s="39">
        <v>15391.89</v>
      </c>
      <c r="J36" s="39">
        <v>7444.7885256099989</v>
      </c>
      <c r="K36" s="39">
        <v>8854.9298026600009</v>
      </c>
      <c r="L36" s="39">
        <v>5462.8387232499999</v>
      </c>
      <c r="M36" s="39">
        <v>4935.2861000000003</v>
      </c>
      <c r="N36" s="39">
        <v>16217.52230853</v>
      </c>
      <c r="O36" s="39">
        <v>10396.370000000001</v>
      </c>
      <c r="P36" s="39">
        <v>15345.375808000001</v>
      </c>
      <c r="Q36" s="39">
        <v>10469.21995735</v>
      </c>
      <c r="R36" s="39">
        <v>12587.85711485</v>
      </c>
      <c r="S36" s="39">
        <v>6586.6552030000003</v>
      </c>
      <c r="T36" s="39">
        <v>4518.3554916099993</v>
      </c>
      <c r="U36" s="39">
        <v>8226.5605263500001</v>
      </c>
      <c r="V36" s="39">
        <v>30035.93333</v>
      </c>
      <c r="W36" s="39">
        <v>6440.1509999999989</v>
      </c>
      <c r="X36" s="39">
        <v>15817.79597243</v>
      </c>
      <c r="Y36" s="38">
        <v>5398.6868300000006</v>
      </c>
      <c r="Z36" s="34">
        <f t="shared" si="0"/>
        <v>407053.43938408</v>
      </c>
    </row>
    <row r="37" spans="1:26" ht="13.5" customHeight="1" x14ac:dyDescent="0.2">
      <c r="A37" s="71">
        <v>2017.3</v>
      </c>
      <c r="B37" s="38">
        <v>61255.693654069997</v>
      </c>
      <c r="C37" s="39">
        <v>177585.44350719999</v>
      </c>
      <c r="D37" s="39">
        <v>9239.0778127477297</v>
      </c>
      <c r="E37" s="39">
        <v>42567.718000000008</v>
      </c>
      <c r="F37" s="39">
        <v>14866.01688384</v>
      </c>
      <c r="G37" s="39">
        <v>22647.36937</v>
      </c>
      <c r="H37" s="39">
        <v>16507.571462020001</v>
      </c>
      <c r="I37" s="39">
        <v>23562.22</v>
      </c>
      <c r="J37" s="39">
        <v>11380.13023033</v>
      </c>
      <c r="K37" s="39">
        <v>13651.94362778</v>
      </c>
      <c r="L37" s="39">
        <v>8348.8416236610265</v>
      </c>
      <c r="M37" s="39">
        <v>7696.6788418300002</v>
      </c>
      <c r="N37" s="39">
        <v>25015.85940972</v>
      </c>
      <c r="O37" s="39">
        <v>15500.86</v>
      </c>
      <c r="P37" s="39">
        <v>23063.206252</v>
      </c>
      <c r="Q37" s="39">
        <v>15963.176331340001</v>
      </c>
      <c r="R37" s="39">
        <v>19022.84858998</v>
      </c>
      <c r="S37" s="39">
        <v>9985.9756280000001</v>
      </c>
      <c r="T37" s="39">
        <v>6878.4330899499992</v>
      </c>
      <c r="U37" s="39">
        <v>12172.797423669999</v>
      </c>
      <c r="V37" s="39">
        <v>46018.935790000003</v>
      </c>
      <c r="W37" s="39">
        <v>9752.64</v>
      </c>
      <c r="X37" s="39">
        <v>23680.52217298</v>
      </c>
      <c r="Y37" s="38">
        <v>8143.0742099999989</v>
      </c>
      <c r="Z37" s="34">
        <f t="shared" si="0"/>
        <v>624507.03391111875</v>
      </c>
    </row>
    <row r="38" spans="1:26" ht="13.5" customHeight="1" x14ac:dyDescent="0.2">
      <c r="A38" s="71">
        <v>2017.4</v>
      </c>
      <c r="B38" s="38">
        <v>89185.56402505</v>
      </c>
      <c r="C38" s="39">
        <v>251989.36</v>
      </c>
      <c r="D38" s="39">
        <v>13087.105041381759</v>
      </c>
      <c r="E38" s="39">
        <v>60006.656999999999</v>
      </c>
      <c r="F38" s="39">
        <v>21344.009999999991</v>
      </c>
      <c r="G38" s="39">
        <v>31637.941910000001</v>
      </c>
      <c r="H38" s="39">
        <v>22997.140085110001</v>
      </c>
      <c r="I38" s="39">
        <v>33655.46</v>
      </c>
      <c r="J38" s="39">
        <v>15967.675799840001</v>
      </c>
      <c r="K38" s="39">
        <v>19620.962500000001</v>
      </c>
      <c r="L38" s="39">
        <v>11926.50478551</v>
      </c>
      <c r="M38" s="39">
        <v>10859.51679962</v>
      </c>
      <c r="N38" s="39">
        <v>36900.40087439715</v>
      </c>
      <c r="O38" s="39">
        <v>21381.96</v>
      </c>
      <c r="P38" s="39">
        <v>32505.788718</v>
      </c>
      <c r="Q38" s="39">
        <v>22451.32363631</v>
      </c>
      <c r="R38" s="39">
        <v>26801.706084000001</v>
      </c>
      <c r="S38" s="39">
        <v>14227.235576999999</v>
      </c>
      <c r="T38" s="39">
        <v>9742.4629625299985</v>
      </c>
      <c r="U38" s="39">
        <v>16876.737682750001</v>
      </c>
      <c r="V38" s="39">
        <v>64290.145420000001</v>
      </c>
      <c r="W38" s="39">
        <v>13667.427</v>
      </c>
      <c r="X38" s="39">
        <v>33377.345916270002</v>
      </c>
      <c r="Y38" s="38">
        <v>11465.13</v>
      </c>
      <c r="Z38" s="34">
        <f t="shared" si="0"/>
        <v>885965.56181776896</v>
      </c>
    </row>
    <row r="39" spans="1:26" ht="13.5" customHeight="1" x14ac:dyDescent="0.2">
      <c r="A39" s="71">
        <v>2018.1</v>
      </c>
      <c r="B39" s="38">
        <v>21682.651620649998</v>
      </c>
      <c r="C39" s="39">
        <v>65050.281276562288</v>
      </c>
      <c r="D39" s="39">
        <v>3360.6008076191602</v>
      </c>
      <c r="E39" s="39">
        <v>15442.353999999999</v>
      </c>
      <c r="F39" s="39">
        <v>5795.0400000000009</v>
      </c>
      <c r="G39" s="39">
        <v>7682.4299999999994</v>
      </c>
      <c r="H39" s="39">
        <v>5797.1876608200091</v>
      </c>
      <c r="I39" s="39">
        <v>8536.630000000001</v>
      </c>
      <c r="J39" s="39">
        <v>4076.8131774399999</v>
      </c>
      <c r="K39" s="39">
        <v>4806.7061521300002</v>
      </c>
      <c r="L39" s="39">
        <v>3196.0060010900011</v>
      </c>
      <c r="M39" s="39">
        <v>2808.5451385199999</v>
      </c>
      <c r="N39" s="39">
        <v>8472.6657233600017</v>
      </c>
      <c r="O39" s="39">
        <v>5176.8137380300004</v>
      </c>
      <c r="P39" s="39">
        <v>8511.4763060000005</v>
      </c>
      <c r="Q39" s="39">
        <v>5574.1132318699993</v>
      </c>
      <c r="R39" s="39">
        <v>7029.0913426699999</v>
      </c>
      <c r="S39" s="39">
        <v>3791.9583550000002</v>
      </c>
      <c r="T39" s="39">
        <v>2525.9827310915998</v>
      </c>
      <c r="U39" s="39">
        <v>4096.9037586200002</v>
      </c>
      <c r="V39" s="39">
        <v>15794.355229999999</v>
      </c>
      <c r="W39" s="39">
        <v>3524.393</v>
      </c>
      <c r="X39" s="39">
        <v>8876.0437694499997</v>
      </c>
      <c r="Y39" s="38">
        <v>2826.359629</v>
      </c>
      <c r="Z39" s="34">
        <f t="shared" si="0"/>
        <v>224435.40264992305</v>
      </c>
    </row>
    <row r="40" spans="1:26" ht="13.5" customHeight="1" x14ac:dyDescent="0.2">
      <c r="A40" s="71">
        <v>2018.2</v>
      </c>
      <c r="B40" s="38">
        <v>49329.462551010001</v>
      </c>
      <c r="C40" s="39">
        <v>141106.9339531966</v>
      </c>
      <c r="D40" s="39">
        <v>7606.3016276440358</v>
      </c>
      <c r="E40" s="39">
        <v>35116.760999999999</v>
      </c>
      <c r="F40" s="39">
        <v>12639.58</v>
      </c>
      <c r="G40" s="39">
        <v>17561.915431166719</v>
      </c>
      <c r="H40" s="39">
        <v>12468.63793873931</v>
      </c>
      <c r="I40" s="39">
        <v>19641.27</v>
      </c>
      <c r="J40" s="39">
        <v>8967.1649694699991</v>
      </c>
      <c r="K40" s="39">
        <v>10773.634396210011</v>
      </c>
      <c r="L40" s="39">
        <v>6883.2528833099996</v>
      </c>
      <c r="M40" s="39">
        <v>6275.68</v>
      </c>
      <c r="N40" s="39">
        <v>19399.058386119999</v>
      </c>
      <c r="O40" s="39">
        <v>11602.235524149801</v>
      </c>
      <c r="P40" s="39">
        <v>19443.146241999999</v>
      </c>
      <c r="Q40" s="39">
        <v>12764.704939409999</v>
      </c>
      <c r="R40" s="39">
        <v>15272.78</v>
      </c>
      <c r="S40" s="39">
        <v>8472.2457290000002</v>
      </c>
      <c r="T40" s="39">
        <v>5607.3525447521997</v>
      </c>
      <c r="U40" s="39">
        <v>9057.9978579999988</v>
      </c>
      <c r="V40" s="39">
        <v>36347.838510000001</v>
      </c>
      <c r="W40" s="39">
        <v>7805</v>
      </c>
      <c r="X40" s="39">
        <v>19723.46827899</v>
      </c>
      <c r="Y40" s="38">
        <v>6148.8835134252877</v>
      </c>
      <c r="Z40" s="34">
        <f t="shared" si="0"/>
        <v>500015.306276594</v>
      </c>
    </row>
    <row r="41" spans="1:26" ht="13.5" customHeight="1" x14ac:dyDescent="0.2">
      <c r="A41" s="71">
        <v>2018.3</v>
      </c>
      <c r="B41" s="38">
        <v>76984.545100090007</v>
      </c>
      <c r="C41" s="39">
        <v>211153.49633843999</v>
      </c>
      <c r="D41" s="39">
        <v>11660.289806658</v>
      </c>
      <c r="E41" s="39">
        <v>53606.055</v>
      </c>
      <c r="F41" s="39">
        <v>19358.37</v>
      </c>
      <c r="G41" s="39">
        <v>26304.1</v>
      </c>
      <c r="H41" s="39">
        <v>18652.30477694732</v>
      </c>
      <c r="I41" s="39">
        <v>30134.63</v>
      </c>
      <c r="J41" s="39">
        <v>13777.09003492</v>
      </c>
      <c r="K41" s="39">
        <v>16535.470007069998</v>
      </c>
      <c r="L41" s="39">
        <v>10546.029749130001</v>
      </c>
      <c r="M41" s="39">
        <v>9605.2056270300109</v>
      </c>
      <c r="N41" s="39">
        <v>29681.492816820009</v>
      </c>
      <c r="O41" s="39">
        <v>17413.75</v>
      </c>
      <c r="P41" s="39">
        <v>29996.776594999999</v>
      </c>
      <c r="Q41" s="39">
        <v>19280.724578680001</v>
      </c>
      <c r="R41" s="39">
        <v>23042.488292999999</v>
      </c>
      <c r="S41" s="39">
        <v>12982.532628999999</v>
      </c>
      <c r="T41" s="39">
        <v>8478.9094605533992</v>
      </c>
      <c r="U41" s="39">
        <v>14025.491035569999</v>
      </c>
      <c r="V41" s="39">
        <v>55450.23</v>
      </c>
      <c r="W41" s="39">
        <v>12014</v>
      </c>
      <c r="X41" s="39">
        <v>29434.853204380001</v>
      </c>
      <c r="Y41" s="38">
        <v>9146.73</v>
      </c>
      <c r="Z41" s="34">
        <f t="shared" si="0"/>
        <v>759265.56505328871</v>
      </c>
    </row>
    <row r="42" spans="1:26" ht="13.5" customHeight="1" x14ac:dyDescent="0.2">
      <c r="A42" s="71">
        <v>2018.4</v>
      </c>
      <c r="B42" s="38">
        <v>114224.97847127001</v>
      </c>
      <c r="C42" s="39">
        <v>315942.21466249001</v>
      </c>
      <c r="D42" s="39">
        <v>17092.18212873123</v>
      </c>
      <c r="E42" s="39">
        <v>78343.823000000019</v>
      </c>
      <c r="F42" s="39">
        <v>27359.59</v>
      </c>
      <c r="G42" s="39">
        <v>37433.5</v>
      </c>
      <c r="H42" s="39">
        <v>27133.947538249999</v>
      </c>
      <c r="I42" s="39">
        <v>43480.159999999989</v>
      </c>
      <c r="J42" s="39">
        <v>19391.13342695</v>
      </c>
      <c r="K42" s="39">
        <v>24108.550091910001</v>
      </c>
      <c r="L42" s="39">
        <v>15390.504809750801</v>
      </c>
      <c r="M42" s="39">
        <v>14030.68469211</v>
      </c>
      <c r="N42" s="39">
        <v>44392.237859810019</v>
      </c>
      <c r="O42" s="39">
        <v>24464.559345020829</v>
      </c>
      <c r="P42" s="39">
        <v>43819.646113000003</v>
      </c>
      <c r="Q42" s="39">
        <v>27611.671005029999</v>
      </c>
      <c r="R42" s="39">
        <v>32718.004812989999</v>
      </c>
      <c r="S42" s="39">
        <v>18986.08681461</v>
      </c>
      <c r="T42" s="39">
        <v>13782.707989279999</v>
      </c>
      <c r="U42" s="39">
        <v>19912.128517220001</v>
      </c>
      <c r="V42" s="39">
        <v>79258.26999999999</v>
      </c>
      <c r="W42" s="39">
        <v>17121</v>
      </c>
      <c r="X42" s="39">
        <v>43251.947999999997</v>
      </c>
      <c r="Y42" s="38">
        <v>12912.49</v>
      </c>
      <c r="Z42" s="34">
        <f t="shared" si="0"/>
        <v>1112162.0192784229</v>
      </c>
    </row>
    <row r="43" spans="1:26" ht="13.5" customHeight="1" x14ac:dyDescent="0.2">
      <c r="A43" s="71">
        <v>2019.1</v>
      </c>
      <c r="B43" s="38">
        <v>30606.573618679999</v>
      </c>
      <c r="C43" s="39">
        <v>83425.440000000017</v>
      </c>
      <c r="D43" s="39">
        <v>5059.7404648627553</v>
      </c>
      <c r="E43" s="39">
        <v>21810.494999999999</v>
      </c>
      <c r="F43" s="39">
        <v>7594.2</v>
      </c>
      <c r="G43" s="39">
        <v>9840.0958172143801</v>
      </c>
      <c r="H43" s="39">
        <v>9185.1075831499984</v>
      </c>
      <c r="I43" s="39">
        <v>12077.76</v>
      </c>
      <c r="J43" s="39">
        <v>5183.9228114899997</v>
      </c>
      <c r="K43" s="39">
        <v>6718.7304937600002</v>
      </c>
      <c r="L43" s="39">
        <v>4643.344000000001</v>
      </c>
      <c r="M43" s="39">
        <v>4200.6171349099995</v>
      </c>
      <c r="N43" s="39">
        <v>12764.768398439999</v>
      </c>
      <c r="O43" s="39">
        <v>7092.2361828416733</v>
      </c>
      <c r="P43" s="39">
        <v>13559.548069</v>
      </c>
      <c r="Q43" s="39">
        <v>8181.4515940000001</v>
      </c>
      <c r="R43" s="39">
        <v>9812.3850000000002</v>
      </c>
      <c r="S43" s="39">
        <v>5774.2138732500007</v>
      </c>
      <c r="T43" s="39">
        <v>4132.1715247299999</v>
      </c>
      <c r="U43" s="39">
        <v>5271.0638522299996</v>
      </c>
      <c r="V43" s="39">
        <v>22869.85</v>
      </c>
      <c r="W43" s="39">
        <v>4763.58</v>
      </c>
      <c r="X43" s="39">
        <v>13813.956</v>
      </c>
      <c r="Y43" s="38">
        <v>3562.951</v>
      </c>
      <c r="Z43" s="34">
        <f t="shared" si="0"/>
        <v>311944.20241855882</v>
      </c>
    </row>
    <row r="44" spans="1:26" ht="13.5" customHeight="1" x14ac:dyDescent="0.2">
      <c r="A44" s="71">
        <v>2019.2</v>
      </c>
      <c r="B44" s="38">
        <v>74251.752526099997</v>
      </c>
      <c r="C44" s="39">
        <v>192025.19574937</v>
      </c>
      <c r="D44" s="39">
        <v>11882.623009999999</v>
      </c>
      <c r="E44" s="39">
        <v>50424.653404999997</v>
      </c>
      <c r="F44" s="39">
        <v>17054.03</v>
      </c>
      <c r="G44" s="39">
        <v>22564.318808263961</v>
      </c>
      <c r="H44" s="39">
        <v>22377.526598749999</v>
      </c>
      <c r="I44" s="39">
        <v>28660.12</v>
      </c>
      <c r="J44" s="39">
        <v>12280.610219329999</v>
      </c>
      <c r="K44" s="39">
        <v>15459.02902706</v>
      </c>
      <c r="L44" s="39">
        <v>10374.394</v>
      </c>
      <c r="M44" s="39">
        <v>9484.5102463999992</v>
      </c>
      <c r="N44" s="39">
        <v>29414.402064649988</v>
      </c>
      <c r="O44" s="39">
        <v>15632.40200720828</v>
      </c>
      <c r="P44" s="39">
        <v>30796.667420999998</v>
      </c>
      <c r="Q44" s="39">
        <v>18582.017758999998</v>
      </c>
      <c r="R44" s="39">
        <v>21983.330489870001</v>
      </c>
      <c r="S44" s="39">
        <v>13027.38803011</v>
      </c>
      <c r="T44" s="39">
        <v>9282.5511941200002</v>
      </c>
      <c r="U44" s="39">
        <v>12214.464750720001</v>
      </c>
      <c r="V44" s="39">
        <v>54495.85</v>
      </c>
      <c r="W44" s="39">
        <v>10656.38</v>
      </c>
      <c r="X44" s="39">
        <v>30958.254000000001</v>
      </c>
      <c r="Y44" s="38">
        <v>8194.384270139999</v>
      </c>
      <c r="Z44" s="34">
        <f t="shared" si="0"/>
        <v>722076.85557709204</v>
      </c>
    </row>
    <row r="45" spans="1:26" ht="13.5" customHeight="1" x14ac:dyDescent="0.2">
      <c r="A45" s="71">
        <v>2019.3</v>
      </c>
      <c r="B45" s="38">
        <v>114978.80348187849</v>
      </c>
      <c r="C45" s="39">
        <v>301677.32322080003</v>
      </c>
      <c r="D45" s="39">
        <v>18515.378284999999</v>
      </c>
      <c r="E45" s="39">
        <v>77256.452000000005</v>
      </c>
      <c r="F45" s="39">
        <v>25913.58</v>
      </c>
      <c r="G45" s="39">
        <v>34991.549017857149</v>
      </c>
      <c r="H45" s="39">
        <v>34468.291926040001</v>
      </c>
      <c r="I45" s="39">
        <v>43707.67</v>
      </c>
      <c r="J45" s="39">
        <v>19390.731082080001</v>
      </c>
      <c r="K45" s="39">
        <v>23701.020121279969</v>
      </c>
      <c r="L45" s="39">
        <v>15994.030249767289</v>
      </c>
      <c r="M45" s="39">
        <v>14536.242681170001</v>
      </c>
      <c r="N45" s="39">
        <v>46597.383825045697</v>
      </c>
      <c r="O45" s="39">
        <v>23703.600882000821</v>
      </c>
      <c r="P45" s="39">
        <v>47341.092472999997</v>
      </c>
      <c r="Q45" s="39">
        <v>28255.252485749999</v>
      </c>
      <c r="R45" s="39">
        <v>34123.929462450003</v>
      </c>
      <c r="S45" s="39">
        <v>20123.60100658</v>
      </c>
      <c r="T45" s="39">
        <v>14253.77418973</v>
      </c>
      <c r="U45" s="39">
        <v>19217.269739390002</v>
      </c>
      <c r="V45" s="39">
        <v>82973.64</v>
      </c>
      <c r="W45" s="39">
        <v>17389.79</v>
      </c>
      <c r="X45" s="39">
        <v>47808.572999999997</v>
      </c>
      <c r="Y45" s="38">
        <v>12192.65</v>
      </c>
      <c r="Z45" s="34">
        <f t="shared" si="0"/>
        <v>1119111.6291298196</v>
      </c>
    </row>
    <row r="46" spans="1:26" ht="13.5" customHeight="1" x14ac:dyDescent="0.2">
      <c r="A46" s="71">
        <v>2019.4</v>
      </c>
      <c r="B46" s="38">
        <v>162083.30293251001</v>
      </c>
      <c r="C46" s="39">
        <v>433584</v>
      </c>
      <c r="D46" s="39">
        <v>27627.6716686322</v>
      </c>
      <c r="E46" s="39">
        <v>110466.467</v>
      </c>
      <c r="F46" s="39">
        <v>37380.61</v>
      </c>
      <c r="G46" s="39">
        <v>50613.955297250002</v>
      </c>
      <c r="H46" s="39">
        <v>49948.588557950003</v>
      </c>
      <c r="I46" s="39">
        <v>63737.01</v>
      </c>
      <c r="J46" s="39">
        <v>27534.264023349999</v>
      </c>
      <c r="K46" s="39">
        <v>34013.529995579978</v>
      </c>
      <c r="L46" s="39">
        <v>23633.867307588302</v>
      </c>
      <c r="M46" s="39">
        <v>20764.481518959899</v>
      </c>
      <c r="N46" s="39">
        <v>69586.755049630025</v>
      </c>
      <c r="O46" s="39">
        <v>33066.473164631658</v>
      </c>
      <c r="P46" s="39">
        <v>70425.459883704985</v>
      </c>
      <c r="Q46" s="39">
        <v>40575.767900209998</v>
      </c>
      <c r="R46" s="39">
        <v>49244.5576726</v>
      </c>
      <c r="S46" s="39">
        <v>29372.57070212</v>
      </c>
      <c r="T46" s="39">
        <v>21181.23391734</v>
      </c>
      <c r="U46" s="39">
        <v>28007.613622320001</v>
      </c>
      <c r="V46" s="39">
        <v>118805.56</v>
      </c>
      <c r="W46" s="39">
        <v>24735.73</v>
      </c>
      <c r="X46" s="39">
        <v>70236.472999999998</v>
      </c>
      <c r="Y46" s="38">
        <v>17128.986414070001</v>
      </c>
      <c r="Z46" s="34">
        <f t="shared" si="0"/>
        <v>1613754.9296284472</v>
      </c>
    </row>
    <row r="47" spans="1:26" ht="13.5" customHeight="1" x14ac:dyDescent="0.2">
      <c r="A47" s="71">
        <v>2020.1</v>
      </c>
      <c r="B47" s="38">
        <v>42735.633499979987</v>
      </c>
      <c r="C47" s="39">
        <v>124345.2990102</v>
      </c>
      <c r="D47" s="39">
        <v>7836.4211926497146</v>
      </c>
      <c r="E47" s="39">
        <v>30599.14183866997</v>
      </c>
      <c r="F47" s="39">
        <v>11024.6</v>
      </c>
      <c r="G47" s="39">
        <v>14550.79</v>
      </c>
      <c r="H47" s="39">
        <v>14498.600647441001</v>
      </c>
      <c r="I47" s="39">
        <v>18323.72</v>
      </c>
      <c r="J47" s="39">
        <v>7419.8136217199999</v>
      </c>
      <c r="K47" s="39">
        <v>9245.9428594700003</v>
      </c>
      <c r="L47" s="39">
        <v>6617.4545677338456</v>
      </c>
      <c r="M47" s="39">
        <v>5759.9419612100028</v>
      </c>
      <c r="N47" s="39">
        <v>19555.242732530001</v>
      </c>
      <c r="O47" s="39">
        <v>8884.2304820377758</v>
      </c>
      <c r="P47" s="39">
        <v>21193.18155202749</v>
      </c>
      <c r="Q47" s="39">
        <v>11362.130548450001</v>
      </c>
      <c r="R47" s="39">
        <v>14471.804834140001</v>
      </c>
      <c r="S47" s="39">
        <v>8902.3975943599999</v>
      </c>
      <c r="T47" s="39">
        <v>6127.06324262</v>
      </c>
      <c r="U47" s="39">
        <v>7226.1535796200014</v>
      </c>
      <c r="V47" s="39">
        <v>32840.699999999997</v>
      </c>
      <c r="W47" s="39">
        <v>6162.02</v>
      </c>
      <c r="X47" s="39">
        <v>19086.737000000001</v>
      </c>
      <c r="Y47" s="38">
        <v>4860.91</v>
      </c>
      <c r="Z47" s="34">
        <f t="shared" si="0"/>
        <v>453629.93076485972</v>
      </c>
    </row>
    <row r="48" spans="1:26" ht="13.5" customHeight="1" x14ac:dyDescent="0.2">
      <c r="A48" s="71">
        <v>2020.2</v>
      </c>
      <c r="B48" s="38">
        <v>95204.156847749997</v>
      </c>
      <c r="C48" s="39">
        <v>270282.51</v>
      </c>
      <c r="D48" s="39">
        <v>17097.610806839999</v>
      </c>
      <c r="E48" s="39">
        <v>67451.670598889978</v>
      </c>
      <c r="F48" s="39">
        <v>24326.81</v>
      </c>
      <c r="G48" s="39">
        <v>33037.789932017229</v>
      </c>
      <c r="H48" s="39">
        <v>33368.203217130002</v>
      </c>
      <c r="I48" s="39">
        <v>39414.29</v>
      </c>
      <c r="J48" s="39">
        <v>16637.018763370001</v>
      </c>
      <c r="K48" s="39">
        <v>20155.68350496301</v>
      </c>
      <c r="L48" s="39">
        <v>14487.45936743775</v>
      </c>
      <c r="M48" s="39">
        <v>12282.51015045997</v>
      </c>
      <c r="N48" s="39">
        <v>39758.65526965</v>
      </c>
      <c r="O48" s="39">
        <v>20281.74814327827</v>
      </c>
      <c r="P48" s="39">
        <v>46149.816566000001</v>
      </c>
      <c r="Q48" s="39">
        <v>25094.127240000002</v>
      </c>
      <c r="R48" s="39">
        <v>32534.322669640002</v>
      </c>
      <c r="S48" s="39">
        <v>19567.60687367</v>
      </c>
      <c r="T48" s="39">
        <v>13991.938745539999</v>
      </c>
      <c r="U48" s="39">
        <v>16069.815757259999</v>
      </c>
      <c r="V48" s="39">
        <v>71003.31</v>
      </c>
      <c r="W48" s="39">
        <v>14401.43</v>
      </c>
      <c r="X48" s="39">
        <v>42692.303</v>
      </c>
      <c r="Y48" s="38">
        <v>11097.28998417</v>
      </c>
      <c r="Z48" s="34">
        <f t="shared" si="0"/>
        <v>996388.07743806636</v>
      </c>
    </row>
    <row r="49" spans="1:26" ht="13.5" customHeight="1" x14ac:dyDescent="0.2">
      <c r="A49" s="71">
        <v>2020.3</v>
      </c>
      <c r="B49" s="38">
        <v>155339.88559421999</v>
      </c>
      <c r="C49" s="39">
        <v>406235.32</v>
      </c>
      <c r="D49" s="39">
        <v>25308.04712024</v>
      </c>
      <c r="E49" s="39">
        <v>101594.8485064</v>
      </c>
      <c r="F49" s="39">
        <v>36730.87000000001</v>
      </c>
      <c r="G49" s="39">
        <v>49347.647188161311</v>
      </c>
      <c r="H49" s="39">
        <v>49682.265722880002</v>
      </c>
      <c r="I49" s="39">
        <v>58726.81</v>
      </c>
      <c r="J49" s="39">
        <v>25532.59563779</v>
      </c>
      <c r="K49" s="39">
        <v>30902.855468459999</v>
      </c>
      <c r="L49" s="39">
        <v>22191.560334381811</v>
      </c>
      <c r="M49" s="39">
        <v>18151.573049880011</v>
      </c>
      <c r="N49" s="39">
        <v>60562.918884749997</v>
      </c>
      <c r="O49" s="39">
        <v>31314.86</v>
      </c>
      <c r="P49" s="39">
        <v>67326.792934367477</v>
      </c>
      <c r="Q49" s="39">
        <v>37473.011620179997</v>
      </c>
      <c r="R49" s="39">
        <v>50570.937630469998</v>
      </c>
      <c r="S49" s="39">
        <v>29028.688018920009</v>
      </c>
      <c r="T49" s="39">
        <v>21406.353934480001</v>
      </c>
      <c r="U49" s="39">
        <v>24576.047466479999</v>
      </c>
      <c r="V49" s="39">
        <v>106291.8</v>
      </c>
      <c r="W49" s="39">
        <v>21253.09</v>
      </c>
      <c r="X49" s="39">
        <v>64643.569999999992</v>
      </c>
      <c r="Y49" s="38">
        <v>16854.11</v>
      </c>
      <c r="Z49" s="34">
        <f t="shared" si="0"/>
        <v>1511046.4591120607</v>
      </c>
    </row>
    <row r="50" spans="1:26" ht="13.5" customHeight="1" x14ac:dyDescent="0.2">
      <c r="A50" s="71">
        <v>2020.4</v>
      </c>
      <c r="B50" s="38">
        <v>226338.98911341999</v>
      </c>
      <c r="C50" s="39">
        <v>584630.47026193934</v>
      </c>
      <c r="D50" s="39">
        <v>36048.287916420013</v>
      </c>
      <c r="E50" s="39">
        <v>145134.97198754479</v>
      </c>
      <c r="F50" s="39">
        <v>53090.84</v>
      </c>
      <c r="G50" s="39">
        <v>68693.771878313535</v>
      </c>
      <c r="H50" s="39">
        <v>68479.134375049995</v>
      </c>
      <c r="I50" s="39">
        <v>82497.279999999999</v>
      </c>
      <c r="J50" s="39">
        <v>36743.396889230004</v>
      </c>
      <c r="K50" s="39">
        <v>43061.127551900026</v>
      </c>
      <c r="L50" s="39">
        <v>32015.187182474641</v>
      </c>
      <c r="M50" s="39">
        <v>25925.614549530001</v>
      </c>
      <c r="N50" s="39">
        <v>87469.416965530007</v>
      </c>
      <c r="O50" s="39">
        <v>47631.914501980209</v>
      </c>
      <c r="P50" s="39">
        <v>92844.97676459256</v>
      </c>
      <c r="Q50" s="39">
        <v>54852.70659999999</v>
      </c>
      <c r="R50" s="39">
        <v>71374.247205660009</v>
      </c>
      <c r="S50" s="39">
        <v>41132.599807120001</v>
      </c>
      <c r="T50" s="39">
        <v>30476.019107569999</v>
      </c>
      <c r="U50" s="39">
        <v>35808.606631789997</v>
      </c>
      <c r="V50" s="39">
        <v>150021.34625860999</v>
      </c>
      <c r="W50" s="39">
        <v>31932.462313533921</v>
      </c>
      <c r="X50" s="39">
        <v>90370.686000000002</v>
      </c>
      <c r="Y50" s="38">
        <v>23586.341961831691</v>
      </c>
      <c r="Z50" s="34">
        <f t="shared" si="0"/>
        <v>2160160.3958240408</v>
      </c>
    </row>
    <row r="51" spans="1:26" ht="13.5" customHeight="1" x14ac:dyDescent="0.2">
      <c r="A51" s="71">
        <v>2021.1</v>
      </c>
      <c r="B51" s="38">
        <v>58830.35</v>
      </c>
      <c r="C51" s="39">
        <v>166387.15252261001</v>
      </c>
      <c r="D51" s="39">
        <v>11232.336087049671</v>
      </c>
      <c r="E51" s="39">
        <v>40934.161157950082</v>
      </c>
      <c r="F51" s="39">
        <v>15614.14</v>
      </c>
      <c r="G51" s="39">
        <v>17910.836392067999</v>
      </c>
      <c r="H51" s="39">
        <v>16966.820826750001</v>
      </c>
      <c r="I51" s="39">
        <v>22429.05</v>
      </c>
      <c r="J51" s="39">
        <v>9630.0524996700005</v>
      </c>
      <c r="K51" s="39">
        <v>11913.567975870001</v>
      </c>
      <c r="L51" s="39">
        <v>9228.6011252923399</v>
      </c>
      <c r="M51" s="39">
        <v>7371.5580030199762</v>
      </c>
      <c r="N51" s="39">
        <v>21606.448373750001</v>
      </c>
      <c r="O51" s="39">
        <v>17012.91388600085</v>
      </c>
      <c r="P51" s="39">
        <v>25680.84994611752</v>
      </c>
      <c r="Q51" s="39">
        <v>15721.002927</v>
      </c>
      <c r="R51" s="39">
        <v>20764.235190769999</v>
      </c>
      <c r="S51" s="39">
        <v>11190.773503259999</v>
      </c>
      <c r="T51" s="39">
        <v>8637.4512491400001</v>
      </c>
      <c r="U51" s="39">
        <v>10907.40070824</v>
      </c>
      <c r="V51" s="39">
        <v>43259.86</v>
      </c>
      <c r="W51" s="39">
        <v>11428.73</v>
      </c>
      <c r="X51" s="39">
        <v>24057.359</v>
      </c>
      <c r="Y51" s="38">
        <v>6785.0674229266669</v>
      </c>
      <c r="Z51" s="34">
        <f t="shared" si="0"/>
        <v>605500.71879748523</v>
      </c>
    </row>
    <row r="52" spans="1:26" ht="13.5" customHeight="1" x14ac:dyDescent="0.2">
      <c r="A52" s="71">
        <v>2021.2</v>
      </c>
      <c r="B52" s="38">
        <v>136009.8156529</v>
      </c>
      <c r="C52" s="39">
        <v>384080.05887295981</v>
      </c>
      <c r="D52" s="39">
        <v>26192.70083285683</v>
      </c>
      <c r="E52" s="39">
        <v>93329.922548320246</v>
      </c>
      <c r="F52" s="39">
        <v>34178.19000000001</v>
      </c>
      <c r="G52" s="39">
        <v>42010.34</v>
      </c>
      <c r="H52" s="39">
        <v>36506.783800280013</v>
      </c>
      <c r="I52" s="39">
        <v>51874.8</v>
      </c>
      <c r="J52" s="39">
        <v>22849.92350855</v>
      </c>
      <c r="K52" s="39">
        <v>27749.689959899992</v>
      </c>
      <c r="L52" s="39">
        <v>21520.88536361578</v>
      </c>
      <c r="M52" s="39">
        <v>16665.447930340029</v>
      </c>
      <c r="N52" s="39">
        <v>48514.867740950001</v>
      </c>
      <c r="O52" s="39">
        <v>37753.326351199998</v>
      </c>
      <c r="P52" s="39">
        <v>60362.078550765007</v>
      </c>
      <c r="Q52" s="39">
        <v>36104.393528000001</v>
      </c>
      <c r="R52" s="39">
        <v>46426.042315910003</v>
      </c>
      <c r="S52" s="39">
        <v>26984.916523709999</v>
      </c>
      <c r="T52" s="39">
        <v>19940.473649417421</v>
      </c>
      <c r="U52" s="39">
        <v>25176.497785899999</v>
      </c>
      <c r="V52" s="39">
        <v>101669.45035214</v>
      </c>
      <c r="W52" s="39">
        <v>25724.1</v>
      </c>
      <c r="X52" s="39">
        <v>55351.014000000003</v>
      </c>
      <c r="Y52" s="38">
        <v>17522.012527110001</v>
      </c>
      <c r="Z52" s="34">
        <f t="shared" si="0"/>
        <v>1394497.7317948255</v>
      </c>
    </row>
    <row r="53" spans="1:26" ht="13.5" customHeight="1" x14ac:dyDescent="0.2">
      <c r="A53" s="71">
        <v>2021.3</v>
      </c>
      <c r="B53" s="38">
        <v>213264.36528590001</v>
      </c>
      <c r="C53" s="39">
        <v>605384.58000000007</v>
      </c>
      <c r="D53" s="39">
        <v>40107.449950105511</v>
      </c>
      <c r="E53" s="39">
        <v>143879.72219209021</v>
      </c>
      <c r="F53" s="39">
        <v>53359.16</v>
      </c>
      <c r="G53" s="39">
        <v>66781.859999999986</v>
      </c>
      <c r="H53" s="39">
        <v>55437.376516299999</v>
      </c>
      <c r="I53" s="39">
        <v>81668.459999999992</v>
      </c>
      <c r="J53" s="39">
        <v>36802.247745019988</v>
      </c>
      <c r="K53" s="39">
        <v>43365.389156395337</v>
      </c>
      <c r="L53" s="39">
        <v>34072.246259741987</v>
      </c>
      <c r="M53" s="39">
        <v>26046.93916028996</v>
      </c>
      <c r="N53" s="39">
        <v>75322.131470119988</v>
      </c>
      <c r="O53" s="39">
        <v>61251.70693877001</v>
      </c>
      <c r="P53" s="39">
        <v>93126.814439505004</v>
      </c>
      <c r="Q53" s="39">
        <v>55672.046516000002</v>
      </c>
      <c r="R53" s="39">
        <v>72796.052800949998</v>
      </c>
      <c r="S53" s="39">
        <v>42332.060807720001</v>
      </c>
      <c r="T53" s="39">
        <v>30707.357767263358</v>
      </c>
      <c r="U53" s="39">
        <v>39437.632043329992</v>
      </c>
      <c r="V53" s="39">
        <v>158350.70000000001</v>
      </c>
      <c r="W53" s="39">
        <v>37666.730000000003</v>
      </c>
      <c r="X53" s="39">
        <v>87190.448000000004</v>
      </c>
      <c r="Y53" s="38">
        <v>27615.84046128</v>
      </c>
      <c r="Z53" s="34">
        <f t="shared" si="0"/>
        <v>2181639.3175107813</v>
      </c>
    </row>
    <row r="54" spans="1:26" ht="13.5" customHeight="1" x14ac:dyDescent="0.2">
      <c r="A54" s="71">
        <v>2021.4</v>
      </c>
      <c r="B54" s="38">
        <v>305858.03999999998</v>
      </c>
      <c r="C54" s="39">
        <v>910980.94150550046</v>
      </c>
      <c r="D54" s="39">
        <v>58004.278270082963</v>
      </c>
      <c r="E54" s="39">
        <v>209927.57119626011</v>
      </c>
      <c r="F54" s="39">
        <v>76159.749999999985</v>
      </c>
      <c r="G54" s="39">
        <v>101036.0915552112</v>
      </c>
      <c r="H54" s="39">
        <v>79225.856772889994</v>
      </c>
      <c r="I54" s="39">
        <v>122136.75</v>
      </c>
      <c r="J54" s="39">
        <v>56516.595446849999</v>
      </c>
      <c r="K54" s="39">
        <v>64208.611891779983</v>
      </c>
      <c r="L54" s="39">
        <v>49757.700429260178</v>
      </c>
      <c r="M54" s="39">
        <v>38860.518714280101</v>
      </c>
      <c r="N54" s="39">
        <v>112746.36775012</v>
      </c>
      <c r="O54" s="39">
        <v>88777.405928990003</v>
      </c>
      <c r="P54" s="39">
        <v>135669.2531455725</v>
      </c>
      <c r="Q54" s="39">
        <v>81578.435817000005</v>
      </c>
      <c r="R54" s="39">
        <v>106605.76203066</v>
      </c>
      <c r="S54" s="39">
        <v>61294.342248740002</v>
      </c>
      <c r="T54" s="39">
        <v>45612.421240310752</v>
      </c>
      <c r="U54" s="39">
        <v>58747.007593220012</v>
      </c>
      <c r="V54" s="39">
        <v>231996.89</v>
      </c>
      <c r="W54" s="39">
        <v>54559.17</v>
      </c>
      <c r="X54" s="39">
        <v>130034.28</v>
      </c>
      <c r="Y54" s="38">
        <v>41048.469495666657</v>
      </c>
      <c r="Z54" s="34">
        <f t="shared" si="0"/>
        <v>3221342.5110323951</v>
      </c>
    </row>
    <row r="55" spans="1:26" ht="13.5" customHeight="1" x14ac:dyDescent="0.2">
      <c r="A55" s="71">
        <v>2022.1</v>
      </c>
      <c r="B55" s="38">
        <v>88349.319914110019</v>
      </c>
      <c r="C55" s="39">
        <v>277553.16897080012</v>
      </c>
      <c r="D55" s="39">
        <v>17172.540662120191</v>
      </c>
      <c r="E55" s="39">
        <v>64631.401726660108</v>
      </c>
      <c r="F55" s="39">
        <v>22047.89</v>
      </c>
      <c r="G55" s="39">
        <v>31832.265080514</v>
      </c>
      <c r="H55" s="39">
        <v>27304.923322210001</v>
      </c>
      <c r="I55" s="39">
        <v>40389.39</v>
      </c>
      <c r="J55" s="39">
        <v>16310.6358091</v>
      </c>
      <c r="K55" s="39">
        <v>18815.739957599999</v>
      </c>
      <c r="L55" s="39">
        <v>15670.191202835431</v>
      </c>
      <c r="M55" s="39">
        <v>13125.93069133001</v>
      </c>
      <c r="N55" s="39">
        <v>33375.286682789992</v>
      </c>
      <c r="O55" s="39">
        <v>27278.781938333901</v>
      </c>
      <c r="P55" s="39">
        <v>43496.649737095031</v>
      </c>
      <c r="Q55" s="39">
        <v>24519.972432999999</v>
      </c>
      <c r="R55" s="39">
        <v>34687.981995559989</v>
      </c>
      <c r="S55" s="39">
        <v>18798.631883260001</v>
      </c>
      <c r="T55" s="39">
        <v>13676.218365079871</v>
      </c>
      <c r="U55" s="39">
        <v>19332.253425449999</v>
      </c>
      <c r="V55" s="39">
        <v>70720.98</v>
      </c>
      <c r="W55" s="39">
        <v>17458.87</v>
      </c>
      <c r="X55" s="39">
        <v>39142.481</v>
      </c>
      <c r="Y55" s="38">
        <v>11962.12945655355</v>
      </c>
      <c r="Z55" s="34">
        <f t="shared" si="0"/>
        <v>987653.63425440202</v>
      </c>
    </row>
    <row r="56" spans="1:26" ht="13.5" customHeight="1" x14ac:dyDescent="0.2">
      <c r="A56" s="71">
        <v>2022.2</v>
      </c>
      <c r="B56" s="38">
        <v>211037.37946309999</v>
      </c>
      <c r="C56" s="39">
        <v>669336.80999999982</v>
      </c>
      <c r="D56" s="39">
        <v>39612.151190216777</v>
      </c>
      <c r="E56" s="39">
        <v>153449.60862468</v>
      </c>
      <c r="F56" s="39">
        <v>49814.02</v>
      </c>
      <c r="G56" s="39">
        <v>76717.783080514011</v>
      </c>
      <c r="H56" s="39">
        <v>63073.58147741</v>
      </c>
      <c r="I56" s="39">
        <v>94674.94</v>
      </c>
      <c r="J56" s="39">
        <v>39527.540618599996</v>
      </c>
      <c r="K56" s="39">
        <v>43127.188505799997</v>
      </c>
      <c r="L56" s="39">
        <v>34998.632491265322</v>
      </c>
      <c r="M56" s="39">
        <v>30662.33615494004</v>
      </c>
      <c r="N56" s="39">
        <v>79051.839337979996</v>
      </c>
      <c r="O56" s="39">
        <v>61600.110103539999</v>
      </c>
      <c r="P56" s="39">
        <v>106830.0862196174</v>
      </c>
      <c r="Q56" s="39">
        <v>60048.410121000008</v>
      </c>
      <c r="R56" s="39">
        <v>80752.011906729982</v>
      </c>
      <c r="S56" s="39">
        <v>47892.840759350001</v>
      </c>
      <c r="T56" s="39">
        <v>32580.787617516398</v>
      </c>
      <c r="U56" s="39">
        <v>46270.799683860001</v>
      </c>
      <c r="V56" s="39">
        <v>173200.47</v>
      </c>
      <c r="W56" s="39">
        <v>36627.480000000003</v>
      </c>
      <c r="X56" s="39">
        <v>92155.913</v>
      </c>
      <c r="Y56" s="38">
        <v>29776.816701156989</v>
      </c>
      <c r="Z56" s="34">
        <f t="shared" si="0"/>
        <v>2352819.5370572768</v>
      </c>
    </row>
    <row r="57" spans="1:26" ht="13.5" customHeight="1" x14ac:dyDescent="0.2">
      <c r="A57" s="71">
        <v>2022.3</v>
      </c>
      <c r="B57" s="38">
        <v>336320.30330352997</v>
      </c>
      <c r="C57" s="39">
        <v>1063949.12500657</v>
      </c>
      <c r="D57" s="39">
        <v>63277.806100265967</v>
      </c>
      <c r="E57" s="39">
        <v>237232.14352880011</v>
      </c>
      <c r="F57" s="39">
        <v>81311.78</v>
      </c>
      <c r="G57" s="39">
        <v>124851.1035787156</v>
      </c>
      <c r="H57" s="39">
        <v>99108.122571210013</v>
      </c>
      <c r="I57" s="39">
        <v>152538.68</v>
      </c>
      <c r="J57" s="39">
        <v>65229.070022450003</v>
      </c>
      <c r="K57" s="39">
        <v>68952.840272770001</v>
      </c>
      <c r="L57" s="39">
        <v>56766.941099000513</v>
      </c>
      <c r="M57" s="39">
        <v>48592.610009710079</v>
      </c>
      <c r="N57" s="39">
        <v>126753.90789541</v>
      </c>
      <c r="O57" s="39">
        <v>97323.685450446093</v>
      </c>
      <c r="P57" s="39">
        <v>172311.685578</v>
      </c>
      <c r="Q57" s="39">
        <v>98243.697365999979</v>
      </c>
      <c r="R57" s="39">
        <v>129057.4852332</v>
      </c>
      <c r="S57" s="39">
        <v>79077.185030389999</v>
      </c>
      <c r="T57" s="39">
        <v>52455.498017516387</v>
      </c>
      <c r="U57" s="39">
        <v>72954.055010963086</v>
      </c>
      <c r="V57" s="39">
        <v>272649.19</v>
      </c>
      <c r="W57" s="39">
        <v>57643.05</v>
      </c>
      <c r="X57" s="39">
        <v>144861.97099999999</v>
      </c>
      <c r="Y57" s="38">
        <v>48818.153228876457</v>
      </c>
      <c r="Z57" s="34">
        <f t="shared" si="0"/>
        <v>3750280.0893038241</v>
      </c>
    </row>
    <row r="58" spans="1:26" ht="13.5" customHeight="1" x14ac:dyDescent="0.2">
      <c r="A58" s="71">
        <v>2022.4</v>
      </c>
      <c r="B58" s="38">
        <v>528442.56103163993</v>
      </c>
      <c r="C58" s="39">
        <v>1645110.6813151292</v>
      </c>
      <c r="D58" s="39">
        <v>97105.504075000004</v>
      </c>
      <c r="E58" s="39">
        <v>371297.69110660983</v>
      </c>
      <c r="F58" s="39">
        <v>125504.56</v>
      </c>
      <c r="G58" s="39">
        <v>193994.09772170204</v>
      </c>
      <c r="H58" s="39">
        <v>148559.39400535001</v>
      </c>
      <c r="I58" s="39">
        <v>236082.53</v>
      </c>
      <c r="J58" s="39">
        <v>102060.51415299</v>
      </c>
      <c r="K58" s="39">
        <v>108113.96904218997</v>
      </c>
      <c r="L58" s="39">
        <v>88868.858276271785</v>
      </c>
      <c r="M58" s="39">
        <v>73788.825990140031</v>
      </c>
      <c r="N58" s="39">
        <v>197570.13225244998</v>
      </c>
      <c r="O58" s="39">
        <v>153773.90999999997</v>
      </c>
      <c r="P58" s="39">
        <v>265837.37603439478</v>
      </c>
      <c r="Q58" s="39">
        <v>149088.86829799999</v>
      </c>
      <c r="R58" s="39">
        <v>202260.69352764002</v>
      </c>
      <c r="S58" s="39">
        <v>121517.02216602</v>
      </c>
      <c r="T58" s="39">
        <v>81775.29665605865</v>
      </c>
      <c r="U58" s="39">
        <v>111450.11428162</v>
      </c>
      <c r="V58" s="39">
        <v>422101.08385414002</v>
      </c>
      <c r="W58" s="39">
        <v>86807.25</v>
      </c>
      <c r="X58" s="39">
        <v>224031.649</v>
      </c>
      <c r="Y58" s="38">
        <v>78575.232144548325</v>
      </c>
      <c r="Z58" s="34">
        <f t="shared" si="0"/>
        <v>5813717.8149318947</v>
      </c>
    </row>
    <row r="59" spans="1:26" ht="13.5" customHeight="1" x14ac:dyDescent="0.2">
      <c r="A59" s="71">
        <v>2023.1</v>
      </c>
      <c r="B59" s="38">
        <v>190603.50349882999</v>
      </c>
      <c r="C59" s="39">
        <v>589924.31301031972</v>
      </c>
      <c r="D59" s="39">
        <v>36759.763251332995</v>
      </c>
      <c r="E59" s="39">
        <v>141593.08520679994</v>
      </c>
      <c r="F59" s="39">
        <v>47482.09</v>
      </c>
      <c r="G59" s="39">
        <v>68351.131487859995</v>
      </c>
      <c r="H59" s="39">
        <v>51583.542393159994</v>
      </c>
      <c r="I59" s="39">
        <v>85425.55</v>
      </c>
      <c r="J59" s="39">
        <v>38039.398423570005</v>
      </c>
      <c r="K59" s="39">
        <v>39071.262469060013</v>
      </c>
      <c r="L59" s="39">
        <v>30759.429065776712</v>
      </c>
      <c r="M59" s="39">
        <v>28117.959330529997</v>
      </c>
      <c r="N59" s="39">
        <v>69574.693910749993</v>
      </c>
      <c r="O59" s="39">
        <v>57242.746672130001</v>
      </c>
      <c r="P59" s="39">
        <v>104244.29999999999</v>
      </c>
      <c r="Q59" s="39">
        <v>53060.117001999999</v>
      </c>
      <c r="R59" s="39">
        <v>75478.04861510999</v>
      </c>
      <c r="S59" s="39">
        <v>46522.431339670009</v>
      </c>
      <c r="T59" s="39">
        <v>30220.451229735907</v>
      </c>
      <c r="U59" s="39">
        <v>40126.476685809997</v>
      </c>
      <c r="V59" s="39">
        <v>162801.96513621</v>
      </c>
      <c r="W59" s="39">
        <v>32489.951110304202</v>
      </c>
      <c r="X59" s="39">
        <v>85336.521999999997</v>
      </c>
      <c r="Y59" s="38">
        <v>32291.839261417328</v>
      </c>
      <c r="Z59" s="34">
        <f t="shared" si="0"/>
        <v>2137100.5711003765</v>
      </c>
    </row>
    <row r="60" spans="1:26" ht="13.5" customHeight="1" x14ac:dyDescent="0.2">
      <c r="A60" s="71">
        <v>2023.2</v>
      </c>
      <c r="B60" s="38">
        <v>466783.39579129993</v>
      </c>
      <c r="C60" s="39">
        <v>1472778.7354267396</v>
      </c>
      <c r="D60" s="39">
        <v>92266.99623011674</v>
      </c>
      <c r="E60" s="39">
        <v>356131.81274418929</v>
      </c>
      <c r="F60" s="39">
        <v>121463.56999999998</v>
      </c>
      <c r="G60" s="39">
        <v>165777.37213377387</v>
      </c>
      <c r="H60" s="39">
        <v>124387.45325390002</v>
      </c>
      <c r="I60" s="39">
        <v>207461.66</v>
      </c>
      <c r="J60" s="39">
        <v>99074.098759710003</v>
      </c>
      <c r="K60" s="39">
        <v>104311.36599496001</v>
      </c>
      <c r="L60" s="39">
        <v>72897.060065754078</v>
      </c>
      <c r="M60" s="39">
        <v>61579.490231179741</v>
      </c>
      <c r="N60" s="39">
        <v>171041.53892465998</v>
      </c>
      <c r="O60" s="39">
        <v>139588.99854676999</v>
      </c>
      <c r="P60" s="39">
        <v>249338.19999999998</v>
      </c>
      <c r="Q60" s="39">
        <v>133167.28882700001</v>
      </c>
      <c r="R60" s="39">
        <v>187790.45228504</v>
      </c>
      <c r="S60" s="39">
        <v>115426.95304933001</v>
      </c>
      <c r="T60" s="39">
        <v>75828.009339218217</v>
      </c>
      <c r="U60" s="39">
        <v>97103.873291182244</v>
      </c>
      <c r="V60" s="39">
        <v>394971.44</v>
      </c>
      <c r="W60" s="39">
        <v>74407.588330149927</v>
      </c>
      <c r="X60" s="39">
        <v>210091.24800000002</v>
      </c>
      <c r="Y60" s="38">
        <v>77657.984469863426</v>
      </c>
      <c r="Z60" s="34">
        <f t="shared" si="0"/>
        <v>5271326.5856948374</v>
      </c>
    </row>
    <row r="61" spans="1:26" ht="13.5" customHeight="1" x14ac:dyDescent="0.2">
      <c r="A61" s="71">
        <v>2023.3</v>
      </c>
      <c r="B61" s="38">
        <v>797803.62004368007</v>
      </c>
      <c r="C61" s="39">
        <v>2536415.7520411098</v>
      </c>
      <c r="D61" s="39">
        <v>155682.13810474394</v>
      </c>
      <c r="E61" s="39">
        <v>598337.40992633835</v>
      </c>
      <c r="F61" s="39">
        <v>204773.95</v>
      </c>
      <c r="G61" s="39">
        <v>284607.16723775037</v>
      </c>
      <c r="H61" s="39">
        <v>205207.70933782001</v>
      </c>
      <c r="I61" s="39">
        <v>359280.49000000005</v>
      </c>
      <c r="J61" s="39">
        <v>164658.82757443999</v>
      </c>
      <c r="K61" s="39">
        <v>180842.39221237146</v>
      </c>
      <c r="L61" s="39">
        <v>113934.56340778741</v>
      </c>
      <c r="M61" s="39">
        <v>103067.15999962956</v>
      </c>
      <c r="N61" s="39">
        <v>299108.49234274001</v>
      </c>
      <c r="O61" s="39">
        <v>224396.57143487997</v>
      </c>
      <c r="P61" s="39">
        <v>405218.10000000009</v>
      </c>
      <c r="Q61" s="39">
        <v>224995.896373</v>
      </c>
      <c r="R61" s="39">
        <v>319392.11336567003</v>
      </c>
      <c r="S61" s="39">
        <v>188796.98437219998</v>
      </c>
      <c r="T61" s="39">
        <v>129494.83677108891</v>
      </c>
      <c r="U61" s="39">
        <v>163903.13799511132</v>
      </c>
      <c r="V61" s="39">
        <v>671765.39999999991</v>
      </c>
      <c r="W61" s="39">
        <v>118168.43508143</v>
      </c>
      <c r="X61" s="39">
        <v>349724.94099999999</v>
      </c>
      <c r="Y61" s="38">
        <v>125029.67584968773</v>
      </c>
      <c r="Z61" s="34">
        <f t="shared" si="0"/>
        <v>8924605.7644714788</v>
      </c>
    </row>
    <row r="62" spans="1:26" ht="13.5" customHeight="1" x14ac:dyDescent="0.2">
      <c r="A62" s="71">
        <v>2023.4</v>
      </c>
      <c r="B62" s="38">
        <v>1357778.3280389998</v>
      </c>
      <c r="C62" s="39">
        <v>3991572.5171009698</v>
      </c>
      <c r="D62" s="39">
        <v>239108.63487091236</v>
      </c>
      <c r="E62" s="39">
        <v>964831.68225604016</v>
      </c>
      <c r="F62" s="39">
        <v>321062.48</v>
      </c>
      <c r="G62" s="39">
        <v>450691.86564927077</v>
      </c>
      <c r="H62" s="39">
        <v>321517.85572110995</v>
      </c>
      <c r="I62" s="39">
        <v>576016.79</v>
      </c>
      <c r="J62" s="39">
        <v>247608.25313112998</v>
      </c>
      <c r="K62" s="39">
        <v>287625.78503241984</v>
      </c>
      <c r="L62" s="39">
        <v>184951.85832901605</v>
      </c>
      <c r="M62" s="39">
        <v>156581.04079414971</v>
      </c>
      <c r="N62" s="39">
        <v>466374.27355319</v>
      </c>
      <c r="O62" s="39">
        <v>351081.40891311009</v>
      </c>
      <c r="P62" s="39">
        <v>657497.4</v>
      </c>
      <c r="Q62" s="39">
        <v>357869.17229399999</v>
      </c>
      <c r="R62" s="39">
        <v>501732.09081641998</v>
      </c>
      <c r="S62" s="39">
        <v>309542.40324118</v>
      </c>
      <c r="T62" s="39">
        <v>216500.787358</v>
      </c>
      <c r="U62" s="39">
        <v>269867.62044830981</v>
      </c>
      <c r="V62" s="39">
        <v>1081645.8399999999</v>
      </c>
      <c r="W62" s="39">
        <v>161253.97</v>
      </c>
      <c r="X62" s="39">
        <v>552605.15399999998</v>
      </c>
      <c r="Y62" s="38">
        <v>187367.72958339981</v>
      </c>
      <c r="Z62" s="34">
        <f t="shared" si="0"/>
        <v>14212684.941131627</v>
      </c>
    </row>
    <row r="63" spans="1:26" ht="13.5" customHeight="1" x14ac:dyDescent="0.2">
      <c r="A63" s="71">
        <v>2024.1</v>
      </c>
      <c r="B63" s="38">
        <v>642841.90479031007</v>
      </c>
      <c r="C63" s="39">
        <v>1872300.3441557088</v>
      </c>
      <c r="D63" s="39">
        <v>92767.595738228047</v>
      </c>
      <c r="E63" s="39">
        <v>422228.67377214902</v>
      </c>
      <c r="F63" s="39">
        <v>135143.86000000004</v>
      </c>
      <c r="G63" s="39">
        <v>191771.97134210038</v>
      </c>
      <c r="H63" s="39">
        <v>142585.55809103997</v>
      </c>
      <c r="I63" s="39">
        <v>257374.03000000003</v>
      </c>
      <c r="J63" s="39">
        <v>84963.837268190007</v>
      </c>
      <c r="K63" s="39">
        <v>109722.75129980007</v>
      </c>
      <c r="L63" s="39">
        <v>92241.855307876205</v>
      </c>
      <c r="M63" s="39">
        <v>70215.186949110052</v>
      </c>
      <c r="N63" s="39">
        <v>203006.12947089001</v>
      </c>
      <c r="O63" s="39">
        <v>130225.38469943375</v>
      </c>
      <c r="P63" s="39">
        <v>342677.8</v>
      </c>
      <c r="Q63" s="39">
        <v>145782.33962799999</v>
      </c>
      <c r="R63" s="39">
        <v>209606.39947832999</v>
      </c>
      <c r="S63" s="39">
        <v>137010.53128545001</v>
      </c>
      <c r="T63" s="39">
        <v>79513.233454009998</v>
      </c>
      <c r="U63" s="39">
        <v>115048.60807540003</v>
      </c>
      <c r="V63" s="39">
        <v>494863.13000000006</v>
      </c>
      <c r="W63" s="39">
        <v>58072.89</v>
      </c>
      <c r="X63" s="39">
        <v>219684.30499999999</v>
      </c>
      <c r="Y63" s="38">
        <v>70896.541108339996</v>
      </c>
      <c r="Z63" s="34">
        <f t="shared" si="0"/>
        <v>6320544.8609143654</v>
      </c>
    </row>
    <row r="64" spans="1:26" ht="13.5" customHeight="1" x14ac:dyDescent="0.2">
      <c r="A64" s="71">
        <v>2024.2</v>
      </c>
      <c r="B64" s="38">
        <v>1656466.0165504497</v>
      </c>
      <c r="C64" s="39">
        <v>4519571.0161168193</v>
      </c>
      <c r="D64" s="39">
        <v>246870.00593761003</v>
      </c>
      <c r="E64" s="39">
        <v>1062743.3131519412</v>
      </c>
      <c r="F64" s="39">
        <v>340613.25</v>
      </c>
      <c r="G64" s="39">
        <v>525100.4209319537</v>
      </c>
      <c r="H64" s="39">
        <v>362328.82729140995</v>
      </c>
      <c r="I64" s="39">
        <v>622010.58000000007</v>
      </c>
      <c r="J64" s="39">
        <v>210277.49542411001</v>
      </c>
      <c r="K64" s="39">
        <v>274010.68010249047</v>
      </c>
      <c r="L64" s="39">
        <v>211761.40451393352</v>
      </c>
      <c r="M64" s="39">
        <v>175698.3527856794</v>
      </c>
      <c r="N64" s="39">
        <v>484432.25609868736</v>
      </c>
      <c r="O64" s="39">
        <v>352364.43132332998</v>
      </c>
      <c r="P64" s="39">
        <v>849238.77421141812</v>
      </c>
      <c r="Q64" s="39">
        <v>398280.41471300001</v>
      </c>
      <c r="R64" s="39">
        <v>518205.85271053994</v>
      </c>
      <c r="S64" s="39">
        <v>342493.21344929002</v>
      </c>
      <c r="T64" s="39">
        <v>187289.00682038997</v>
      </c>
      <c r="U64" s="39">
        <v>297557.39427300892</v>
      </c>
      <c r="V64" s="39">
        <v>1255941.47</v>
      </c>
      <c r="W64" s="39">
        <v>251633.14999999997</v>
      </c>
      <c r="X64" s="39">
        <v>524120.283</v>
      </c>
      <c r="Y64" s="38">
        <v>182925.35988920002</v>
      </c>
      <c r="Z64" s="34">
        <f t="shared" si="0"/>
        <v>15851932.969295263</v>
      </c>
    </row>
    <row r="65" spans="1:26" ht="13.5" customHeight="1" x14ac:dyDescent="0.2">
      <c r="A65" s="71">
        <v>2024.3</v>
      </c>
      <c r="B65" s="38">
        <v>2731404.0559408898</v>
      </c>
      <c r="C65" s="39">
        <v>7061642.6495547676</v>
      </c>
      <c r="D65" s="39">
        <v>410121.22484693734</v>
      </c>
      <c r="E65" s="39">
        <v>1718658.8994297255</v>
      </c>
      <c r="F65" s="39">
        <v>567044.7300000001</v>
      </c>
      <c r="G65" s="39">
        <v>900552.97305509297</v>
      </c>
      <c r="H65" s="39">
        <v>613637.59001935995</v>
      </c>
      <c r="I65" s="39">
        <v>1012190.08</v>
      </c>
      <c r="J65" s="39">
        <v>361279.35474947002</v>
      </c>
      <c r="K65" s="39">
        <v>470477.70923275995</v>
      </c>
      <c r="L65" s="39" t="e">
        <v>#N/A</v>
      </c>
      <c r="M65" s="39">
        <v>290484.14979254967</v>
      </c>
      <c r="N65" s="39">
        <v>807134.78101333219</v>
      </c>
      <c r="O65" s="39">
        <v>602315.41268599988</v>
      </c>
      <c r="P65" s="39">
        <v>1387486.4</v>
      </c>
      <c r="Q65" s="39">
        <v>682734.42829099996</v>
      </c>
      <c r="R65" s="39">
        <v>846499.59517706989</v>
      </c>
      <c r="S65" s="39">
        <v>557192.00803056988</v>
      </c>
      <c r="T65" s="39">
        <v>312708.36996549001</v>
      </c>
      <c r="U65" s="39">
        <v>500133.89402311994</v>
      </c>
      <c r="V65" s="39">
        <v>2010806.6900000002</v>
      </c>
      <c r="W65" s="39">
        <v>525996.42000000004</v>
      </c>
      <c r="X65" s="39">
        <v>875287.95799999998</v>
      </c>
      <c r="Y65" s="38">
        <v>315543.98925387004</v>
      </c>
      <c r="Z65" s="34">
        <f t="shared" si="0"/>
        <v>25561333.363062013</v>
      </c>
    </row>
    <row r="66" spans="1:26" ht="13.5" customHeight="1" x14ac:dyDescent="0.2">
      <c r="A66" s="71">
        <v>2024.4</v>
      </c>
      <c r="B66" s="38">
        <v>4044553.4556901897</v>
      </c>
      <c r="C66" s="39">
        <v>10400465.513096016</v>
      </c>
      <c r="D66" s="39">
        <v>620564.12699699972</v>
      </c>
      <c r="E66" s="39">
        <v>2574716.6780677042</v>
      </c>
      <c r="F66" s="39">
        <v>869801.34000000008</v>
      </c>
      <c r="G66" s="39">
        <v>1392073.1769107995</v>
      </c>
      <c r="H66" s="39">
        <v>955457.93218643009</v>
      </c>
      <c r="I66" s="39">
        <v>1527029</v>
      </c>
      <c r="J66" s="39">
        <v>582233.14334294992</v>
      </c>
      <c r="K66" s="39">
        <v>735656.79674816015</v>
      </c>
      <c r="L66" s="39" t="e">
        <v>#N/A</v>
      </c>
      <c r="M66" s="39">
        <v>449476.24890293163</v>
      </c>
      <c r="N66" s="39">
        <v>1230010.1680942792</v>
      </c>
      <c r="O66" s="39">
        <v>916722.23501536984</v>
      </c>
      <c r="P66" s="39">
        <v>2135121.8000000003</v>
      </c>
      <c r="Q66" s="39">
        <v>1047237.277019</v>
      </c>
      <c r="R66" s="39">
        <v>1281178.7199166999</v>
      </c>
      <c r="S66" s="39">
        <v>842528.53908844001</v>
      </c>
      <c r="T66" s="39">
        <v>458744.96848447004</v>
      </c>
      <c r="U66" s="39">
        <v>762138.15426968981</v>
      </c>
      <c r="V66" s="39">
        <v>3006265.9299999997</v>
      </c>
      <c r="W66" s="39">
        <v>695117.45</v>
      </c>
      <c r="X66" s="39">
        <v>1354616.0349999999</v>
      </c>
      <c r="Y66" s="38">
        <v>510299.057436565</v>
      </c>
      <c r="Z66" s="34">
        <f t="shared" si="0"/>
        <v>38392007.7462667</v>
      </c>
    </row>
    <row r="67" spans="1:26" ht="13.5" customHeight="1" x14ac:dyDescent="0.2">
      <c r="A67" s="71">
        <v>2025.1</v>
      </c>
      <c r="B67" s="38">
        <v>1170770.2017324916</v>
      </c>
      <c r="C67" s="39">
        <v>3066508.6783134085</v>
      </c>
      <c r="D67" s="39">
        <v>198723.59470339245</v>
      </c>
      <c r="E67" s="39">
        <v>811386.83752103127</v>
      </c>
      <c r="F67" s="39">
        <v>304760.45999999996</v>
      </c>
      <c r="G67" s="39">
        <v>438675.10183050076</v>
      </c>
      <c r="H67" s="39">
        <v>325610.27612839994</v>
      </c>
      <c r="I67" s="39">
        <v>464531.92823660007</v>
      </c>
      <c r="J67" s="39">
        <v>202656.3810504</v>
      </c>
      <c r="K67" s="39">
        <v>232659.53593089996</v>
      </c>
      <c r="L67" s="39" t="e">
        <v>#N/A</v>
      </c>
      <c r="M67" s="39">
        <v>153431.27365615009</v>
      </c>
      <c r="N67" s="39">
        <v>379567.59808786004</v>
      </c>
      <c r="O67" s="39">
        <v>298649.74433411995</v>
      </c>
      <c r="P67" s="39">
        <v>754913.50136299338</v>
      </c>
      <c r="Q67" s="39">
        <v>342862.86300100002</v>
      </c>
      <c r="R67" s="39">
        <v>384887.71583109995</v>
      </c>
      <c r="S67" s="39">
        <v>262891.54467128002</v>
      </c>
      <c r="T67" s="39">
        <v>140139.89929777</v>
      </c>
      <c r="U67" s="39">
        <v>244820.36324300003</v>
      </c>
      <c r="V67" s="39">
        <v>911087.34000000008</v>
      </c>
      <c r="W67" s="39">
        <v>186961.44999999998</v>
      </c>
      <c r="X67" s="39">
        <v>454959.28099999996</v>
      </c>
      <c r="Y67" s="38">
        <v>174915.75084972999</v>
      </c>
      <c r="Z67" s="34">
        <f t="shared" si="0"/>
        <v>11906371.320782129</v>
      </c>
    </row>
    <row r="68" spans="1:26" ht="13.5" customHeight="1" x14ac:dyDescent="0.2">
      <c r="A68" s="71">
        <v>2025.2</v>
      </c>
      <c r="B68" s="39">
        <v>2653527.5734064202</v>
      </c>
      <c r="C68" s="39">
        <v>6877251.7701054486</v>
      </c>
      <c r="D68" s="39">
        <v>441717.64038907376</v>
      </c>
      <c r="E68" s="39">
        <v>1870361.9963403398</v>
      </c>
      <c r="F68" s="39">
        <v>650136.70000000007</v>
      </c>
      <c r="G68" s="39">
        <v>1000900.3321445131</v>
      </c>
      <c r="H68" s="39">
        <v>743501.01225499006</v>
      </c>
      <c r="I68" s="39">
        <v>1052011.51506666</v>
      </c>
      <c r="J68" s="39">
        <v>496214.66686283005</v>
      </c>
      <c r="K68" s="39">
        <v>526801.47899760061</v>
      </c>
      <c r="L68" s="39" t="e">
        <v>#N/A</v>
      </c>
      <c r="M68" s="39">
        <v>330886.443089079</v>
      </c>
      <c r="N68" s="39">
        <v>881859.02203012048</v>
      </c>
      <c r="O68" s="39">
        <v>668069.80184976</v>
      </c>
      <c r="P68" s="39" t="e">
        <v>#N/A</v>
      </c>
      <c r="Q68" s="39">
        <v>769696.44786399999</v>
      </c>
      <c r="R68" s="39">
        <v>853822.13</v>
      </c>
      <c r="S68" s="39">
        <v>594754.06896058994</v>
      </c>
      <c r="T68" s="39">
        <v>320564.81296741997</v>
      </c>
      <c r="U68" s="39">
        <v>559242.24631399999</v>
      </c>
      <c r="V68" s="39">
        <v>2088742.7200000002</v>
      </c>
      <c r="W68" s="39">
        <v>466675.32999999996</v>
      </c>
      <c r="X68" s="39">
        <v>1014227.7709999999</v>
      </c>
      <c r="Y68" s="49">
        <v>403691.91149671405</v>
      </c>
      <c r="Z68" s="34">
        <f t="shared" si="0"/>
        <v>25264657.391139556</v>
      </c>
    </row>
    <row r="69" spans="1:26" ht="13.5" customHeight="1" x14ac:dyDescent="0.2">
      <c r="A69" s="71">
        <v>2025.3</v>
      </c>
      <c r="B69" s="39">
        <v>4068349.0172498198</v>
      </c>
      <c r="C69" s="39">
        <v>10474974.539418366</v>
      </c>
      <c r="D69" s="39">
        <v>680758.14354899642</v>
      </c>
      <c r="E69" s="39">
        <v>2846114.5163467154</v>
      </c>
      <c r="F69" s="39">
        <v>1025571.4400000002</v>
      </c>
      <c r="G69" s="39">
        <v>1494282.5507558624</v>
      </c>
      <c r="H69" s="39">
        <v>1130903.1222448701</v>
      </c>
      <c r="I69" s="39">
        <v>1594989.57810555</v>
      </c>
      <c r="J69" s="39">
        <v>774341.44725824997</v>
      </c>
      <c r="K69" s="39">
        <v>799195.02194693021</v>
      </c>
      <c r="L69" s="39"/>
      <c r="M69" s="39">
        <v>501876.04369516147</v>
      </c>
      <c r="N69" s="39">
        <v>1373610.027488919</v>
      </c>
      <c r="O69" s="39">
        <v>1006873.31576646</v>
      </c>
      <c r="P69" s="39">
        <v>2563843.3348969328</v>
      </c>
      <c r="Q69" s="39">
        <v>1160830.3799999999</v>
      </c>
      <c r="R69" s="39">
        <v>1286843.2661521202</v>
      </c>
      <c r="S69" s="39">
        <v>905084.52935417008</v>
      </c>
      <c r="T69" s="39">
        <v>486945.48916164995</v>
      </c>
      <c r="U69" s="39">
        <v>857287.51212350989</v>
      </c>
      <c r="V69" s="39">
        <v>3175136.6654413501</v>
      </c>
      <c r="W69" s="39">
        <v>755855.71</v>
      </c>
      <c r="X69" s="39">
        <v>1561409.2279999997</v>
      </c>
      <c r="Y69" s="49">
        <v>602727.85664671997</v>
      </c>
      <c r="Z69" s="34">
        <f t="shared" si="0"/>
        <v>41127802.735602349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9" t="e">
        <v>#N/A</v>
      </c>
      <c r="Z70" s="34">
        <f t="shared" si="0"/>
        <v>0</v>
      </c>
    </row>
    <row r="71" spans="1:26" ht="13.5" customHeight="1" x14ac:dyDescent="0.2">
      <c r="A71" s="71">
        <f t="shared" ref="A71:A89" si="1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9" t="e">
        <v>#N/A</v>
      </c>
      <c r="Z71" s="34">
        <f t="shared" si="0"/>
        <v>0</v>
      </c>
    </row>
    <row r="72" spans="1:26" ht="13.5" customHeight="1" x14ac:dyDescent="0.2">
      <c r="A72" s="71">
        <f t="shared" si="1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9" t="e">
        <v>#N/A</v>
      </c>
      <c r="Z72" s="34">
        <f t="shared" si="0"/>
        <v>0</v>
      </c>
    </row>
    <row r="73" spans="1:26" ht="13.5" customHeight="1" x14ac:dyDescent="0.2">
      <c r="A73" s="71">
        <f t="shared" si="1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9" t="e">
        <v>#N/A</v>
      </c>
      <c r="Z73" s="34">
        <f t="shared" si="0"/>
        <v>0</v>
      </c>
    </row>
    <row r="74" spans="1:26" ht="13.5" customHeight="1" x14ac:dyDescent="0.2">
      <c r="A74" s="71">
        <f t="shared" si="1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9" t="e">
        <v>#N/A</v>
      </c>
      <c r="Z74" s="34">
        <f t="shared" ref="Z74:Z90" si="2">+_xlfn.AGGREGATE(9,6,B74:Y74)</f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9" t="e">
        <v>#N/A</v>
      </c>
      <c r="Z75" s="34">
        <f t="shared" si="2"/>
        <v>0</v>
      </c>
    </row>
    <row r="76" spans="1:26" ht="13.5" customHeight="1" x14ac:dyDescent="0.2">
      <c r="A76" s="71">
        <f t="shared" si="1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9" t="e">
        <v>#N/A</v>
      </c>
      <c r="Z76" s="34">
        <f t="shared" si="2"/>
        <v>0</v>
      </c>
    </row>
    <row r="77" spans="1:26" ht="13.5" customHeight="1" x14ac:dyDescent="0.2">
      <c r="A77" s="71">
        <f t="shared" si="1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9" t="e">
        <v>#N/A</v>
      </c>
      <c r="Z77" s="34">
        <f t="shared" si="2"/>
        <v>0</v>
      </c>
    </row>
    <row r="78" spans="1:26" ht="13.5" customHeight="1" x14ac:dyDescent="0.2">
      <c r="A78" s="71">
        <f t="shared" si="1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9" t="e">
        <v>#N/A</v>
      </c>
      <c r="Z78" s="34">
        <f t="shared" si="2"/>
        <v>0</v>
      </c>
    </row>
    <row r="79" spans="1:26" ht="13.5" customHeight="1" x14ac:dyDescent="0.2">
      <c r="A79" s="71">
        <f t="shared" si="1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9" t="e">
        <v>#N/A</v>
      </c>
      <c r="Z79" s="34">
        <f t="shared" si="2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9" t="e">
        <v>#N/A</v>
      </c>
      <c r="Z80" s="34">
        <f t="shared" si="2"/>
        <v>0</v>
      </c>
    </row>
    <row r="81" spans="1:26" ht="13.5" customHeight="1" x14ac:dyDescent="0.2">
      <c r="A81" s="71">
        <f t="shared" si="1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9" t="e">
        <v>#N/A</v>
      </c>
      <c r="Z81" s="34">
        <f t="shared" si="2"/>
        <v>0</v>
      </c>
    </row>
    <row r="82" spans="1:26" ht="13.5" customHeight="1" x14ac:dyDescent="0.2">
      <c r="A82" s="71">
        <f t="shared" si="1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9" t="e">
        <v>#N/A</v>
      </c>
      <c r="Z82" s="34">
        <f t="shared" si="2"/>
        <v>0</v>
      </c>
    </row>
    <row r="83" spans="1:26" ht="13.5" customHeight="1" x14ac:dyDescent="0.2">
      <c r="A83" s="71">
        <f t="shared" si="1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9" t="e">
        <v>#N/A</v>
      </c>
      <c r="Z83" s="34">
        <f t="shared" si="2"/>
        <v>0</v>
      </c>
    </row>
    <row r="84" spans="1:26" ht="13.5" customHeight="1" x14ac:dyDescent="0.2">
      <c r="A84" s="71">
        <f t="shared" si="1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9" t="e">
        <v>#N/A</v>
      </c>
      <c r="Z84" s="34">
        <f t="shared" si="2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9" t="e">
        <v>#N/A</v>
      </c>
      <c r="Z85" s="34">
        <f t="shared" si="2"/>
        <v>0</v>
      </c>
    </row>
    <row r="86" spans="1:26" ht="13.5" customHeight="1" x14ac:dyDescent="0.2">
      <c r="A86" s="71">
        <f t="shared" si="1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9" t="e">
        <v>#N/A</v>
      </c>
      <c r="Z86" s="34">
        <f t="shared" si="2"/>
        <v>0</v>
      </c>
    </row>
    <row r="87" spans="1:26" ht="13.5" customHeight="1" x14ac:dyDescent="0.2">
      <c r="A87" s="71">
        <f t="shared" si="1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9" t="e">
        <v>#N/A</v>
      </c>
      <c r="Z87" s="34">
        <f t="shared" si="2"/>
        <v>0</v>
      </c>
    </row>
    <row r="88" spans="1:26" ht="13.5" customHeight="1" x14ac:dyDescent="0.2">
      <c r="A88" s="71">
        <f t="shared" si="1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9" t="e">
        <v>#N/A</v>
      </c>
      <c r="Z88" s="34">
        <f t="shared" si="2"/>
        <v>0</v>
      </c>
    </row>
    <row r="89" spans="1:26" ht="13.5" customHeight="1" x14ac:dyDescent="0.2">
      <c r="A89" s="71">
        <f t="shared" si="1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9" t="e">
        <v>#N/A</v>
      </c>
      <c r="Z89" s="34">
        <f t="shared" si="2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9" t="e">
        <v>#N/A</v>
      </c>
      <c r="Z90" s="34">
        <f t="shared" si="2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1E00-000000000000}"/>
  </hyperlinks>
  <pageMargins left="0.75" right="0.75" top="1" bottom="1" header="0" footer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3"/>
  <dimension ref="A1:Z248"/>
  <sheetViews>
    <sheetView zoomScaleNormal="100" workbookViewId="0">
      <pane xSplit="1" ySplit="9" topLeftCell="B58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5.5" customHeight="1" x14ac:dyDescent="0.2">
      <c r="A2" s="63" t="s">
        <v>65</v>
      </c>
      <c r="B2" s="26" t="s">
        <v>413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Rentas de la propiedad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855</v>
      </c>
      <c r="C8" s="74" t="s">
        <v>856</v>
      </c>
      <c r="D8" s="74" t="s">
        <v>857</v>
      </c>
      <c r="E8" s="74" t="s">
        <v>858</v>
      </c>
      <c r="F8" s="74" t="s">
        <v>859</v>
      </c>
      <c r="G8" s="74" t="s">
        <v>860</v>
      </c>
      <c r="H8" s="74" t="s">
        <v>861</v>
      </c>
      <c r="I8" s="74" t="s">
        <v>862</v>
      </c>
      <c r="J8" s="74" t="s">
        <v>863</v>
      </c>
      <c r="K8" s="74" t="s">
        <v>864</v>
      </c>
      <c r="L8" s="74" t="s">
        <v>865</v>
      </c>
      <c r="M8" s="74" t="s">
        <v>866</v>
      </c>
      <c r="N8" s="74" t="s">
        <v>867</v>
      </c>
      <c r="O8" s="74" t="s">
        <v>868</v>
      </c>
      <c r="P8" s="74" t="s">
        <v>869</v>
      </c>
      <c r="Q8" s="74" t="s">
        <v>870</v>
      </c>
      <c r="R8" s="74" t="s">
        <v>871</v>
      </c>
      <c r="S8" s="74" t="s">
        <v>872</v>
      </c>
      <c r="T8" s="74" t="s">
        <v>873</v>
      </c>
      <c r="U8" s="74" t="s">
        <v>874</v>
      </c>
      <c r="V8" s="74" t="s">
        <v>875</v>
      </c>
      <c r="W8" s="74" t="s">
        <v>876</v>
      </c>
      <c r="X8" s="74" t="s">
        <v>877</v>
      </c>
      <c r="Y8" s="74" t="s">
        <v>878</v>
      </c>
      <c r="Z8" s="75" t="s">
        <v>879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211.8422801409059</v>
      </c>
      <c r="C10" s="30">
        <v>1920.7993363232242</v>
      </c>
      <c r="D10" s="30">
        <v>32.270548375055284</v>
      </c>
      <c r="E10" s="30">
        <v>356.44768708605352</v>
      </c>
      <c r="F10" s="30">
        <v>49.119706049120516</v>
      </c>
      <c r="G10" s="30">
        <v>87.447400784978171</v>
      </c>
      <c r="H10" s="30">
        <v>27.729264903464056</v>
      </c>
      <c r="I10" s="30">
        <v>106.75305728288619</v>
      </c>
      <c r="J10" s="30">
        <v>44.897747332149031</v>
      </c>
      <c r="K10" s="30">
        <v>91.641072618514201</v>
      </c>
      <c r="L10" s="30">
        <v>8.3955666576550545</v>
      </c>
      <c r="M10" s="30">
        <v>41.512749421050501</v>
      </c>
      <c r="N10" s="30">
        <v>188.64270410844708</v>
      </c>
      <c r="O10" s="30">
        <v>66.712978164895432</v>
      </c>
      <c r="P10" s="30">
        <v>130.35403979257359</v>
      </c>
      <c r="Q10" s="30">
        <v>105.06099138702227</v>
      </c>
      <c r="R10" s="30">
        <v>97.058182023297704</v>
      </c>
      <c r="S10" s="30">
        <v>25.788681656694429</v>
      </c>
      <c r="T10" s="30">
        <v>1.5512257321990039</v>
      </c>
      <c r="U10" s="30">
        <v>125.89811327938419</v>
      </c>
      <c r="V10" s="30">
        <v>24.07530946368</v>
      </c>
      <c r="W10" s="30">
        <v>2.8076960608475408</v>
      </c>
      <c r="X10" s="30">
        <v>78.438801962607641</v>
      </c>
      <c r="Y10" s="30">
        <v>8.8874402524194345</v>
      </c>
      <c r="Z10" s="31">
        <f t="shared" ref="Z10:Z16" si="0">+_xlfn.AGGREGATE(9,6,B10:Y10)</f>
        <v>3834.1325808591232</v>
      </c>
    </row>
    <row r="11" spans="1:26" ht="13.5" customHeight="1" x14ac:dyDescent="0.2">
      <c r="A11" s="71">
        <v>2011.1</v>
      </c>
      <c r="B11" s="38">
        <v>2.8091771099999998</v>
      </c>
      <c r="C11" s="39">
        <v>184.37815607579734</v>
      </c>
      <c r="D11" s="39">
        <v>1.2836805981983541</v>
      </c>
      <c r="E11" s="39">
        <v>196.46293421319251</v>
      </c>
      <c r="F11" s="39">
        <v>0.4647777292844143</v>
      </c>
      <c r="G11" s="39">
        <v>8.9891386400000002</v>
      </c>
      <c r="H11" s="39">
        <v>7.1981641635574318</v>
      </c>
      <c r="I11" s="39">
        <v>9.9123553188479487</v>
      </c>
      <c r="J11" s="39">
        <v>3.1653389791859361</v>
      </c>
      <c r="K11" s="39">
        <v>1.0782500522534737</v>
      </c>
      <c r="L11" s="39">
        <v>2.2083936401524387</v>
      </c>
      <c r="M11" s="39">
        <v>9.7200759906476684</v>
      </c>
      <c r="N11" s="39">
        <v>44.559902615493542</v>
      </c>
      <c r="O11" s="39">
        <v>2.7266862994874508</v>
      </c>
      <c r="P11" s="39">
        <v>22.261078838904105</v>
      </c>
      <c r="Q11" s="39">
        <v>10.1215344736099</v>
      </c>
      <c r="R11" s="39">
        <v>16.743487528593718</v>
      </c>
      <c r="S11" s="39">
        <v>0.68676591208864091</v>
      </c>
      <c r="T11" s="39">
        <v>5.3146092962878595E-2</v>
      </c>
      <c r="U11" s="39">
        <v>30.400929479461595</v>
      </c>
      <c r="V11" s="39">
        <v>3.2650365846589344</v>
      </c>
      <c r="W11" s="39">
        <v>0.88530828692669949</v>
      </c>
      <c r="X11" s="39">
        <v>5.3527984052462312</v>
      </c>
      <c r="Y11" s="38">
        <v>1.0797346919402995</v>
      </c>
      <c r="Z11" s="32">
        <f t="shared" si="0"/>
        <v>565.80685172049141</v>
      </c>
    </row>
    <row r="12" spans="1:26" ht="13.5" customHeight="1" x14ac:dyDescent="0.2">
      <c r="A12" s="71">
        <v>2011.2</v>
      </c>
      <c r="B12" s="38">
        <v>198.38216875645168</v>
      </c>
      <c r="C12" s="39">
        <v>773.91177683132685</v>
      </c>
      <c r="D12" s="39">
        <v>2.4882890152845683</v>
      </c>
      <c r="E12" s="39">
        <v>237.27400246228828</v>
      </c>
      <c r="F12" s="39">
        <v>2.5125511456201979</v>
      </c>
      <c r="G12" s="39">
        <v>19.085332057266918</v>
      </c>
      <c r="H12" s="39">
        <v>14.204948709400126</v>
      </c>
      <c r="I12" s="39">
        <v>26.533217949241376</v>
      </c>
      <c r="J12" s="39">
        <v>6.7088342107075887</v>
      </c>
      <c r="K12" s="39">
        <v>2.6386047013098146</v>
      </c>
      <c r="L12" s="39">
        <v>3.9190691804145064</v>
      </c>
      <c r="M12" s="39">
        <v>19.819282858378937</v>
      </c>
      <c r="N12" s="39">
        <v>77.89490379294601</v>
      </c>
      <c r="O12" s="39">
        <v>4.5294833835299606</v>
      </c>
      <c r="P12" s="39">
        <v>64.055112545904109</v>
      </c>
      <c r="Q12" s="39">
        <v>21.472117372</v>
      </c>
      <c r="R12" s="39">
        <v>39.451166982298872</v>
      </c>
      <c r="S12" s="39">
        <v>4.8973202803917015</v>
      </c>
      <c r="T12" s="39">
        <v>0.29545280568791427</v>
      </c>
      <c r="U12" s="39">
        <v>61.318232882724999</v>
      </c>
      <c r="V12" s="39">
        <v>9.6263198015158871</v>
      </c>
      <c r="W12" s="39">
        <v>1.5758492020868278</v>
      </c>
      <c r="X12" s="39">
        <v>12.179407324119666</v>
      </c>
      <c r="Y12" s="38">
        <v>0.98435714926419748</v>
      </c>
      <c r="Z12" s="32">
        <f t="shared" si="0"/>
        <v>1605.7578014001608</v>
      </c>
    </row>
    <row r="13" spans="1:26" ht="13.5" customHeight="1" x14ac:dyDescent="0.2">
      <c r="A13" s="71">
        <v>2011.3</v>
      </c>
      <c r="B13" s="38">
        <v>216.10491232398596</v>
      </c>
      <c r="C13" s="39">
        <v>1179.4849696266772</v>
      </c>
      <c r="D13" s="39">
        <v>4.0486920290765029</v>
      </c>
      <c r="E13" s="39">
        <v>426.92688055252489</v>
      </c>
      <c r="F13" s="39">
        <v>7.3742708974309004</v>
      </c>
      <c r="G13" s="39">
        <v>28.118356930743506</v>
      </c>
      <c r="H13" s="39">
        <v>20.321981996821357</v>
      </c>
      <c r="I13" s="39">
        <v>37.28068470366707</v>
      </c>
      <c r="J13" s="39">
        <v>10.249707339580192</v>
      </c>
      <c r="K13" s="39">
        <v>5.4587907126422444</v>
      </c>
      <c r="L13" s="39">
        <v>6.0612220980030997</v>
      </c>
      <c r="M13" s="39">
        <v>30.492460741800187</v>
      </c>
      <c r="N13" s="39">
        <v>126.49687106009596</v>
      </c>
      <c r="O13" s="39">
        <v>7.1011876283811661</v>
      </c>
      <c r="P13" s="39">
        <v>104.3552788559041</v>
      </c>
      <c r="Q13" s="39">
        <v>35.747819935333332</v>
      </c>
      <c r="R13" s="39">
        <v>60.6370716829271</v>
      </c>
      <c r="S13" s="39">
        <v>6.8745040003917017</v>
      </c>
      <c r="T13" s="39">
        <v>0.29545280568791427</v>
      </c>
      <c r="U13" s="39">
        <v>91.838596313270855</v>
      </c>
      <c r="V13" s="39">
        <v>16.524546020129595</v>
      </c>
      <c r="W13" s="39">
        <v>2.3583222992296853</v>
      </c>
      <c r="X13" s="39">
        <v>19.465502648626178</v>
      </c>
      <c r="Y13" s="38">
        <v>1.2597740851018375</v>
      </c>
      <c r="Z13" s="32">
        <f t="shared" si="0"/>
        <v>2444.8778572880319</v>
      </c>
    </row>
    <row r="14" spans="1:26" ht="13.5" customHeight="1" x14ac:dyDescent="0.2">
      <c r="A14" s="71">
        <v>2011.4</v>
      </c>
      <c r="B14" s="38">
        <v>394.05697846228435</v>
      </c>
      <c r="C14" s="39">
        <v>2295.9712173545208</v>
      </c>
      <c r="D14" s="39">
        <v>6.2353123396197221</v>
      </c>
      <c r="E14" s="39">
        <v>473.25904845308577</v>
      </c>
      <c r="F14" s="39">
        <v>5.1760040227549018</v>
      </c>
      <c r="G14" s="39">
        <v>35.879619463154505</v>
      </c>
      <c r="H14" s="39">
        <v>26.433246826945119</v>
      </c>
      <c r="I14" s="39">
        <v>51.109015560002483</v>
      </c>
      <c r="J14" s="39">
        <v>14.066184011354169</v>
      </c>
      <c r="K14" s="39">
        <v>7.1940712824354023</v>
      </c>
      <c r="L14" s="39">
        <v>7.6634157877127098</v>
      </c>
      <c r="M14" s="39">
        <v>41.446258900796622</v>
      </c>
      <c r="N14" s="39">
        <v>185.32008639672173</v>
      </c>
      <c r="O14" s="39">
        <v>9.6691585603538286</v>
      </c>
      <c r="P14" s="39">
        <v>141.28008597421035</v>
      </c>
      <c r="Q14" s="39">
        <v>54.606912752</v>
      </c>
      <c r="R14" s="39">
        <v>94.206900712726309</v>
      </c>
      <c r="S14" s="39">
        <v>9.2038079797390768</v>
      </c>
      <c r="T14" s="39">
        <v>0.50176482493039376</v>
      </c>
      <c r="U14" s="39">
        <v>127.82424451137108</v>
      </c>
      <c r="V14" s="39">
        <v>28.930455769896742</v>
      </c>
      <c r="W14" s="39">
        <v>9.1180410392296842</v>
      </c>
      <c r="X14" s="39">
        <v>27.996597260360296</v>
      </c>
      <c r="Y14" s="38">
        <v>2.0673445612500796</v>
      </c>
      <c r="Z14" s="32">
        <f t="shared" si="0"/>
        <v>4049.2157728074562</v>
      </c>
    </row>
    <row r="15" spans="1:26" ht="13.5" customHeight="1" x14ac:dyDescent="0.2">
      <c r="A15" s="71">
        <v>2012.1</v>
      </c>
      <c r="B15" s="38">
        <v>17.369128276984096</v>
      </c>
      <c r="C15" s="39">
        <v>517.47216586257764</v>
      </c>
      <c r="D15" s="39">
        <v>0.89872310120117138</v>
      </c>
      <c r="E15" s="39">
        <v>199.62091973160577</v>
      </c>
      <c r="F15" s="39">
        <v>0.18549113133</v>
      </c>
      <c r="G15" s="39">
        <v>12.079507040743493</v>
      </c>
      <c r="H15" s="39">
        <v>6.1210262694395059</v>
      </c>
      <c r="I15" s="39">
        <v>10.812090420712495</v>
      </c>
      <c r="J15" s="39">
        <v>3.6946390100000004</v>
      </c>
      <c r="K15" s="39">
        <v>3.3221449506548271</v>
      </c>
      <c r="L15" s="39">
        <v>2.0363187999002923</v>
      </c>
      <c r="M15" s="39">
        <v>10.968576225729102</v>
      </c>
      <c r="N15" s="39">
        <v>60.218603222524251</v>
      </c>
      <c r="O15" s="39">
        <v>3.6139703736784421</v>
      </c>
      <c r="P15" s="39">
        <v>36.324486870000001</v>
      </c>
      <c r="Q15" s="39">
        <v>15.430038300347453</v>
      </c>
      <c r="R15" s="39">
        <v>26.106110468253398</v>
      </c>
      <c r="S15" s="39">
        <v>2.5964892594728841</v>
      </c>
      <c r="T15" s="39">
        <v>0</v>
      </c>
      <c r="U15" s="39">
        <v>39.519642584731159</v>
      </c>
      <c r="V15" s="39">
        <v>6.5716223664586595</v>
      </c>
      <c r="W15" s="39">
        <v>1.5208580100790114</v>
      </c>
      <c r="X15" s="39">
        <v>4.0285129909972737</v>
      </c>
      <c r="Y15" s="38">
        <v>0.52257840627881003</v>
      </c>
      <c r="Z15" s="32">
        <f t="shared" si="0"/>
        <v>981.03364367369943</v>
      </c>
    </row>
    <row r="16" spans="1:26" ht="13.5" customHeight="1" x14ac:dyDescent="0.2">
      <c r="A16" s="71">
        <v>2012.2</v>
      </c>
      <c r="B16" s="38">
        <v>204.44413860798065</v>
      </c>
      <c r="C16" s="39">
        <v>1414.6389896434798</v>
      </c>
      <c r="D16" s="39">
        <v>2.5143699512011715</v>
      </c>
      <c r="E16" s="39">
        <v>247.18147545317456</v>
      </c>
      <c r="F16" s="39">
        <v>2.259357068557895</v>
      </c>
      <c r="G16" s="39">
        <v>30.083136299048952</v>
      </c>
      <c r="H16" s="39">
        <v>12.483174044777076</v>
      </c>
      <c r="I16" s="39">
        <v>31.073883803937637</v>
      </c>
      <c r="J16" s="39">
        <v>7.8303468599999997</v>
      </c>
      <c r="K16" s="39">
        <v>7.560774424848022</v>
      </c>
      <c r="L16" s="39">
        <v>3.5424726887515452</v>
      </c>
      <c r="M16" s="39">
        <v>22.91118076242573</v>
      </c>
      <c r="N16" s="39">
        <v>94.048185167784695</v>
      </c>
      <c r="O16" s="39">
        <v>5.9771119500218539</v>
      </c>
      <c r="P16" s="39">
        <v>72.6324423752</v>
      </c>
      <c r="Q16" s="39">
        <v>31.527566496112353</v>
      </c>
      <c r="R16" s="39">
        <v>73.943589778234923</v>
      </c>
      <c r="S16" s="39">
        <v>4.7923792594728845</v>
      </c>
      <c r="T16" s="39">
        <v>0.13937343387601367</v>
      </c>
      <c r="U16" s="39">
        <v>61.801431733146678</v>
      </c>
      <c r="V16" s="39">
        <v>12.407414392854223</v>
      </c>
      <c r="W16" s="39">
        <v>9.4061924323585515</v>
      </c>
      <c r="X16" s="39">
        <v>11.209012745134054</v>
      </c>
      <c r="Y16" s="38">
        <v>1.4175063831140102</v>
      </c>
      <c r="Z16" s="32">
        <f t="shared" si="0"/>
        <v>2365.8255057554934</v>
      </c>
    </row>
    <row r="17" spans="1:26" ht="13.5" customHeight="1" x14ac:dyDescent="0.2">
      <c r="A17" s="71">
        <v>2012.3</v>
      </c>
      <c r="B17" s="38">
        <v>306.69903021623765</v>
      </c>
      <c r="C17" s="39">
        <v>1906.4488283022024</v>
      </c>
      <c r="D17" s="39">
        <v>4.6330233522970614</v>
      </c>
      <c r="E17" s="39">
        <v>461.42787657640758</v>
      </c>
      <c r="F17" s="39">
        <v>2.1620630542756039</v>
      </c>
      <c r="G17" s="39">
        <v>49.453167245114663</v>
      </c>
      <c r="H17" s="39">
        <v>18.294934322902019</v>
      </c>
      <c r="I17" s="39">
        <v>49.940173976649852</v>
      </c>
      <c r="J17" s="39">
        <v>11.725369149999999</v>
      </c>
      <c r="K17" s="39">
        <v>10.513407327494324</v>
      </c>
      <c r="L17" s="39">
        <v>5.5023132457543538</v>
      </c>
      <c r="M17" s="39">
        <v>41.467644887394336</v>
      </c>
      <c r="N17" s="39">
        <v>151.62140240781994</v>
      </c>
      <c r="O17" s="39">
        <v>9.9214688602611893</v>
      </c>
      <c r="P17" s="39">
        <v>108.07623492019999</v>
      </c>
      <c r="Q17" s="39">
        <v>45.255651935281648</v>
      </c>
      <c r="R17" s="39">
        <v>122.74213062373124</v>
      </c>
      <c r="S17" s="39">
        <v>9.1363792594728839</v>
      </c>
      <c r="T17" s="39">
        <v>0.13937343387601367</v>
      </c>
      <c r="U17" s="39">
        <v>105.77721537264841</v>
      </c>
      <c r="V17" s="39">
        <v>18.05087691899103</v>
      </c>
      <c r="W17" s="39">
        <v>10.203110076990404</v>
      </c>
      <c r="X17" s="39">
        <v>15.888090280817568</v>
      </c>
      <c r="Y17" s="38">
        <v>2.7635264557274102</v>
      </c>
      <c r="Z17" s="32">
        <f>+_xlfn.AGGREGATE(9,6,'2.1.3'!B16:Y16)</f>
        <v>36198.58808818266</v>
      </c>
    </row>
    <row r="18" spans="1:26" ht="13.5" customHeight="1" x14ac:dyDescent="0.2">
      <c r="A18" s="71">
        <v>2012.4</v>
      </c>
      <c r="B18" s="38">
        <v>489.74067126759019</v>
      </c>
      <c r="C18" s="39">
        <v>3582</v>
      </c>
      <c r="D18" s="39">
        <v>5.7904473722970611</v>
      </c>
      <c r="E18" s="39">
        <v>513.36636051342487</v>
      </c>
      <c r="F18" s="39">
        <v>4.2921222437136919</v>
      </c>
      <c r="G18" s="39">
        <v>84.223529689775035</v>
      </c>
      <c r="H18" s="39">
        <v>26.451764451025682</v>
      </c>
      <c r="I18" s="39">
        <v>68.723720111995675</v>
      </c>
      <c r="J18" s="39">
        <v>15.710584539999999</v>
      </c>
      <c r="K18" s="39">
        <v>13.642030548568934</v>
      </c>
      <c r="L18" s="39">
        <v>6.8887655150405358</v>
      </c>
      <c r="M18" s="39">
        <v>59.515022202247778</v>
      </c>
      <c r="N18" s="39">
        <v>198.68481382847298</v>
      </c>
      <c r="O18" s="39">
        <v>12.605743596633824</v>
      </c>
      <c r="P18" s="39">
        <v>146.75346977019996</v>
      </c>
      <c r="Q18" s="39">
        <v>59.544021689645888</v>
      </c>
      <c r="R18" s="39">
        <v>177.69233324062125</v>
      </c>
      <c r="S18" s="39">
        <v>10.502560503552884</v>
      </c>
      <c r="T18" s="39">
        <v>0.26912317670214947</v>
      </c>
      <c r="U18" s="39">
        <v>143.33935137264842</v>
      </c>
      <c r="V18" s="39">
        <v>27.435081878389504</v>
      </c>
      <c r="W18" s="39">
        <v>11.910301110346346</v>
      </c>
      <c r="X18" s="39">
        <v>22.200305160759129</v>
      </c>
      <c r="Y18" s="38">
        <v>4.7033864476674099</v>
      </c>
      <c r="Z18" s="32">
        <f t="shared" ref="Z18:Z28" si="1">+_xlfn.AGGREGATE(9,6,B18:Y18)</f>
        <v>5685.9855102313195</v>
      </c>
    </row>
    <row r="19" spans="1:26" ht="13.5" customHeight="1" x14ac:dyDescent="0.2">
      <c r="A19" s="71">
        <v>2013.1</v>
      </c>
      <c r="B19" s="38">
        <v>122.84920744806983</v>
      </c>
      <c r="C19" s="39">
        <v>625.54167375981308</v>
      </c>
      <c r="D19" s="39">
        <v>1.8316478263009577</v>
      </c>
      <c r="E19" s="39">
        <v>303.00973932757682</v>
      </c>
      <c r="F19" s="39">
        <v>0.19706744712000004</v>
      </c>
      <c r="G19" s="39">
        <v>25.582290841351824</v>
      </c>
      <c r="H19" s="39">
        <v>17.539711749853367</v>
      </c>
      <c r="I19" s="39">
        <v>28.019862638725492</v>
      </c>
      <c r="J19" s="39">
        <v>4.07956919</v>
      </c>
      <c r="K19" s="39">
        <v>12.897371094260471</v>
      </c>
      <c r="L19" s="39">
        <v>1.8632317759383834</v>
      </c>
      <c r="M19" s="39">
        <v>16.377023151406583</v>
      </c>
      <c r="N19" s="39">
        <v>81.1908835153003</v>
      </c>
      <c r="O19" s="39">
        <v>2.841639573844418</v>
      </c>
      <c r="P19" s="39">
        <v>46.933090412415247</v>
      </c>
      <c r="Q19" s="39">
        <v>18.16274374908382</v>
      </c>
      <c r="R19" s="39">
        <v>48.390316873501924</v>
      </c>
      <c r="S19" s="39">
        <v>5.0435102225200001</v>
      </c>
      <c r="T19" s="39">
        <v>0</v>
      </c>
      <c r="U19" s="39">
        <v>42.984858495783861</v>
      </c>
      <c r="V19" s="39">
        <v>3.1244847687634123</v>
      </c>
      <c r="W19" s="39">
        <v>7.1093811644338185</v>
      </c>
      <c r="X19" s="39">
        <v>11.330645413608737</v>
      </c>
      <c r="Y19" s="38">
        <v>0.74342595825436997</v>
      </c>
      <c r="Z19" s="32">
        <f t="shared" si="1"/>
        <v>1427.6433763979264</v>
      </c>
    </row>
    <row r="20" spans="1:26" ht="13.5" customHeight="1" x14ac:dyDescent="0.2">
      <c r="A20" s="71">
        <v>2013.2</v>
      </c>
      <c r="B20" s="38">
        <v>332.35070356384301</v>
      </c>
      <c r="C20" s="39">
        <v>1595.5785895975828</v>
      </c>
      <c r="D20" s="39">
        <v>8.7850135235322764</v>
      </c>
      <c r="E20" s="39">
        <v>426.1191267878549</v>
      </c>
      <c r="F20" s="39">
        <v>2.6028232074154793</v>
      </c>
      <c r="G20" s="39">
        <v>66.380557302846725</v>
      </c>
      <c r="H20" s="39">
        <v>30.184823395246713</v>
      </c>
      <c r="I20" s="39">
        <v>69.246252629884751</v>
      </c>
      <c r="J20" s="39">
        <v>8.3001758100000007</v>
      </c>
      <c r="K20" s="39">
        <v>25.923604401278833</v>
      </c>
      <c r="L20" s="39">
        <v>3.1477835988584553</v>
      </c>
      <c r="M20" s="39">
        <v>34.66753574225266</v>
      </c>
      <c r="N20" s="39">
        <v>150.85978733541612</v>
      </c>
      <c r="O20" s="39">
        <v>6.9305539252335517</v>
      </c>
      <c r="P20" s="39">
        <v>100.4511381606234</v>
      </c>
      <c r="Q20" s="39">
        <v>35.280907149868796</v>
      </c>
      <c r="R20" s="39">
        <v>102.0315798988609</v>
      </c>
      <c r="S20" s="39">
        <v>6.3350239270482867</v>
      </c>
      <c r="T20" s="39">
        <v>0.11292442412031621</v>
      </c>
      <c r="U20" s="39">
        <v>85.226833339499578</v>
      </c>
      <c r="V20" s="39">
        <v>10.631823810682242</v>
      </c>
      <c r="W20" s="39">
        <v>14.144985374433817</v>
      </c>
      <c r="X20" s="39">
        <v>23.946735280979983</v>
      </c>
      <c r="Y20" s="38">
        <v>1.7020473142266432</v>
      </c>
      <c r="Z20" s="32">
        <f t="shared" si="1"/>
        <v>3140.9413295015906</v>
      </c>
    </row>
    <row r="21" spans="1:26" ht="13.5" customHeight="1" x14ac:dyDescent="0.2">
      <c r="A21" s="71">
        <v>2013.3</v>
      </c>
      <c r="B21" s="38">
        <v>482.73521255717071</v>
      </c>
      <c r="C21" s="39">
        <v>2255.3290797449777</v>
      </c>
      <c r="D21" s="39">
        <v>15.632293064506175</v>
      </c>
      <c r="E21" s="39">
        <v>756.08934245414434</v>
      </c>
      <c r="F21" s="39">
        <v>2.7234806209936977</v>
      </c>
      <c r="G21" s="39">
        <v>85.885757305615925</v>
      </c>
      <c r="H21" s="39">
        <v>42.811215087988337</v>
      </c>
      <c r="I21" s="39">
        <v>102.68757901151349</v>
      </c>
      <c r="J21" s="39">
        <v>12.894565595754363</v>
      </c>
      <c r="K21" s="39">
        <v>38.997474128790913</v>
      </c>
      <c r="L21" s="39">
        <v>4.9713266845118831</v>
      </c>
      <c r="M21" s="39">
        <v>52.341066946695179</v>
      </c>
      <c r="N21" s="39">
        <v>249.9449986639342</v>
      </c>
      <c r="O21" s="39">
        <v>9.7638182873894035</v>
      </c>
      <c r="P21" s="39">
        <v>156.30793507915368</v>
      </c>
      <c r="Q21" s="39">
        <v>51.846618092451067</v>
      </c>
      <c r="R21" s="39">
        <v>158.09833248056634</v>
      </c>
      <c r="S21" s="39">
        <v>12.777775344841711</v>
      </c>
      <c r="T21" s="39">
        <v>0.11292442412031621</v>
      </c>
      <c r="U21" s="39">
        <v>129.23421199084257</v>
      </c>
      <c r="V21" s="39">
        <v>13.74468504396658</v>
      </c>
      <c r="W21" s="39">
        <v>15.523982247484522</v>
      </c>
      <c r="X21" s="39">
        <v>27.49328899839767</v>
      </c>
      <c r="Y21" s="38">
        <v>3.1197970034648619</v>
      </c>
      <c r="Z21" s="32">
        <f t="shared" si="1"/>
        <v>4681.0667608592748</v>
      </c>
    </row>
    <row r="22" spans="1:26" ht="13.5" customHeight="1" x14ac:dyDescent="0.2">
      <c r="A22" s="71">
        <v>2013.4</v>
      </c>
      <c r="B22" s="38">
        <v>772.38630886776673</v>
      </c>
      <c r="C22" s="39">
        <v>4158.1408352509516</v>
      </c>
      <c r="D22" s="39">
        <v>22.651259019819232</v>
      </c>
      <c r="E22" s="39">
        <v>887.82960144830065</v>
      </c>
      <c r="F22" s="39">
        <v>5.0286809259182919</v>
      </c>
      <c r="G22" s="39">
        <v>130.27818704328027</v>
      </c>
      <c r="H22" s="39">
        <v>56.288799076366097</v>
      </c>
      <c r="I22" s="39">
        <v>157.15590875463357</v>
      </c>
      <c r="J22" s="39">
        <v>17.618745629999999</v>
      </c>
      <c r="K22" s="39">
        <v>52.683380731987093</v>
      </c>
      <c r="L22" s="39">
        <v>6.1351194189979514</v>
      </c>
      <c r="M22" s="39">
        <v>71.257527130293781</v>
      </c>
      <c r="N22" s="39">
        <v>317.43506965351685</v>
      </c>
      <c r="O22" s="39">
        <v>13.559712394239261</v>
      </c>
      <c r="P22" s="39">
        <v>222.06907910161425</v>
      </c>
      <c r="Q22" s="39">
        <v>74.464861618618173</v>
      </c>
      <c r="R22" s="39">
        <v>222.46688425546063</v>
      </c>
      <c r="S22" s="39">
        <v>19.789213157097709</v>
      </c>
      <c r="T22" s="39">
        <v>0.20375915625722923</v>
      </c>
      <c r="U22" s="39">
        <v>174.46473612952275</v>
      </c>
      <c r="V22" s="39">
        <v>21.57888039080602</v>
      </c>
      <c r="W22" s="39">
        <v>23.24305322263422</v>
      </c>
      <c r="X22" s="39">
        <v>32.938347474013071</v>
      </c>
      <c r="Y22" s="38">
        <v>4.5196520021676108</v>
      </c>
      <c r="Z22" s="32">
        <f t="shared" si="1"/>
        <v>7464.1876018542625</v>
      </c>
    </row>
    <row r="23" spans="1:26" ht="13.5" customHeight="1" x14ac:dyDescent="0.2">
      <c r="A23" s="71">
        <v>2014.1</v>
      </c>
      <c r="B23" s="38">
        <v>210.55626076704146</v>
      </c>
      <c r="C23" s="39">
        <v>749.4586775809712</v>
      </c>
      <c r="D23" s="39">
        <v>14.113189748297419</v>
      </c>
      <c r="E23" s="39">
        <v>497.16156644481055</v>
      </c>
      <c r="F23" s="39">
        <v>0.19691315000000001</v>
      </c>
      <c r="G23" s="39">
        <v>48.311153031824773</v>
      </c>
      <c r="H23" s="39">
        <v>29.492685415917805</v>
      </c>
      <c r="I23" s="39">
        <v>47.629901143932706</v>
      </c>
      <c r="J23" s="39">
        <v>5.2372225741612013</v>
      </c>
      <c r="K23" s="39">
        <v>1.767955637834679</v>
      </c>
      <c r="L23" s="39">
        <v>0.77789982006125657</v>
      </c>
      <c r="M23" s="39">
        <v>20.742714583777577</v>
      </c>
      <c r="N23" s="39">
        <v>153.75465371211016</v>
      </c>
      <c r="O23" s="39">
        <v>2.2389791679900002</v>
      </c>
      <c r="P23" s="39">
        <v>84.371061388047934</v>
      </c>
      <c r="Q23" s="39">
        <v>30.572998439209059</v>
      </c>
      <c r="R23" s="39">
        <v>72.983085686370018</v>
      </c>
      <c r="S23" s="39">
        <v>10.880279999999999</v>
      </c>
      <c r="T23" s="39">
        <v>0</v>
      </c>
      <c r="U23" s="39">
        <v>42.531457945999996</v>
      </c>
      <c r="V23" s="39">
        <v>3.7313057451526985</v>
      </c>
      <c r="W23" s="39">
        <v>1.3145813618052014</v>
      </c>
      <c r="X23" s="39">
        <v>4.339141397101133</v>
      </c>
      <c r="Y23" s="38">
        <v>1.2607770639329168</v>
      </c>
      <c r="Z23" s="32">
        <f t="shared" si="1"/>
        <v>2033.4244618063501</v>
      </c>
    </row>
    <row r="24" spans="1:26" ht="13.5" customHeight="1" x14ac:dyDescent="0.2">
      <c r="A24" s="71">
        <v>2014.2</v>
      </c>
      <c r="B24" s="38">
        <v>587.67787110242898</v>
      </c>
      <c r="C24" s="39">
        <v>2214.5803331937846</v>
      </c>
      <c r="D24" s="39">
        <v>35.373985828605306</v>
      </c>
      <c r="E24" s="39">
        <v>711.31813288025933</v>
      </c>
      <c r="F24" s="39">
        <v>3.0109457457665711</v>
      </c>
      <c r="G24" s="39">
        <v>111.14772825875137</v>
      </c>
      <c r="H24" s="39">
        <v>49.505354617684567</v>
      </c>
      <c r="I24" s="39">
        <v>113.75355869229611</v>
      </c>
      <c r="J24" s="39">
        <v>10.913410129999999</v>
      </c>
      <c r="K24" s="39">
        <v>4.3580793224035457</v>
      </c>
      <c r="L24" s="39">
        <v>2.9966995237304244</v>
      </c>
      <c r="M24" s="39">
        <v>50.501506901143522</v>
      </c>
      <c r="N24" s="39">
        <v>300.99594296873869</v>
      </c>
      <c r="O24" s="39">
        <v>4.7115499867704331</v>
      </c>
      <c r="P24" s="39">
        <v>194.82657700804791</v>
      </c>
      <c r="Q24" s="39">
        <v>66.22544593809215</v>
      </c>
      <c r="R24" s="39">
        <v>165.88179381378785</v>
      </c>
      <c r="S24" s="39">
        <v>17.187080000000002</v>
      </c>
      <c r="T24" s="39">
        <v>1.0301775649075095E-2</v>
      </c>
      <c r="U24" s="39">
        <v>89.289938179599986</v>
      </c>
      <c r="V24" s="39">
        <v>12.172738296017631</v>
      </c>
      <c r="W24" s="39">
        <v>10.632799167290768</v>
      </c>
      <c r="X24" s="39">
        <v>9.5254716204532759</v>
      </c>
      <c r="Y24" s="38">
        <v>3.8875646661637062</v>
      </c>
      <c r="Z24" s="32">
        <f t="shared" si="1"/>
        <v>4770.4848096174655</v>
      </c>
    </row>
    <row r="25" spans="1:26" ht="13.5" customHeight="1" x14ac:dyDescent="0.2">
      <c r="A25" s="71">
        <v>2014.3</v>
      </c>
      <c r="B25" s="38">
        <v>825.62125000000003</v>
      </c>
      <c r="C25" s="39">
        <v>3240.4060731320187</v>
      </c>
      <c r="D25" s="39">
        <v>53.032553194368298</v>
      </c>
      <c r="E25" s="39">
        <v>1214.9411714303751</v>
      </c>
      <c r="F25" s="39">
        <v>3.1762380841450715</v>
      </c>
      <c r="G25" s="39">
        <v>139.97350767580213</v>
      </c>
      <c r="H25" s="39">
        <v>75.009604353742645</v>
      </c>
      <c r="I25" s="39">
        <v>159.06224576760013</v>
      </c>
      <c r="J25" s="39">
        <v>17.126024572773971</v>
      </c>
      <c r="K25" s="39">
        <v>5.7872684115237041</v>
      </c>
      <c r="L25" s="39">
        <v>5.4324847676041506</v>
      </c>
      <c r="M25" s="39">
        <v>77.238094960989955</v>
      </c>
      <c r="N25" s="39">
        <v>467.63377410454916</v>
      </c>
      <c r="O25" s="39">
        <v>6.9990017380114855</v>
      </c>
      <c r="P25" s="39">
        <v>281.00010315351659</v>
      </c>
      <c r="Q25" s="39">
        <v>96.468668659952343</v>
      </c>
      <c r="R25" s="39">
        <v>246.26926116398448</v>
      </c>
      <c r="S25" s="39">
        <v>26.94895</v>
      </c>
      <c r="T25" s="39">
        <v>1.0301775649075095E-2</v>
      </c>
      <c r="U25" s="39">
        <v>128.56323618069999</v>
      </c>
      <c r="V25" s="39">
        <v>18.654237171823983</v>
      </c>
      <c r="W25" s="39">
        <v>12.310460796541467</v>
      </c>
      <c r="X25" s="39">
        <v>13.845360281784826</v>
      </c>
      <c r="Y25" s="38">
        <v>6.0784046632125639</v>
      </c>
      <c r="Z25" s="32">
        <f t="shared" si="1"/>
        <v>7121.5882760406685</v>
      </c>
    </row>
    <row r="26" spans="1:26" ht="13.5" customHeight="1" x14ac:dyDescent="0.2">
      <c r="A26" s="71">
        <v>2014.4</v>
      </c>
      <c r="B26" s="38">
        <v>1307.6674662504161</v>
      </c>
      <c r="C26" s="39">
        <v>6438.4859700071611</v>
      </c>
      <c r="D26" s="39">
        <v>68.222774067193882</v>
      </c>
      <c r="E26" s="39">
        <v>1424.0899683522171</v>
      </c>
      <c r="F26" s="39">
        <v>5.5122618071124254</v>
      </c>
      <c r="G26" s="39">
        <v>150.67635402221109</v>
      </c>
      <c r="H26" s="39">
        <v>106.87777581729279</v>
      </c>
      <c r="I26" s="39">
        <v>228.73485622818129</v>
      </c>
      <c r="J26" s="39">
        <v>23.066949013467081</v>
      </c>
      <c r="K26" s="39">
        <v>7.3866299108464357</v>
      </c>
      <c r="L26" s="39">
        <v>6.1288840636792781</v>
      </c>
      <c r="M26" s="39">
        <v>105.56650990040278</v>
      </c>
      <c r="N26" s="39">
        <v>612.73557461654593</v>
      </c>
      <c r="O26" s="39">
        <v>10.643635078745616</v>
      </c>
      <c r="P26" s="39">
        <v>369.25940703942166</v>
      </c>
      <c r="Q26" s="39">
        <v>124.92590924995235</v>
      </c>
      <c r="R26" s="39">
        <v>332.64656277479071</v>
      </c>
      <c r="S26" s="39">
        <v>33.011921824999995</v>
      </c>
      <c r="T26" s="39">
        <v>1.7542035271505892E-2</v>
      </c>
      <c r="U26" s="39">
        <v>163.04541040308675</v>
      </c>
      <c r="V26" s="39">
        <v>24.701145610240776</v>
      </c>
      <c r="W26" s="39">
        <v>21.360611728646916</v>
      </c>
      <c r="X26" s="39">
        <v>16.217593028057795</v>
      </c>
      <c r="Y26" s="38">
        <v>9.3446176144840969</v>
      </c>
      <c r="Z26" s="32">
        <f t="shared" si="1"/>
        <v>11590.32633044443</v>
      </c>
    </row>
    <row r="27" spans="1:26" ht="13.5" customHeight="1" x14ac:dyDescent="0.2">
      <c r="A27" s="71">
        <v>2015.1</v>
      </c>
      <c r="B27" s="38">
        <v>249.32663984123542</v>
      </c>
      <c r="C27" s="39">
        <v>1086.9754579820524</v>
      </c>
      <c r="D27" s="39">
        <v>14.474060122084285</v>
      </c>
      <c r="E27" s="39">
        <v>508.33590773798085</v>
      </c>
      <c r="F27" s="39">
        <v>5.3522639949139965E-2</v>
      </c>
      <c r="G27" s="39">
        <v>31.285871222909812</v>
      </c>
      <c r="H27" s="39">
        <v>25.438432079796147</v>
      </c>
      <c r="I27" s="39">
        <v>79.224944940706479</v>
      </c>
      <c r="J27" s="39">
        <v>6.0864859500000001</v>
      </c>
      <c r="K27" s="39">
        <v>15.208830667254098</v>
      </c>
      <c r="L27" s="39">
        <v>1.3167092538495928</v>
      </c>
      <c r="M27" s="39">
        <v>26.069140008044197</v>
      </c>
      <c r="N27" s="39">
        <v>190.39013682515008</v>
      </c>
      <c r="O27" s="39">
        <v>2.4709479259232006</v>
      </c>
      <c r="P27" s="39">
        <v>79.668579785593153</v>
      </c>
      <c r="Q27" s="39">
        <v>29.254118261577688</v>
      </c>
      <c r="R27" s="39">
        <v>85.289266007760006</v>
      </c>
      <c r="S27" s="39">
        <v>7.7213499999999993</v>
      </c>
      <c r="T27" s="39">
        <v>0</v>
      </c>
      <c r="U27" s="39">
        <v>41.397856163494481</v>
      </c>
      <c r="V27" s="39">
        <v>6.4676457848890045</v>
      </c>
      <c r="W27" s="39">
        <v>1.5719491989070962</v>
      </c>
      <c r="X27" s="39">
        <v>3.9169658781140226</v>
      </c>
      <c r="Y27" s="38">
        <v>2.2596029002955382</v>
      </c>
      <c r="Z27" s="32">
        <f t="shared" si="1"/>
        <v>2494.2044211775665</v>
      </c>
    </row>
    <row r="28" spans="1:26" ht="13.5" customHeight="1" x14ac:dyDescent="0.2">
      <c r="A28" s="71">
        <v>2015.2</v>
      </c>
      <c r="B28" s="38">
        <v>804.41133446893912</v>
      </c>
      <c r="C28" s="39">
        <v>2494.0340370564245</v>
      </c>
      <c r="D28" s="39">
        <v>27.678592570588382</v>
      </c>
      <c r="E28" s="39">
        <v>714.64127040452422</v>
      </c>
      <c r="F28" s="39">
        <v>2.6207436261179446</v>
      </c>
      <c r="G28" s="39">
        <v>73.116389565890401</v>
      </c>
      <c r="H28" s="39">
        <v>66.776710046575886</v>
      </c>
      <c r="I28" s="39">
        <v>186.97387207762327</v>
      </c>
      <c r="J28" s="39">
        <v>12.049397719999998</v>
      </c>
      <c r="K28" s="39">
        <v>17.166804805646617</v>
      </c>
      <c r="L28" s="39">
        <v>2.2727251159211628</v>
      </c>
      <c r="M28" s="39">
        <v>56.330890000526161</v>
      </c>
      <c r="N28" s="39">
        <v>383.39344380257137</v>
      </c>
      <c r="O28" s="39">
        <v>5.9722562667673404</v>
      </c>
      <c r="P28" s="39">
        <v>200.752691587237</v>
      </c>
      <c r="Q28" s="39">
        <v>94.333728466868649</v>
      </c>
      <c r="R28" s="39">
        <v>176.22316980776006</v>
      </c>
      <c r="S28" s="39">
        <v>24.321440000000003</v>
      </c>
      <c r="T28" s="39">
        <v>3.8148689504880701E-3</v>
      </c>
      <c r="U28" s="39">
        <v>71.130732173494465</v>
      </c>
      <c r="V28" s="39">
        <v>13.456814567392454</v>
      </c>
      <c r="W28" s="39">
        <v>11.562948311616733</v>
      </c>
      <c r="X28" s="39">
        <v>6.2548467640480672</v>
      </c>
      <c r="Y28" s="38">
        <v>6.9405221600897766</v>
      </c>
      <c r="Z28" s="32">
        <f t="shared" si="1"/>
        <v>5452.4191762355749</v>
      </c>
    </row>
    <row r="29" spans="1:26" ht="13.5" customHeight="1" x14ac:dyDescent="0.2">
      <c r="A29" s="71">
        <v>2015.3</v>
      </c>
      <c r="B29" s="38">
        <v>1372.4145516204651</v>
      </c>
      <c r="C29" s="39">
        <v>4166.168059458706</v>
      </c>
      <c r="D29" s="39">
        <v>40.704697582963995</v>
      </c>
      <c r="E29" s="39">
        <v>1249.2628923747991</v>
      </c>
      <c r="F29" s="39">
        <v>2.7625220711897067</v>
      </c>
      <c r="G29" s="39">
        <v>114.71537277945384</v>
      </c>
      <c r="H29" s="39">
        <v>102.76078750243391</v>
      </c>
      <c r="I29" s="39">
        <v>274.70431387976356</v>
      </c>
      <c r="J29" s="39">
        <v>17.668779709999999</v>
      </c>
      <c r="K29" s="39">
        <v>18.520858805788542</v>
      </c>
      <c r="L29" s="39">
        <v>3.8775900641045751</v>
      </c>
      <c r="M29" s="39">
        <v>96.792380002987983</v>
      </c>
      <c r="N29" s="39">
        <v>616.76368824809526</v>
      </c>
      <c r="O29" s="39">
        <v>7.4878118006980969</v>
      </c>
      <c r="P29" s="39">
        <v>346.53497555052468</v>
      </c>
      <c r="Q29" s="39">
        <v>136.58341563686866</v>
      </c>
      <c r="R29" s="39">
        <v>287.30953102091871</v>
      </c>
      <c r="S29" s="39">
        <v>45.720027181028811</v>
      </c>
      <c r="T29" s="39">
        <v>3.8148689504880701E-3</v>
      </c>
      <c r="U29" s="39">
        <v>98.93700752481449</v>
      </c>
      <c r="V29" s="39">
        <v>32.100333823987512</v>
      </c>
      <c r="W29" s="39">
        <v>13.586922263832921</v>
      </c>
      <c r="X29" s="39">
        <v>9.9839921823432505</v>
      </c>
      <c r="Y29" s="38">
        <v>10.754841313600265</v>
      </c>
      <c r="Z29" s="32">
        <f t="shared" ref="Z29:Z90" si="2">+_xlfn.AGGREGATE(9,6,B29:Y29)</f>
        <v>9066.1191672683235</v>
      </c>
    </row>
    <row r="30" spans="1:26" ht="13.5" customHeight="1" x14ac:dyDescent="0.2">
      <c r="A30" s="71">
        <v>2015.4</v>
      </c>
      <c r="B30" s="38">
        <v>1734.8402155245844</v>
      </c>
      <c r="C30" s="39">
        <v>9205.9240325180399</v>
      </c>
      <c r="D30" s="39">
        <v>53.263706797866405</v>
      </c>
      <c r="E30" s="39">
        <v>1450.3623712037827</v>
      </c>
      <c r="F30" s="39">
        <v>4.3055943349629766</v>
      </c>
      <c r="G30" s="39">
        <v>116.96904653073447</v>
      </c>
      <c r="H30" s="39">
        <v>190.63280206632385</v>
      </c>
      <c r="I30" s="39">
        <v>418.75763636574817</v>
      </c>
      <c r="J30" s="39">
        <v>23.138188274049597</v>
      </c>
      <c r="K30" s="39">
        <v>19.576748630114977</v>
      </c>
      <c r="L30" s="39">
        <v>4.6510822208421256</v>
      </c>
      <c r="M30" s="39">
        <v>131.02429500974327</v>
      </c>
      <c r="N30" s="39">
        <v>930.34938056492388</v>
      </c>
      <c r="O30" s="39">
        <v>11.583430124873324</v>
      </c>
      <c r="P30" s="39">
        <v>677.0344111716206</v>
      </c>
      <c r="Q30" s="39">
        <v>163.27526718586864</v>
      </c>
      <c r="R30" s="39">
        <v>406.07845166705005</v>
      </c>
      <c r="S30" s="39">
        <v>53.420201302226346</v>
      </c>
      <c r="T30" s="39">
        <v>3.8148689504880701E-3</v>
      </c>
      <c r="U30" s="39">
        <v>125.69668467347483</v>
      </c>
      <c r="V30" s="39">
        <v>72.013645151088269</v>
      </c>
      <c r="W30" s="39">
        <v>26.69056007271185</v>
      </c>
      <c r="X30" s="39">
        <v>16.869704553282688</v>
      </c>
      <c r="Y30" s="38">
        <v>15.378199459661102</v>
      </c>
      <c r="Z30" s="32">
        <f t="shared" si="2"/>
        <v>15851.839470272524</v>
      </c>
    </row>
    <row r="31" spans="1:26" ht="13.5" customHeight="1" x14ac:dyDescent="0.2">
      <c r="A31" s="71">
        <v>2016.1</v>
      </c>
      <c r="B31" s="38">
        <v>890.34554206813243</v>
      </c>
      <c r="C31" s="39">
        <v>1663.890077454229</v>
      </c>
      <c r="D31" s="39">
        <v>25.195889634614577</v>
      </c>
      <c r="E31" s="39">
        <v>824.45035783502556</v>
      </c>
      <c r="F31" s="39">
        <v>7.7626609781629149E-2</v>
      </c>
      <c r="G31" s="39">
        <v>24.158159999999999</v>
      </c>
      <c r="H31" s="39">
        <v>170.64802625706815</v>
      </c>
      <c r="I31" s="39">
        <v>227.66965476468118</v>
      </c>
      <c r="J31" s="39">
        <v>7.3905211600000005</v>
      </c>
      <c r="K31" s="39">
        <v>54.24820808219178</v>
      </c>
      <c r="L31" s="39">
        <v>1.4007510624026303</v>
      </c>
      <c r="M31" s="39">
        <v>32.197929998755903</v>
      </c>
      <c r="N31" s="39">
        <v>414.32025481402479</v>
      </c>
      <c r="O31" s="39">
        <v>2.290220878998412</v>
      </c>
      <c r="P31" s="39">
        <v>356.07533106100061</v>
      </c>
      <c r="Q31" s="39">
        <v>66.664108189999993</v>
      </c>
      <c r="R31" s="39">
        <v>144.09534233474994</v>
      </c>
      <c r="S31" s="39">
        <v>19.626000000000001</v>
      </c>
      <c r="T31" s="39">
        <v>0</v>
      </c>
      <c r="U31" s="39">
        <v>26.94737158697248</v>
      </c>
      <c r="V31" s="39">
        <v>49.699540869203517</v>
      </c>
      <c r="W31" s="39">
        <v>9.3104036551977565</v>
      </c>
      <c r="X31" s="39">
        <v>5.9869243281847329</v>
      </c>
      <c r="Y31" s="38">
        <v>2.8347317828224421</v>
      </c>
      <c r="Z31" s="32">
        <f t="shared" si="2"/>
        <v>5019.5229744280368</v>
      </c>
    </row>
    <row r="32" spans="1:26" ht="13.5" customHeight="1" x14ac:dyDescent="0.2">
      <c r="A32" s="71">
        <v>2016.2</v>
      </c>
      <c r="B32" s="38">
        <v>1502.9912904830098</v>
      </c>
      <c r="C32" s="39">
        <v>4629.9921511844759</v>
      </c>
      <c r="D32" s="39">
        <v>51.198875232696032</v>
      </c>
      <c r="E32" s="39">
        <v>1302.0456834474444</v>
      </c>
      <c r="F32" s="39">
        <v>3.9992057702243788</v>
      </c>
      <c r="G32" s="39">
        <v>82.130866345738966</v>
      </c>
      <c r="H32" s="39">
        <v>396.46913428461494</v>
      </c>
      <c r="I32" s="39">
        <v>506.18893625417661</v>
      </c>
      <c r="J32" s="39">
        <v>14.14853486</v>
      </c>
      <c r="K32" s="39">
        <v>151.62221974882863</v>
      </c>
      <c r="L32" s="39">
        <v>2.1648455534055864</v>
      </c>
      <c r="M32" s="39">
        <v>72.7600466491715</v>
      </c>
      <c r="N32" s="39">
        <v>827.9199270370965</v>
      </c>
      <c r="O32" s="39">
        <v>7.1895826298852974</v>
      </c>
      <c r="P32" s="39">
        <v>797.50677970879963</v>
      </c>
      <c r="Q32" s="39">
        <v>138.32112434991978</v>
      </c>
      <c r="R32" s="39">
        <v>343.28717472357289</v>
      </c>
      <c r="S32" s="39">
        <v>43.29</v>
      </c>
      <c r="T32" s="39">
        <v>0</v>
      </c>
      <c r="U32" s="39">
        <v>54.51745660736627</v>
      </c>
      <c r="V32" s="39">
        <v>117.53610915089206</v>
      </c>
      <c r="W32" s="39">
        <v>28.248986063389836</v>
      </c>
      <c r="X32" s="39">
        <v>19.891781677643049</v>
      </c>
      <c r="Y32" s="38">
        <v>9.3717965620915304</v>
      </c>
      <c r="Z32" s="32">
        <f t="shared" si="2"/>
        <v>11102.792508324443</v>
      </c>
    </row>
    <row r="33" spans="1:26" ht="13.5" customHeight="1" x14ac:dyDescent="0.2">
      <c r="A33" s="71">
        <v>2016.3</v>
      </c>
      <c r="B33" s="38">
        <v>2779.6466068778391</v>
      </c>
      <c r="C33" s="39">
        <v>7847.0260998837985</v>
      </c>
      <c r="D33" s="39">
        <v>70.054060730899835</v>
      </c>
      <c r="E33" s="39">
        <v>1740.5636867215933</v>
      </c>
      <c r="F33" s="39">
        <v>4.1614936100470334</v>
      </c>
      <c r="G33" s="39">
        <v>157.23063950501475</v>
      </c>
      <c r="H33" s="39">
        <v>638.90711087668285</v>
      </c>
      <c r="I33" s="39">
        <v>859.63931175432378</v>
      </c>
      <c r="J33" s="39">
        <v>21.562179649999997</v>
      </c>
      <c r="K33" s="39">
        <v>306.49475192908909</v>
      </c>
      <c r="L33" s="39">
        <v>3.476556813190899</v>
      </c>
      <c r="M33" s="39">
        <v>107.63101664716022</v>
      </c>
      <c r="N33" s="39">
        <v>1528.5598091385689</v>
      </c>
      <c r="O33" s="39">
        <v>8.7758896018361749</v>
      </c>
      <c r="P33" s="39">
        <v>1328.1204605330763</v>
      </c>
      <c r="Q33" s="39">
        <v>285.15326915988885</v>
      </c>
      <c r="R33" s="39">
        <v>610.20362223338736</v>
      </c>
      <c r="S33" s="39">
        <v>64.668000000000006</v>
      </c>
      <c r="T33" s="39">
        <v>0</v>
      </c>
      <c r="U33" s="39">
        <v>100.45512705204145</v>
      </c>
      <c r="V33" s="39">
        <v>201.72054193169072</v>
      </c>
      <c r="W33" s="39">
        <v>33.955985895989677</v>
      </c>
      <c r="X33" s="39">
        <v>39.164339135752058</v>
      </c>
      <c r="Y33" s="38">
        <v>30.912640438643567</v>
      </c>
      <c r="Z33" s="32">
        <f t="shared" si="2"/>
        <v>18768.08320012052</v>
      </c>
    </row>
    <row r="34" spans="1:26" ht="13.5" customHeight="1" x14ac:dyDescent="0.2">
      <c r="A34" s="71">
        <v>2016.4</v>
      </c>
      <c r="B34" s="38">
        <v>3922.2012732490434</v>
      </c>
      <c r="C34" s="39">
        <v>14177.194788452329</v>
      </c>
      <c r="D34" s="39">
        <v>83.633438982172095</v>
      </c>
      <c r="E34" s="39">
        <v>2343.0406613919922</v>
      </c>
      <c r="F34" s="39">
        <v>9.2290072516298789</v>
      </c>
      <c r="G34" s="39">
        <v>211.30435280367888</v>
      </c>
      <c r="H34" s="39">
        <v>755.86897344366321</v>
      </c>
      <c r="I34" s="39">
        <v>1224.901982030774</v>
      </c>
      <c r="J34" s="39">
        <v>28.709911402500826</v>
      </c>
      <c r="K34" s="39">
        <v>473.13031066135102</v>
      </c>
      <c r="L34" s="39">
        <v>4.1381887855235471</v>
      </c>
      <c r="M34" s="39">
        <v>139.3781768983244</v>
      </c>
      <c r="N34" s="39">
        <v>2389.9545548726032</v>
      </c>
      <c r="O34" s="39">
        <v>21.677776485978079</v>
      </c>
      <c r="P34" s="39">
        <v>1955.6622757791163</v>
      </c>
      <c r="Q34" s="39">
        <v>433.94348198940736</v>
      </c>
      <c r="R34" s="39">
        <v>809.59988323623804</v>
      </c>
      <c r="S34" s="39">
        <v>80.787000000000006</v>
      </c>
      <c r="T34" s="39">
        <v>0</v>
      </c>
      <c r="U34" s="39">
        <v>159.67365890791604</v>
      </c>
      <c r="V34" s="39">
        <v>272.50031634188167</v>
      </c>
      <c r="W34" s="39">
        <v>47.75230925565063</v>
      </c>
      <c r="X34" s="39">
        <v>50.93435761186867</v>
      </c>
      <c r="Y34" s="38">
        <v>57.403994773173949</v>
      </c>
      <c r="Z34" s="32">
        <f t="shared" si="2"/>
        <v>29652.620674606816</v>
      </c>
    </row>
    <row r="35" spans="1:26" ht="13.5" customHeight="1" x14ac:dyDescent="0.2">
      <c r="A35" s="71">
        <v>2017.1</v>
      </c>
      <c r="B35" s="38">
        <v>895.86943783807158</v>
      </c>
      <c r="C35" s="39">
        <v>3756.965821893788</v>
      </c>
      <c r="D35" s="39">
        <v>85.369840403797951</v>
      </c>
      <c r="E35" s="39">
        <v>584.71983535149525</v>
      </c>
      <c r="F35" s="39">
        <v>106.39315595945436</v>
      </c>
      <c r="G35" s="39">
        <v>399.72220524228715</v>
      </c>
      <c r="H35" s="39">
        <v>653.26591290885983</v>
      </c>
      <c r="I35" s="39">
        <v>596.93226981772955</v>
      </c>
      <c r="J35" s="39">
        <v>84.02355657422639</v>
      </c>
      <c r="K35" s="39">
        <v>183.04140841500765</v>
      </c>
      <c r="L35" s="39">
        <v>40.900028916581888</v>
      </c>
      <c r="M35" s="39">
        <v>132.26239052930603</v>
      </c>
      <c r="N35" s="39">
        <v>651.44690509682312</v>
      </c>
      <c r="O35" s="39">
        <v>137.62241605610535</v>
      </c>
      <c r="P35" s="39">
        <v>521.97007165879495</v>
      </c>
      <c r="Q35" s="39">
        <v>289.28691281751605</v>
      </c>
      <c r="R35" s="39">
        <v>414.5414790789938</v>
      </c>
      <c r="S35" s="39">
        <v>126.92297578999568</v>
      </c>
      <c r="T35" s="39">
        <v>0</v>
      </c>
      <c r="U35" s="39">
        <v>203.99048075398866</v>
      </c>
      <c r="V35" s="39">
        <v>47.76434472356226</v>
      </c>
      <c r="W35" s="39">
        <v>91.250700333968496</v>
      </c>
      <c r="X35" s="39">
        <v>157.12236343550691</v>
      </c>
      <c r="Y35" s="38">
        <v>77.511851406319749</v>
      </c>
      <c r="Z35" s="32">
        <f t="shared" si="2"/>
        <v>10238.896365002178</v>
      </c>
    </row>
    <row r="36" spans="1:26" ht="13.5" customHeight="1" x14ac:dyDescent="0.2">
      <c r="A36" s="71">
        <v>2017.2</v>
      </c>
      <c r="B36" s="38">
        <v>2612.8057585948927</v>
      </c>
      <c r="C36" s="39">
        <v>8112.8708850306912</v>
      </c>
      <c r="D36" s="39">
        <v>114.96888554205768</v>
      </c>
      <c r="E36" s="39">
        <v>1172.7231361337508</v>
      </c>
      <c r="F36" s="39">
        <v>89.57159157483882</v>
      </c>
      <c r="G36" s="39">
        <v>388.65658915972057</v>
      </c>
      <c r="H36" s="39">
        <v>1220.0597243555712</v>
      </c>
      <c r="I36" s="39">
        <v>948.82182603739011</v>
      </c>
      <c r="J36" s="39">
        <v>90.718393637505542</v>
      </c>
      <c r="K36" s="39">
        <v>399.98753875469811</v>
      </c>
      <c r="L36" s="39">
        <v>41.333168488563686</v>
      </c>
      <c r="M36" s="39">
        <v>160.3426736855285</v>
      </c>
      <c r="N36" s="39">
        <v>1469.7204688096342</v>
      </c>
      <c r="O36" s="39">
        <v>129.3898528045772</v>
      </c>
      <c r="P36" s="39">
        <v>1228.2587860284996</v>
      </c>
      <c r="Q36" s="39">
        <v>526.6039136666484</v>
      </c>
      <c r="R36" s="39">
        <v>559.66508120670937</v>
      </c>
      <c r="S36" s="39">
        <v>152.1343692151884</v>
      </c>
      <c r="T36" s="39">
        <v>0.42726724999999999</v>
      </c>
      <c r="U36" s="39">
        <v>255.58274369717054</v>
      </c>
      <c r="V36" s="39">
        <v>239.13361327048091</v>
      </c>
      <c r="W36" s="39">
        <v>106.10806488580458</v>
      </c>
      <c r="X36" s="39">
        <v>122.37033419483353</v>
      </c>
      <c r="Y36" s="38">
        <v>118.52232480285242</v>
      </c>
      <c r="Z36" s="32">
        <f t="shared" si="2"/>
        <v>20260.77699082761</v>
      </c>
    </row>
    <row r="37" spans="1:26" ht="13.5" customHeight="1" x14ac:dyDescent="0.2">
      <c r="A37" s="71">
        <v>2017.3</v>
      </c>
      <c r="B37" s="38">
        <v>4388.1516353290353</v>
      </c>
      <c r="C37" s="39">
        <v>13119.215511982</v>
      </c>
      <c r="D37" s="39">
        <v>224.14007958190379</v>
      </c>
      <c r="E37" s="39">
        <v>2160.0799610078889</v>
      </c>
      <c r="F37" s="39">
        <v>228.19836438839218</v>
      </c>
      <c r="G37" s="39">
        <v>879.06580944497159</v>
      </c>
      <c r="H37" s="39">
        <v>1473.8178341149912</v>
      </c>
      <c r="I37" s="39">
        <v>1626.6645128557093</v>
      </c>
      <c r="J37" s="39">
        <v>226.35632460093566</v>
      </c>
      <c r="K37" s="39">
        <v>756.52296366529754</v>
      </c>
      <c r="L37" s="39">
        <v>108.2032581538152</v>
      </c>
      <c r="M37" s="39">
        <v>428.44657873847711</v>
      </c>
      <c r="N37" s="39">
        <v>2495.2752035971389</v>
      </c>
      <c r="O37" s="39">
        <v>276.50618071956086</v>
      </c>
      <c r="P37" s="39">
        <v>1906.3537090400009</v>
      </c>
      <c r="Q37" s="39">
        <v>849.68885602720673</v>
      </c>
      <c r="R37" s="39">
        <v>1159.6006391609453</v>
      </c>
      <c r="S37" s="39">
        <v>311.88946414564731</v>
      </c>
      <c r="T37" s="39">
        <v>1.1212712431382723</v>
      </c>
      <c r="U37" s="39">
        <v>425.48081650144195</v>
      </c>
      <c r="V37" s="39">
        <v>401.68817701552342</v>
      </c>
      <c r="W37" s="39">
        <v>255.52934338843298</v>
      </c>
      <c r="X37" s="39">
        <v>297.9384236220717</v>
      </c>
      <c r="Y37" s="38">
        <v>276.59153645141214</v>
      </c>
      <c r="Z37" s="32">
        <f t="shared" si="2"/>
        <v>34276.526454775943</v>
      </c>
    </row>
    <row r="38" spans="1:26" ht="13.5" customHeight="1" x14ac:dyDescent="0.2">
      <c r="A38" s="71">
        <v>2017.4</v>
      </c>
      <c r="B38" s="38">
        <v>6406.2144819915056</v>
      </c>
      <c r="C38" s="39">
        <v>17140.177083818962</v>
      </c>
      <c r="D38" s="39">
        <v>207.5222547050077</v>
      </c>
      <c r="E38" s="39">
        <v>2876.467522669851</v>
      </c>
      <c r="F38" s="39">
        <v>242.09589804586435</v>
      </c>
      <c r="G38" s="39">
        <v>1068.7449145425298</v>
      </c>
      <c r="H38" s="39">
        <v>1972.2408413318001</v>
      </c>
      <c r="I38" s="39">
        <v>1919.2703827875755</v>
      </c>
      <c r="J38" s="39">
        <v>233.17607003650164</v>
      </c>
      <c r="K38" s="39">
        <v>939.69067027894221</v>
      </c>
      <c r="L38" s="39">
        <v>108.49053643515218</v>
      </c>
      <c r="M38" s="39">
        <v>464.07737047328936</v>
      </c>
      <c r="N38" s="39">
        <v>3557.4869677925358</v>
      </c>
      <c r="O38" s="39">
        <v>310.48767299018522</v>
      </c>
      <c r="P38" s="39">
        <v>2792.1910180921482</v>
      </c>
      <c r="Q38" s="39">
        <v>1178.8510427723111</v>
      </c>
      <c r="R38" s="39">
        <v>1415.5707916089289</v>
      </c>
      <c r="S38" s="39">
        <v>336.66895518705081</v>
      </c>
      <c r="T38" s="39">
        <v>2.2357824953621162</v>
      </c>
      <c r="U38" s="39">
        <v>662.723733463553</v>
      </c>
      <c r="V38" s="39">
        <v>590.51404980706798</v>
      </c>
      <c r="W38" s="39">
        <v>266.86169305092324</v>
      </c>
      <c r="X38" s="39">
        <v>306.45085574846252</v>
      </c>
      <c r="Y38" s="38">
        <v>413.70553034751515</v>
      </c>
      <c r="Z38" s="32">
        <f t="shared" si="2"/>
        <v>45411.916120473034</v>
      </c>
    </row>
    <row r="39" spans="1:26" ht="13.5" customHeight="1" x14ac:dyDescent="0.2">
      <c r="A39" s="71">
        <v>2018.1</v>
      </c>
      <c r="B39" s="38">
        <v>2219.4037947175871</v>
      </c>
      <c r="C39" s="39">
        <v>6267.2776843093834</v>
      </c>
      <c r="D39" s="39">
        <v>131.00028365763794</v>
      </c>
      <c r="E39" s="39">
        <v>1011.0312861053542</v>
      </c>
      <c r="F39" s="39">
        <v>173.6407000774914</v>
      </c>
      <c r="G39" s="39">
        <v>791.18032651927194</v>
      </c>
      <c r="H39" s="39">
        <v>770.19937138369005</v>
      </c>
      <c r="I39" s="39">
        <v>901.86881069847982</v>
      </c>
      <c r="J39" s="39">
        <v>136.1824437094379</v>
      </c>
      <c r="K39" s="39">
        <v>443.00271461203636</v>
      </c>
      <c r="L39" s="39">
        <v>67.391654226908344</v>
      </c>
      <c r="M39" s="39">
        <v>398.06605806136008</v>
      </c>
      <c r="N39" s="39">
        <v>1101.9501451489514</v>
      </c>
      <c r="O39" s="39">
        <v>139.18757581395576</v>
      </c>
      <c r="P39" s="39">
        <v>815.3699177763491</v>
      </c>
      <c r="Q39" s="39">
        <v>452.23032290894872</v>
      </c>
      <c r="R39" s="39">
        <v>644.12689780093228</v>
      </c>
      <c r="S39" s="39">
        <v>173.66145970066194</v>
      </c>
      <c r="T39" s="39">
        <v>1.8826533224600741</v>
      </c>
      <c r="U39" s="39">
        <v>363.3749326910139</v>
      </c>
      <c r="V39" s="39">
        <v>206.83470837616861</v>
      </c>
      <c r="W39" s="39">
        <v>149.80182801729927</v>
      </c>
      <c r="X39" s="39">
        <v>233.77506088556549</v>
      </c>
      <c r="Y39" s="38">
        <v>259.88108241655891</v>
      </c>
      <c r="Z39" s="32">
        <f t="shared" si="2"/>
        <v>17852.321712937504</v>
      </c>
    </row>
    <row r="40" spans="1:26" ht="13.5" customHeight="1" x14ac:dyDescent="0.2">
      <c r="A40" s="71">
        <v>2018.2</v>
      </c>
      <c r="B40" s="38">
        <v>5586.0447266825904</v>
      </c>
      <c r="C40" s="39">
        <v>14071.75340343843</v>
      </c>
      <c r="D40" s="39">
        <v>168.6803401833088</v>
      </c>
      <c r="E40" s="39">
        <v>2004.4368464509898</v>
      </c>
      <c r="F40" s="39">
        <v>254.74203438103387</v>
      </c>
      <c r="G40" s="39">
        <v>1174.3974990147181</v>
      </c>
      <c r="H40" s="39">
        <v>1585.8559815130634</v>
      </c>
      <c r="I40" s="39">
        <v>1253.5755217513513</v>
      </c>
      <c r="J40" s="39">
        <v>143.77221616087385</v>
      </c>
      <c r="K40" s="39">
        <v>787.46963274052507</v>
      </c>
      <c r="L40" s="39">
        <v>67.583444537459499</v>
      </c>
      <c r="M40" s="39">
        <v>441.60468530614116</v>
      </c>
      <c r="N40" s="39">
        <v>2684.4914563103775</v>
      </c>
      <c r="O40" s="39">
        <v>208.32573531926568</v>
      </c>
      <c r="P40" s="39">
        <v>1903.669964728374</v>
      </c>
      <c r="Q40" s="39">
        <v>1143.380185644224</v>
      </c>
      <c r="R40" s="39">
        <v>963.91147612565612</v>
      </c>
      <c r="S40" s="39">
        <v>225.98168276359564</v>
      </c>
      <c r="T40" s="39">
        <v>4.0544462478991541</v>
      </c>
      <c r="U40" s="39">
        <v>777.14816506233353</v>
      </c>
      <c r="V40" s="39">
        <v>424.35331120076341</v>
      </c>
      <c r="W40" s="39">
        <v>164.48076010314605</v>
      </c>
      <c r="X40" s="39">
        <v>300.20387852901945</v>
      </c>
      <c r="Y40" s="38">
        <v>476.5832624556391</v>
      </c>
      <c r="Z40" s="32">
        <f t="shared" si="2"/>
        <v>36816.50065665078</v>
      </c>
    </row>
    <row r="41" spans="1:26" ht="13.5" customHeight="1" x14ac:dyDescent="0.2">
      <c r="A41" s="71">
        <v>2018.3</v>
      </c>
      <c r="B41" s="38">
        <v>9471.3004877987369</v>
      </c>
      <c r="C41" s="39">
        <v>27594.275531935837</v>
      </c>
      <c r="D41" s="39">
        <v>339.53125443031848</v>
      </c>
      <c r="E41" s="39">
        <v>3518.4056634124386</v>
      </c>
      <c r="F41" s="39">
        <v>610.22471800831443</v>
      </c>
      <c r="G41" s="39">
        <v>2237.7565391119501</v>
      </c>
      <c r="H41" s="39">
        <v>2540.8082426214287</v>
      </c>
      <c r="I41" s="39">
        <v>2495.1824859672352</v>
      </c>
      <c r="J41" s="39">
        <v>335.6492406386601</v>
      </c>
      <c r="K41" s="39">
        <v>1838.0726989538759</v>
      </c>
      <c r="L41" s="39">
        <v>159.97141838041043</v>
      </c>
      <c r="M41" s="39">
        <v>1026.0355171987937</v>
      </c>
      <c r="N41" s="39">
        <v>4244.3418577348812</v>
      </c>
      <c r="O41" s="39">
        <v>482.47145014503491</v>
      </c>
      <c r="P41" s="39">
        <v>2879.3333852343308</v>
      </c>
      <c r="Q41" s="39">
        <v>1891.0561912863166</v>
      </c>
      <c r="R41" s="39">
        <v>1952.7586889507661</v>
      </c>
      <c r="S41" s="39">
        <v>450.67475410246101</v>
      </c>
      <c r="T41" s="39">
        <v>7.3325554906020072</v>
      </c>
      <c r="U41" s="39">
        <v>1204.8077605732469</v>
      </c>
      <c r="V41" s="39">
        <v>680.73450254321619</v>
      </c>
      <c r="W41" s="39">
        <v>370.70086602682852</v>
      </c>
      <c r="X41" s="39">
        <v>612.17542284676802</v>
      </c>
      <c r="Y41" s="38">
        <v>829.34745151979951</v>
      </c>
      <c r="Z41" s="32">
        <f t="shared" si="2"/>
        <v>67772.948684912248</v>
      </c>
    </row>
    <row r="42" spans="1:26" ht="13.5" customHeight="1" x14ac:dyDescent="0.2">
      <c r="A42" s="71">
        <v>2018.4</v>
      </c>
      <c r="B42" s="38">
        <v>14763.903727649438</v>
      </c>
      <c r="C42" s="39">
        <v>42897.994138708353</v>
      </c>
      <c r="D42" s="39">
        <v>380.2314217768581</v>
      </c>
      <c r="E42" s="39">
        <v>5363.9199759656058</v>
      </c>
      <c r="F42" s="39">
        <v>898.35444421910086</v>
      </c>
      <c r="G42" s="39">
        <v>2880.2785820279219</v>
      </c>
      <c r="H42" s="39">
        <v>3641.225457716514</v>
      </c>
      <c r="I42" s="39">
        <v>2921.8077965205002</v>
      </c>
      <c r="J42" s="39">
        <v>348.21757185690507</v>
      </c>
      <c r="K42" s="39">
        <v>2480.1545065338519</v>
      </c>
      <c r="L42" s="39">
        <v>160.72278750890229</v>
      </c>
      <c r="M42" s="39">
        <v>1095.9832354954806</v>
      </c>
      <c r="N42" s="39">
        <v>6404.3641158865339</v>
      </c>
      <c r="O42" s="39">
        <v>600.22986859326932</v>
      </c>
      <c r="P42" s="39">
        <v>4514.9415769364414</v>
      </c>
      <c r="Q42" s="39">
        <v>3141.5928654842464</v>
      </c>
      <c r="R42" s="39">
        <v>2392.096595562718</v>
      </c>
      <c r="S42" s="39">
        <v>556.89645091957186</v>
      </c>
      <c r="T42" s="39">
        <v>10.97070984177657</v>
      </c>
      <c r="U42" s="39">
        <v>1858.3570883463133</v>
      </c>
      <c r="V42" s="39">
        <v>971.0324463893445</v>
      </c>
      <c r="W42" s="39">
        <v>383.74530717037703</v>
      </c>
      <c r="X42" s="39">
        <v>697.82896078367594</v>
      </c>
      <c r="Y42" s="38">
        <v>1239.00719936986</v>
      </c>
      <c r="Z42" s="32">
        <f t="shared" si="2"/>
        <v>100603.85683126356</v>
      </c>
    </row>
    <row r="43" spans="1:26" ht="13.5" customHeight="1" x14ac:dyDescent="0.2">
      <c r="A43" s="71">
        <v>2019.1</v>
      </c>
      <c r="B43" s="38">
        <v>4722.9947815362402</v>
      </c>
      <c r="C43" s="39">
        <v>14899.07142811407</v>
      </c>
      <c r="D43" s="39">
        <v>167.41020211396489</v>
      </c>
      <c r="E43" s="39">
        <v>2151.1543598099493</v>
      </c>
      <c r="F43" s="39">
        <v>508.06738189392581</v>
      </c>
      <c r="G43" s="39">
        <v>1443.1296565758716</v>
      </c>
      <c r="H43" s="39">
        <v>991.10052942791367</v>
      </c>
      <c r="I43" s="39">
        <v>1332.2609629393651</v>
      </c>
      <c r="J43" s="39">
        <v>195.30966181494938</v>
      </c>
      <c r="K43" s="39">
        <v>1073.533696189289</v>
      </c>
      <c r="L43" s="39">
        <v>92.836063800517266</v>
      </c>
      <c r="M43" s="39">
        <v>725.1639002061969</v>
      </c>
      <c r="N43" s="39">
        <v>1512.1046646379298</v>
      </c>
      <c r="O43" s="39">
        <v>254.97974792021148</v>
      </c>
      <c r="P43" s="39">
        <v>1218.7853516273938</v>
      </c>
      <c r="Q43" s="39">
        <v>947.28308868630552</v>
      </c>
      <c r="R43" s="39">
        <v>1106.2733997762714</v>
      </c>
      <c r="S43" s="39">
        <v>233.26065193703559</v>
      </c>
      <c r="T43" s="39">
        <v>5.51516913194307</v>
      </c>
      <c r="U43" s="39">
        <v>571.52993370212175</v>
      </c>
      <c r="V43" s="39">
        <v>487.68044970299326</v>
      </c>
      <c r="W43" s="39">
        <v>207.54874000698837</v>
      </c>
      <c r="X43" s="39">
        <v>479.47730469112207</v>
      </c>
      <c r="Y43" s="38">
        <v>385.74216221880545</v>
      </c>
      <c r="Z43" s="32">
        <f t="shared" si="2"/>
        <v>35712.213288461375</v>
      </c>
    </row>
    <row r="44" spans="1:26" ht="13.5" customHeight="1" x14ac:dyDescent="0.2">
      <c r="A44" s="71">
        <v>2019.2</v>
      </c>
      <c r="B44" s="38">
        <v>10288.57874569367</v>
      </c>
      <c r="C44" s="39">
        <v>33138.742681140349</v>
      </c>
      <c r="D44" s="39">
        <v>214.37429942948762</v>
      </c>
      <c r="E44" s="39">
        <v>4572.7562214755717</v>
      </c>
      <c r="F44" s="39">
        <v>871.59384420730146</v>
      </c>
      <c r="G44" s="39">
        <v>2567.9187320909095</v>
      </c>
      <c r="H44" s="39">
        <v>2009.3654844811492</v>
      </c>
      <c r="I44" s="39">
        <v>1827.2566383190806</v>
      </c>
      <c r="J44" s="39">
        <v>205.5077666225248</v>
      </c>
      <c r="K44" s="39">
        <v>1344.9931301803404</v>
      </c>
      <c r="L44" s="39">
        <v>93.209944120808942</v>
      </c>
      <c r="M44" s="39">
        <v>803.3990811395114</v>
      </c>
      <c r="N44" s="39">
        <v>4270.3950205977972</v>
      </c>
      <c r="O44" s="39">
        <v>358.92491160993364</v>
      </c>
      <c r="P44" s="39">
        <v>3060.6188422905821</v>
      </c>
      <c r="Q44" s="39">
        <v>2509.7878824830459</v>
      </c>
      <c r="R44" s="39">
        <v>1519.1530624943002</v>
      </c>
      <c r="S44" s="39">
        <v>302.39875288535569</v>
      </c>
      <c r="T44" s="39">
        <v>11.429740764147532</v>
      </c>
      <c r="U44" s="39">
        <v>1128.480230251278</v>
      </c>
      <c r="V44" s="39">
        <v>977.65463311985479</v>
      </c>
      <c r="W44" s="39">
        <v>228.26298336406086</v>
      </c>
      <c r="X44" s="39">
        <v>780.56815543927632</v>
      </c>
      <c r="Y44" s="38">
        <v>753.24534159326663</v>
      </c>
      <c r="Z44" s="32">
        <f t="shared" si="2"/>
        <v>73838.616125793604</v>
      </c>
    </row>
    <row r="45" spans="1:26" ht="13.5" customHeight="1" x14ac:dyDescent="0.2">
      <c r="A45" s="71">
        <v>2019.3</v>
      </c>
      <c r="B45" s="38">
        <v>17017.670929247517</v>
      </c>
      <c r="C45" s="39">
        <v>51482.321371783684</v>
      </c>
      <c r="D45" s="39">
        <v>464.07419440652603</v>
      </c>
      <c r="E45" s="39">
        <v>7629.1188198514083</v>
      </c>
      <c r="F45" s="39">
        <v>1520.428561623517</v>
      </c>
      <c r="G45" s="39">
        <v>5132.4566538910994</v>
      </c>
      <c r="H45" s="39">
        <v>3102.633752394494</v>
      </c>
      <c r="I45" s="39">
        <v>3646.8291631236139</v>
      </c>
      <c r="J45" s="39">
        <v>496.10167734402677</v>
      </c>
      <c r="K45" s="39">
        <v>2524.016445150864</v>
      </c>
      <c r="L45" s="39">
        <v>238.67680848580193</v>
      </c>
      <c r="M45" s="39">
        <v>1879.8168935887584</v>
      </c>
      <c r="N45" s="39">
        <v>6581.1950812768828</v>
      </c>
      <c r="O45" s="39">
        <v>691.71272045375144</v>
      </c>
      <c r="P45" s="39">
        <v>4572.3194374948916</v>
      </c>
      <c r="Q45" s="39">
        <v>3926.6688353127824</v>
      </c>
      <c r="R45" s="39">
        <v>2897.9335007341474</v>
      </c>
      <c r="S45" s="39">
        <v>746.56418224024105</v>
      </c>
      <c r="T45" s="39">
        <v>19.54358100039024</v>
      </c>
      <c r="U45" s="39">
        <v>1710.7129055069877</v>
      </c>
      <c r="V45" s="39">
        <v>1641.3950355234731</v>
      </c>
      <c r="W45" s="39">
        <v>553.3976071672804</v>
      </c>
      <c r="X45" s="39">
        <v>1437.0855064733132</v>
      </c>
      <c r="Y45" s="38">
        <v>1203.5996606789938</v>
      </c>
      <c r="Z45" s="32">
        <f t="shared" si="2"/>
        <v>121116.27332475444</v>
      </c>
    </row>
    <row r="46" spans="1:26" ht="13.5" customHeight="1" x14ac:dyDescent="0.2">
      <c r="A46" s="71">
        <v>2019.4</v>
      </c>
      <c r="B46" s="38">
        <v>32384.915663819495</v>
      </c>
      <c r="C46" s="39">
        <v>76371.59882637659</v>
      </c>
      <c r="D46" s="39">
        <v>513.52832131729622</v>
      </c>
      <c r="E46" s="39">
        <v>10903.737101691546</v>
      </c>
      <c r="F46" s="39">
        <v>1702.4468273794812</v>
      </c>
      <c r="G46" s="39">
        <v>5756.6457197353038</v>
      </c>
      <c r="H46" s="39">
        <v>4739.1396660543387</v>
      </c>
      <c r="I46" s="39">
        <v>3538.5571386548336</v>
      </c>
      <c r="J46" s="39">
        <v>510.8581151217914</v>
      </c>
      <c r="K46" s="39">
        <v>2719.6481715102327</v>
      </c>
      <c r="L46" s="39">
        <v>238.9433757857278</v>
      </c>
      <c r="M46" s="39">
        <v>1930.0424777765422</v>
      </c>
      <c r="N46" s="39">
        <v>8995.8567759487887</v>
      </c>
      <c r="O46" s="39">
        <v>766.35906708619689</v>
      </c>
      <c r="P46" s="39">
        <v>6659.3852819037547</v>
      </c>
      <c r="Q46" s="39">
        <v>5041.6726097730061</v>
      </c>
      <c r="R46" s="39">
        <v>3193.5660082607101</v>
      </c>
      <c r="S46" s="39">
        <v>1064.6620778295378</v>
      </c>
      <c r="T46" s="39">
        <v>28.742392735864453</v>
      </c>
      <c r="U46" s="39">
        <v>2135.7543863886535</v>
      </c>
      <c r="V46" s="39">
        <v>2317.7346524969066</v>
      </c>
      <c r="W46" s="39">
        <v>574.67262405050803</v>
      </c>
      <c r="X46" s="39">
        <v>2135.3631332832138</v>
      </c>
      <c r="Y46" s="38">
        <v>1680.2177556137581</v>
      </c>
      <c r="Z46" s="32">
        <f t="shared" si="2"/>
        <v>175904.048170594</v>
      </c>
    </row>
    <row r="47" spans="1:26" ht="13.5" customHeight="1" x14ac:dyDescent="0.2">
      <c r="A47" s="71">
        <v>2020.1</v>
      </c>
      <c r="B47" s="38">
        <v>6491.5461942273778</v>
      </c>
      <c r="C47" s="39">
        <v>13922.901579231484</v>
      </c>
      <c r="D47" s="39">
        <v>254.33711523428138</v>
      </c>
      <c r="E47" s="39">
        <v>2880.4176607361651</v>
      </c>
      <c r="F47" s="39">
        <v>341.78944607599027</v>
      </c>
      <c r="G47" s="39">
        <v>1610.1118827905634</v>
      </c>
      <c r="H47" s="39">
        <v>1300.644634981744</v>
      </c>
      <c r="I47" s="39">
        <v>2536.2409573493765</v>
      </c>
      <c r="J47" s="39">
        <v>297.3620386222421</v>
      </c>
      <c r="K47" s="39">
        <v>1251.8048503389109</v>
      </c>
      <c r="L47" s="39">
        <v>145.4869582183953</v>
      </c>
      <c r="M47" s="39">
        <v>1147.306482904303</v>
      </c>
      <c r="N47" s="39">
        <v>1140.3087383666154</v>
      </c>
      <c r="O47" s="39">
        <v>298.10060009095145</v>
      </c>
      <c r="P47" s="39">
        <v>1424.7934778896633</v>
      </c>
      <c r="Q47" s="39">
        <v>1017.8011874634901</v>
      </c>
      <c r="R47" s="39">
        <v>1463.3445415643021</v>
      </c>
      <c r="S47" s="39">
        <v>505.09914553663828</v>
      </c>
      <c r="T47" s="39">
        <v>12.164769280009661</v>
      </c>
      <c r="U47" s="39">
        <v>300.53194923297826</v>
      </c>
      <c r="V47" s="39">
        <v>694.14569922063163</v>
      </c>
      <c r="W47" s="39">
        <v>326.17421776185824</v>
      </c>
      <c r="X47" s="39">
        <v>865.15757931952089</v>
      </c>
      <c r="Y47" s="38">
        <v>460.52537231355768</v>
      </c>
      <c r="Z47" s="32">
        <f t="shared" si="2"/>
        <v>40688.097078751052</v>
      </c>
    </row>
    <row r="48" spans="1:26" ht="13.5" customHeight="1" x14ac:dyDescent="0.2">
      <c r="A48" s="71">
        <v>2020.2</v>
      </c>
      <c r="B48" s="38">
        <v>14903.513419990853</v>
      </c>
      <c r="C48" s="39">
        <v>27981.901785243972</v>
      </c>
      <c r="D48" s="39">
        <v>301.81596459015702</v>
      </c>
      <c r="E48" s="39">
        <v>6106.6986052615339</v>
      </c>
      <c r="F48" s="39">
        <v>405.65966019752165</v>
      </c>
      <c r="G48" s="39">
        <v>1746.6164131394805</v>
      </c>
      <c r="H48" s="39">
        <v>2363.632712007372</v>
      </c>
      <c r="I48" s="39">
        <v>2354.2053208208695</v>
      </c>
      <c r="J48" s="39">
        <v>310.99565561245129</v>
      </c>
      <c r="K48" s="39">
        <v>1536.1454301819324</v>
      </c>
      <c r="L48" s="39">
        <v>145.5402938604351</v>
      </c>
      <c r="M48" s="39">
        <v>1225.8774486590844</v>
      </c>
      <c r="N48" s="39">
        <v>2010.1147015474453</v>
      </c>
      <c r="O48" s="39">
        <v>353.57666109534154</v>
      </c>
      <c r="P48" s="39">
        <v>3602.3904102836987</v>
      </c>
      <c r="Q48" s="39">
        <v>1640.5821637993331</v>
      </c>
      <c r="R48" s="39">
        <v>1639.3078123575272</v>
      </c>
      <c r="S48" s="39">
        <v>603.72173297568395</v>
      </c>
      <c r="T48" s="39">
        <v>24.051787972967603</v>
      </c>
      <c r="U48" s="39">
        <v>444.60742299685</v>
      </c>
      <c r="V48" s="39">
        <v>1590.3553409669969</v>
      </c>
      <c r="W48" s="39">
        <v>346.1697888579381</v>
      </c>
      <c r="X48" s="39">
        <v>1326.9581708192704</v>
      </c>
      <c r="Y48" s="38">
        <v>790.59660472722919</v>
      </c>
      <c r="Z48" s="32">
        <f t="shared" si="2"/>
        <v>73755.03530796594</v>
      </c>
    </row>
    <row r="49" spans="1:26" ht="13.5" customHeight="1" x14ac:dyDescent="0.2">
      <c r="A49" s="71">
        <v>2020.3</v>
      </c>
      <c r="B49" s="38">
        <v>23226.22662924289</v>
      </c>
      <c r="C49" s="39">
        <v>36620.655538124818</v>
      </c>
      <c r="D49" s="39">
        <v>560.39004787235581</v>
      </c>
      <c r="E49" s="39">
        <v>7367.6014420840283</v>
      </c>
      <c r="F49" s="39">
        <v>755.58188283870163</v>
      </c>
      <c r="G49" s="39">
        <v>2384.1685571573112</v>
      </c>
      <c r="H49" s="39">
        <v>4157.8967343108434</v>
      </c>
      <c r="I49" s="39">
        <v>2842.645284681646</v>
      </c>
      <c r="J49" s="39">
        <v>610.19096313641148</v>
      </c>
      <c r="K49" s="39">
        <v>2947.1547780581714</v>
      </c>
      <c r="L49" s="39">
        <v>290.77105366374212</v>
      </c>
      <c r="M49" s="39">
        <v>1421.8380955789539</v>
      </c>
      <c r="N49" s="39">
        <v>3115.592583146542</v>
      </c>
      <c r="O49" s="39">
        <v>648.13514413819746</v>
      </c>
      <c r="P49" s="39">
        <v>4861.3488756338729</v>
      </c>
      <c r="Q49" s="39">
        <v>2015.160340246415</v>
      </c>
      <c r="R49" s="39">
        <v>3206.7547250077146</v>
      </c>
      <c r="S49" s="39">
        <v>1026.3691078955694</v>
      </c>
      <c r="T49" s="39">
        <v>40.966008830793129</v>
      </c>
      <c r="U49" s="39">
        <v>647.67721577282134</v>
      </c>
      <c r="V49" s="39">
        <v>3131.8951644699268</v>
      </c>
      <c r="W49" s="39">
        <v>678.24664054421839</v>
      </c>
      <c r="X49" s="39">
        <v>2319.959805572912</v>
      </c>
      <c r="Y49" s="38">
        <v>1326.2944468537301</v>
      </c>
      <c r="Z49" s="32">
        <f t="shared" si="2"/>
        <v>106203.52106486259</v>
      </c>
    </row>
    <row r="50" spans="1:26" ht="13.5" customHeight="1" x14ac:dyDescent="0.2">
      <c r="A50" s="71">
        <v>2020.4</v>
      </c>
      <c r="B50" s="38">
        <v>34783.994104782658</v>
      </c>
      <c r="C50" s="39">
        <v>41711.442425128982</v>
      </c>
      <c r="D50" s="39">
        <v>602.05265473577879</v>
      </c>
      <c r="E50" s="39">
        <v>11953.643527160928</v>
      </c>
      <c r="F50" s="39">
        <v>822.32022061694408</v>
      </c>
      <c r="G50" s="39">
        <v>2717.1130272783548</v>
      </c>
      <c r="H50" s="39">
        <v>5572.408359719986</v>
      </c>
      <c r="I50" s="39">
        <v>3571.5208848980114</v>
      </c>
      <c r="J50" s="39">
        <v>623.98808640270443</v>
      </c>
      <c r="K50" s="39">
        <v>3105.2713387733847</v>
      </c>
      <c r="L50" s="39">
        <v>290.77105366374212</v>
      </c>
      <c r="M50" s="39">
        <v>1767.5712840984347</v>
      </c>
      <c r="N50" s="39">
        <v>5970.7184469393887</v>
      </c>
      <c r="O50" s="39">
        <v>704.38615772552328</v>
      </c>
      <c r="P50" s="39">
        <v>7366.3496150642104</v>
      </c>
      <c r="Q50" s="39">
        <v>3533.8050398575242</v>
      </c>
      <c r="R50" s="39">
        <v>3401.7362632124373</v>
      </c>
      <c r="S50" s="39">
        <v>1202.3840637179296</v>
      </c>
      <c r="T50" s="39">
        <v>58.220709296449627</v>
      </c>
      <c r="U50" s="39">
        <v>830.78472552225571</v>
      </c>
      <c r="V50" s="39">
        <v>4588.9794303493372</v>
      </c>
      <c r="W50" s="39">
        <v>694.39921382547368</v>
      </c>
      <c r="X50" s="39">
        <v>2831.9357902987413</v>
      </c>
      <c r="Y50" s="38">
        <v>1726.895666929654</v>
      </c>
      <c r="Z50" s="32">
        <f t="shared" si="2"/>
        <v>140432.69208999883</v>
      </c>
    </row>
    <row r="51" spans="1:26" ht="13.5" customHeight="1" x14ac:dyDescent="0.2">
      <c r="A51" s="71">
        <v>2021.1</v>
      </c>
      <c r="B51" s="38">
        <v>8242.3973144521442</v>
      </c>
      <c r="C51" s="39">
        <v>8286.217176207696</v>
      </c>
      <c r="D51" s="39">
        <v>163.71879712393419</v>
      </c>
      <c r="E51" s="39">
        <v>1167.8614220819443</v>
      </c>
      <c r="F51" s="39">
        <v>213.67844962273517</v>
      </c>
      <c r="G51" s="39">
        <v>1155.8388006060227</v>
      </c>
      <c r="H51" s="39">
        <v>1583.601145529909</v>
      </c>
      <c r="I51" s="39">
        <v>651.84811833290235</v>
      </c>
      <c r="J51" s="39">
        <v>228.76862677339096</v>
      </c>
      <c r="K51" s="39">
        <v>1257.1176006226315</v>
      </c>
      <c r="L51" s="39">
        <v>78.775102398220724</v>
      </c>
      <c r="M51" s="39">
        <v>127.17601318555697</v>
      </c>
      <c r="N51" s="39">
        <v>1338.9820954444072</v>
      </c>
      <c r="O51" s="39">
        <v>177.12236048686421</v>
      </c>
      <c r="P51" s="39">
        <v>882.84383663757001</v>
      </c>
      <c r="Q51" s="39">
        <v>1235.6017320528788</v>
      </c>
      <c r="R51" s="39">
        <v>2061.7187820843592</v>
      </c>
      <c r="S51" s="39">
        <v>259.28538149419251</v>
      </c>
      <c r="T51" s="39">
        <v>21.88523321687628</v>
      </c>
      <c r="U51" s="39">
        <v>492.17231913459989</v>
      </c>
      <c r="V51" s="39">
        <v>2074.746318113951</v>
      </c>
      <c r="W51" s="39">
        <v>187.84232518204675</v>
      </c>
      <c r="X51" s="39">
        <v>987.28497718532992</v>
      </c>
      <c r="Y51" s="38">
        <v>527.46995828569766</v>
      </c>
      <c r="Z51" s="32">
        <f t="shared" si="2"/>
        <v>33403.953886255855</v>
      </c>
    </row>
    <row r="52" spans="1:26" ht="13.5" customHeight="1" x14ac:dyDescent="0.2">
      <c r="A52" s="71">
        <v>2021.2</v>
      </c>
      <c r="B52" s="38">
        <v>20364.290353849152</v>
      </c>
      <c r="C52" s="39">
        <v>17744.316044678228</v>
      </c>
      <c r="D52" s="39">
        <v>215.07980597267237</v>
      </c>
      <c r="E52" s="39">
        <v>4390.3986221655705</v>
      </c>
      <c r="F52" s="39">
        <v>414.01504369256418</v>
      </c>
      <c r="G52" s="39">
        <v>3614.2731291655009</v>
      </c>
      <c r="H52" s="39">
        <v>2983.8411475730986</v>
      </c>
      <c r="I52" s="39">
        <v>3662.1692979481381</v>
      </c>
      <c r="J52" s="39">
        <v>238.61265558394672</v>
      </c>
      <c r="K52" s="39">
        <v>1961.0497635271602</v>
      </c>
      <c r="L52" s="39">
        <v>78.775102398220724</v>
      </c>
      <c r="M52" s="39">
        <v>186.95665447497396</v>
      </c>
      <c r="N52" s="39">
        <v>2956.947246138478</v>
      </c>
      <c r="O52" s="39">
        <v>231.89558241267559</v>
      </c>
      <c r="P52" s="39">
        <v>3213.0107519200169</v>
      </c>
      <c r="Q52" s="39">
        <v>2240.0918435866456</v>
      </c>
      <c r="R52" s="39">
        <v>2807.9688392111548</v>
      </c>
      <c r="S52" s="39">
        <v>400.59369274461687</v>
      </c>
      <c r="T52" s="39">
        <v>44.00847610589495</v>
      </c>
      <c r="U52" s="39">
        <v>788.93352542050411</v>
      </c>
      <c r="V52" s="39">
        <v>4296.2898343122333</v>
      </c>
      <c r="W52" s="39">
        <v>210.07007023993606</v>
      </c>
      <c r="X52" s="39">
        <v>1486.5148788569982</v>
      </c>
      <c r="Y52" s="38">
        <v>786.18106061224375</v>
      </c>
      <c r="Z52" s="32">
        <f t="shared" si="2"/>
        <v>75316.283422590626</v>
      </c>
    </row>
    <row r="53" spans="1:26" ht="13.5" customHeight="1" x14ac:dyDescent="0.2">
      <c r="A53" s="71">
        <v>2021.3</v>
      </c>
      <c r="B53" s="38">
        <v>30738.032840060772</v>
      </c>
      <c r="C53" s="39">
        <v>36235.045485909934</v>
      </c>
      <c r="D53" s="39">
        <v>385.61232857323921</v>
      </c>
      <c r="E53" s="39">
        <v>6157.6008835573048</v>
      </c>
      <c r="F53" s="39">
        <v>825.5099700232247</v>
      </c>
      <c r="G53" s="39">
        <v>4825.8869137464326</v>
      </c>
      <c r="H53" s="39">
        <v>5314.2791617863986</v>
      </c>
      <c r="I53" s="39">
        <v>5596.9405348242362</v>
      </c>
      <c r="J53" s="39">
        <v>418.36228115969004</v>
      </c>
      <c r="K53" s="39">
        <v>4079.0527020834738</v>
      </c>
      <c r="L53" s="39">
        <v>157.41915675881253</v>
      </c>
      <c r="M53" s="39">
        <v>2909.1773204441461</v>
      </c>
      <c r="N53" s="39">
        <v>7073.6911499816688</v>
      </c>
      <c r="O53" s="39">
        <v>414.90737778814321</v>
      </c>
      <c r="P53" s="39">
        <v>4648.1761695729037</v>
      </c>
      <c r="Q53" s="39">
        <v>3104.7050341545528</v>
      </c>
      <c r="R53" s="39">
        <v>3208.8569126461207</v>
      </c>
      <c r="S53" s="39">
        <v>710.37157774369166</v>
      </c>
      <c r="T53" s="39">
        <v>73.477076907007316</v>
      </c>
      <c r="U53" s="39">
        <v>1161.4610318079669</v>
      </c>
      <c r="V53" s="39">
        <v>6122.744774296707</v>
      </c>
      <c r="W53" s="39">
        <v>408.00259954775731</v>
      </c>
      <c r="X53" s="39">
        <v>2283.6922498193508</v>
      </c>
      <c r="Y53" s="38">
        <v>1346.0814704130751</v>
      </c>
      <c r="Z53" s="32">
        <f t="shared" si="2"/>
        <v>128199.08700360659</v>
      </c>
    </row>
    <row r="54" spans="1:26" ht="13.5" customHeight="1" x14ac:dyDescent="0.2">
      <c r="A54" s="71">
        <v>2021.4</v>
      </c>
      <c r="B54" s="38">
        <v>51929.08550094848</v>
      </c>
      <c r="C54" s="39">
        <v>44078.604979510957</v>
      </c>
      <c r="D54" s="39">
        <v>454.09717474182736</v>
      </c>
      <c r="E54" s="39">
        <v>10300.074643796184</v>
      </c>
      <c r="F54" s="39">
        <v>1093.6830863803598</v>
      </c>
      <c r="G54" s="39">
        <v>5374.341998901541</v>
      </c>
      <c r="H54" s="39">
        <v>7133.0002511458497</v>
      </c>
      <c r="I54" s="39">
        <v>6131.9709567754417</v>
      </c>
      <c r="J54" s="39">
        <v>451.6954629659084</v>
      </c>
      <c r="K54" s="39">
        <v>5073.8306966534119</v>
      </c>
      <c r="L54" s="39">
        <v>157.41915675881253</v>
      </c>
      <c r="M54" s="39">
        <v>2940.2144368806498</v>
      </c>
      <c r="N54" s="39">
        <v>9085.1121257550567</v>
      </c>
      <c r="O54" s="39">
        <v>465.32710167782079</v>
      </c>
      <c r="P54" s="39">
        <v>6662.7148186011746</v>
      </c>
      <c r="Q54" s="39">
        <v>3918.2624530467724</v>
      </c>
      <c r="R54" s="39">
        <v>4562.2102993410545</v>
      </c>
      <c r="S54" s="39">
        <v>989.34743985480134</v>
      </c>
      <c r="T54" s="39">
        <v>103.45765212433025</v>
      </c>
      <c r="U54" s="39">
        <v>1453.6749619265024</v>
      </c>
      <c r="V54" s="39">
        <v>8320.326570907735</v>
      </c>
      <c r="W54" s="39">
        <v>432.80108027859291</v>
      </c>
      <c r="X54" s="39">
        <v>2781.5056769494317</v>
      </c>
      <c r="Y54" s="38">
        <v>1561.6172106322917</v>
      </c>
      <c r="Z54" s="32">
        <f t="shared" si="2"/>
        <v>175454.375736555</v>
      </c>
    </row>
    <row r="55" spans="1:26" ht="13.5" customHeight="1" x14ac:dyDescent="0.2">
      <c r="A55" s="71">
        <v>2022.1</v>
      </c>
      <c r="B55" s="38">
        <v>10951.046508721585</v>
      </c>
      <c r="C55" s="39">
        <v>28902.358058259033</v>
      </c>
      <c r="D55" s="39">
        <v>805.62634066632768</v>
      </c>
      <c r="E55" s="39">
        <v>2313.3309547688064</v>
      </c>
      <c r="F55" s="39">
        <v>1256.4141133714304</v>
      </c>
      <c r="G55" s="39">
        <v>2684.9710008889333</v>
      </c>
      <c r="H55" s="39">
        <v>2275.1298509857556</v>
      </c>
      <c r="I55" s="39">
        <v>3057.2112657852085</v>
      </c>
      <c r="J55" s="39">
        <v>174.40902256162647</v>
      </c>
      <c r="K55" s="39">
        <v>2975.1055180865565</v>
      </c>
      <c r="L55" s="39">
        <v>465.89289859337669</v>
      </c>
      <c r="M55" s="39">
        <v>1223.7656634906839</v>
      </c>
      <c r="N55" s="39">
        <v>4329.3420350723918</v>
      </c>
      <c r="O55" s="39">
        <v>927.40400124967766</v>
      </c>
      <c r="P55" s="39">
        <v>2637.1315384113614</v>
      </c>
      <c r="Q55" s="39">
        <v>2509.2542104997642</v>
      </c>
      <c r="R55" s="39">
        <v>1289.5580959965748</v>
      </c>
      <c r="S55" s="39">
        <v>1168.5095837804688</v>
      </c>
      <c r="T55" s="39">
        <v>10.966374251273624</v>
      </c>
      <c r="U55" s="39">
        <v>670.38465205379111</v>
      </c>
      <c r="V55" s="39">
        <v>2440.5833551368023</v>
      </c>
      <c r="W55" s="39">
        <v>1144.6557126604605</v>
      </c>
      <c r="X55" s="39">
        <v>1763.6847507175135</v>
      </c>
      <c r="Y55" s="38">
        <v>779.05654303403071</v>
      </c>
      <c r="Z55" s="32">
        <f t="shared" si="2"/>
        <v>76755.792049043434</v>
      </c>
    </row>
    <row r="56" spans="1:26" ht="13.5" customHeight="1" x14ac:dyDescent="0.2">
      <c r="A56" s="71">
        <v>2022.2</v>
      </c>
      <c r="B56" s="38">
        <v>27745.938031141362</v>
      </c>
      <c r="C56" s="39">
        <v>42511.721498324427</v>
      </c>
      <c r="D56" s="39">
        <v>1099.72565384475</v>
      </c>
      <c r="E56" s="39">
        <v>8324.6029577035351</v>
      </c>
      <c r="F56" s="39">
        <v>1799.5843543867027</v>
      </c>
      <c r="G56" s="39">
        <v>3902.8293863459176</v>
      </c>
      <c r="H56" s="39">
        <v>5004.4734925501161</v>
      </c>
      <c r="I56" s="39">
        <v>3958.9597590429971</v>
      </c>
      <c r="J56" s="39">
        <v>197.29548745064412</v>
      </c>
      <c r="K56" s="39">
        <v>4101.0847416493489</v>
      </c>
      <c r="L56" s="39">
        <v>466.67549234337667</v>
      </c>
      <c r="M56" s="39">
        <v>1533.4387158239572</v>
      </c>
      <c r="N56" s="39">
        <v>7315.9675167663672</v>
      </c>
      <c r="O56" s="39">
        <v>1250.4866060086881</v>
      </c>
      <c r="P56" s="39">
        <v>5745.3219112542056</v>
      </c>
      <c r="Q56" s="39">
        <v>4246.7078796336809</v>
      </c>
      <c r="R56" s="39">
        <v>3119.5039955064708</v>
      </c>
      <c r="S56" s="39">
        <v>1766.1154644072626</v>
      </c>
      <c r="T56" s="39">
        <v>10.966374251273624</v>
      </c>
      <c r="U56" s="39">
        <v>1063.4526412980115</v>
      </c>
      <c r="V56" s="39">
        <v>5249.2</v>
      </c>
      <c r="W56" s="39">
        <v>1517.7261697670135</v>
      </c>
      <c r="X56" s="39">
        <v>2631.1788231112987</v>
      </c>
      <c r="Y56" s="38">
        <v>1094.6068965444588</v>
      </c>
      <c r="Z56" s="32">
        <f t="shared" si="2"/>
        <v>135657.56384915585</v>
      </c>
    </row>
    <row r="57" spans="1:26" ht="13.5" customHeight="1" x14ac:dyDescent="0.2">
      <c r="A57" s="71">
        <v>2022.3</v>
      </c>
      <c r="B57" s="38">
        <v>33033.13540338922</v>
      </c>
      <c r="C57" s="39">
        <v>75147.619482567854</v>
      </c>
      <c r="D57" s="39">
        <v>1534.851050970301</v>
      </c>
      <c r="E57" s="39">
        <v>9985.7568891401788</v>
      </c>
      <c r="F57" s="39">
        <v>2514.9093935567248</v>
      </c>
      <c r="G57" s="39">
        <v>4831.4060709187152</v>
      </c>
      <c r="H57" s="39">
        <v>7786.9107453833594</v>
      </c>
      <c r="I57" s="39">
        <v>6646.7263190464037</v>
      </c>
      <c r="J57" s="39">
        <v>348.51108825577847</v>
      </c>
      <c r="K57" s="39">
        <v>7306.5655035902473</v>
      </c>
      <c r="L57" s="39">
        <v>984.69419135643943</v>
      </c>
      <c r="M57" s="39">
        <v>2951.8309146204861</v>
      </c>
      <c r="N57" s="39">
        <v>11600.552089284231</v>
      </c>
      <c r="O57" s="39">
        <v>1781.7932337014097</v>
      </c>
      <c r="P57" s="39">
        <v>8787.4001413032183</v>
      </c>
      <c r="Q57" s="39">
        <v>8032.2201369013737</v>
      </c>
      <c r="R57" s="39">
        <v>3965.8276478547186</v>
      </c>
      <c r="S57" s="39">
        <v>2515.5973854099843</v>
      </c>
      <c r="T57" s="39">
        <v>10.966374251273624</v>
      </c>
      <c r="U57" s="39">
        <v>1668.0598620805258</v>
      </c>
      <c r="V57" s="39">
        <v>7716.9800775913027</v>
      </c>
      <c r="W57" s="39">
        <v>2089.9121223987181</v>
      </c>
      <c r="X57" s="39">
        <v>3755.3295469857135</v>
      </c>
      <c r="Y57" s="38">
        <v>2334.3299406446686</v>
      </c>
      <c r="Z57" s="32">
        <f t="shared" si="2"/>
        <v>207331.88561120289</v>
      </c>
    </row>
    <row r="58" spans="1:26" ht="13.5" customHeight="1" x14ac:dyDescent="0.2">
      <c r="A58" s="71">
        <v>2022.4</v>
      </c>
      <c r="B58" s="38">
        <v>52500.016877879621</v>
      </c>
      <c r="C58" s="39">
        <v>93558.259232001787</v>
      </c>
      <c r="D58" s="39">
        <v>1980.2161008506123</v>
      </c>
      <c r="E58" s="39">
        <v>19870.849871206319</v>
      </c>
      <c r="F58" s="39">
        <v>3215.8316745869647</v>
      </c>
      <c r="G58" s="39">
        <v>6978.4359203605118</v>
      </c>
      <c r="H58" s="39">
        <v>11182.31974791115</v>
      </c>
      <c r="I58" s="39">
        <v>7957.9361538422854</v>
      </c>
      <c r="J58" s="39">
        <v>427.29058103197553</v>
      </c>
      <c r="K58" s="39">
        <v>8599.9521390465925</v>
      </c>
      <c r="L58" s="39">
        <v>676.72057137146601</v>
      </c>
      <c r="M58" s="39">
        <v>3347.455209629999</v>
      </c>
      <c r="N58" s="39">
        <v>14780.154603550973</v>
      </c>
      <c r="O58" s="39">
        <v>2358.8882504295329</v>
      </c>
      <c r="P58" s="39">
        <v>14222.460846451082</v>
      </c>
      <c r="Q58" s="39">
        <v>10347.053961061665</v>
      </c>
      <c r="R58" s="39">
        <v>9086.8481009700954</v>
      </c>
      <c r="S58" s="39">
        <v>3444.4156008340906</v>
      </c>
      <c r="T58" s="39">
        <v>10.966374251273624</v>
      </c>
      <c r="U58" s="39">
        <v>2059.1447505687624</v>
      </c>
      <c r="V58" s="39">
        <v>12688.984336793192</v>
      </c>
      <c r="W58" s="39">
        <v>2638.2990517611561</v>
      </c>
      <c r="X58" s="39">
        <v>4818.2422118670565</v>
      </c>
      <c r="Y58" s="38">
        <v>4089.3376842752691</v>
      </c>
      <c r="Z58" s="32">
        <f t="shared" si="2"/>
        <v>290840.07985253347</v>
      </c>
    </row>
    <row r="59" spans="1:26" ht="13.5" customHeight="1" x14ac:dyDescent="0.2">
      <c r="A59" s="71">
        <v>2023.1</v>
      </c>
      <c r="B59" s="38">
        <v>13172.9490392266</v>
      </c>
      <c r="C59" s="39">
        <v>58270.510770802321</v>
      </c>
      <c r="D59" s="39">
        <v>560.78473741608752</v>
      </c>
      <c r="E59" s="39">
        <v>4077.2201597015737</v>
      </c>
      <c r="F59" s="39">
        <v>792.28218535040014</v>
      </c>
      <c r="G59" s="39">
        <v>3590.5800351632133</v>
      </c>
      <c r="H59" s="39">
        <v>4104.0607714287107</v>
      </c>
      <c r="I59" s="39">
        <v>4211.3052406805436</v>
      </c>
      <c r="J59" s="39">
        <v>176.49316242530782</v>
      </c>
      <c r="K59" s="39">
        <v>4490.569012072252</v>
      </c>
      <c r="L59" s="39">
        <v>97.730335499999995</v>
      </c>
      <c r="M59" s="39">
        <v>1891.5797008396439</v>
      </c>
      <c r="N59" s="39">
        <v>9942.9704875444477</v>
      </c>
      <c r="O59" s="39">
        <v>911.61760272805282</v>
      </c>
      <c r="P59" s="39">
        <v>4348.0534882447473</v>
      </c>
      <c r="Q59" s="39">
        <v>5434.2092043021876</v>
      </c>
      <c r="R59" s="39">
        <v>1266.5261094202119</v>
      </c>
      <c r="S59" s="39">
        <v>1056.5875400003656</v>
      </c>
      <c r="T59" s="39">
        <v>0</v>
      </c>
      <c r="U59" s="39">
        <v>570.49877696249359</v>
      </c>
      <c r="V59" s="39">
        <v>4016.6621247781713</v>
      </c>
      <c r="W59" s="39">
        <v>979.38743148371009</v>
      </c>
      <c r="X59" s="39">
        <v>1252.5513794931151</v>
      </c>
      <c r="Y59" s="38">
        <v>1253.4423403006131</v>
      </c>
      <c r="Z59" s="32">
        <f t="shared" si="2"/>
        <v>126468.57163586481</v>
      </c>
    </row>
    <row r="60" spans="1:26" ht="13.5" customHeight="1" x14ac:dyDescent="0.2">
      <c r="A60" s="71">
        <v>2023.2</v>
      </c>
      <c r="B60" s="38">
        <v>38887.218906458984</v>
      </c>
      <c r="C60" s="39">
        <v>78908.354829634176</v>
      </c>
      <c r="D60" s="39">
        <v>1040.8085903593997</v>
      </c>
      <c r="E60" s="39">
        <v>17889.76096370264</v>
      </c>
      <c r="F60" s="39">
        <v>1502.8934157940373</v>
      </c>
      <c r="G60" s="39">
        <v>6874.4876086920358</v>
      </c>
      <c r="H60" s="39">
        <v>8710.2526890258359</v>
      </c>
      <c r="I60" s="39">
        <v>6448.8309693997153</v>
      </c>
      <c r="J60" s="39">
        <v>267.5106846012892</v>
      </c>
      <c r="K60" s="39">
        <v>2707.4627411826195</v>
      </c>
      <c r="L60" s="39">
        <v>144.21498383513793</v>
      </c>
      <c r="M60" s="39">
        <v>2357.0373103873903</v>
      </c>
      <c r="N60" s="39">
        <v>19560.837405220689</v>
      </c>
      <c r="O60" s="39">
        <v>1877.3362043035766</v>
      </c>
      <c r="P60" s="39">
        <v>12908.34672059894</v>
      </c>
      <c r="Q60" s="39">
        <v>9873.1481831164037</v>
      </c>
      <c r="R60" s="39">
        <v>6876.0133878934885</v>
      </c>
      <c r="S60" s="39">
        <v>1766.3693965113478</v>
      </c>
      <c r="T60" s="39">
        <v>0</v>
      </c>
      <c r="U60" s="39">
        <v>1126.76857396578</v>
      </c>
      <c r="V60" s="39">
        <v>11634.953938220369</v>
      </c>
      <c r="W60" s="39">
        <v>1953.4117343030541</v>
      </c>
      <c r="X60" s="39">
        <v>2484.8709890239024</v>
      </c>
      <c r="Y60" s="38">
        <v>2810.5469831304927</v>
      </c>
      <c r="Z60" s="32">
        <f t="shared" si="2"/>
        <v>238611.43720936129</v>
      </c>
    </row>
    <row r="61" spans="1:26" ht="13.5" customHeight="1" x14ac:dyDescent="0.2">
      <c r="A61" s="71">
        <v>2023.3</v>
      </c>
      <c r="B61" s="38">
        <v>64832.599478677759</v>
      </c>
      <c r="C61" s="39">
        <v>186344.49404290409</v>
      </c>
      <c r="D61" s="39">
        <v>1445.8210958484383</v>
      </c>
      <c r="E61" s="39">
        <v>23632.013992023596</v>
      </c>
      <c r="F61" s="39">
        <v>2631.4600102480404</v>
      </c>
      <c r="G61" s="39">
        <v>19405.637322956332</v>
      </c>
      <c r="H61" s="39">
        <v>13958.758105654757</v>
      </c>
      <c r="I61" s="39">
        <v>14080.004365625782</v>
      </c>
      <c r="J61" s="39">
        <v>375.91858497026948</v>
      </c>
      <c r="K61" s="39">
        <v>10127.677660320771</v>
      </c>
      <c r="L61" s="39">
        <v>189.26910212499999</v>
      </c>
      <c r="M61" s="39">
        <v>6452.1658133428646</v>
      </c>
      <c r="N61" s="39">
        <v>30237.824975814714</v>
      </c>
      <c r="O61" s="39">
        <v>3042.396794796995</v>
      </c>
      <c r="P61" s="39">
        <v>18679.698415739003</v>
      </c>
      <c r="Q61" s="39">
        <v>19721.945087323005</v>
      </c>
      <c r="R61" s="39">
        <v>9281.8824854897066</v>
      </c>
      <c r="S61" s="39">
        <v>3798.5288257797747</v>
      </c>
      <c r="T61" s="39">
        <v>0</v>
      </c>
      <c r="U61" s="39">
        <v>1751.5811902856594</v>
      </c>
      <c r="V61" s="39">
        <v>20316.899999964608</v>
      </c>
      <c r="W61" s="39">
        <v>3129.5696345612791</v>
      </c>
      <c r="X61" s="39">
        <v>11190.517435674059</v>
      </c>
      <c r="Y61" s="38">
        <v>4891.20794941855</v>
      </c>
      <c r="Z61" s="32">
        <f t="shared" si="2"/>
        <v>469517.8723695451</v>
      </c>
    </row>
    <row r="62" spans="1:26" ht="13.5" customHeight="1" x14ac:dyDescent="0.2">
      <c r="A62" s="71">
        <v>2023.4</v>
      </c>
      <c r="B62" s="38">
        <v>101473.32640109058</v>
      </c>
      <c r="C62" s="39">
        <v>234382.27657138728</v>
      </c>
      <c r="D62" s="39">
        <v>2431.0691875325383</v>
      </c>
      <c r="E62" s="39">
        <v>68071.324110849528</v>
      </c>
      <c r="F62" s="39">
        <v>3707.6786411764551</v>
      </c>
      <c r="G62" s="39">
        <v>18181.571066622251</v>
      </c>
      <c r="H62" s="39">
        <v>19738.596338376672</v>
      </c>
      <c r="I62" s="39">
        <v>17782.85358320042</v>
      </c>
      <c r="J62" s="39">
        <v>473.50829561678319</v>
      </c>
      <c r="K62" s="39">
        <v>14589.967640109879</v>
      </c>
      <c r="L62" s="39">
        <v>239.01268249999998</v>
      </c>
      <c r="M62" s="39">
        <v>7687.9272841651518</v>
      </c>
      <c r="N62" s="39">
        <v>39854.055664180873</v>
      </c>
      <c r="O62" s="39">
        <v>4551.1259487194384</v>
      </c>
      <c r="P62" s="39">
        <v>33057.270995203988</v>
      </c>
      <c r="Q62" s="39">
        <v>22844.429664034909</v>
      </c>
      <c r="R62" s="39">
        <v>18779.817236969251</v>
      </c>
      <c r="S62" s="39">
        <v>5975.5401214392259</v>
      </c>
      <c r="T62" s="39">
        <v>0</v>
      </c>
      <c r="U62" s="39">
        <v>2362.7278391136942</v>
      </c>
      <c r="V62" s="39">
        <v>37137.563396634156</v>
      </c>
      <c r="W62" s="39">
        <v>4593.1833997805325</v>
      </c>
      <c r="X62" s="39">
        <v>15394.222259830613</v>
      </c>
      <c r="Y62" s="38">
        <v>16731.988614105798</v>
      </c>
      <c r="Z62" s="32">
        <f t="shared" si="2"/>
        <v>690041.03694264009</v>
      </c>
    </row>
    <row r="63" spans="1:26" ht="13.5" customHeight="1" x14ac:dyDescent="0.2">
      <c r="A63" s="71">
        <v>2024.1</v>
      </c>
      <c r="B63" s="38">
        <v>18624.651430915415</v>
      </c>
      <c r="C63" s="39">
        <v>266980.12126912904</v>
      </c>
      <c r="D63" s="39">
        <v>871.56923581691592</v>
      </c>
      <c r="E63" s="39">
        <v>17555.439672960743</v>
      </c>
      <c r="F63" s="39">
        <v>1357.4275519621801</v>
      </c>
      <c r="G63" s="39">
        <v>17602.419409527469</v>
      </c>
      <c r="H63" s="39">
        <v>8676.4681778328159</v>
      </c>
      <c r="I63" s="39">
        <v>19430.674455904413</v>
      </c>
      <c r="J63" s="39">
        <v>190.6872986898332</v>
      </c>
      <c r="K63" s="39">
        <v>12137.974387053644</v>
      </c>
      <c r="L63" s="39">
        <v>45</v>
      </c>
      <c r="M63" s="39">
        <v>10988.052265010243</v>
      </c>
      <c r="N63" s="39">
        <v>21352.980969255863</v>
      </c>
      <c r="O63" s="39">
        <v>1390.1410411020111</v>
      </c>
      <c r="P63" s="39">
        <v>13620.500892332027</v>
      </c>
      <c r="Q63" s="39">
        <v>17914.474855892542</v>
      </c>
      <c r="R63" s="39">
        <v>2909.5895099949553</v>
      </c>
      <c r="S63" s="39">
        <v>3388.9596324683798</v>
      </c>
      <c r="T63" s="39">
        <v>0</v>
      </c>
      <c r="U63" s="39">
        <v>590.26378568683685</v>
      </c>
      <c r="V63" s="39">
        <v>13948.793662843033</v>
      </c>
      <c r="W63" s="39">
        <v>1363.6849059239566</v>
      </c>
      <c r="X63" s="39">
        <v>4045.1177899190061</v>
      </c>
      <c r="Y63" s="38">
        <v>2699.1561471230671</v>
      </c>
      <c r="Z63" s="32">
        <f t="shared" si="2"/>
        <v>457684.14834734431</v>
      </c>
    </row>
    <row r="64" spans="1:26" ht="13.5" customHeight="1" x14ac:dyDescent="0.2">
      <c r="A64" s="71">
        <v>2024.2</v>
      </c>
      <c r="B64" s="38">
        <v>64965.064989399405</v>
      </c>
      <c r="C64" s="39">
        <v>343899.65513333265</v>
      </c>
      <c r="D64" s="39">
        <v>1386.6073796917856</v>
      </c>
      <c r="E64" s="39">
        <v>58293.277320169371</v>
      </c>
      <c r="F64" s="39">
        <v>2593.9528029939629</v>
      </c>
      <c r="G64" s="39">
        <v>30201.908930091391</v>
      </c>
      <c r="H64" s="39">
        <v>19748.764342725015</v>
      </c>
      <c r="I64" s="39">
        <v>40259.176554206853</v>
      </c>
      <c r="J64" s="39">
        <v>281.71960532026566</v>
      </c>
      <c r="K64" s="39">
        <v>16157.265278936666</v>
      </c>
      <c r="L64" s="39">
        <v>95.233445000000003</v>
      </c>
      <c r="M64" s="39">
        <v>12650.152110278445</v>
      </c>
      <c r="N64" s="39">
        <v>27995.955220080967</v>
      </c>
      <c r="O64" s="39">
        <v>2266.0330721754499</v>
      </c>
      <c r="P64" s="39">
        <v>48554.321998718769</v>
      </c>
      <c r="Q64" s="39">
        <v>26059.734430689572</v>
      </c>
      <c r="R64" s="39">
        <v>18638.712872432381</v>
      </c>
      <c r="S64" s="39">
        <v>5708.8530499525195</v>
      </c>
      <c r="T64" s="39">
        <v>0</v>
      </c>
      <c r="U64" s="39">
        <v>946.54649497031971</v>
      </c>
      <c r="V64" s="39">
        <v>32281.899999999998</v>
      </c>
      <c r="W64" s="39">
        <v>2094.5069478437431</v>
      </c>
      <c r="X64" s="39">
        <v>12709.902345666851</v>
      </c>
      <c r="Y64" s="38">
        <v>6032.8526851048291</v>
      </c>
      <c r="Z64" s="32">
        <f t="shared" si="2"/>
        <v>773822.0970097814</v>
      </c>
    </row>
    <row r="65" spans="1:26" ht="13.5" customHeight="1" x14ac:dyDescent="0.2">
      <c r="A65" s="71">
        <v>2024.3</v>
      </c>
      <c r="B65" s="38">
        <v>83380.891657030239</v>
      </c>
      <c r="C65" s="39">
        <v>614106.48048402206</v>
      </c>
      <c r="D65" s="39">
        <v>1874.942617553635</v>
      </c>
      <c r="E65" s="39">
        <v>80069.861540685684</v>
      </c>
      <c r="F65" s="39">
        <v>3789.9838069922316</v>
      </c>
      <c r="G65" s="39">
        <v>50983.714580504799</v>
      </c>
      <c r="H65" s="39">
        <v>30904.312125055018</v>
      </c>
      <c r="I65" s="39">
        <v>59375.405413954431</v>
      </c>
      <c r="J65" s="39">
        <v>700.45506955988765</v>
      </c>
      <c r="K65" s="39">
        <v>27324.995476545442</v>
      </c>
      <c r="L65" s="39" t="e">
        <v>#N/A</v>
      </c>
      <c r="M65" s="39">
        <v>14487.669979926282</v>
      </c>
      <c r="N65" s="39">
        <v>47975.339033934273</v>
      </c>
      <c r="O65" s="39">
        <v>3455.7690459652158</v>
      </c>
      <c r="P65" s="39">
        <v>62855.86744848852</v>
      </c>
      <c r="Q65" s="39">
        <v>39545.355023442709</v>
      </c>
      <c r="R65" s="39">
        <v>26033.923680112668</v>
      </c>
      <c r="S65" s="39">
        <v>10854.257576157701</v>
      </c>
      <c r="T65" s="39">
        <v>0</v>
      </c>
      <c r="U65" s="39">
        <v>1174.4764120180948</v>
      </c>
      <c r="V65" s="39">
        <v>37892.200000000004</v>
      </c>
      <c r="W65" s="39">
        <v>2540.844407804866</v>
      </c>
      <c r="X65" s="39">
        <v>21629.161516726028</v>
      </c>
      <c r="Y65" s="38">
        <v>9054.9932553106264</v>
      </c>
      <c r="Z65" s="32">
        <f t="shared" si="2"/>
        <v>1230010.9001517904</v>
      </c>
    </row>
    <row r="66" spans="1:26" ht="13.5" customHeight="1" x14ac:dyDescent="0.2">
      <c r="A66" s="71">
        <v>2024.4</v>
      </c>
      <c r="B66" s="38">
        <v>131517.71778041936</v>
      </c>
      <c r="C66" s="39">
        <v>697502.02341830684</v>
      </c>
      <c r="D66" s="39">
        <v>2261.3196302287447</v>
      </c>
      <c r="E66" s="39">
        <v>124771.97586457504</v>
      </c>
      <c r="F66" s="39">
        <v>4474.4199259116203</v>
      </c>
      <c r="G66" s="39">
        <v>67363.784888028909</v>
      </c>
      <c r="H66" s="39">
        <v>41939.200025721737</v>
      </c>
      <c r="I66" s="39">
        <v>71406.764970709584</v>
      </c>
      <c r="J66" s="39">
        <v>845.60042225294285</v>
      </c>
      <c r="K66" s="39">
        <v>28850.76630750507</v>
      </c>
      <c r="L66" s="39" t="e">
        <v>#N/A</v>
      </c>
      <c r="M66" s="39">
        <v>15127.942048139161</v>
      </c>
      <c r="N66" s="39">
        <v>52684.545054968876</v>
      </c>
      <c r="O66" s="39">
        <v>4445.9867993344888</v>
      </c>
      <c r="P66" s="39">
        <v>89345.778976394518</v>
      </c>
      <c r="Q66" s="39">
        <v>40884.134878172459</v>
      </c>
      <c r="R66" s="39">
        <v>50740.56215484687</v>
      </c>
      <c r="S66" s="39">
        <v>13521.414180617056</v>
      </c>
      <c r="T66" s="39">
        <v>0</v>
      </c>
      <c r="U66" s="39">
        <v>1398.6924034766346</v>
      </c>
      <c r="V66" s="39">
        <v>53408.800000000003</v>
      </c>
      <c r="W66" s="39">
        <v>3014.95</v>
      </c>
      <c r="X66" s="39">
        <v>30805.760141865027</v>
      </c>
      <c r="Y66" s="38">
        <v>12010.981277536232</v>
      </c>
      <c r="Z66" s="32">
        <f t="shared" si="2"/>
        <v>1538323.1211490114</v>
      </c>
    </row>
    <row r="67" spans="1:26" ht="13.5" customHeight="1" x14ac:dyDescent="0.2">
      <c r="A67" s="71">
        <v>2025.1</v>
      </c>
      <c r="B67" s="38">
        <v>4307.6888111988756</v>
      </c>
      <c r="C67" s="39">
        <v>324748.46342623426</v>
      </c>
      <c r="D67" s="39">
        <v>618.99027019705341</v>
      </c>
      <c r="E67" s="39">
        <v>21178.450950008944</v>
      </c>
      <c r="F67" s="39">
        <v>932.62315169068142</v>
      </c>
      <c r="G67" s="39">
        <v>26231.474247539005</v>
      </c>
      <c r="H67" s="39">
        <v>20509.465343054013</v>
      </c>
      <c r="I67" s="39">
        <v>33584.047642765807</v>
      </c>
      <c r="J67" s="39">
        <v>244.76116863000004</v>
      </c>
      <c r="K67" s="39">
        <v>14834.60516570614</v>
      </c>
      <c r="L67" s="39" t="e">
        <v>#N/A</v>
      </c>
      <c r="M67" s="39">
        <v>2629.4570889313354</v>
      </c>
      <c r="N67" s="39">
        <v>15665.437822740003</v>
      </c>
      <c r="O67" s="39">
        <v>993.09560150690811</v>
      </c>
      <c r="P67" s="39">
        <v>13987.48872428956</v>
      </c>
      <c r="Q67" s="39">
        <v>12207.399060031541</v>
      </c>
      <c r="R67" s="39">
        <v>9254.3086940001922</v>
      </c>
      <c r="S67" s="39">
        <v>4962.9120130645042</v>
      </c>
      <c r="T67" s="39">
        <v>0</v>
      </c>
      <c r="U67" s="39">
        <v>196.98573429017699</v>
      </c>
      <c r="V67" s="39">
        <v>9267.2000000000007</v>
      </c>
      <c r="W67" s="39">
        <v>369.86259874246736</v>
      </c>
      <c r="X67" s="39">
        <v>7866.3804574775641</v>
      </c>
      <c r="Y67" s="38">
        <v>786.03019073258133</v>
      </c>
      <c r="Z67" s="32">
        <f t="shared" si="2"/>
        <v>525377.12816283153</v>
      </c>
    </row>
    <row r="68" spans="1:26" ht="13.5" customHeight="1" x14ac:dyDescent="0.2">
      <c r="A68" s="71">
        <v>2025.2</v>
      </c>
      <c r="B68" s="39">
        <v>45895.311786447346</v>
      </c>
      <c r="C68" s="39">
        <v>411573.00874970009</v>
      </c>
      <c r="D68" s="39">
        <v>959.78382727521989</v>
      </c>
      <c r="E68" s="39">
        <v>75091.911418698393</v>
      </c>
      <c r="F68" s="39">
        <v>2424.9269146189313</v>
      </c>
      <c r="G68" s="39">
        <v>73538.537571944005</v>
      </c>
      <c r="H68" s="39">
        <v>44679.383891370475</v>
      </c>
      <c r="I68" s="39">
        <v>54622.51752972533</v>
      </c>
      <c r="J68" s="39">
        <v>825.25841498000011</v>
      </c>
      <c r="K68" s="39">
        <v>17665.476053895527</v>
      </c>
      <c r="L68" s="39" t="e">
        <v>#N/A</v>
      </c>
      <c r="M68" s="39">
        <v>3626.3266783457689</v>
      </c>
      <c r="N68" s="39">
        <v>27448.876540677298</v>
      </c>
      <c r="O68" s="39">
        <v>6126.8559611479395</v>
      </c>
      <c r="P68" s="39" t="e">
        <v>#N/A</v>
      </c>
      <c r="Q68" s="39">
        <v>16006.328065883816</v>
      </c>
      <c r="R68" s="39">
        <v>33346.950858004959</v>
      </c>
      <c r="S68" s="39">
        <v>7517.4927476622724</v>
      </c>
      <c r="T68" s="39">
        <v>0</v>
      </c>
      <c r="U68" s="39">
        <v>396.49232699999993</v>
      </c>
      <c r="V68" s="39">
        <v>31137.300000000003</v>
      </c>
      <c r="W68" s="39">
        <v>760.41808000000003</v>
      </c>
      <c r="X68" s="39">
        <v>15959.175332616453</v>
      </c>
      <c r="Y68" s="39">
        <v>3415.1851260237922</v>
      </c>
      <c r="Z68" s="32">
        <f t="shared" si="2"/>
        <v>873017.51787601772</v>
      </c>
    </row>
    <row r="69" spans="1:26" ht="13.5" customHeight="1" x14ac:dyDescent="0.2">
      <c r="A69" s="71">
        <v>2025.3</v>
      </c>
      <c r="B69" s="39">
        <v>56270.227856594858</v>
      </c>
      <c r="C69" s="39">
        <v>880196.96885810921</v>
      </c>
      <c r="D69" s="39">
        <v>1566.2218765466027</v>
      </c>
      <c r="E69" s="39">
        <v>112490.72646876085</v>
      </c>
      <c r="F69" s="39">
        <v>3619.7559014293624</v>
      </c>
      <c r="G69" s="39">
        <v>115770.7949890414</v>
      </c>
      <c r="H69" s="39">
        <v>70104.791420664085</v>
      </c>
      <c r="I69" s="39">
        <v>96296.414531515824</v>
      </c>
      <c r="J69" s="39">
        <v>1089.1054899200001</v>
      </c>
      <c r="K69" s="39">
        <v>33159.605727118185</v>
      </c>
      <c r="L69" s="39"/>
      <c r="M69" s="39">
        <v>7234.9287320495469</v>
      </c>
      <c r="N69" s="39">
        <v>67054.000216486616</v>
      </c>
      <c r="O69" s="39">
        <v>7216.0649797478154</v>
      </c>
      <c r="P69" s="39">
        <v>56880.209132240692</v>
      </c>
      <c r="Q69" s="39">
        <v>30569.002728883814</v>
      </c>
      <c r="R69" s="39">
        <v>43908.177928153586</v>
      </c>
      <c r="S69" s="39">
        <v>11833.134214636601</v>
      </c>
      <c r="T69" s="39">
        <v>0</v>
      </c>
      <c r="U69" s="39">
        <v>616.54715859719113</v>
      </c>
      <c r="V69" s="39">
        <v>41235.699999999997</v>
      </c>
      <c r="W69" s="39">
        <v>1213.1863907287814</v>
      </c>
      <c r="X69" s="39">
        <v>32215.891761336334</v>
      </c>
      <c r="Y69" s="39">
        <v>7240.896361898469</v>
      </c>
      <c r="Z69" s="32">
        <f t="shared" si="2"/>
        <v>1677782.3527244597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9" t="e">
        <v>#N/A</v>
      </c>
      <c r="Z70" s="32">
        <f t="shared" si="2"/>
        <v>0</v>
      </c>
    </row>
    <row r="71" spans="1:26" ht="13.5" customHeight="1" x14ac:dyDescent="0.2">
      <c r="A71" s="71">
        <f t="shared" ref="A71:A89" si="3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9" t="e">
        <v>#N/A</v>
      </c>
      <c r="Z71" s="32">
        <f t="shared" si="2"/>
        <v>0</v>
      </c>
    </row>
    <row r="72" spans="1:26" ht="13.5" customHeight="1" x14ac:dyDescent="0.2">
      <c r="A72" s="71">
        <f t="shared" si="3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9" t="e">
        <v>#N/A</v>
      </c>
      <c r="Z72" s="32">
        <f t="shared" si="2"/>
        <v>0</v>
      </c>
    </row>
    <row r="73" spans="1:26" ht="13.5" customHeight="1" x14ac:dyDescent="0.2">
      <c r="A73" s="71">
        <f t="shared" si="3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9" t="e">
        <v>#N/A</v>
      </c>
      <c r="Z73" s="32">
        <f t="shared" si="2"/>
        <v>0</v>
      </c>
    </row>
    <row r="74" spans="1:26" ht="13.5" customHeight="1" x14ac:dyDescent="0.2">
      <c r="A74" s="71">
        <f t="shared" si="3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9" t="e">
        <v>#N/A</v>
      </c>
      <c r="Z74" s="32">
        <f t="shared" si="2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9" t="e">
        <v>#N/A</v>
      </c>
      <c r="Z75" s="32">
        <f t="shared" si="2"/>
        <v>0</v>
      </c>
    </row>
    <row r="76" spans="1:26" ht="13.5" customHeight="1" x14ac:dyDescent="0.2">
      <c r="A76" s="71">
        <f t="shared" si="3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9" t="e">
        <v>#N/A</v>
      </c>
      <c r="Z76" s="32">
        <f t="shared" si="2"/>
        <v>0</v>
      </c>
    </row>
    <row r="77" spans="1:26" ht="13.5" customHeight="1" x14ac:dyDescent="0.2">
      <c r="A77" s="71">
        <f t="shared" si="3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9" t="e">
        <v>#N/A</v>
      </c>
      <c r="Z77" s="32">
        <f t="shared" si="2"/>
        <v>0</v>
      </c>
    </row>
    <row r="78" spans="1:26" ht="13.5" customHeight="1" x14ac:dyDescent="0.2">
      <c r="A78" s="71">
        <f t="shared" si="3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9" t="e">
        <v>#N/A</v>
      </c>
      <c r="Z78" s="32">
        <f t="shared" si="2"/>
        <v>0</v>
      </c>
    </row>
    <row r="79" spans="1:26" ht="13.5" customHeight="1" x14ac:dyDescent="0.2">
      <c r="A79" s="71">
        <f t="shared" si="3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9" t="e">
        <v>#N/A</v>
      </c>
      <c r="Z79" s="32">
        <f t="shared" si="2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9" t="e">
        <v>#N/A</v>
      </c>
      <c r="Z80" s="32">
        <f t="shared" si="2"/>
        <v>0</v>
      </c>
    </row>
    <row r="81" spans="1:26" ht="13.5" customHeight="1" x14ac:dyDescent="0.2">
      <c r="A81" s="71">
        <f t="shared" si="3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9" t="e">
        <v>#N/A</v>
      </c>
      <c r="Z81" s="32">
        <f t="shared" si="2"/>
        <v>0</v>
      </c>
    </row>
    <row r="82" spans="1:26" ht="13.5" customHeight="1" x14ac:dyDescent="0.2">
      <c r="A82" s="71">
        <f t="shared" si="3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9" t="e">
        <v>#N/A</v>
      </c>
      <c r="Z82" s="32">
        <f t="shared" si="2"/>
        <v>0</v>
      </c>
    </row>
    <row r="83" spans="1:26" ht="13.5" customHeight="1" x14ac:dyDescent="0.2">
      <c r="A83" s="71">
        <f t="shared" si="3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9" t="e">
        <v>#N/A</v>
      </c>
      <c r="Z83" s="32">
        <f t="shared" si="2"/>
        <v>0</v>
      </c>
    </row>
    <row r="84" spans="1:26" ht="13.5" customHeight="1" x14ac:dyDescent="0.2">
      <c r="A84" s="71">
        <f t="shared" si="3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9" t="e">
        <v>#N/A</v>
      </c>
      <c r="Z84" s="32">
        <f t="shared" si="2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9" t="e">
        <v>#N/A</v>
      </c>
      <c r="Z85" s="32">
        <f t="shared" si="2"/>
        <v>0</v>
      </c>
    </row>
    <row r="86" spans="1:26" ht="13.5" customHeight="1" x14ac:dyDescent="0.2">
      <c r="A86" s="71">
        <f t="shared" si="3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9" t="e">
        <v>#N/A</v>
      </c>
      <c r="Z86" s="32">
        <f t="shared" si="2"/>
        <v>0</v>
      </c>
    </row>
    <row r="87" spans="1:26" ht="13.5" customHeight="1" x14ac:dyDescent="0.2">
      <c r="A87" s="71">
        <f t="shared" si="3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9" t="e">
        <v>#N/A</v>
      </c>
      <c r="Z87" s="32">
        <f t="shared" si="2"/>
        <v>0</v>
      </c>
    </row>
    <row r="88" spans="1:26" ht="13.5" customHeight="1" x14ac:dyDescent="0.2">
      <c r="A88" s="71">
        <f t="shared" si="3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9" t="e">
        <v>#N/A</v>
      </c>
      <c r="Z88" s="32">
        <f t="shared" si="2"/>
        <v>0</v>
      </c>
    </row>
    <row r="89" spans="1:26" ht="13.5" customHeight="1" x14ac:dyDescent="0.2">
      <c r="A89" s="71">
        <f t="shared" si="3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9" t="e">
        <v>#N/A</v>
      </c>
      <c r="Z89" s="32">
        <f t="shared" si="2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9" t="e">
        <v>#N/A</v>
      </c>
      <c r="Z90" s="32">
        <f t="shared" si="2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2200-000000000000}"/>
  </hyperlinks>
  <pageMargins left="0.75" right="0.75" top="1" bottom="1" header="0" footer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4"/>
  <dimension ref="A1:Z248"/>
  <sheetViews>
    <sheetView zoomScaleNormal="100" workbookViewId="0">
      <pane xSplit="1" ySplit="9" topLeftCell="B58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5.5" customHeight="1" x14ac:dyDescent="0.2">
      <c r="A2" s="63" t="s">
        <v>65</v>
      </c>
      <c r="B2" s="26" t="s">
        <v>439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Transferencias corrientes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880</v>
      </c>
      <c r="C8" s="74" t="s">
        <v>881</v>
      </c>
      <c r="D8" s="74" t="s">
        <v>882</v>
      </c>
      <c r="E8" s="74" t="s">
        <v>883</v>
      </c>
      <c r="F8" s="74" t="s">
        <v>884</v>
      </c>
      <c r="G8" s="74" t="s">
        <v>885</v>
      </c>
      <c r="H8" s="74" t="s">
        <v>886</v>
      </c>
      <c r="I8" s="74" t="s">
        <v>887</v>
      </c>
      <c r="J8" s="74" t="s">
        <v>888</v>
      </c>
      <c r="K8" s="74" t="s">
        <v>889</v>
      </c>
      <c r="L8" s="74" t="s">
        <v>890</v>
      </c>
      <c r="M8" s="74" t="s">
        <v>891</v>
      </c>
      <c r="N8" s="74" t="s">
        <v>892</v>
      </c>
      <c r="O8" s="74" t="s">
        <v>893</v>
      </c>
      <c r="P8" s="74" t="s">
        <v>894</v>
      </c>
      <c r="Q8" s="74" t="s">
        <v>895</v>
      </c>
      <c r="R8" s="74" t="s">
        <v>896</v>
      </c>
      <c r="S8" s="74" t="s">
        <v>897</v>
      </c>
      <c r="T8" s="74" t="s">
        <v>898</v>
      </c>
      <c r="U8" s="74" t="s">
        <v>899</v>
      </c>
      <c r="V8" s="74" t="s">
        <v>900</v>
      </c>
      <c r="W8" s="74" t="s">
        <v>901</v>
      </c>
      <c r="X8" s="74" t="s">
        <v>902</v>
      </c>
      <c r="Y8" s="74" t="s">
        <v>903</v>
      </c>
      <c r="Z8" s="75" t="s">
        <v>904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2343.0270795600004</v>
      </c>
      <c r="C10" s="30">
        <v>16915.409883414326</v>
      </c>
      <c r="D10" s="30">
        <v>880.41648410499999</v>
      </c>
      <c r="E10" s="30">
        <v>4363.3306892999999</v>
      </c>
      <c r="F10" s="30">
        <v>748.40530813999987</v>
      </c>
      <c r="G10" s="30">
        <v>1385.6868372365332</v>
      </c>
      <c r="H10" s="30">
        <v>494.76315437999995</v>
      </c>
      <c r="I10" s="30">
        <v>1528.5327204327946</v>
      </c>
      <c r="J10" s="30">
        <v>559.58521784000004</v>
      </c>
      <c r="K10" s="30">
        <v>1183.0388153600002</v>
      </c>
      <c r="L10" s="30">
        <v>803.75398804498195</v>
      </c>
      <c r="M10" s="30">
        <v>835.82712012358525</v>
      </c>
      <c r="N10" s="30">
        <v>2065.7298806499998</v>
      </c>
      <c r="O10" s="30">
        <v>1384.6737765600001</v>
      </c>
      <c r="P10" s="30">
        <v>1241.81278352</v>
      </c>
      <c r="Q10" s="30">
        <v>765.22688326000002</v>
      </c>
      <c r="R10" s="30">
        <v>1466.0263603279777</v>
      </c>
      <c r="S10" s="30">
        <v>770.67500162917531</v>
      </c>
      <c r="T10" s="30">
        <v>643.14916954264004</v>
      </c>
      <c r="U10" s="30">
        <v>767.37091877</v>
      </c>
      <c r="V10" s="30">
        <v>4075.6098065599999</v>
      </c>
      <c r="W10" s="30">
        <v>1018.9159688000002</v>
      </c>
      <c r="X10" s="30">
        <v>2076.6372693000717</v>
      </c>
      <c r="Y10" s="30">
        <v>644.79739361135694</v>
      </c>
      <c r="Z10" s="31">
        <f t="shared" ref="Z10:Z73" si="0">+_xlfn.AGGREGATE(9,6,B10:Y10)</f>
        <v>48962.402510468441</v>
      </c>
    </row>
    <row r="11" spans="1:26" ht="13.5" customHeight="1" x14ac:dyDescent="0.2">
      <c r="A11" s="71">
        <v>2011.1</v>
      </c>
      <c r="B11" s="38">
        <v>517.96857608000005</v>
      </c>
      <c r="C11" s="39">
        <v>4475.7143506100001</v>
      </c>
      <c r="D11" s="39">
        <v>241.69418384779999</v>
      </c>
      <c r="E11" s="39">
        <v>1082.1254269999999</v>
      </c>
      <c r="F11" s="39">
        <v>224.68453186368856</v>
      </c>
      <c r="G11" s="39">
        <v>344.78889041000002</v>
      </c>
      <c r="H11" s="39">
        <v>139.10721032999999</v>
      </c>
      <c r="I11" s="39">
        <v>408.51111938700876</v>
      </c>
      <c r="J11" s="39">
        <v>177.31276266999998</v>
      </c>
      <c r="K11" s="39">
        <v>321.89626825000005</v>
      </c>
      <c r="L11" s="39">
        <v>218.1326210408364</v>
      </c>
      <c r="M11" s="39">
        <v>240.15949538000001</v>
      </c>
      <c r="N11" s="39">
        <v>560.36944358999995</v>
      </c>
      <c r="O11" s="39">
        <v>388.74284377000004</v>
      </c>
      <c r="P11" s="39">
        <v>292.79413459</v>
      </c>
      <c r="Q11" s="39">
        <v>208.75600466</v>
      </c>
      <c r="R11" s="39">
        <v>442.72857905999996</v>
      </c>
      <c r="S11" s="39">
        <v>206.23565339999999</v>
      </c>
      <c r="T11" s="39">
        <v>116.31846164751998</v>
      </c>
      <c r="U11" s="39">
        <v>235.47493711999999</v>
      </c>
      <c r="V11" s="39">
        <v>1095.9881590800001</v>
      </c>
      <c r="W11" s="39">
        <v>272.78235547999998</v>
      </c>
      <c r="X11" s="39">
        <v>528.61755184999993</v>
      </c>
      <c r="Y11" s="48">
        <v>188.89193607758369</v>
      </c>
      <c r="Z11" s="34">
        <f t="shared" si="0"/>
        <v>12929.795497194435</v>
      </c>
    </row>
    <row r="12" spans="1:26" ht="13.5" customHeight="1" x14ac:dyDescent="0.2">
      <c r="A12" s="71">
        <v>2011.2</v>
      </c>
      <c r="B12" s="38">
        <v>1432.6323825700001</v>
      </c>
      <c r="C12" s="39">
        <v>9934.706604089999</v>
      </c>
      <c r="D12" s="39">
        <v>539.83721770746195</v>
      </c>
      <c r="E12" s="39">
        <v>2342.2732624699997</v>
      </c>
      <c r="F12" s="39">
        <v>560.16517684000007</v>
      </c>
      <c r="G12" s="39">
        <v>1023.87061923</v>
      </c>
      <c r="H12" s="39">
        <v>294.53007825999998</v>
      </c>
      <c r="I12" s="39">
        <v>949.73415540670624</v>
      </c>
      <c r="J12" s="39">
        <v>374.12315728000004</v>
      </c>
      <c r="K12" s="39">
        <v>682.27803330000006</v>
      </c>
      <c r="L12" s="39">
        <v>443.82198526031686</v>
      </c>
      <c r="M12" s="39">
        <v>542.34441504999995</v>
      </c>
      <c r="N12" s="39">
        <v>1335.51490111</v>
      </c>
      <c r="O12" s="39">
        <v>856.96728832000008</v>
      </c>
      <c r="P12" s="39">
        <v>682.36515177999991</v>
      </c>
      <c r="Q12" s="39">
        <v>465.64980535000007</v>
      </c>
      <c r="R12" s="39">
        <v>914.86032507000004</v>
      </c>
      <c r="S12" s="39">
        <v>466.67045934000004</v>
      </c>
      <c r="T12" s="39">
        <v>307.79302927424663</v>
      </c>
      <c r="U12" s="39">
        <v>485.20816157000007</v>
      </c>
      <c r="V12" s="39">
        <v>2532.7083553800003</v>
      </c>
      <c r="W12" s="39">
        <v>672.15360000499993</v>
      </c>
      <c r="X12" s="39">
        <v>1187.14642615</v>
      </c>
      <c r="Y12" s="48">
        <v>389.82109615000013</v>
      </c>
      <c r="Z12" s="34">
        <f t="shared" si="0"/>
        <v>29417.175686963732</v>
      </c>
    </row>
    <row r="13" spans="1:26" ht="13.5" customHeight="1" x14ac:dyDescent="0.2">
      <c r="A13" s="71">
        <v>2011.3</v>
      </c>
      <c r="B13" s="38">
        <v>2321.0421496299996</v>
      </c>
      <c r="C13" s="39">
        <v>15808.548858149998</v>
      </c>
      <c r="D13" s="39">
        <v>897.40776790419989</v>
      </c>
      <c r="E13" s="39">
        <v>3827.7741766736999</v>
      </c>
      <c r="F13" s="39">
        <v>846.59301220999998</v>
      </c>
      <c r="G13" s="39">
        <v>1491.39445578</v>
      </c>
      <c r="H13" s="39">
        <v>470.15981498999997</v>
      </c>
      <c r="I13" s="39">
        <v>1543.5606087415977</v>
      </c>
      <c r="J13" s="39">
        <v>596.45473154000001</v>
      </c>
      <c r="K13" s="39">
        <v>1144.19035259</v>
      </c>
      <c r="L13" s="39">
        <v>666.18638248119396</v>
      </c>
      <c r="M13" s="39">
        <v>879.73205444999996</v>
      </c>
      <c r="N13" s="39">
        <v>2132.3877200699999</v>
      </c>
      <c r="O13" s="39">
        <v>1313.8998275700001</v>
      </c>
      <c r="P13" s="39">
        <v>1101.88931544</v>
      </c>
      <c r="Q13" s="39">
        <v>758.32378348000009</v>
      </c>
      <c r="R13" s="39">
        <v>1423.7042385699999</v>
      </c>
      <c r="S13" s="39">
        <v>716.16283091000003</v>
      </c>
      <c r="T13" s="39">
        <v>495.46562049192744</v>
      </c>
      <c r="U13" s="39">
        <v>777.3970268267999</v>
      </c>
      <c r="V13" s="39">
        <v>3979.6244349499993</v>
      </c>
      <c r="W13" s="39">
        <v>1002.78896475</v>
      </c>
      <c r="X13" s="39">
        <v>1991.8040638599998</v>
      </c>
      <c r="Y13" s="48">
        <v>612.68092223999997</v>
      </c>
      <c r="Z13" s="34">
        <f t="shared" si="0"/>
        <v>46799.17311429941</v>
      </c>
    </row>
    <row r="14" spans="1:26" ht="13.5" customHeight="1" x14ac:dyDescent="0.2">
      <c r="A14" s="71">
        <v>2011.4</v>
      </c>
      <c r="B14" s="38">
        <v>3260.90456872</v>
      </c>
      <c r="C14" s="39">
        <v>21983.3786492</v>
      </c>
      <c r="D14" s="39">
        <v>1259.8832093398</v>
      </c>
      <c r="E14" s="39">
        <v>5177.863841450001</v>
      </c>
      <c r="F14" s="39">
        <v>1048.7984893638461</v>
      </c>
      <c r="G14" s="39">
        <v>2088.55553556</v>
      </c>
      <c r="H14" s="39">
        <v>677.72734302000003</v>
      </c>
      <c r="I14" s="39">
        <v>2072.6723859899621</v>
      </c>
      <c r="J14" s="39">
        <v>856.82189935000019</v>
      </c>
      <c r="K14" s="39">
        <v>1678.6552168600001</v>
      </c>
      <c r="L14" s="39">
        <v>1043.8197450379785</v>
      </c>
      <c r="M14" s="39">
        <v>1103.8883411299998</v>
      </c>
      <c r="N14" s="39">
        <v>3045.5487367200003</v>
      </c>
      <c r="O14" s="39">
        <v>2074.7347386300003</v>
      </c>
      <c r="P14" s="39">
        <v>1583.3674147333336</v>
      </c>
      <c r="Q14" s="39">
        <v>955.79004439000005</v>
      </c>
      <c r="R14" s="39">
        <v>2090.2618011300001</v>
      </c>
      <c r="S14" s="39">
        <v>1044.5320042000001</v>
      </c>
      <c r="T14" s="39">
        <v>676.44065959498698</v>
      </c>
      <c r="U14" s="39">
        <v>1864.57008498</v>
      </c>
      <c r="V14" s="39">
        <v>5719.7676956300002</v>
      </c>
      <c r="W14" s="39">
        <v>1598.11699791</v>
      </c>
      <c r="X14" s="39">
        <v>2956.5915806100002</v>
      </c>
      <c r="Y14" s="48">
        <v>877.37025140000014</v>
      </c>
      <c r="Z14" s="34">
        <f t="shared" si="0"/>
        <v>66740.061234949928</v>
      </c>
    </row>
    <row r="15" spans="1:26" ht="13.5" customHeight="1" x14ac:dyDescent="0.2">
      <c r="A15" s="71">
        <v>2012.1</v>
      </c>
      <c r="B15" s="38">
        <v>916.06363173</v>
      </c>
      <c r="C15" s="39">
        <v>5320.1412558599995</v>
      </c>
      <c r="D15" s="39">
        <v>337.02765186263599</v>
      </c>
      <c r="E15" s="39">
        <v>1357.4402436466667</v>
      </c>
      <c r="F15" s="39">
        <v>314.49015438999999</v>
      </c>
      <c r="G15" s="39">
        <v>496.62389648631995</v>
      </c>
      <c r="H15" s="39">
        <v>160.62165814000002</v>
      </c>
      <c r="I15" s="39">
        <v>460.01370263574341</v>
      </c>
      <c r="J15" s="39">
        <v>202.02525313000004</v>
      </c>
      <c r="K15" s="39">
        <v>420.74966702710003</v>
      </c>
      <c r="L15" s="39">
        <v>296.87255318925486</v>
      </c>
      <c r="M15" s="39">
        <v>245.67054766999993</v>
      </c>
      <c r="N15" s="39">
        <v>735.11717212999997</v>
      </c>
      <c r="O15" s="39">
        <v>562.09074783000005</v>
      </c>
      <c r="P15" s="39">
        <v>393.90973864</v>
      </c>
      <c r="Q15" s="39">
        <v>327.95631800000001</v>
      </c>
      <c r="R15" s="39">
        <v>541.69112685999994</v>
      </c>
      <c r="S15" s="39">
        <v>250.91454788000001</v>
      </c>
      <c r="T15" s="39">
        <v>190.3384381918959</v>
      </c>
      <c r="U15" s="39">
        <v>399.90380899999997</v>
      </c>
      <c r="V15" s="39">
        <v>1275.5114272500002</v>
      </c>
      <c r="W15" s="39">
        <v>411.07400260000003</v>
      </c>
      <c r="X15" s="39">
        <v>628.05669581999996</v>
      </c>
      <c r="Y15" s="48">
        <v>187.26032563999999</v>
      </c>
      <c r="Z15" s="34">
        <f t="shared" si="0"/>
        <v>16431.564565609617</v>
      </c>
    </row>
    <row r="16" spans="1:26" ht="13.5" customHeight="1" x14ac:dyDescent="0.2">
      <c r="A16" s="71">
        <v>2012.2</v>
      </c>
      <c r="B16" s="38">
        <v>1846.3527306029489</v>
      </c>
      <c r="C16" s="39">
        <v>11508.926904259999</v>
      </c>
      <c r="D16" s="39">
        <v>729.26910646442388</v>
      </c>
      <c r="E16" s="39">
        <v>3247.8764488599995</v>
      </c>
      <c r="F16" s="39">
        <v>660.68546564000007</v>
      </c>
      <c r="G16" s="39">
        <v>1127.8743853250398</v>
      </c>
      <c r="H16" s="39">
        <v>349.13266722999992</v>
      </c>
      <c r="I16" s="39">
        <v>1102.5858609816044</v>
      </c>
      <c r="J16" s="39">
        <v>405.50256039999999</v>
      </c>
      <c r="K16" s="39">
        <v>885.97962725000002</v>
      </c>
      <c r="L16" s="39">
        <v>637.57016587973771</v>
      </c>
      <c r="M16" s="39">
        <v>570.47773106</v>
      </c>
      <c r="N16" s="39">
        <v>1724.4202167899998</v>
      </c>
      <c r="O16" s="39">
        <v>1176.34867151</v>
      </c>
      <c r="P16" s="39">
        <v>848.58559351999997</v>
      </c>
      <c r="Q16" s="39">
        <v>564.22471381000014</v>
      </c>
      <c r="R16" s="39">
        <v>1198.8527357</v>
      </c>
      <c r="S16" s="39">
        <v>566.11139252999999</v>
      </c>
      <c r="T16" s="39">
        <v>393.56626962691189</v>
      </c>
      <c r="U16" s="39">
        <v>1003.04856703</v>
      </c>
      <c r="V16" s="39">
        <v>2885.7659888900002</v>
      </c>
      <c r="W16" s="39">
        <v>828.09937305000005</v>
      </c>
      <c r="X16" s="39">
        <v>1518.4125906219999</v>
      </c>
      <c r="Y16" s="48">
        <v>418.91832114999994</v>
      </c>
      <c r="Z16" s="34">
        <f t="shared" si="0"/>
        <v>36198.58808818266</v>
      </c>
    </row>
    <row r="17" spans="1:26" ht="13.5" customHeight="1" x14ac:dyDescent="0.2">
      <c r="A17" s="71">
        <v>2012.3</v>
      </c>
      <c r="B17" s="38">
        <v>2877.4483195999996</v>
      </c>
      <c r="C17" s="39">
        <v>17514.004244210002</v>
      </c>
      <c r="D17" s="39">
        <v>1065.7817680971161</v>
      </c>
      <c r="E17" s="39">
        <v>5069.3226022599993</v>
      </c>
      <c r="F17" s="39">
        <v>1024.4430779099998</v>
      </c>
      <c r="G17" s="39">
        <v>1859.1996520114042</v>
      </c>
      <c r="H17" s="39">
        <v>557.54016535999995</v>
      </c>
      <c r="I17" s="39">
        <v>1859.7856388886478</v>
      </c>
      <c r="J17" s="39">
        <v>716.43656383999996</v>
      </c>
      <c r="K17" s="39">
        <v>1526.7724102099999</v>
      </c>
      <c r="L17" s="39">
        <v>969.06096140590114</v>
      </c>
      <c r="M17" s="39">
        <v>937.14069896000024</v>
      </c>
      <c r="N17" s="39">
        <v>2729.4203509900003</v>
      </c>
      <c r="O17" s="39">
        <v>1953.4452857799999</v>
      </c>
      <c r="P17" s="39">
        <v>1329.9998948200002</v>
      </c>
      <c r="Q17" s="39">
        <v>974.48793642999999</v>
      </c>
      <c r="R17" s="39">
        <v>1969.71104816</v>
      </c>
      <c r="S17" s="39">
        <v>868.76469216999999</v>
      </c>
      <c r="T17" s="39">
        <v>597.67440370616782</v>
      </c>
      <c r="U17" s="39">
        <v>1531.6021572300003</v>
      </c>
      <c r="V17" s="39">
        <v>4690.1778294000005</v>
      </c>
      <c r="W17" s="39">
        <v>1259.54328904</v>
      </c>
      <c r="X17" s="39">
        <v>2440.4653716719995</v>
      </c>
      <c r="Y17" s="48">
        <v>680.50759369000002</v>
      </c>
      <c r="Z17" s="34">
        <f t="shared" si="0"/>
        <v>57002.735955841243</v>
      </c>
    </row>
    <row r="18" spans="1:26" ht="13.5" customHeight="1" x14ac:dyDescent="0.2">
      <c r="A18" s="71">
        <v>2012.4</v>
      </c>
      <c r="B18" s="38">
        <v>4230.548944586666</v>
      </c>
      <c r="C18" s="39">
        <v>24930.16711812</v>
      </c>
      <c r="D18" s="39">
        <v>1600.9806480450081</v>
      </c>
      <c r="E18" s="39">
        <v>7259.0254596299992</v>
      </c>
      <c r="F18" s="39">
        <v>1333.3801575000002</v>
      </c>
      <c r="G18" s="39">
        <v>2614.2880556700002</v>
      </c>
      <c r="H18" s="39">
        <v>775.51732506999997</v>
      </c>
      <c r="I18" s="39">
        <v>2592.5257287715904</v>
      </c>
      <c r="J18" s="39">
        <v>1022.5493822700001</v>
      </c>
      <c r="K18" s="39">
        <v>2147.5849823400004</v>
      </c>
      <c r="L18" s="39">
        <v>1143.458424743</v>
      </c>
      <c r="M18" s="39">
        <v>1316.0792755600003</v>
      </c>
      <c r="N18" s="39">
        <v>3938.6657388200001</v>
      </c>
      <c r="O18" s="39">
        <v>2700.2897219000001</v>
      </c>
      <c r="P18" s="39">
        <v>1898.3787023900002</v>
      </c>
      <c r="Q18" s="39">
        <v>1499.2363557199999</v>
      </c>
      <c r="R18" s="39">
        <v>2699.2602288399999</v>
      </c>
      <c r="S18" s="39">
        <v>1217.6802372000004</v>
      </c>
      <c r="T18" s="39">
        <v>824.16829907502358</v>
      </c>
      <c r="U18" s="39">
        <v>1888.4961117699997</v>
      </c>
      <c r="V18" s="39">
        <v>6779.1317446899993</v>
      </c>
      <c r="W18" s="39">
        <v>1799.4457071599998</v>
      </c>
      <c r="X18" s="39">
        <v>3488.0647946720001</v>
      </c>
      <c r="Y18" s="48">
        <v>1025.47660352</v>
      </c>
      <c r="Z18" s="34">
        <f t="shared" si="0"/>
        <v>80724.399748063312</v>
      </c>
    </row>
    <row r="19" spans="1:26" ht="13.5" customHeight="1" x14ac:dyDescent="0.2">
      <c r="A19" s="71">
        <v>2013.1</v>
      </c>
      <c r="B19" s="38">
        <v>1312.12595902</v>
      </c>
      <c r="C19" s="39">
        <v>6431.1231305700012</v>
      </c>
      <c r="D19" s="39">
        <v>301.71271037767394</v>
      </c>
      <c r="E19" s="39">
        <v>1904.9369477099999</v>
      </c>
      <c r="F19" s="39">
        <v>384.41767590999996</v>
      </c>
      <c r="G19" s="39">
        <v>721.28668570999992</v>
      </c>
      <c r="H19" s="39">
        <v>217.34545344000003</v>
      </c>
      <c r="I19" s="39">
        <v>625.45828573004383</v>
      </c>
      <c r="J19" s="39">
        <v>265.55898229000002</v>
      </c>
      <c r="K19" s="39">
        <v>570.10708216</v>
      </c>
      <c r="L19" s="39">
        <v>378.28309597710052</v>
      </c>
      <c r="M19" s="39">
        <v>353.57495956000002</v>
      </c>
      <c r="N19" s="39">
        <v>938.92478091999988</v>
      </c>
      <c r="O19" s="39">
        <v>715.26855370999999</v>
      </c>
      <c r="P19" s="39">
        <v>539.32179836</v>
      </c>
      <c r="Q19" s="39">
        <v>414.49118433000001</v>
      </c>
      <c r="R19" s="39">
        <v>807.09336765000012</v>
      </c>
      <c r="S19" s="39">
        <v>320.22230975000002</v>
      </c>
      <c r="T19" s="39">
        <v>262.74986877850705</v>
      </c>
      <c r="U19" s="39">
        <v>496.92681519999996</v>
      </c>
      <c r="V19" s="39">
        <v>1673.66928919</v>
      </c>
      <c r="W19" s="39">
        <v>535.46199290000004</v>
      </c>
      <c r="X19" s="39">
        <v>883.27822643000013</v>
      </c>
      <c r="Y19" s="48">
        <v>189.66955822</v>
      </c>
      <c r="Z19" s="34">
        <f t="shared" si="0"/>
        <v>21243.00871389333</v>
      </c>
    </row>
    <row r="20" spans="1:26" ht="13.5" customHeight="1" x14ac:dyDescent="0.2">
      <c r="A20" s="71">
        <v>2013.2</v>
      </c>
      <c r="B20" s="38">
        <v>2769.2243523800003</v>
      </c>
      <c r="C20" s="39">
        <v>14353.036531349999</v>
      </c>
      <c r="D20" s="39">
        <v>759.01016932473999</v>
      </c>
      <c r="E20" s="39">
        <v>4303.8115851499997</v>
      </c>
      <c r="F20" s="39">
        <v>811.2961133</v>
      </c>
      <c r="G20" s="39">
        <v>1451.2793290100001</v>
      </c>
      <c r="H20" s="39">
        <v>441.43603194000002</v>
      </c>
      <c r="I20" s="39">
        <v>1487.3011102942457</v>
      </c>
      <c r="J20" s="39">
        <v>602.93415803000005</v>
      </c>
      <c r="K20" s="39">
        <v>1148.5359504200001</v>
      </c>
      <c r="L20" s="39">
        <v>816.14344051918386</v>
      </c>
      <c r="M20" s="39">
        <v>765.18489223999995</v>
      </c>
      <c r="N20" s="39">
        <v>2229.1349799699997</v>
      </c>
      <c r="O20" s="39">
        <v>1572.5523957500002</v>
      </c>
      <c r="P20" s="39">
        <v>1090.77772323</v>
      </c>
      <c r="Q20" s="39">
        <v>923.94223640999996</v>
      </c>
      <c r="R20" s="39">
        <v>1689.0098515599998</v>
      </c>
      <c r="S20" s="39">
        <v>757.84291125999994</v>
      </c>
      <c r="T20" s="39">
        <v>519.09978861614741</v>
      </c>
      <c r="U20" s="39">
        <v>998.61105823999992</v>
      </c>
      <c r="V20" s="39">
        <v>3709.2688995199996</v>
      </c>
      <c r="W20" s="39">
        <v>1010.7856225951615</v>
      </c>
      <c r="X20" s="39">
        <v>2033.0617074199999</v>
      </c>
      <c r="Y20" s="48">
        <v>504.65415873000001</v>
      </c>
      <c r="Z20" s="34">
        <f t="shared" si="0"/>
        <v>46747.934997259479</v>
      </c>
    </row>
    <row r="21" spans="1:26" ht="13.5" customHeight="1" x14ac:dyDescent="0.2">
      <c r="A21" s="71">
        <v>2013.3</v>
      </c>
      <c r="B21" s="38">
        <v>4500.1331899749994</v>
      </c>
      <c r="C21" s="39">
        <v>23243.229294560002</v>
      </c>
      <c r="D21" s="39">
        <v>1397.6725099333798</v>
      </c>
      <c r="E21" s="39">
        <v>6684.3953354200003</v>
      </c>
      <c r="F21" s="39">
        <v>1236.62293714</v>
      </c>
      <c r="G21" s="39">
        <v>2538.2288745000001</v>
      </c>
      <c r="H21" s="39">
        <v>696.3678063000001</v>
      </c>
      <c r="I21" s="39">
        <v>2425.8696296227658</v>
      </c>
      <c r="J21" s="39">
        <v>939.56318367999984</v>
      </c>
      <c r="K21" s="39">
        <v>1973.9931386100002</v>
      </c>
      <c r="L21" s="39">
        <v>1238.8857969379792</v>
      </c>
      <c r="M21" s="39">
        <v>1035.6937447</v>
      </c>
      <c r="N21" s="39">
        <v>3612.1882692999998</v>
      </c>
      <c r="O21" s="39">
        <v>2514.29834686</v>
      </c>
      <c r="P21" s="39">
        <v>1704.3935356800002</v>
      </c>
      <c r="Q21" s="39">
        <v>1487.0395481300002</v>
      </c>
      <c r="R21" s="39">
        <v>2633.0206354399998</v>
      </c>
      <c r="S21" s="39">
        <v>1143.5814883200003</v>
      </c>
      <c r="T21" s="39">
        <v>787.90888343555991</v>
      </c>
      <c r="U21" s="39">
        <v>1583.1189409000001</v>
      </c>
      <c r="V21" s="39">
        <v>5919.7760517000015</v>
      </c>
      <c r="W21" s="39">
        <v>1673.903179424</v>
      </c>
      <c r="X21" s="39">
        <v>3327.5879851200002</v>
      </c>
      <c r="Y21" s="48">
        <v>819.02892902999997</v>
      </c>
      <c r="Z21" s="34">
        <f t="shared" si="0"/>
        <v>75116.501234718686</v>
      </c>
    </row>
    <row r="22" spans="1:26" ht="13.5" customHeight="1" x14ac:dyDescent="0.2">
      <c r="A22" s="71">
        <v>2013.4</v>
      </c>
      <c r="B22" s="38">
        <v>6503.6370302999994</v>
      </c>
      <c r="C22" s="39">
        <v>33496.691379490003</v>
      </c>
      <c r="D22" s="39">
        <v>2005.1651022476256</v>
      </c>
      <c r="E22" s="39">
        <v>9472.4491851399998</v>
      </c>
      <c r="F22" s="39">
        <v>1767.29401289</v>
      </c>
      <c r="G22" s="39">
        <v>3607.6305027100002</v>
      </c>
      <c r="H22" s="39">
        <v>989.89938410999991</v>
      </c>
      <c r="I22" s="39">
        <v>3442.5050084569834</v>
      </c>
      <c r="J22" s="39">
        <v>1412.09930485</v>
      </c>
      <c r="K22" s="39">
        <v>2886.6017992699999</v>
      </c>
      <c r="L22" s="39">
        <v>1505.9432260900001</v>
      </c>
      <c r="M22" s="39">
        <v>1542.8357653</v>
      </c>
      <c r="N22" s="39">
        <v>5119.9436771799992</v>
      </c>
      <c r="O22" s="39">
        <v>3521.2338446199997</v>
      </c>
      <c r="P22" s="39">
        <v>2377.96686034</v>
      </c>
      <c r="Q22" s="39">
        <v>2064.5444483899996</v>
      </c>
      <c r="R22" s="39">
        <v>3476.04658849</v>
      </c>
      <c r="S22" s="39">
        <v>1644.3800587599999</v>
      </c>
      <c r="T22" s="39">
        <v>1319.5450361106418</v>
      </c>
      <c r="U22" s="39">
        <v>2233.8909127866668</v>
      </c>
      <c r="V22" s="39">
        <v>8724.8562415399992</v>
      </c>
      <c r="W22" s="39">
        <v>2494.4986227499994</v>
      </c>
      <c r="X22" s="39">
        <v>4586.3820169200008</v>
      </c>
      <c r="Y22" s="48">
        <v>1273.02376061</v>
      </c>
      <c r="Z22" s="34">
        <f t="shared" si="0"/>
        <v>107469.06376935195</v>
      </c>
    </row>
    <row r="23" spans="1:26" ht="13.5" customHeight="1" x14ac:dyDescent="0.2">
      <c r="A23" s="71">
        <v>2014.1</v>
      </c>
      <c r="B23" s="38">
        <v>1622.1363559699998</v>
      </c>
      <c r="C23" s="39">
        <v>9132.4257567199984</v>
      </c>
      <c r="D23" s="39">
        <v>602.38307088443798</v>
      </c>
      <c r="E23" s="39">
        <v>2598.0127170199999</v>
      </c>
      <c r="F23" s="39">
        <v>449.03599555999995</v>
      </c>
      <c r="G23" s="39">
        <v>846.51386317999993</v>
      </c>
      <c r="H23" s="39">
        <v>307.29355131</v>
      </c>
      <c r="I23" s="39">
        <v>1011.68105559</v>
      </c>
      <c r="J23" s="39">
        <v>468.88377214000002</v>
      </c>
      <c r="K23" s="39">
        <v>678.39220255999999</v>
      </c>
      <c r="L23" s="39">
        <v>491.81201062821339</v>
      </c>
      <c r="M23" s="39">
        <v>409.51557554999999</v>
      </c>
      <c r="N23" s="39">
        <v>1356.3703181799999</v>
      </c>
      <c r="O23" s="39">
        <v>882.47602067999992</v>
      </c>
      <c r="P23" s="39">
        <v>715.61087141000007</v>
      </c>
      <c r="Q23" s="39">
        <v>506.94587171999996</v>
      </c>
      <c r="R23" s="39">
        <v>945.84437288000004</v>
      </c>
      <c r="S23" s="39">
        <v>499.51757452000004</v>
      </c>
      <c r="T23" s="39">
        <v>305.83215325910982</v>
      </c>
      <c r="U23" s="39">
        <v>727.76717773999997</v>
      </c>
      <c r="V23" s="39">
        <v>2443.27240893</v>
      </c>
      <c r="W23" s="39">
        <v>705.29126692</v>
      </c>
      <c r="X23" s="39">
        <v>1042.1475729799999</v>
      </c>
      <c r="Y23" s="48">
        <v>296.20604389000005</v>
      </c>
      <c r="Z23" s="34">
        <f t="shared" si="0"/>
        <v>29045.367580221766</v>
      </c>
    </row>
    <row r="24" spans="1:26" ht="13.5" customHeight="1" x14ac:dyDescent="0.2">
      <c r="A24" s="71">
        <v>2014.2</v>
      </c>
      <c r="B24" s="38">
        <v>3696.5247825400002</v>
      </c>
      <c r="C24" s="39">
        <v>19759.122179049999</v>
      </c>
      <c r="D24" s="39">
        <v>1305.707823980342</v>
      </c>
      <c r="E24" s="39">
        <v>5821.1661868399997</v>
      </c>
      <c r="F24" s="39">
        <v>1058.93998984</v>
      </c>
      <c r="G24" s="39">
        <v>1916.34658322</v>
      </c>
      <c r="H24" s="39">
        <v>669.76749118999999</v>
      </c>
      <c r="I24" s="39">
        <v>2138.0276612600001</v>
      </c>
      <c r="J24" s="39">
        <v>982.50691729999994</v>
      </c>
      <c r="K24" s="39">
        <v>1629.8091352400002</v>
      </c>
      <c r="L24" s="39">
        <v>1052.0281456021573</v>
      </c>
      <c r="M24" s="39">
        <v>1031.8459751499997</v>
      </c>
      <c r="N24" s="39">
        <v>3041.9640604300002</v>
      </c>
      <c r="O24" s="39">
        <v>2045.90620244</v>
      </c>
      <c r="P24" s="39">
        <v>1530.4289612199998</v>
      </c>
      <c r="Q24" s="39">
        <v>1196.2086234399999</v>
      </c>
      <c r="R24" s="39">
        <v>2145.8769553000002</v>
      </c>
      <c r="S24" s="39">
        <v>1346.8007362600001</v>
      </c>
      <c r="T24" s="39">
        <v>657.5854656863512</v>
      </c>
      <c r="U24" s="39">
        <v>1649.0495934200001</v>
      </c>
      <c r="V24" s="39">
        <v>5360.7986748699996</v>
      </c>
      <c r="W24" s="39">
        <v>1444.3375957799999</v>
      </c>
      <c r="X24" s="39">
        <v>2339.5434929200001</v>
      </c>
      <c r="Y24" s="48">
        <v>782.28847951000012</v>
      </c>
      <c r="Z24" s="34">
        <f t="shared" si="0"/>
        <v>64602.581712488856</v>
      </c>
    </row>
    <row r="25" spans="1:26" ht="13.5" customHeight="1" x14ac:dyDescent="0.2">
      <c r="A25" s="71">
        <v>2014.3</v>
      </c>
      <c r="B25" s="38">
        <v>5556.9983502100013</v>
      </c>
      <c r="C25" s="39">
        <v>31505.736841180002</v>
      </c>
      <c r="D25" s="39">
        <v>2042.4821362144003</v>
      </c>
      <c r="E25" s="39">
        <v>9256.6582050899997</v>
      </c>
      <c r="F25" s="39">
        <v>1672.7258632950002</v>
      </c>
      <c r="G25" s="39">
        <v>3412.9425457500001</v>
      </c>
      <c r="H25" s="39">
        <v>1055.95510388</v>
      </c>
      <c r="I25" s="39">
        <v>3315.7361739199996</v>
      </c>
      <c r="J25" s="39">
        <v>1490.4682861700003</v>
      </c>
      <c r="K25" s="39">
        <v>2507.9013973799997</v>
      </c>
      <c r="L25" s="39">
        <v>1109.9511696048239</v>
      </c>
      <c r="M25" s="39">
        <v>1609.0474506300002</v>
      </c>
      <c r="N25" s="39">
        <v>4881.4749076099997</v>
      </c>
      <c r="O25" s="39">
        <v>3335.7536685099994</v>
      </c>
      <c r="P25" s="39">
        <v>2476.3058519900001</v>
      </c>
      <c r="Q25" s="39">
        <v>1928.0366467700001</v>
      </c>
      <c r="R25" s="39">
        <v>3460.39039099</v>
      </c>
      <c r="S25" s="39">
        <v>1927.7278821599998</v>
      </c>
      <c r="T25" s="39">
        <v>1006.4435227351396</v>
      </c>
      <c r="U25" s="39">
        <v>2455.9938118499999</v>
      </c>
      <c r="V25" s="39">
        <v>8258.888038279998</v>
      </c>
      <c r="W25" s="39">
        <v>2279.0510343399997</v>
      </c>
      <c r="X25" s="39">
        <v>4230.5449948400001</v>
      </c>
      <c r="Y25" s="48">
        <v>1247.69777626</v>
      </c>
      <c r="Z25" s="34">
        <f t="shared" si="0"/>
        <v>102024.91204965935</v>
      </c>
    </row>
    <row r="26" spans="1:26" ht="13.5" customHeight="1" x14ac:dyDescent="0.2">
      <c r="A26" s="71">
        <v>2014.4</v>
      </c>
      <c r="B26" s="38">
        <v>8180.1773032200008</v>
      </c>
      <c r="C26" s="39">
        <v>44616.705769439999</v>
      </c>
      <c r="D26" s="39">
        <v>3026.4044082623996</v>
      </c>
      <c r="E26" s="39">
        <v>13288.834193729999</v>
      </c>
      <c r="F26" s="39">
        <v>2501.7605248599998</v>
      </c>
      <c r="G26" s="39">
        <v>4459.0502098119996</v>
      </c>
      <c r="H26" s="39">
        <v>1510.6900739100001</v>
      </c>
      <c r="I26" s="39">
        <v>4726.3594062399998</v>
      </c>
      <c r="J26" s="39">
        <v>2162.9941999400003</v>
      </c>
      <c r="K26" s="39">
        <v>3803.7026617900001</v>
      </c>
      <c r="L26" s="39">
        <v>2112.0342476311998</v>
      </c>
      <c r="M26" s="39">
        <v>2208.6617341200003</v>
      </c>
      <c r="N26" s="39">
        <v>7045.8010237300005</v>
      </c>
      <c r="O26" s="39">
        <v>4997.0381636500006</v>
      </c>
      <c r="P26" s="39">
        <v>3538.6889192399994</v>
      </c>
      <c r="Q26" s="39">
        <v>2885.14842322</v>
      </c>
      <c r="R26" s="39">
        <v>4662.4684102700003</v>
      </c>
      <c r="S26" s="39">
        <v>2646.9211394499998</v>
      </c>
      <c r="T26" s="39">
        <v>1785.2921446952196</v>
      </c>
      <c r="U26" s="39">
        <v>3508.3296964399997</v>
      </c>
      <c r="V26" s="39">
        <v>12018.877356380002</v>
      </c>
      <c r="W26" s="39">
        <v>3342.2019947400004</v>
      </c>
      <c r="X26" s="39">
        <v>5903.5698243099996</v>
      </c>
      <c r="Y26" s="48">
        <v>1872.0470967299998</v>
      </c>
      <c r="Z26" s="34">
        <f t="shared" si="0"/>
        <v>146803.75892581081</v>
      </c>
    </row>
    <row r="27" spans="1:26" ht="13.5" customHeight="1" x14ac:dyDescent="0.2">
      <c r="A27" s="71">
        <v>2015.1</v>
      </c>
      <c r="B27" s="38">
        <v>2458.7230277000003</v>
      </c>
      <c r="C27" s="39">
        <v>12890.157204009996</v>
      </c>
      <c r="D27" s="39">
        <v>796.31555030260006</v>
      </c>
      <c r="E27" s="39">
        <v>3373.8633028500003</v>
      </c>
      <c r="F27" s="39">
        <v>510.95802531999999</v>
      </c>
      <c r="G27" s="39">
        <v>993.70482549999997</v>
      </c>
      <c r="H27" s="39">
        <v>367.93702353999998</v>
      </c>
      <c r="I27" s="39">
        <v>1179.4850301699998</v>
      </c>
      <c r="J27" s="39">
        <v>528.75497499999994</v>
      </c>
      <c r="K27" s="39">
        <v>1006.34709419</v>
      </c>
      <c r="L27" s="39">
        <v>503.4604097860211</v>
      </c>
      <c r="M27" s="39">
        <v>769.66102111999999</v>
      </c>
      <c r="N27" s="39">
        <v>1811.4306798</v>
      </c>
      <c r="O27" s="39">
        <v>1246.8425826099999</v>
      </c>
      <c r="P27" s="39">
        <v>981.83391706999987</v>
      </c>
      <c r="Q27" s="39">
        <v>915.43302954000001</v>
      </c>
      <c r="R27" s="39">
        <v>1318.27559043</v>
      </c>
      <c r="S27" s="39">
        <v>628.60781118000011</v>
      </c>
      <c r="T27" s="39">
        <v>389.86717725931112</v>
      </c>
      <c r="U27" s="39">
        <v>1069.30230669</v>
      </c>
      <c r="V27" s="39">
        <v>2874.0050593199994</v>
      </c>
      <c r="W27" s="39">
        <v>603.74702729000001</v>
      </c>
      <c r="X27" s="39">
        <v>1753.5343405199999</v>
      </c>
      <c r="Y27" s="48">
        <v>389.12100130000005</v>
      </c>
      <c r="Z27" s="34">
        <f t="shared" si="0"/>
        <v>39361.368012497929</v>
      </c>
    </row>
    <row r="28" spans="1:26" ht="13.5" customHeight="1" x14ac:dyDescent="0.2">
      <c r="A28" s="71">
        <v>2015.2</v>
      </c>
      <c r="B28" s="38">
        <v>4882.2398911999999</v>
      </c>
      <c r="C28" s="39">
        <v>28829.425956362411</v>
      </c>
      <c r="D28" s="39">
        <v>1661.5500218304001</v>
      </c>
      <c r="E28" s="39">
        <v>7560.4237451274003</v>
      </c>
      <c r="F28" s="39">
        <v>1383.3529160599999</v>
      </c>
      <c r="G28" s="39">
        <v>2492.80948008</v>
      </c>
      <c r="H28" s="39">
        <v>830.97044356999982</v>
      </c>
      <c r="I28" s="39">
        <v>2763.1797806699997</v>
      </c>
      <c r="J28" s="39">
        <v>1190.951092305</v>
      </c>
      <c r="K28" s="39">
        <v>2241.7141463100002</v>
      </c>
      <c r="L28" s="39">
        <v>1084.9939871528793</v>
      </c>
      <c r="M28" s="39">
        <v>1311.16593235</v>
      </c>
      <c r="N28" s="39">
        <v>4137.4341864199996</v>
      </c>
      <c r="O28" s="39">
        <v>2872.2359564100007</v>
      </c>
      <c r="P28" s="39">
        <v>2108.8503022700002</v>
      </c>
      <c r="Q28" s="39">
        <v>1981.7263331699999</v>
      </c>
      <c r="R28" s="39">
        <v>3014.0242789399999</v>
      </c>
      <c r="S28" s="39">
        <v>1545.2125944900001</v>
      </c>
      <c r="T28" s="39">
        <v>847.80316782364298</v>
      </c>
      <c r="U28" s="39">
        <v>2299.0819022000005</v>
      </c>
      <c r="V28" s="39">
        <v>6917.6327437700002</v>
      </c>
      <c r="W28" s="39">
        <v>1785.5605724500001</v>
      </c>
      <c r="X28" s="39">
        <v>3686.6558075700004</v>
      </c>
      <c r="Y28" s="48">
        <v>972.79469314000005</v>
      </c>
      <c r="Z28" s="34">
        <f t="shared" si="0"/>
        <v>88401.789931671738</v>
      </c>
    </row>
    <row r="29" spans="1:26" ht="13.5" customHeight="1" x14ac:dyDescent="0.2">
      <c r="A29" s="71">
        <v>2015.3</v>
      </c>
      <c r="B29" s="38">
        <v>7784.3509055600007</v>
      </c>
      <c r="C29" s="39">
        <v>44259.712624855703</v>
      </c>
      <c r="D29" s="39">
        <v>2797.4894190598002</v>
      </c>
      <c r="E29" s="39">
        <v>12195.645906219999</v>
      </c>
      <c r="F29" s="39">
        <v>2349.9279809493592</v>
      </c>
      <c r="G29" s="39">
        <v>4216.5679790400009</v>
      </c>
      <c r="H29" s="39">
        <v>1333.2800935600001</v>
      </c>
      <c r="I29" s="39">
        <v>4329.0707182200003</v>
      </c>
      <c r="J29" s="39">
        <v>1796.1315885500001</v>
      </c>
      <c r="K29" s="39">
        <v>3462.9698362510926</v>
      </c>
      <c r="L29" s="39">
        <v>1673.0494776842406</v>
      </c>
      <c r="M29" s="39">
        <v>2081.6045787500002</v>
      </c>
      <c r="N29" s="39">
        <v>6483.5211196699993</v>
      </c>
      <c r="O29" s="39">
        <v>4809.5878165600006</v>
      </c>
      <c r="P29" s="39">
        <v>3245.5028520200003</v>
      </c>
      <c r="Q29" s="39">
        <v>3010.479899105575</v>
      </c>
      <c r="R29" s="39">
        <v>4703.0960641800002</v>
      </c>
      <c r="S29" s="39">
        <v>2340.8374439700001</v>
      </c>
      <c r="T29" s="39">
        <v>1295.5619394325033</v>
      </c>
      <c r="U29" s="39">
        <v>3325.5641868900002</v>
      </c>
      <c r="V29" s="39">
        <v>10827.34397611</v>
      </c>
      <c r="W29" s="39">
        <v>3071.1385127599997</v>
      </c>
      <c r="X29" s="39">
        <v>5828.8191474899995</v>
      </c>
      <c r="Y29" s="48">
        <v>1582.0258254400001</v>
      </c>
      <c r="Z29" s="34">
        <f t="shared" si="0"/>
        <v>138803.27989232828</v>
      </c>
    </row>
    <row r="30" spans="1:26" ht="13.5" customHeight="1" x14ac:dyDescent="0.2">
      <c r="A30" s="71">
        <v>2015.4</v>
      </c>
      <c r="B30" s="38">
        <v>11125.70154520609</v>
      </c>
      <c r="C30" s="39">
        <v>60127.82412967</v>
      </c>
      <c r="D30" s="39">
        <v>3989.2840287791996</v>
      </c>
      <c r="E30" s="39">
        <v>17654.352390650001</v>
      </c>
      <c r="F30" s="39">
        <v>3245.076499105</v>
      </c>
      <c r="G30" s="39">
        <v>6508.4607619999997</v>
      </c>
      <c r="H30" s="39">
        <v>1933.8466177399998</v>
      </c>
      <c r="I30" s="39">
        <v>6139.3924403800002</v>
      </c>
      <c r="J30" s="39">
        <v>2603.4292163500004</v>
      </c>
      <c r="K30" s="39">
        <v>5013.3700838099994</v>
      </c>
      <c r="L30" s="39">
        <v>2562.1734900999995</v>
      </c>
      <c r="M30" s="39">
        <v>3056.9598386600001</v>
      </c>
      <c r="N30" s="39">
        <v>9362.6852529200005</v>
      </c>
      <c r="O30" s="39">
        <v>7315.4048464200005</v>
      </c>
      <c r="P30" s="39">
        <v>4597.7431760100008</v>
      </c>
      <c r="Q30" s="39">
        <v>3873.9322986111501</v>
      </c>
      <c r="R30" s="39">
        <v>6426.9284466700001</v>
      </c>
      <c r="S30" s="39">
        <v>3368.4355494800006</v>
      </c>
      <c r="T30" s="39">
        <v>2583.6165998632223</v>
      </c>
      <c r="U30" s="39">
        <v>4665.6519885092102</v>
      </c>
      <c r="V30" s="39">
        <v>15876.437934455555</v>
      </c>
      <c r="W30" s="39">
        <v>4388.0953264400005</v>
      </c>
      <c r="X30" s="39">
        <v>8245.9598266400008</v>
      </c>
      <c r="Y30" s="48">
        <v>2409.072359105</v>
      </c>
      <c r="Z30" s="34">
        <f t="shared" si="0"/>
        <v>197073.8346475744</v>
      </c>
    </row>
    <row r="31" spans="1:26" ht="13.5" customHeight="1" x14ac:dyDescent="0.2">
      <c r="A31" s="71">
        <v>2016.1</v>
      </c>
      <c r="B31" s="38">
        <v>4677.191318969999</v>
      </c>
      <c r="C31" s="39">
        <v>16694.757120080001</v>
      </c>
      <c r="D31" s="39">
        <v>1060.5663678085418</v>
      </c>
      <c r="E31" s="39">
        <v>4817.0228440699993</v>
      </c>
      <c r="F31" s="39">
        <v>741.89282000000003</v>
      </c>
      <c r="G31" s="39">
        <v>1446.3222805390001</v>
      </c>
      <c r="H31" s="39">
        <v>472.83875805000002</v>
      </c>
      <c r="I31" s="39">
        <v>1623.0058940500001</v>
      </c>
      <c r="J31" s="39">
        <v>809.329137984</v>
      </c>
      <c r="K31" s="39">
        <v>1588.0588995339099</v>
      </c>
      <c r="L31" s="39">
        <v>663.35782483327421</v>
      </c>
      <c r="M31" s="39">
        <v>707.79328114999998</v>
      </c>
      <c r="N31" s="39">
        <v>2062.33</v>
      </c>
      <c r="O31" s="39">
        <v>1609.2863800800001</v>
      </c>
      <c r="P31" s="39">
        <v>1142.7869325000001</v>
      </c>
      <c r="Q31" s="39">
        <v>1154.8258459199999</v>
      </c>
      <c r="R31" s="39">
        <v>1739.7384058600001</v>
      </c>
      <c r="S31" s="39">
        <v>892.49783910999986</v>
      </c>
      <c r="T31" s="39">
        <v>590.08373835153122</v>
      </c>
      <c r="U31" s="39">
        <v>1453.8895155428997</v>
      </c>
      <c r="V31" s="39">
        <v>4415.1959591300001</v>
      </c>
      <c r="W31" s="39">
        <v>1035.05278767</v>
      </c>
      <c r="X31" s="39">
        <v>1989.7724548800002</v>
      </c>
      <c r="Y31" s="48">
        <v>462.47992367999996</v>
      </c>
      <c r="Z31" s="34">
        <f t="shared" si="0"/>
        <v>53850.076329793163</v>
      </c>
    </row>
    <row r="32" spans="1:26" ht="13.5" customHeight="1" x14ac:dyDescent="0.2">
      <c r="A32" s="71">
        <v>2016.2</v>
      </c>
      <c r="B32" s="38">
        <v>9930.2416154999992</v>
      </c>
      <c r="C32" s="39">
        <v>37711.447152910005</v>
      </c>
      <c r="D32" s="39">
        <v>2172.3443800220598</v>
      </c>
      <c r="E32" s="39">
        <v>10556.841581330002</v>
      </c>
      <c r="F32" s="39">
        <v>1859.2261895402985</v>
      </c>
      <c r="G32" s="39">
        <v>3141.8957620189999</v>
      </c>
      <c r="H32" s="39">
        <v>1056.50792258</v>
      </c>
      <c r="I32" s="39">
        <v>3714.8288201</v>
      </c>
      <c r="J32" s="39">
        <v>1553.2682784236003</v>
      </c>
      <c r="K32" s="39">
        <v>3155.6742224039099</v>
      </c>
      <c r="L32" s="39">
        <v>1432.7923573256624</v>
      </c>
      <c r="M32" s="39">
        <v>1625.1662511399998</v>
      </c>
      <c r="N32" s="39">
        <v>5168.7142127799998</v>
      </c>
      <c r="O32" s="39">
        <v>3968.9308914513595</v>
      </c>
      <c r="P32" s="39">
        <v>2857.5417903500002</v>
      </c>
      <c r="Q32" s="39">
        <v>2428.16061825</v>
      </c>
      <c r="R32" s="39">
        <v>3890.0919786300001</v>
      </c>
      <c r="S32" s="39">
        <v>2019.5506830600002</v>
      </c>
      <c r="T32" s="39">
        <v>1296.9355261718065</v>
      </c>
      <c r="U32" s="39">
        <v>2718.2950271691298</v>
      </c>
      <c r="V32" s="39">
        <v>10074.732919849997</v>
      </c>
      <c r="W32" s="39">
        <v>2479.12843625</v>
      </c>
      <c r="X32" s="39">
        <v>4409.05402976</v>
      </c>
      <c r="Y32" s="48">
        <v>1020.97047218</v>
      </c>
      <c r="Z32" s="34">
        <f t="shared" si="0"/>
        <v>120242.34111919682</v>
      </c>
    </row>
    <row r="33" spans="1:26" ht="13.5" customHeight="1" x14ac:dyDescent="0.2">
      <c r="A33" s="71">
        <v>2016.3</v>
      </c>
      <c r="B33" s="38">
        <v>16075.172004509999</v>
      </c>
      <c r="C33" s="39">
        <v>55822.798480179998</v>
      </c>
      <c r="D33" s="39">
        <v>3634.9042090127878</v>
      </c>
      <c r="E33" s="39">
        <v>16483.167128189998</v>
      </c>
      <c r="F33" s="39">
        <v>2743.4344665599997</v>
      </c>
      <c r="G33" s="39">
        <v>5571.9788655238153</v>
      </c>
      <c r="H33" s="39">
        <v>1617.4732317200001</v>
      </c>
      <c r="I33" s="39">
        <v>5812.57899782</v>
      </c>
      <c r="J33" s="39">
        <v>2443.8161566649997</v>
      </c>
      <c r="K33" s="39">
        <v>4916.994596543911</v>
      </c>
      <c r="L33" s="39">
        <v>2226.787559088194</v>
      </c>
      <c r="M33" s="39">
        <v>2710.845978509999</v>
      </c>
      <c r="N33" s="39">
        <v>8388.3189215300008</v>
      </c>
      <c r="O33" s="39">
        <v>6529.213281960001</v>
      </c>
      <c r="P33" s="39">
        <v>4634.9459261800002</v>
      </c>
      <c r="Q33" s="39">
        <v>3729.0567714800004</v>
      </c>
      <c r="R33" s="39">
        <v>6307.8357219899999</v>
      </c>
      <c r="S33" s="39">
        <v>3042.0094248200003</v>
      </c>
      <c r="T33" s="39">
        <v>2007.8106503955646</v>
      </c>
      <c r="U33" s="39">
        <v>4061.394881328079</v>
      </c>
      <c r="V33" s="39">
        <v>15935.224250910003</v>
      </c>
      <c r="W33" s="39">
        <v>3979.9638671199991</v>
      </c>
      <c r="X33" s="39">
        <v>7377.8310347974384</v>
      </c>
      <c r="Y33" s="48">
        <v>2259.1355471600004</v>
      </c>
      <c r="Z33" s="34">
        <f t="shared" si="0"/>
        <v>188312.6919539948</v>
      </c>
    </row>
    <row r="34" spans="1:26" ht="13.5" customHeight="1" x14ac:dyDescent="0.2">
      <c r="A34" s="71">
        <v>2016.4</v>
      </c>
      <c r="B34" s="38">
        <v>15507.410790100001</v>
      </c>
      <c r="C34" s="39">
        <v>96388.379141430007</v>
      </c>
      <c r="D34" s="39">
        <v>5124.4243363357446</v>
      </c>
      <c r="E34" s="39">
        <v>23772.530445149998</v>
      </c>
      <c r="F34" s="39">
        <v>4413.7498603000004</v>
      </c>
      <c r="G34" s="39">
        <v>8410.2476062226015</v>
      </c>
      <c r="H34" s="39">
        <v>2235.3606742700003</v>
      </c>
      <c r="I34" s="39">
        <v>8363.7140431596108</v>
      </c>
      <c r="J34" s="39">
        <v>3560.7304956999988</v>
      </c>
      <c r="K34" s="39">
        <v>6973.196321175601</v>
      </c>
      <c r="L34" s="39">
        <v>4655.8071586700007</v>
      </c>
      <c r="M34" s="39">
        <v>3891.1634432000001</v>
      </c>
      <c r="N34" s="39">
        <v>12624.82290165425</v>
      </c>
      <c r="O34" s="39">
        <v>9304.7550758209509</v>
      </c>
      <c r="P34" s="39">
        <v>6597.1045459099996</v>
      </c>
      <c r="Q34" s="39">
        <v>5189.684930200001</v>
      </c>
      <c r="R34" s="39">
        <v>8546.510730283333</v>
      </c>
      <c r="S34" s="39">
        <v>4490.6751182199996</v>
      </c>
      <c r="T34" s="39">
        <v>3416.1474534532636</v>
      </c>
      <c r="U34" s="39">
        <v>6006.5402595287896</v>
      </c>
      <c r="V34" s="39">
        <v>22900.112044280002</v>
      </c>
      <c r="W34" s="39">
        <v>5596.4784609999997</v>
      </c>
      <c r="X34" s="39">
        <v>10217.676514609599</v>
      </c>
      <c r="Y34" s="48">
        <v>3170.4896296799993</v>
      </c>
      <c r="Z34" s="34">
        <f t="shared" si="0"/>
        <v>281357.71198035381</v>
      </c>
    </row>
    <row r="35" spans="1:26" ht="13.5" customHeight="1" x14ac:dyDescent="0.2">
      <c r="A35" s="71">
        <v>2017.1</v>
      </c>
      <c r="B35" s="38">
        <v>3597.9955806000003</v>
      </c>
      <c r="C35" s="39">
        <v>24701.94914278758</v>
      </c>
      <c r="D35" s="39">
        <v>1342.3341602166081</v>
      </c>
      <c r="E35" s="39">
        <v>6690.9816745759999</v>
      </c>
      <c r="F35" s="39">
        <v>1263.61161799</v>
      </c>
      <c r="G35" s="39">
        <v>2026.4762877799997</v>
      </c>
      <c r="H35" s="39">
        <v>704.78804966999996</v>
      </c>
      <c r="I35" s="39">
        <v>2194.9132338486488</v>
      </c>
      <c r="J35" s="39">
        <v>991.86186722000025</v>
      </c>
      <c r="K35" s="39">
        <v>2075.7295546900004</v>
      </c>
      <c r="L35" s="39">
        <v>1119.45608477</v>
      </c>
      <c r="M35" s="39">
        <v>985.55299908000006</v>
      </c>
      <c r="N35" s="39">
        <v>2882.5567083409996</v>
      </c>
      <c r="O35" s="39">
        <v>2386.895505056963</v>
      </c>
      <c r="P35" s="39">
        <v>1972.3064977200002</v>
      </c>
      <c r="Q35" s="39">
        <v>1381.7245159999998</v>
      </c>
      <c r="R35" s="39">
        <v>2448.1216383369442</v>
      </c>
      <c r="S35" s="39">
        <v>1181.5239466799999</v>
      </c>
      <c r="T35" s="39">
        <v>1078.5930232774999</v>
      </c>
      <c r="U35" s="39">
        <v>1369.921716709468</v>
      </c>
      <c r="V35" s="39">
        <v>6198.0408890322597</v>
      </c>
      <c r="W35" s="39">
        <v>2315.7590021281394</v>
      </c>
      <c r="X35" s="39">
        <v>3236.263668561649</v>
      </c>
      <c r="Y35" s="48">
        <v>821.38139784332247</v>
      </c>
      <c r="Z35" s="34">
        <f t="shared" si="0"/>
        <v>74968.73876291608</v>
      </c>
    </row>
    <row r="36" spans="1:26" ht="13.5" customHeight="1" x14ac:dyDescent="0.2">
      <c r="A36" s="71">
        <v>2017.2</v>
      </c>
      <c r="B36" s="38">
        <v>8108.0541504166667</v>
      </c>
      <c r="C36" s="39">
        <v>49337.012066966592</v>
      </c>
      <c r="D36" s="39">
        <v>2939.3865241530002</v>
      </c>
      <c r="E36" s="39">
        <v>14530.476405666999</v>
      </c>
      <c r="F36" s="39">
        <v>2621.5313327700001</v>
      </c>
      <c r="G36" s="39">
        <v>4472.5316766071537</v>
      </c>
      <c r="H36" s="39">
        <v>1552.0174623350003</v>
      </c>
      <c r="I36" s="39">
        <v>4983.0766563472971</v>
      </c>
      <c r="J36" s="39">
        <v>2184.1173043599997</v>
      </c>
      <c r="K36" s="39">
        <v>3954.9747442799999</v>
      </c>
      <c r="L36" s="39">
        <v>2674.1287529199999</v>
      </c>
      <c r="M36" s="39">
        <v>2298.1728328899999</v>
      </c>
      <c r="N36" s="39">
        <v>6715.4081137089997</v>
      </c>
      <c r="O36" s="39">
        <v>5274.5656697731101</v>
      </c>
      <c r="P36" s="39">
        <v>4125.8307046700002</v>
      </c>
      <c r="Q36" s="39">
        <v>3061.9023784200003</v>
      </c>
      <c r="R36" s="39">
        <v>5241.5845092349145</v>
      </c>
      <c r="S36" s="39">
        <v>2689.9347658999995</v>
      </c>
      <c r="T36" s="39">
        <v>2122.0867787950001</v>
      </c>
      <c r="U36" s="39">
        <v>3432.8892790230243</v>
      </c>
      <c r="V36" s="39">
        <v>13612.412166551561</v>
      </c>
      <c r="W36" s="39">
        <v>4262.1892089162793</v>
      </c>
      <c r="X36" s="39">
        <v>6260.9706977732985</v>
      </c>
      <c r="Y36" s="48">
        <v>1987.7806739299999</v>
      </c>
      <c r="Z36" s="34">
        <f t="shared" si="0"/>
        <v>158443.03485640895</v>
      </c>
    </row>
    <row r="37" spans="1:26" ht="13.5" customHeight="1" x14ac:dyDescent="0.2">
      <c r="A37" s="71">
        <v>2017.3</v>
      </c>
      <c r="B37" s="38">
        <v>13385.036851269511</v>
      </c>
      <c r="C37" s="39">
        <v>79335.999737506849</v>
      </c>
      <c r="D37" s="39">
        <v>4638.0088446998279</v>
      </c>
      <c r="E37" s="39">
        <v>23136.099796076</v>
      </c>
      <c r="F37" s="39">
        <v>4175.5940589500005</v>
      </c>
      <c r="G37" s="39">
        <v>7098.0758292600003</v>
      </c>
      <c r="H37" s="39">
        <v>2493.6184218599997</v>
      </c>
      <c r="I37" s="39">
        <v>7852.9258653559464</v>
      </c>
      <c r="J37" s="39">
        <v>3463.6756841599999</v>
      </c>
      <c r="K37" s="39">
        <v>6240.8531196070198</v>
      </c>
      <c r="L37" s="39">
        <v>4197.6337600099996</v>
      </c>
      <c r="M37" s="39">
        <v>3629.2543591200006</v>
      </c>
      <c r="N37" s="39">
        <v>11603.695035779998</v>
      </c>
      <c r="O37" s="39">
        <v>8215.4730261938512</v>
      </c>
      <c r="P37" s="39">
        <v>6388.8947137499999</v>
      </c>
      <c r="Q37" s="39">
        <v>4819.6210731500005</v>
      </c>
      <c r="R37" s="39">
        <v>8240.3398274211195</v>
      </c>
      <c r="S37" s="39">
        <v>4308.2426677699996</v>
      </c>
      <c r="T37" s="39">
        <v>3126.0152328424992</v>
      </c>
      <c r="U37" s="39">
        <v>5192.0242063103642</v>
      </c>
      <c r="V37" s="39">
        <v>20794.076594673519</v>
      </c>
      <c r="W37" s="39">
        <v>6433.5848429104399</v>
      </c>
      <c r="X37" s="39">
        <v>9923.6090181949476</v>
      </c>
      <c r="Y37" s="48">
        <v>3183.5408777024577</v>
      </c>
      <c r="Z37" s="34">
        <f t="shared" si="0"/>
        <v>251875.89344457441</v>
      </c>
    </row>
    <row r="38" spans="1:26" ht="13.5" customHeight="1" x14ac:dyDescent="0.2">
      <c r="A38" s="71">
        <v>2017.4</v>
      </c>
      <c r="B38" s="38">
        <v>18443.812455859999</v>
      </c>
      <c r="C38" s="39">
        <v>115574.98419009296</v>
      </c>
      <c r="D38" s="39">
        <v>6798.796277774135</v>
      </c>
      <c r="E38" s="39">
        <v>32692.687880764999</v>
      </c>
      <c r="F38" s="39">
        <v>5909.5347381799993</v>
      </c>
      <c r="G38" s="39">
        <v>10849.160581817734</v>
      </c>
      <c r="H38" s="39">
        <v>3403.7486984400002</v>
      </c>
      <c r="I38" s="39">
        <v>11223.917866344596</v>
      </c>
      <c r="J38" s="39">
        <v>4986.5885662300007</v>
      </c>
      <c r="K38" s="39">
        <v>9315.0486685460237</v>
      </c>
      <c r="L38" s="39">
        <v>5050.3225786200001</v>
      </c>
      <c r="M38" s="39">
        <v>5322.3252563400001</v>
      </c>
      <c r="N38" s="39">
        <v>16494.10534628254</v>
      </c>
      <c r="O38" s="39">
        <v>10923.405032144588</v>
      </c>
      <c r="P38" s="39">
        <v>8586.55154975</v>
      </c>
      <c r="Q38" s="39">
        <v>6810.6349801100005</v>
      </c>
      <c r="R38" s="39">
        <v>12080.455999845068</v>
      </c>
      <c r="S38" s="39">
        <v>6166.6553662700007</v>
      </c>
      <c r="T38" s="39">
        <v>4331.0273445899993</v>
      </c>
      <c r="U38" s="39">
        <v>6797.8827271760201</v>
      </c>
      <c r="V38" s="39">
        <v>29998.709188599758</v>
      </c>
      <c r="W38" s="39">
        <v>8222.1149514646004</v>
      </c>
      <c r="X38" s="39">
        <v>13710.475493009799</v>
      </c>
      <c r="Y38" s="48">
        <v>4780.8868196890999</v>
      </c>
      <c r="Z38" s="34">
        <f t="shared" si="0"/>
        <v>358473.8325579419</v>
      </c>
    </row>
    <row r="39" spans="1:26" ht="13.5" customHeight="1" x14ac:dyDescent="0.2">
      <c r="A39" s="71">
        <v>2018.1</v>
      </c>
      <c r="B39" s="38">
        <v>3933.8852941199993</v>
      </c>
      <c r="C39" s="39">
        <v>29643.025165541243</v>
      </c>
      <c r="D39" s="39">
        <v>1884.2131752989762</v>
      </c>
      <c r="E39" s="39">
        <v>9936.4870636813212</v>
      </c>
      <c r="F39" s="39">
        <v>1288.3550972631499</v>
      </c>
      <c r="G39" s="39">
        <v>2824.9056351899999</v>
      </c>
      <c r="H39" s="39">
        <v>655.84264776000009</v>
      </c>
      <c r="I39" s="39">
        <v>2894.4723814099998</v>
      </c>
      <c r="J39" s="39">
        <v>1186.91358029</v>
      </c>
      <c r="K39" s="39">
        <v>1611.4611614594</v>
      </c>
      <c r="L39" s="39">
        <v>1337.5222519493</v>
      </c>
      <c r="M39" s="39">
        <v>1307.3600166999997</v>
      </c>
      <c r="N39" s="39">
        <v>3438.16676327</v>
      </c>
      <c r="O39" s="39">
        <v>2950.6315255899999</v>
      </c>
      <c r="P39" s="39">
        <v>2209.2258258300003</v>
      </c>
      <c r="Q39" s="39">
        <v>1824.8677090599999</v>
      </c>
      <c r="R39" s="39">
        <v>2796.16264873</v>
      </c>
      <c r="S39" s="39">
        <v>1475.5335311599997</v>
      </c>
      <c r="T39" s="39">
        <v>1452.2492951777076</v>
      </c>
      <c r="U39" s="39">
        <v>1851.9524161565437</v>
      </c>
      <c r="V39" s="39">
        <v>7818.9817193299996</v>
      </c>
      <c r="W39" s="39">
        <v>1771.425019250963</v>
      </c>
      <c r="X39" s="39">
        <v>4216.9364158995249</v>
      </c>
      <c r="Y39" s="48">
        <v>1059.6954533299997</v>
      </c>
      <c r="Z39" s="34">
        <f t="shared" si="0"/>
        <v>91370.271793448133</v>
      </c>
    </row>
    <row r="40" spans="1:26" ht="13.5" customHeight="1" x14ac:dyDescent="0.2">
      <c r="A40" s="71">
        <v>2018.2</v>
      </c>
      <c r="B40" s="38">
        <v>9722.7585362300015</v>
      </c>
      <c r="C40" s="39">
        <v>61371.553838260712</v>
      </c>
      <c r="D40" s="39">
        <v>3884.4903354495259</v>
      </c>
      <c r="E40" s="39">
        <v>20961.110233058291</v>
      </c>
      <c r="F40" s="39">
        <v>3350.2164411599997</v>
      </c>
      <c r="G40" s="39">
        <v>7108.1508441639626</v>
      </c>
      <c r="H40" s="39">
        <v>1480.95447072</v>
      </c>
      <c r="I40" s="39">
        <v>6524.7380955899989</v>
      </c>
      <c r="J40" s="39">
        <v>3051.8464168999999</v>
      </c>
      <c r="K40" s="39">
        <v>4568.6056745609003</v>
      </c>
      <c r="L40" s="39">
        <v>2882.8410176645993</v>
      </c>
      <c r="M40" s="39">
        <v>2924.8938686300003</v>
      </c>
      <c r="N40" s="39">
        <v>8369.2370070199995</v>
      </c>
      <c r="O40" s="39">
        <v>6540.57549741</v>
      </c>
      <c r="P40" s="39">
        <v>5266.8437026000001</v>
      </c>
      <c r="Q40" s="39">
        <v>3954.2664772099997</v>
      </c>
      <c r="R40" s="39">
        <v>6313.7475158332054</v>
      </c>
      <c r="S40" s="39">
        <v>3358.3604398300004</v>
      </c>
      <c r="T40" s="39">
        <v>3005.948423750825</v>
      </c>
      <c r="U40" s="39">
        <v>4147.8376893300001</v>
      </c>
      <c r="V40" s="39">
        <v>16758.962979259999</v>
      </c>
      <c r="W40" s="39">
        <v>4549.9304483479582</v>
      </c>
      <c r="X40" s="39">
        <v>8585.9445823890528</v>
      </c>
      <c r="Y40" s="48">
        <v>2694.1784400299998</v>
      </c>
      <c r="Z40" s="34">
        <f t="shared" si="0"/>
        <v>201377.99297539901</v>
      </c>
    </row>
    <row r="41" spans="1:26" ht="13.5" customHeight="1" x14ac:dyDescent="0.2">
      <c r="A41" s="71">
        <v>2018.3</v>
      </c>
      <c r="B41" s="38">
        <v>15381.632465649998</v>
      </c>
      <c r="C41" s="39">
        <v>96686.810511719988</v>
      </c>
      <c r="D41" s="39">
        <v>6316.0401416728009</v>
      </c>
      <c r="E41" s="39">
        <v>31899.446331840823</v>
      </c>
      <c r="F41" s="39">
        <v>5424.4454317600002</v>
      </c>
      <c r="G41" s="39">
        <v>10915.993532790188</v>
      </c>
      <c r="H41" s="39">
        <v>2702.6227216400002</v>
      </c>
      <c r="I41" s="39">
        <v>10321.855029459999</v>
      </c>
      <c r="J41" s="39">
        <v>4756.7727754699999</v>
      </c>
      <c r="K41" s="39">
        <v>7245.6692055704152</v>
      </c>
      <c r="L41" s="39">
        <v>4573.4496204571997</v>
      </c>
      <c r="M41" s="39">
        <v>4835.8146400899996</v>
      </c>
      <c r="N41" s="39">
        <v>13734.65822311</v>
      </c>
      <c r="O41" s="39">
        <v>11141.96467768</v>
      </c>
      <c r="P41" s="39">
        <v>8802.295224630001</v>
      </c>
      <c r="Q41" s="39">
        <v>6330.5509601499998</v>
      </c>
      <c r="R41" s="39">
        <v>9816.0583032432041</v>
      </c>
      <c r="S41" s="39">
        <v>5435.22486166</v>
      </c>
      <c r="T41" s="39">
        <v>4294.1962266347964</v>
      </c>
      <c r="U41" s="39">
        <v>6762.2918200065396</v>
      </c>
      <c r="V41" s="39">
        <v>26116.381048679999</v>
      </c>
      <c r="W41" s="39">
        <v>7417.1651717789218</v>
      </c>
      <c r="X41" s="39">
        <v>13990.29555537858</v>
      </c>
      <c r="Y41" s="48">
        <v>4159.1418411300001</v>
      </c>
      <c r="Z41" s="34">
        <f t="shared" si="0"/>
        <v>319060.7763222034</v>
      </c>
    </row>
    <row r="42" spans="1:26" ht="13.5" customHeight="1" x14ac:dyDescent="0.2">
      <c r="A42" s="71">
        <v>2018.4</v>
      </c>
      <c r="B42" s="38">
        <v>23351.110754693793</v>
      </c>
      <c r="C42" s="39">
        <v>146222.89324323999</v>
      </c>
      <c r="D42" s="39">
        <v>9045.1355774403928</v>
      </c>
      <c r="E42" s="39">
        <v>45248.888822403344</v>
      </c>
      <c r="F42" s="39">
        <v>8397.5645639300001</v>
      </c>
      <c r="G42" s="39">
        <v>15912.343089117654</v>
      </c>
      <c r="H42" s="39">
        <v>4356.7655255399986</v>
      </c>
      <c r="I42" s="39">
        <v>14662.672980920001</v>
      </c>
      <c r="J42" s="39">
        <v>6943.3693017599999</v>
      </c>
      <c r="K42" s="39">
        <v>10463.650733139748</v>
      </c>
      <c r="L42" s="39">
        <v>7174.1847564310729</v>
      </c>
      <c r="M42" s="39">
        <v>7271.498923860001</v>
      </c>
      <c r="N42" s="39">
        <v>21474.787924999997</v>
      </c>
      <c r="O42" s="39">
        <v>17349.795519460997</v>
      </c>
      <c r="P42" s="39">
        <v>12815.870737720001</v>
      </c>
      <c r="Q42" s="39">
        <v>8490.3325321600005</v>
      </c>
      <c r="R42" s="39">
        <v>14147.522671379997</v>
      </c>
      <c r="S42" s="39">
        <v>7981.1229607699988</v>
      </c>
      <c r="T42" s="39">
        <v>4660.2520357119993</v>
      </c>
      <c r="U42" s="39">
        <v>9803.3704097265399</v>
      </c>
      <c r="V42" s="39">
        <v>39347.148008520002</v>
      </c>
      <c r="W42" s="39">
        <v>9851.7257660998839</v>
      </c>
      <c r="X42" s="39">
        <v>19502.537761518099</v>
      </c>
      <c r="Y42" s="48">
        <v>6767.6073712500001</v>
      </c>
      <c r="Z42" s="34">
        <f t="shared" si="0"/>
        <v>471242.1519717935</v>
      </c>
    </row>
    <row r="43" spans="1:26" ht="13.5" customHeight="1" x14ac:dyDescent="0.2">
      <c r="A43" s="71">
        <v>2019.1</v>
      </c>
      <c r="B43" s="38">
        <v>6603.4826442800004</v>
      </c>
      <c r="C43" s="39">
        <v>45924.682296398983</v>
      </c>
      <c r="D43" s="39">
        <v>2715.245802172918</v>
      </c>
      <c r="E43" s="39">
        <v>15349.827559057017</v>
      </c>
      <c r="F43" s="39">
        <v>1627.8255307699999</v>
      </c>
      <c r="G43" s="39">
        <v>4493.132917799544</v>
      </c>
      <c r="H43" s="39">
        <v>1343.7057871700001</v>
      </c>
      <c r="I43" s="39">
        <v>4318.20558798</v>
      </c>
      <c r="J43" s="39">
        <v>1874.5247397199998</v>
      </c>
      <c r="K43" s="39">
        <v>2886.08207005844</v>
      </c>
      <c r="L43" s="39">
        <v>1801.0216069989997</v>
      </c>
      <c r="M43" s="39">
        <v>2183.7202999199999</v>
      </c>
      <c r="N43" s="39">
        <v>5165.8247343000003</v>
      </c>
      <c r="O43" s="39">
        <v>4881.5705261000003</v>
      </c>
      <c r="P43" s="39">
        <v>3970.5488034600003</v>
      </c>
      <c r="Q43" s="39">
        <v>2845.6093278400003</v>
      </c>
      <c r="R43" s="39">
        <v>3966.6103822374998</v>
      </c>
      <c r="S43" s="39">
        <v>2668.65255123</v>
      </c>
      <c r="T43" s="39">
        <v>1303.5837553020385</v>
      </c>
      <c r="U43" s="39">
        <v>2680.5662488899998</v>
      </c>
      <c r="V43" s="39">
        <v>12111.32226583</v>
      </c>
      <c r="W43" s="39">
        <v>2403.48</v>
      </c>
      <c r="X43" s="39">
        <v>5722.2486183600004</v>
      </c>
      <c r="Y43" s="48">
        <v>1738.8990608280001</v>
      </c>
      <c r="Z43" s="34">
        <f t="shared" si="0"/>
        <v>140580.37311670344</v>
      </c>
    </row>
    <row r="44" spans="1:26" ht="13.5" customHeight="1" x14ac:dyDescent="0.2">
      <c r="A44" s="71">
        <v>2019.2</v>
      </c>
      <c r="B44" s="38">
        <v>15639.542120385002</v>
      </c>
      <c r="C44" s="39">
        <v>100477.13229328601</v>
      </c>
      <c r="D44" s="39">
        <v>6279.4087826099994</v>
      </c>
      <c r="E44" s="39">
        <v>31909.626584690035</v>
      </c>
      <c r="F44" s="39">
        <v>5053.2373427800003</v>
      </c>
      <c r="G44" s="39">
        <v>9940.5574996061914</v>
      </c>
      <c r="H44" s="39">
        <v>2663.0651391499996</v>
      </c>
      <c r="I44" s="39">
        <v>9661.6253391600003</v>
      </c>
      <c r="J44" s="39">
        <v>4670.3119213419996</v>
      </c>
      <c r="K44" s="39">
        <v>6261.1169872000009</v>
      </c>
      <c r="L44" s="39">
        <v>4072.2006026399999</v>
      </c>
      <c r="M44" s="39">
        <v>4825.9662855900006</v>
      </c>
      <c r="N44" s="39">
        <v>13588.73762831</v>
      </c>
      <c r="O44" s="39">
        <v>10841.75044908</v>
      </c>
      <c r="P44" s="39">
        <v>8534.1836706300001</v>
      </c>
      <c r="Q44" s="39">
        <v>5942.5788854900002</v>
      </c>
      <c r="R44" s="39">
        <v>9443.8847248841885</v>
      </c>
      <c r="S44" s="39">
        <v>5955.22526801</v>
      </c>
      <c r="T44" s="39">
        <v>3017.1016825520387</v>
      </c>
      <c r="U44" s="39">
        <v>6478.9636776500001</v>
      </c>
      <c r="V44" s="39">
        <v>26033.73782291</v>
      </c>
      <c r="W44" s="39">
        <v>5568.0367789879583</v>
      </c>
      <c r="X44" s="39">
        <v>12748.672830850001</v>
      </c>
      <c r="Y44" s="48">
        <v>3567.0128312142742</v>
      </c>
      <c r="Z44" s="34">
        <f t="shared" si="0"/>
        <v>313173.67714900768</v>
      </c>
    </row>
    <row r="45" spans="1:26" ht="13.5" customHeight="1" x14ac:dyDescent="0.2">
      <c r="A45" s="71">
        <v>2019.3</v>
      </c>
      <c r="B45" s="38">
        <v>27055.114944605251</v>
      </c>
      <c r="C45" s="39">
        <v>163581.569702156</v>
      </c>
      <c r="D45" s="39">
        <v>9844.9876109800007</v>
      </c>
      <c r="E45" s="39">
        <v>47466.566349262444</v>
      </c>
      <c r="F45" s="39">
        <v>8495.5436055499995</v>
      </c>
      <c r="G45" s="39">
        <v>15339.629414456111</v>
      </c>
      <c r="H45" s="39">
        <v>4821.7945717700004</v>
      </c>
      <c r="I45" s="39">
        <v>15250.415640810001</v>
      </c>
      <c r="J45" s="39">
        <v>7714.6104704999998</v>
      </c>
      <c r="K45" s="39">
        <v>9960.0248236400002</v>
      </c>
      <c r="L45" s="39">
        <v>6764.0749840699991</v>
      </c>
      <c r="M45" s="39">
        <v>7690.1087338599991</v>
      </c>
      <c r="N45" s="39">
        <v>22926.136779480003</v>
      </c>
      <c r="O45" s="39">
        <v>17605.972958670001</v>
      </c>
      <c r="P45" s="39">
        <v>13572.78219894</v>
      </c>
      <c r="Q45" s="39">
        <v>9010.4987257899993</v>
      </c>
      <c r="R45" s="39">
        <v>15075.152594039686</v>
      </c>
      <c r="S45" s="39">
        <v>9984.1689279900002</v>
      </c>
      <c r="T45" s="39">
        <v>4356.041020232039</v>
      </c>
      <c r="U45" s="39">
        <v>10005.456766920001</v>
      </c>
      <c r="V45" s="39">
        <v>38928.894667019995</v>
      </c>
      <c r="W45" s="39">
        <v>9017.6976053801282</v>
      </c>
      <c r="X45" s="39">
        <v>20102.903285129996</v>
      </c>
      <c r="Y45" s="48">
        <v>6653.7377256866675</v>
      </c>
      <c r="Z45" s="34">
        <f t="shared" si="0"/>
        <v>501223.88410693832</v>
      </c>
    </row>
    <row r="46" spans="1:26" ht="13.5" customHeight="1" x14ac:dyDescent="0.2">
      <c r="A46" s="71">
        <v>2019.4</v>
      </c>
      <c r="B46" s="38">
        <v>42214.085501819995</v>
      </c>
      <c r="C46" s="39">
        <v>235490.3798807257</v>
      </c>
      <c r="D46" s="39">
        <v>14382.506995740869</v>
      </c>
      <c r="E46" s="39">
        <v>64348.508908704855</v>
      </c>
      <c r="F46" s="39">
        <v>12677.90759524</v>
      </c>
      <c r="G46" s="39">
        <v>23380.99172939975</v>
      </c>
      <c r="H46" s="39">
        <v>7325.1497924200003</v>
      </c>
      <c r="I46" s="39">
        <v>21704.164175440001</v>
      </c>
      <c r="J46" s="39">
        <v>10875.101108809999</v>
      </c>
      <c r="K46" s="39">
        <v>14372.480130560001</v>
      </c>
      <c r="L46" s="39">
        <v>9562.2682945699999</v>
      </c>
      <c r="M46" s="39">
        <v>11289.297562920001</v>
      </c>
      <c r="N46" s="39">
        <v>34954.817673170008</v>
      </c>
      <c r="O46" s="39">
        <v>28249.504120804275</v>
      </c>
      <c r="P46" s="39">
        <v>19402.03792106</v>
      </c>
      <c r="Q46" s="39">
        <v>13004.98605593</v>
      </c>
      <c r="R46" s="39">
        <v>21820.633852830004</v>
      </c>
      <c r="S46" s="39">
        <v>14376.64361234</v>
      </c>
      <c r="T46" s="39">
        <v>5607.6367433020387</v>
      </c>
      <c r="U46" s="39">
        <v>14560.452463779999</v>
      </c>
      <c r="V46" s="39">
        <v>55176.416598070005</v>
      </c>
      <c r="W46" s="39">
        <v>13196.084140800001</v>
      </c>
      <c r="X46" s="39">
        <v>28364.188053830003</v>
      </c>
      <c r="Y46" s="48">
        <v>10455.317400870001</v>
      </c>
      <c r="Z46" s="34">
        <f t="shared" si="0"/>
        <v>726791.56031313736</v>
      </c>
    </row>
    <row r="47" spans="1:26" ht="13.5" customHeight="1" x14ac:dyDescent="0.2">
      <c r="A47" s="71">
        <v>2020.1</v>
      </c>
      <c r="B47" s="38">
        <v>11789.247235769999</v>
      </c>
      <c r="C47" s="39">
        <v>64695.0924677</v>
      </c>
      <c r="D47" s="39">
        <v>5012.7181624333334</v>
      </c>
      <c r="E47" s="39">
        <v>16467.685344117323</v>
      </c>
      <c r="F47" s="39">
        <v>4226.0932380100003</v>
      </c>
      <c r="G47" s="39">
        <v>6134.7640359050001</v>
      </c>
      <c r="H47" s="39">
        <v>2369.3004139100003</v>
      </c>
      <c r="I47" s="39">
        <v>5830.0286194300006</v>
      </c>
      <c r="J47" s="39">
        <v>3028.33212783</v>
      </c>
      <c r="K47" s="39">
        <v>2726.6534877099998</v>
      </c>
      <c r="L47" s="39">
        <v>2507.09611735</v>
      </c>
      <c r="M47" s="39">
        <v>3242.4985159400003</v>
      </c>
      <c r="N47" s="39">
        <v>8568.85426439</v>
      </c>
      <c r="O47" s="39">
        <v>9125.0541740984736</v>
      </c>
      <c r="P47" s="39">
        <v>5539.3175318899994</v>
      </c>
      <c r="Q47" s="39">
        <v>4074.2472388200003</v>
      </c>
      <c r="R47" s="39">
        <v>5166.9618145199993</v>
      </c>
      <c r="S47" s="39">
        <v>4205.9875904700002</v>
      </c>
      <c r="T47" s="39">
        <v>1398.8191057749998</v>
      </c>
      <c r="U47" s="39">
        <v>4091.32645718</v>
      </c>
      <c r="V47" s="39">
        <v>14862.13265406</v>
      </c>
      <c r="W47" s="39">
        <v>3820.7004853739791</v>
      </c>
      <c r="X47" s="39">
        <v>8038.8176936599984</v>
      </c>
      <c r="Y47" s="48">
        <v>2645.9426051749997</v>
      </c>
      <c r="Z47" s="34">
        <f t="shared" si="0"/>
        <v>199567.67138151813</v>
      </c>
    </row>
    <row r="48" spans="1:26" ht="13.5" customHeight="1" x14ac:dyDescent="0.2">
      <c r="A48" s="71">
        <v>2020.2</v>
      </c>
      <c r="B48" s="38">
        <v>25921.897808568996</v>
      </c>
      <c r="C48" s="39">
        <v>149586.41938235567</v>
      </c>
      <c r="D48" s="39">
        <v>10026.515929763331</v>
      </c>
      <c r="E48" s="39">
        <v>34958.81327965013</v>
      </c>
      <c r="F48" s="39">
        <v>7593.3732184</v>
      </c>
      <c r="G48" s="39">
        <v>13974.914123908751</v>
      </c>
      <c r="H48" s="39">
        <v>4050.4719234700005</v>
      </c>
      <c r="I48" s="39">
        <v>12143.6941462</v>
      </c>
      <c r="J48" s="39">
        <v>6191.1171059799999</v>
      </c>
      <c r="K48" s="39">
        <v>7939.6410542400008</v>
      </c>
      <c r="L48" s="39">
        <v>6188.8921361183993</v>
      </c>
      <c r="M48" s="39">
        <v>6336.9964836200015</v>
      </c>
      <c r="N48" s="39">
        <v>18174.013009989998</v>
      </c>
      <c r="O48" s="39">
        <v>18300.121540960699</v>
      </c>
      <c r="P48" s="39">
        <v>10319.984217574347</v>
      </c>
      <c r="Q48" s="39">
        <v>7345.361870400001</v>
      </c>
      <c r="R48" s="39">
        <v>12213.221094300001</v>
      </c>
      <c r="S48" s="39">
        <v>9812.1141037099987</v>
      </c>
      <c r="T48" s="39">
        <v>2797.6382115500001</v>
      </c>
      <c r="U48" s="39">
        <v>8923.5716446899987</v>
      </c>
      <c r="V48" s="39">
        <v>32844.860417460004</v>
      </c>
      <c r="W48" s="39">
        <v>7169.9518697900003</v>
      </c>
      <c r="X48" s="39">
        <v>14291.199846659998</v>
      </c>
      <c r="Y48" s="48">
        <v>6142.6520102760005</v>
      </c>
      <c r="Z48" s="34">
        <f t="shared" si="0"/>
        <v>433247.43642963632</v>
      </c>
    </row>
    <row r="49" spans="1:26" ht="13.5" customHeight="1" x14ac:dyDescent="0.2">
      <c r="A49" s="71">
        <v>2020.3</v>
      </c>
      <c r="B49" s="38">
        <v>39788.928243230002</v>
      </c>
      <c r="C49" s="39">
        <v>240991.66999999998</v>
      </c>
      <c r="D49" s="39">
        <v>15213.181366300003</v>
      </c>
      <c r="E49" s="39">
        <v>55136.057649320108</v>
      </c>
      <c r="F49" s="39">
        <v>12559.63961751</v>
      </c>
      <c r="G49" s="39">
        <v>20603.954729344787</v>
      </c>
      <c r="H49" s="39">
        <v>6797.2496968100004</v>
      </c>
      <c r="I49" s="39">
        <v>20448.561742116799</v>
      </c>
      <c r="J49" s="39">
        <v>10101.225994263201</v>
      </c>
      <c r="K49" s="39">
        <v>15231.066865150002</v>
      </c>
      <c r="L49" s="39">
        <v>9299.3850438800018</v>
      </c>
      <c r="M49" s="39">
        <v>9850.0061734600004</v>
      </c>
      <c r="N49" s="39">
        <v>31182.368942529993</v>
      </c>
      <c r="O49" s="39">
        <v>27853.837927371795</v>
      </c>
      <c r="P49" s="39">
        <v>16089.275169729997</v>
      </c>
      <c r="Q49" s="39">
        <v>11850.350537762</v>
      </c>
      <c r="R49" s="39">
        <v>18995.722221619999</v>
      </c>
      <c r="S49" s="39">
        <v>14647.236471979999</v>
      </c>
      <c r="T49" s="39">
        <v>5211.3730898799995</v>
      </c>
      <c r="U49" s="39">
        <v>13490.28393553</v>
      </c>
      <c r="V49" s="39">
        <v>52045.82483877</v>
      </c>
      <c r="W49" s="39">
        <v>12204.288622723978</v>
      </c>
      <c r="X49" s="39">
        <v>26336.80300865</v>
      </c>
      <c r="Y49" s="48">
        <v>9376.8944649400019</v>
      </c>
      <c r="Z49" s="34">
        <f t="shared" si="0"/>
        <v>695305.18635287264</v>
      </c>
    </row>
    <row r="50" spans="1:26" ht="13.5" customHeight="1" x14ac:dyDescent="0.2">
      <c r="A50" s="71">
        <v>2020.4</v>
      </c>
      <c r="B50" s="38">
        <v>62991.742941686673</v>
      </c>
      <c r="C50" s="39">
        <v>371930.27003408509</v>
      </c>
      <c r="D50" s="39">
        <v>22355.543025580002</v>
      </c>
      <c r="E50" s="39">
        <v>80648.012493859103</v>
      </c>
      <c r="F50" s="39">
        <v>17121.941596020002</v>
      </c>
      <c r="G50" s="39">
        <v>29570.637190129994</v>
      </c>
      <c r="H50" s="39">
        <v>10292.637087289999</v>
      </c>
      <c r="I50" s="39">
        <v>29648.684637588602</v>
      </c>
      <c r="J50" s="39">
        <v>15977.77081215</v>
      </c>
      <c r="K50" s="39">
        <v>17592.973316957861</v>
      </c>
      <c r="L50" s="39">
        <v>14164.81499218</v>
      </c>
      <c r="M50" s="39">
        <v>15097.906913020001</v>
      </c>
      <c r="N50" s="39">
        <v>45345.636220350003</v>
      </c>
      <c r="O50" s="39">
        <v>46084.606209900099</v>
      </c>
      <c r="P50" s="39">
        <v>22610.439091910001</v>
      </c>
      <c r="Q50" s="39">
        <v>17420.46277736</v>
      </c>
      <c r="R50" s="39">
        <v>28258.206791240002</v>
      </c>
      <c r="S50" s="39">
        <v>21588.74674522</v>
      </c>
      <c r="T50" s="39">
        <v>7786.8343091999986</v>
      </c>
      <c r="U50" s="39">
        <v>18764.9750787269</v>
      </c>
      <c r="V50" s="39">
        <v>82122.418315179995</v>
      </c>
      <c r="W50" s="39">
        <v>19250.232034560675</v>
      </c>
      <c r="X50" s="39">
        <v>39015.779986287991</v>
      </c>
      <c r="Y50" s="48">
        <v>12820.87961744226</v>
      </c>
      <c r="Z50" s="34">
        <f t="shared" si="0"/>
        <v>1048462.1522179249</v>
      </c>
    </row>
    <row r="51" spans="1:26" ht="13.5" customHeight="1" x14ac:dyDescent="0.2">
      <c r="A51" s="71">
        <v>2021.1</v>
      </c>
      <c r="B51" s="38">
        <v>11284.89989959</v>
      </c>
      <c r="C51" s="39">
        <v>106613.29424640002</v>
      </c>
      <c r="D51" s="39">
        <v>5999.3841012227949</v>
      </c>
      <c r="E51" s="39">
        <v>23371.146370493512</v>
      </c>
      <c r="F51" s="39">
        <v>4809.1005338200002</v>
      </c>
      <c r="G51" s="39">
        <v>7748.8477903999992</v>
      </c>
      <c r="H51" s="39">
        <v>3753.4533139699997</v>
      </c>
      <c r="I51" s="39">
        <v>8989.82168791</v>
      </c>
      <c r="J51" s="39">
        <v>5044.4747625487007</v>
      </c>
      <c r="K51" s="39">
        <v>4049.00114639</v>
      </c>
      <c r="L51" s="39">
        <v>3177.6746312861856</v>
      </c>
      <c r="M51" s="39">
        <v>4418.1878359299999</v>
      </c>
      <c r="N51" s="39">
        <v>9781.6607892700013</v>
      </c>
      <c r="O51" s="39">
        <v>13332.904335134361</v>
      </c>
      <c r="P51" s="39">
        <v>7527.0033480300008</v>
      </c>
      <c r="Q51" s="39">
        <v>5996.146383549999</v>
      </c>
      <c r="R51" s="39">
        <v>7746.8112034000005</v>
      </c>
      <c r="S51" s="39">
        <v>6497.4448961599992</v>
      </c>
      <c r="T51" s="39">
        <v>2824.6026500900002</v>
      </c>
      <c r="U51" s="39">
        <v>5558.3619418433482</v>
      </c>
      <c r="V51" s="39">
        <v>24275.564168550001</v>
      </c>
      <c r="W51" s="39">
        <v>6099.7471585000003</v>
      </c>
      <c r="X51" s="39">
        <v>10601.32067721</v>
      </c>
      <c r="Y51" s="48">
        <v>3772.2162406299994</v>
      </c>
      <c r="Z51" s="34">
        <f t="shared" si="0"/>
        <v>293273.07011232898</v>
      </c>
    </row>
    <row r="52" spans="1:26" ht="13.5" customHeight="1" x14ac:dyDescent="0.2">
      <c r="A52" s="71">
        <v>2021.2</v>
      </c>
      <c r="B52" s="38">
        <v>32481.973601217782</v>
      </c>
      <c r="C52" s="39">
        <v>238036.07718434001</v>
      </c>
      <c r="D52" s="39">
        <v>13832.728440508587</v>
      </c>
      <c r="E52" s="39">
        <v>53215.635575965185</v>
      </c>
      <c r="F52" s="39">
        <v>11819.798152040001</v>
      </c>
      <c r="G52" s="39">
        <v>18887.410373360002</v>
      </c>
      <c r="H52" s="39">
        <v>7217.6613553800016</v>
      </c>
      <c r="I52" s="39">
        <v>19772.661939260001</v>
      </c>
      <c r="J52" s="39">
        <v>10361.6914412509</v>
      </c>
      <c r="K52" s="39">
        <v>10305.752407489999</v>
      </c>
      <c r="L52" s="39">
        <v>8134.7606295752894</v>
      </c>
      <c r="M52" s="39">
        <v>10270.540756800001</v>
      </c>
      <c r="N52" s="39">
        <v>26093.357002749999</v>
      </c>
      <c r="O52" s="39">
        <v>32593.630186935829</v>
      </c>
      <c r="P52" s="39">
        <v>16380.503916629998</v>
      </c>
      <c r="Q52" s="39">
        <v>13222.36922038</v>
      </c>
      <c r="R52" s="39">
        <v>17626.788374510001</v>
      </c>
      <c r="S52" s="39">
        <v>14029.013313430001</v>
      </c>
      <c r="T52" s="39">
        <v>5969.7719138525608</v>
      </c>
      <c r="U52" s="39">
        <v>12508.787440868509</v>
      </c>
      <c r="V52" s="39">
        <v>56655.057806270008</v>
      </c>
      <c r="W52" s="39">
        <v>13821.802752290001</v>
      </c>
      <c r="X52" s="39">
        <v>24254.757891589998</v>
      </c>
      <c r="Y52" s="48">
        <v>9331.7515657700005</v>
      </c>
      <c r="Z52" s="34">
        <f t="shared" si="0"/>
        <v>676824.28324246465</v>
      </c>
    </row>
    <row r="53" spans="1:26" ht="13.5" customHeight="1" x14ac:dyDescent="0.2">
      <c r="A53" s="71">
        <v>2021.3</v>
      </c>
      <c r="B53" s="38">
        <v>55502.628913369997</v>
      </c>
      <c r="C53" s="39">
        <v>395534.97094257001</v>
      </c>
      <c r="D53" s="39">
        <v>22748.698872060853</v>
      </c>
      <c r="E53" s="39">
        <v>86715.877007191171</v>
      </c>
      <c r="F53" s="39">
        <v>20473.498044129999</v>
      </c>
      <c r="G53" s="39">
        <v>33273.676993950001</v>
      </c>
      <c r="H53" s="39">
        <v>12411.059366189998</v>
      </c>
      <c r="I53" s="39">
        <v>33218.278625250001</v>
      </c>
      <c r="J53" s="39">
        <v>16409.172485198298</v>
      </c>
      <c r="K53" s="39">
        <v>17707.343522700001</v>
      </c>
      <c r="L53" s="39">
        <v>14834.217637379366</v>
      </c>
      <c r="M53" s="39">
        <v>16286.920753450002</v>
      </c>
      <c r="N53" s="39">
        <v>44003.439391270003</v>
      </c>
      <c r="O53" s="39">
        <v>50591.536763682219</v>
      </c>
      <c r="P53" s="39">
        <v>27832.944261769997</v>
      </c>
      <c r="Q53" s="39">
        <v>20933.199428489999</v>
      </c>
      <c r="R53" s="39">
        <v>30887.062863370003</v>
      </c>
      <c r="S53" s="39">
        <v>22421.312716760003</v>
      </c>
      <c r="T53" s="39">
        <v>9293.4520203529028</v>
      </c>
      <c r="U53" s="39">
        <v>19428.608131756435</v>
      </c>
      <c r="V53" s="39">
        <v>96029.038633840013</v>
      </c>
      <c r="W53" s="39">
        <v>22787.553320930001</v>
      </c>
      <c r="X53" s="39">
        <v>40176.941719210001</v>
      </c>
      <c r="Y53" s="48">
        <v>14367.909075849999</v>
      </c>
      <c r="Z53" s="34">
        <f t="shared" si="0"/>
        <v>1123869.3414907216</v>
      </c>
    </row>
    <row r="54" spans="1:26" ht="13.5" customHeight="1" x14ac:dyDescent="0.2">
      <c r="A54" s="71">
        <v>2021.4</v>
      </c>
      <c r="B54" s="38">
        <v>85262.965699600012</v>
      </c>
      <c r="C54" s="39">
        <v>611390.37567708013</v>
      </c>
      <c r="D54" s="39">
        <v>32500.173025960656</v>
      </c>
      <c r="E54" s="39">
        <v>134070.14450384869</v>
      </c>
      <c r="F54" s="39">
        <v>30380.499272900001</v>
      </c>
      <c r="G54" s="39">
        <v>50219.647999189998</v>
      </c>
      <c r="H54" s="39">
        <v>18206.828565740001</v>
      </c>
      <c r="I54" s="39">
        <v>47979.70748012</v>
      </c>
      <c r="J54" s="39">
        <v>25014.866420819999</v>
      </c>
      <c r="K54" s="39">
        <v>28732.341656919998</v>
      </c>
      <c r="L54" s="39">
        <v>21745.666647397826</v>
      </c>
      <c r="M54" s="39">
        <v>25234.074701910002</v>
      </c>
      <c r="N54" s="39">
        <v>70024.507197940009</v>
      </c>
      <c r="O54" s="39">
        <v>72860.870579507464</v>
      </c>
      <c r="P54" s="39">
        <v>39960.657095549999</v>
      </c>
      <c r="Q54" s="39">
        <v>28639.660919400001</v>
      </c>
      <c r="R54" s="39">
        <v>46709.824620559993</v>
      </c>
      <c r="S54" s="39">
        <v>34241.469111520004</v>
      </c>
      <c r="T54" s="39">
        <v>13644.139790030478</v>
      </c>
      <c r="U54" s="39">
        <v>28913.698693798673</v>
      </c>
      <c r="V54" s="39">
        <v>147059.39749793001</v>
      </c>
      <c r="W54" s="39">
        <v>34618.647231089999</v>
      </c>
      <c r="X54" s="39">
        <v>62795.321497279998</v>
      </c>
      <c r="Y54" s="48">
        <v>21779.05067573001</v>
      </c>
      <c r="Z54" s="34">
        <f t="shared" si="0"/>
        <v>1711984.5365618244</v>
      </c>
    </row>
    <row r="55" spans="1:26" ht="13.5" customHeight="1" x14ac:dyDescent="0.2">
      <c r="A55" s="71">
        <v>2022.1</v>
      </c>
      <c r="B55" s="38">
        <v>19036.631263020005</v>
      </c>
      <c r="C55" s="39">
        <v>169056.05374321996</v>
      </c>
      <c r="D55" s="39">
        <v>9557.1682564637013</v>
      </c>
      <c r="E55" s="39">
        <v>39702.818687109742</v>
      </c>
      <c r="F55" s="39">
        <v>8747.5891252967995</v>
      </c>
      <c r="G55" s="39">
        <v>12602.66487266</v>
      </c>
      <c r="H55" s="39">
        <v>6638.0440089999993</v>
      </c>
      <c r="I55" s="39">
        <v>14857.093146759998</v>
      </c>
      <c r="J55" s="39">
        <v>6744.1864780899996</v>
      </c>
      <c r="K55" s="39">
        <v>5334.3723906500009</v>
      </c>
      <c r="L55" s="39">
        <v>6447.6644082266666</v>
      </c>
      <c r="M55" s="39">
        <v>8046.3254872099997</v>
      </c>
      <c r="N55" s="39">
        <v>18501.713283189998</v>
      </c>
      <c r="O55" s="39">
        <v>23046.963389995326</v>
      </c>
      <c r="P55" s="39">
        <v>13747.5004329</v>
      </c>
      <c r="Q55" s="39">
        <v>9851.0024748399992</v>
      </c>
      <c r="R55" s="39">
        <v>14633.054097050001</v>
      </c>
      <c r="S55" s="39">
        <v>10675.170463070001</v>
      </c>
      <c r="T55" s="39">
        <v>4719.3121340350599</v>
      </c>
      <c r="U55" s="39">
        <v>9202.837998064706</v>
      </c>
      <c r="V55" s="39">
        <v>46869.35154566</v>
      </c>
      <c r="W55" s="39">
        <v>7377.18659071</v>
      </c>
      <c r="X55" s="39">
        <v>20084.569292240001</v>
      </c>
      <c r="Y55" s="48">
        <v>5724.1729232899997</v>
      </c>
      <c r="Z55" s="34">
        <f t="shared" si="0"/>
        <v>491203.44649275194</v>
      </c>
    </row>
    <row r="56" spans="1:26" ht="13.5" customHeight="1" x14ac:dyDescent="0.2">
      <c r="A56" s="71">
        <v>2022.2</v>
      </c>
      <c r="B56" s="38">
        <v>52189.21763004992</v>
      </c>
      <c r="C56" s="39">
        <v>410368.33880036994</v>
      </c>
      <c r="D56" s="39">
        <v>23117.739650061387</v>
      </c>
      <c r="E56" s="39">
        <v>94542.544818444207</v>
      </c>
      <c r="F56" s="39">
        <v>17237.83210639</v>
      </c>
      <c r="G56" s="39">
        <v>39623.446089999998</v>
      </c>
      <c r="H56" s="39">
        <v>16904.019656080003</v>
      </c>
      <c r="I56" s="39">
        <v>34126.948806339999</v>
      </c>
      <c r="J56" s="39">
        <v>15921.997341470003</v>
      </c>
      <c r="K56" s="39">
        <v>14438.658980620003</v>
      </c>
      <c r="L56" s="39">
        <v>15227.468942053332</v>
      </c>
      <c r="M56" s="39">
        <v>17602.600868259997</v>
      </c>
      <c r="N56" s="39">
        <v>43788.321926299999</v>
      </c>
      <c r="O56" s="39">
        <v>49614.838708707888</v>
      </c>
      <c r="P56" s="39">
        <v>29753.193386209998</v>
      </c>
      <c r="Q56" s="39">
        <v>22245.507252669999</v>
      </c>
      <c r="R56" s="39">
        <v>34258.75489199</v>
      </c>
      <c r="S56" s="39">
        <v>23703.459389766693</v>
      </c>
      <c r="T56" s="39">
        <v>13851.649084116361</v>
      </c>
      <c r="U56" s="39">
        <v>23050.028332480226</v>
      </c>
      <c r="V56" s="39">
        <v>106941.46794381276</v>
      </c>
      <c r="W56" s="39">
        <v>17763.99106154</v>
      </c>
      <c r="X56" s="39">
        <v>45266.135327190001</v>
      </c>
      <c r="Y56" s="48">
        <v>13623.337791660002</v>
      </c>
      <c r="Z56" s="34">
        <f t="shared" si="0"/>
        <v>1175161.4987865828</v>
      </c>
    </row>
    <row r="57" spans="1:26" ht="13.5" customHeight="1" x14ac:dyDescent="0.2">
      <c r="A57" s="71">
        <v>2022.3</v>
      </c>
      <c r="B57" s="38">
        <v>89151.429687449971</v>
      </c>
      <c r="C57" s="39">
        <v>693606.8257155898</v>
      </c>
      <c r="D57" s="39">
        <v>37822.915869332515</v>
      </c>
      <c r="E57" s="39">
        <v>154275.25055613148</v>
      </c>
      <c r="F57" s="39">
        <v>37064.123946659995</v>
      </c>
      <c r="G57" s="39">
        <v>61787.9574441</v>
      </c>
      <c r="H57" s="39">
        <v>22990.762253469999</v>
      </c>
      <c r="I57" s="39">
        <v>55659.029156249999</v>
      </c>
      <c r="J57" s="39">
        <v>27687.891045080003</v>
      </c>
      <c r="K57" s="39">
        <v>27172.050865839999</v>
      </c>
      <c r="L57" s="39">
        <v>26547.870855720001</v>
      </c>
      <c r="M57" s="39">
        <v>29746.627693169998</v>
      </c>
      <c r="N57" s="39">
        <v>76322.805332010015</v>
      </c>
      <c r="O57" s="39">
        <v>82391.90085915626</v>
      </c>
      <c r="P57" s="39">
        <v>51100.411200319999</v>
      </c>
      <c r="Q57" s="39">
        <v>35363.357759100007</v>
      </c>
      <c r="R57" s="39">
        <v>57767.036814979998</v>
      </c>
      <c r="S57" s="39">
        <v>40436.069328957776</v>
      </c>
      <c r="T57" s="39">
        <v>19593.229291760934</v>
      </c>
      <c r="U57" s="39">
        <v>37020.461065014104</v>
      </c>
      <c r="V57" s="39">
        <v>177445.14328091545</v>
      </c>
      <c r="W57" s="39">
        <v>39570.100759464985</v>
      </c>
      <c r="X57" s="39">
        <v>74143.358371790004</v>
      </c>
      <c r="Y57" s="48">
        <v>24276.582112060001</v>
      </c>
      <c r="Z57" s="34">
        <f t="shared" si="0"/>
        <v>1978943.1912643227</v>
      </c>
    </row>
    <row r="58" spans="1:26" ht="13.5" customHeight="1" x14ac:dyDescent="0.2">
      <c r="A58" s="71">
        <v>2022.4</v>
      </c>
      <c r="B58" s="38">
        <v>150604.03939757001</v>
      </c>
      <c r="C58" s="39">
        <v>1100584.4148004001</v>
      </c>
      <c r="D58" s="39">
        <v>59741.229891375384</v>
      </c>
      <c r="E58" s="39">
        <v>230004.9801149735</v>
      </c>
      <c r="F58" s="39">
        <v>55999.805777739995</v>
      </c>
      <c r="G58" s="39">
        <v>89846.08367896</v>
      </c>
      <c r="H58" s="39">
        <v>23817.318398830001</v>
      </c>
      <c r="I58" s="39">
        <v>86391.230416230013</v>
      </c>
      <c r="J58" s="39">
        <v>44391.419804029996</v>
      </c>
      <c r="K58" s="39">
        <v>44429.328397359997</v>
      </c>
      <c r="L58" s="39">
        <v>42245.436420716433</v>
      </c>
      <c r="M58" s="39">
        <v>49740.408850790001</v>
      </c>
      <c r="N58" s="39">
        <v>124893.91117293999</v>
      </c>
      <c r="O58" s="39">
        <v>141708.11864679013</v>
      </c>
      <c r="P58" s="39">
        <v>77806.334787500033</v>
      </c>
      <c r="Q58" s="39">
        <v>49503.508656040001</v>
      </c>
      <c r="R58" s="39">
        <v>89843.309673451091</v>
      </c>
      <c r="S58" s="39">
        <v>65420.904794634524</v>
      </c>
      <c r="T58" s="39">
        <v>35759.100275626588</v>
      </c>
      <c r="U58" s="39">
        <v>55338.227639103214</v>
      </c>
      <c r="V58" s="39">
        <v>274008.66051505913</v>
      </c>
      <c r="W58" s="39">
        <v>65937.51712443</v>
      </c>
      <c r="X58" s="39">
        <v>110348.72279874999</v>
      </c>
      <c r="Y58" s="48">
        <v>37960.873966907755</v>
      </c>
      <c r="Z58" s="34">
        <f t="shared" si="0"/>
        <v>3106324.8860002072</v>
      </c>
    </row>
    <row r="59" spans="1:26" ht="13.5" customHeight="1" x14ac:dyDescent="0.2">
      <c r="A59" s="71">
        <v>2023.1</v>
      </c>
      <c r="B59" s="38">
        <v>44702.448878640011</v>
      </c>
      <c r="C59" s="39">
        <v>331866.67916708003</v>
      </c>
      <c r="D59" s="39">
        <v>20880.650622509853</v>
      </c>
      <c r="E59" s="39">
        <v>75988.376862229037</v>
      </c>
      <c r="F59" s="39">
        <v>16247.951449952358</v>
      </c>
      <c r="G59" s="39">
        <v>33699.639045770004</v>
      </c>
      <c r="H59" s="39">
        <v>12580.526122229998</v>
      </c>
      <c r="I59" s="39">
        <v>29709.13322978</v>
      </c>
      <c r="J59" s="39">
        <v>12852.287392010003</v>
      </c>
      <c r="K59" s="39">
        <v>11461.082502169997</v>
      </c>
      <c r="L59" s="39">
        <v>12015.95057990675</v>
      </c>
      <c r="M59" s="39">
        <v>16312.432463200001</v>
      </c>
      <c r="N59" s="39">
        <v>36356.782620459999</v>
      </c>
      <c r="O59" s="39">
        <v>44376.201698317185</v>
      </c>
      <c r="P59" s="39">
        <v>30670.15409583471</v>
      </c>
      <c r="Q59" s="39">
        <v>19815.298578769998</v>
      </c>
      <c r="R59" s="39">
        <v>29085.493413351454</v>
      </c>
      <c r="S59" s="39">
        <v>23600.298145138222</v>
      </c>
      <c r="T59" s="39">
        <v>15926.479633744715</v>
      </c>
      <c r="U59" s="39">
        <v>17871.701231541643</v>
      </c>
      <c r="V59" s="39">
        <v>95715.26129486</v>
      </c>
      <c r="W59" s="39">
        <v>22088.846195800004</v>
      </c>
      <c r="X59" s="39">
        <v>41434.869882081694</v>
      </c>
      <c r="Y59" s="48">
        <v>13823.035121850002</v>
      </c>
      <c r="Z59" s="34">
        <f t="shared" si="0"/>
        <v>1009081.5802272276</v>
      </c>
    </row>
    <row r="60" spans="1:26" ht="13.5" customHeight="1" x14ac:dyDescent="0.2">
      <c r="A60" s="71">
        <v>2023.2</v>
      </c>
      <c r="B60" s="38">
        <v>117507.62740618002</v>
      </c>
      <c r="C60" s="39">
        <v>843113.67825296987</v>
      </c>
      <c r="D60" s="39">
        <v>51528.195072062823</v>
      </c>
      <c r="E60" s="39">
        <v>197017.03956973922</v>
      </c>
      <c r="F60" s="39">
        <v>46707.106102320002</v>
      </c>
      <c r="G60" s="39">
        <v>76214.991774037786</v>
      </c>
      <c r="H60" s="39">
        <v>17700.780615609998</v>
      </c>
      <c r="I60" s="39">
        <v>72880.385516990005</v>
      </c>
      <c r="J60" s="39">
        <v>35076.032035999997</v>
      </c>
      <c r="K60" s="39">
        <v>31386.943449489998</v>
      </c>
      <c r="L60" s="39">
        <v>34316.748954538438</v>
      </c>
      <c r="M60" s="39">
        <v>38823.043843949999</v>
      </c>
      <c r="N60" s="39">
        <v>95663.430389369983</v>
      </c>
      <c r="O60" s="39">
        <v>110180.68175878623</v>
      </c>
      <c r="P60" s="39">
        <v>69277.283140980013</v>
      </c>
      <c r="Q60" s="39">
        <v>43827.800169500006</v>
      </c>
      <c r="R60" s="39">
        <v>74080.131708060013</v>
      </c>
      <c r="S60" s="39">
        <v>55875.480382815113</v>
      </c>
      <c r="T60" s="39">
        <v>23135.676413442015</v>
      </c>
      <c r="U60" s="39">
        <v>46224.185080970405</v>
      </c>
      <c r="V60" s="39">
        <v>209916.44020971999</v>
      </c>
      <c r="W60" s="39">
        <v>55306.615673585955</v>
      </c>
      <c r="X60" s="39">
        <v>98485.725571089992</v>
      </c>
      <c r="Y60" s="48">
        <v>30628.55578196</v>
      </c>
      <c r="Z60" s="34">
        <f t="shared" si="0"/>
        <v>2474874.5788741671</v>
      </c>
    </row>
    <row r="61" spans="1:26" ht="13.5" customHeight="1" x14ac:dyDescent="0.2">
      <c r="A61" s="71">
        <v>2023.3</v>
      </c>
      <c r="B61" s="38">
        <v>220671.80150334997</v>
      </c>
      <c r="C61" s="39">
        <v>1509224.3667056202</v>
      </c>
      <c r="D61" s="39">
        <v>91578.354569789444</v>
      </c>
      <c r="E61" s="39">
        <v>334258.61196050321</v>
      </c>
      <c r="F61" s="39">
        <v>80112.990854529999</v>
      </c>
      <c r="G61" s="39">
        <v>143143.69590588001</v>
      </c>
      <c r="H61" s="39">
        <v>41457.993213640002</v>
      </c>
      <c r="I61" s="39">
        <v>128849.35266492999</v>
      </c>
      <c r="J61" s="39">
        <v>59882.839977619995</v>
      </c>
      <c r="K61" s="39">
        <v>59888.515784114672</v>
      </c>
      <c r="L61" s="39">
        <v>58198.65111728404</v>
      </c>
      <c r="M61" s="39">
        <v>67194.127440350014</v>
      </c>
      <c r="N61" s="39">
        <v>175955.17149246999</v>
      </c>
      <c r="O61" s="39">
        <v>192862.89718189687</v>
      </c>
      <c r="P61" s="39">
        <v>123607.22386646815</v>
      </c>
      <c r="Q61" s="39">
        <v>72673.74049638999</v>
      </c>
      <c r="R61" s="39">
        <v>129018.2479742</v>
      </c>
      <c r="S61" s="39">
        <v>96151.288340355037</v>
      </c>
      <c r="T61" s="39">
        <v>43475.993061697671</v>
      </c>
      <c r="U61" s="39">
        <v>75759.638101475939</v>
      </c>
      <c r="V61" s="39">
        <v>362437.10566563002</v>
      </c>
      <c r="W61" s="39">
        <v>96370.163183131139</v>
      </c>
      <c r="X61" s="39">
        <v>166199.26137144997</v>
      </c>
      <c r="Y61" s="48">
        <v>50197.515919228943</v>
      </c>
      <c r="Z61" s="34">
        <f t="shared" si="0"/>
        <v>4379169.5483520059</v>
      </c>
    </row>
    <row r="62" spans="1:26" ht="13.5" customHeight="1" x14ac:dyDescent="0.2">
      <c r="A62" s="71">
        <v>2023.4</v>
      </c>
      <c r="B62" s="38">
        <v>377058.59149299015</v>
      </c>
      <c r="C62" s="39">
        <v>2443593.6709813899</v>
      </c>
      <c r="D62" s="39">
        <v>143600.55463686964</v>
      </c>
      <c r="E62" s="39">
        <v>544793.10674474179</v>
      </c>
      <c r="F62" s="39">
        <v>121660.81734962</v>
      </c>
      <c r="G62" s="39">
        <v>213972.37483977</v>
      </c>
      <c r="H62" s="39">
        <v>52069.649267609988</v>
      </c>
      <c r="I62" s="39">
        <v>201118.88878772</v>
      </c>
      <c r="J62" s="39">
        <v>98333.458860860017</v>
      </c>
      <c r="K62" s="39">
        <v>101901.05451536778</v>
      </c>
      <c r="L62" s="39">
        <v>83742.273053871511</v>
      </c>
      <c r="M62" s="39">
        <v>113453.73115399999</v>
      </c>
      <c r="N62" s="39">
        <v>298042.06021172996</v>
      </c>
      <c r="O62" s="39">
        <v>335998.20903788292</v>
      </c>
      <c r="P62" s="39">
        <v>198766.31231802001</v>
      </c>
      <c r="Q62" s="39">
        <v>111664.53784003</v>
      </c>
      <c r="R62" s="39">
        <v>213514.52798318001</v>
      </c>
      <c r="S62" s="39">
        <v>157906.57254211273</v>
      </c>
      <c r="T62" s="39">
        <v>74753.642542951027</v>
      </c>
      <c r="U62" s="39">
        <v>112150.39998887785</v>
      </c>
      <c r="V62" s="39">
        <v>584495.15750106005</v>
      </c>
      <c r="W62" s="39">
        <v>158217.01373785999</v>
      </c>
      <c r="X62" s="39">
        <v>256094.46886983002</v>
      </c>
      <c r="Y62" s="48">
        <v>75983.28284746001</v>
      </c>
      <c r="Z62" s="34">
        <f t="shared" si="0"/>
        <v>7072884.3571058065</v>
      </c>
    </row>
    <row r="63" spans="1:26" ht="13.5" customHeight="1" x14ac:dyDescent="0.2">
      <c r="A63" s="71">
        <v>2024.1</v>
      </c>
      <c r="B63" s="38">
        <v>147047.51538597996</v>
      </c>
      <c r="C63" s="39">
        <v>1126652.3428791298</v>
      </c>
      <c r="D63" s="39">
        <v>70574.589086070628</v>
      </c>
      <c r="E63" s="39">
        <v>250785.65400282902</v>
      </c>
      <c r="F63" s="39">
        <v>55139.508420753424</v>
      </c>
      <c r="G63" s="39">
        <v>78028.973721400005</v>
      </c>
      <c r="H63" s="39">
        <v>19038.203465089999</v>
      </c>
      <c r="I63" s="39">
        <v>87754.450488770002</v>
      </c>
      <c r="J63" s="39">
        <v>45110.650441160004</v>
      </c>
      <c r="K63" s="39">
        <v>24854.683094460001</v>
      </c>
      <c r="L63" s="39">
        <v>32960.02900558</v>
      </c>
      <c r="M63" s="39">
        <v>39631.20964483</v>
      </c>
      <c r="N63" s="39">
        <v>114693.2087127</v>
      </c>
      <c r="O63" s="39">
        <v>165391.75398040249</v>
      </c>
      <c r="P63" s="39">
        <v>103368.33764082</v>
      </c>
      <c r="Q63" s="39">
        <v>57720.078970870003</v>
      </c>
      <c r="R63" s="39">
        <v>89981.971321015415</v>
      </c>
      <c r="S63" s="39">
        <v>56574.18236454291</v>
      </c>
      <c r="T63" s="39">
        <v>50187.556804500004</v>
      </c>
      <c r="U63" s="39">
        <v>59241.135361429995</v>
      </c>
      <c r="V63" s="39">
        <v>228844.06020672998</v>
      </c>
      <c r="W63" s="39">
        <v>42313.413446710001</v>
      </c>
      <c r="X63" s="39">
        <v>111389.22896687</v>
      </c>
      <c r="Y63" s="48">
        <v>34693.79422209</v>
      </c>
      <c r="Z63" s="34">
        <f t="shared" si="0"/>
        <v>3091976.5316347335</v>
      </c>
    </row>
    <row r="64" spans="1:26" ht="13.5" customHeight="1" x14ac:dyDescent="0.2">
      <c r="A64" s="71">
        <v>2024.2</v>
      </c>
      <c r="B64" s="38">
        <v>413857.97498717997</v>
      </c>
      <c r="C64" s="39">
        <v>2809843.5181442592</v>
      </c>
      <c r="D64" s="39">
        <v>167197.18664375067</v>
      </c>
      <c r="E64" s="39">
        <v>601960.61886144185</v>
      </c>
      <c r="F64" s="39">
        <v>129960.55252733998</v>
      </c>
      <c r="G64" s="39">
        <v>206465.32806033996</v>
      </c>
      <c r="H64" s="39">
        <v>61826.750627420013</v>
      </c>
      <c r="I64" s="39">
        <v>229828.95388256997</v>
      </c>
      <c r="J64" s="39">
        <v>113406.59746360002</v>
      </c>
      <c r="K64" s="39">
        <v>70554.277302219998</v>
      </c>
      <c r="L64" s="39">
        <v>93756.346233849996</v>
      </c>
      <c r="M64" s="39">
        <v>93193.997860250005</v>
      </c>
      <c r="N64" s="39">
        <v>325008.39383776003</v>
      </c>
      <c r="O64" s="39">
        <v>499149.6801885835</v>
      </c>
      <c r="P64" s="39">
        <v>247606.06612913002</v>
      </c>
      <c r="Q64" s="39">
        <v>142052.09394674998</v>
      </c>
      <c r="R64" s="39">
        <v>227144.65577219639</v>
      </c>
      <c r="S64" s="39">
        <v>152483.53771315684</v>
      </c>
      <c r="T64" s="39">
        <v>81177.217574667447</v>
      </c>
      <c r="U64" s="39">
        <v>158959.84098979997</v>
      </c>
      <c r="V64" s="39">
        <v>564293.16111366008</v>
      </c>
      <c r="W64" s="39">
        <v>129890.33148459002</v>
      </c>
      <c r="X64" s="39">
        <v>282843.66899999999</v>
      </c>
      <c r="Y64" s="48">
        <v>87804.200420055728</v>
      </c>
      <c r="Z64" s="34">
        <f t="shared" si="0"/>
        <v>7890264.9507645732</v>
      </c>
    </row>
    <row r="65" spans="1:26" ht="13.5" customHeight="1" x14ac:dyDescent="0.2">
      <c r="A65" s="71">
        <v>2024.3</v>
      </c>
      <c r="B65" s="38">
        <v>721449.57847181021</v>
      </c>
      <c r="C65" s="39">
        <v>4673368.6684743809</v>
      </c>
      <c r="D65" s="39">
        <v>285339.7827500269</v>
      </c>
      <c r="E65" s="39">
        <v>999834.24609289807</v>
      </c>
      <c r="F65" s="39">
        <v>219894.99773245194</v>
      </c>
      <c r="G65" s="39">
        <v>390729.63743752998</v>
      </c>
      <c r="H65" s="39">
        <v>108169.61778047998</v>
      </c>
      <c r="I65" s="39">
        <v>374030.15725212998</v>
      </c>
      <c r="J65" s="39">
        <v>184873.67989579</v>
      </c>
      <c r="K65" s="39">
        <v>129424.29729320999</v>
      </c>
      <c r="L65" s="39" t="e">
        <v>#N/A</v>
      </c>
      <c r="M65" s="39">
        <v>163013.72687612</v>
      </c>
      <c r="N65" s="39">
        <v>561430.77461695997</v>
      </c>
      <c r="O65" s="39">
        <v>806934.00422235555</v>
      </c>
      <c r="P65" s="39">
        <v>411722.98120799998</v>
      </c>
      <c r="Q65" s="39">
        <v>223105.7235228983</v>
      </c>
      <c r="R65" s="39">
        <v>392753.82996809005</v>
      </c>
      <c r="S65" s="39">
        <v>262255.43777066498</v>
      </c>
      <c r="T65" s="39">
        <v>117559.25487723615</v>
      </c>
      <c r="U65" s="39">
        <v>257915.08186355367</v>
      </c>
      <c r="V65" s="39">
        <v>952732.38720223005</v>
      </c>
      <c r="W65" s="39">
        <v>239510.25845112</v>
      </c>
      <c r="X65" s="39">
        <v>513277.38721174002</v>
      </c>
      <c r="Y65" s="48">
        <v>154195.9986676001</v>
      </c>
      <c r="Z65" s="34">
        <f t="shared" si="0"/>
        <v>13143521.509639276</v>
      </c>
    </row>
    <row r="66" spans="1:26" ht="13.5" customHeight="1" x14ac:dyDescent="0.2">
      <c r="A66" s="71">
        <v>2024.4</v>
      </c>
      <c r="B66" s="38">
        <v>1141360.7837465897</v>
      </c>
      <c r="C66" s="39">
        <v>6901125.0734224888</v>
      </c>
      <c r="D66" s="39">
        <v>433212.52675124921</v>
      </c>
      <c r="E66" s="39">
        <v>1495699.0240689656</v>
      </c>
      <c r="F66" s="39">
        <v>311638.61898161419</v>
      </c>
      <c r="G66" s="39">
        <v>597417.71963792003</v>
      </c>
      <c r="H66" s="39">
        <v>189938.00579492998</v>
      </c>
      <c r="I66" s="39">
        <v>561830.95388680999</v>
      </c>
      <c r="J66" s="39">
        <v>306587.02118987998</v>
      </c>
      <c r="K66" s="39">
        <v>286941.99688034999</v>
      </c>
      <c r="L66" s="39" t="e">
        <v>#N/A</v>
      </c>
      <c r="M66" s="39">
        <v>263847.10801575996</v>
      </c>
      <c r="N66" s="39">
        <v>891214.4303054302</v>
      </c>
      <c r="O66" s="39">
        <v>1174949.4924492177</v>
      </c>
      <c r="P66" s="39">
        <v>594384.32747066999</v>
      </c>
      <c r="Q66" s="39">
        <v>345406.78466568398</v>
      </c>
      <c r="R66" s="39">
        <v>624043.86708747002</v>
      </c>
      <c r="S66" s="39">
        <v>388531.80354767997</v>
      </c>
      <c r="T66" s="39">
        <v>168939.87895405974</v>
      </c>
      <c r="U66" s="39">
        <v>354580.53989777598</v>
      </c>
      <c r="V66" s="39">
        <v>1419997.1840964099</v>
      </c>
      <c r="W66" s="39">
        <v>367708.26708915003</v>
      </c>
      <c r="X66" s="39">
        <v>808962.02558919985</v>
      </c>
      <c r="Y66" s="48">
        <v>256184.77785862001</v>
      </c>
      <c r="Z66" s="34">
        <f t="shared" si="0"/>
        <v>19884502.211387929</v>
      </c>
    </row>
    <row r="67" spans="1:26" ht="13.5" customHeight="1" x14ac:dyDescent="0.2">
      <c r="A67" s="71">
        <v>2025.1</v>
      </c>
      <c r="B67" s="38">
        <v>332986.12944535003</v>
      </c>
      <c r="C67" s="39">
        <v>83105.974301991315</v>
      </c>
      <c r="D67" s="39">
        <v>2234.7052478100004</v>
      </c>
      <c r="E67" s="39">
        <v>14308.163616490001</v>
      </c>
      <c r="F67" s="39">
        <v>5214.3730344821843</v>
      </c>
      <c r="G67" s="39">
        <v>15563.859775229999</v>
      </c>
      <c r="H67" s="39">
        <v>9353.1290165900009</v>
      </c>
      <c r="I67" s="39">
        <v>15667.49510441</v>
      </c>
      <c r="J67" s="39">
        <v>2904.0894397100001</v>
      </c>
      <c r="K67" s="39">
        <v>17701.222085179998</v>
      </c>
      <c r="L67" s="39" t="e">
        <v>#N/A</v>
      </c>
      <c r="M67" s="39">
        <v>606.78937367999993</v>
      </c>
      <c r="N67" s="39">
        <v>14126.39836949</v>
      </c>
      <c r="O67" s="39">
        <v>16958.252910247818</v>
      </c>
      <c r="P67" s="39">
        <v>15674.975877379999</v>
      </c>
      <c r="Q67" s="39">
        <v>7214.2663811399989</v>
      </c>
      <c r="R67" s="39">
        <v>1139.7064601699999</v>
      </c>
      <c r="S67" s="39">
        <v>9259.7383196150258</v>
      </c>
      <c r="T67" s="39">
        <v>1257.6187389425581</v>
      </c>
      <c r="U67" s="39">
        <v>1712.9854566005376</v>
      </c>
      <c r="V67" s="39">
        <v>15232.267557179999</v>
      </c>
      <c r="W67" s="39">
        <v>1203.81875515</v>
      </c>
      <c r="X67" s="39">
        <v>1105.5228375799998</v>
      </c>
      <c r="Y67" s="48">
        <v>1908.2823270399999</v>
      </c>
      <c r="Z67" s="34">
        <f t="shared" si="0"/>
        <v>586439.76443145936</v>
      </c>
    </row>
    <row r="68" spans="1:26" ht="13.5" customHeight="1" x14ac:dyDescent="0.2">
      <c r="A68" s="71">
        <v>2025.2</v>
      </c>
      <c r="B68" s="39">
        <v>696370.40648956003</v>
      </c>
      <c r="C68" s="39">
        <v>4328542.2741907081</v>
      </c>
      <c r="D68" s="39">
        <v>276852.56293145026</v>
      </c>
      <c r="E68" s="39">
        <v>1034125.5308396302</v>
      </c>
      <c r="F68" s="39">
        <v>269006.60314776003</v>
      </c>
      <c r="G68" s="39">
        <v>352870.78198649001</v>
      </c>
      <c r="H68" s="39">
        <v>106491.15890203</v>
      </c>
      <c r="I68" s="39">
        <v>373511.31031897001</v>
      </c>
      <c r="J68" s="39">
        <v>176361.59725550999</v>
      </c>
      <c r="K68" s="39">
        <v>230308.10157985004</v>
      </c>
      <c r="L68" s="39" t="e">
        <v>#N/A</v>
      </c>
      <c r="M68" s="39">
        <v>172072.52202178002</v>
      </c>
      <c r="N68" s="39">
        <v>524733.86995376996</v>
      </c>
      <c r="O68" s="39">
        <v>711565.82636466797</v>
      </c>
      <c r="P68" s="39" t="e">
        <v>#N/A</v>
      </c>
      <c r="Q68" s="39">
        <v>225621.96359744997</v>
      </c>
      <c r="R68" s="39">
        <v>369771.41254360002</v>
      </c>
      <c r="S68" s="39">
        <v>259962.115923303</v>
      </c>
      <c r="T68" s="39">
        <v>253767.05951495998</v>
      </c>
      <c r="U68" s="39">
        <v>219407.94285288322</v>
      </c>
      <c r="V68" s="39">
        <v>920510.6362043299</v>
      </c>
      <c r="W68" s="39">
        <v>260763.53608486999</v>
      </c>
      <c r="X68" s="39">
        <v>626231.61470535002</v>
      </c>
      <c r="Y68" s="48">
        <v>144335.11360370999</v>
      </c>
      <c r="Z68" s="34">
        <f t="shared" si="0"/>
        <v>12533183.941012632</v>
      </c>
    </row>
    <row r="69" spans="1:26" ht="13.5" customHeight="1" x14ac:dyDescent="0.2">
      <c r="A69" s="71">
        <v>2025.3</v>
      </c>
      <c r="B69" s="39">
        <v>1086881.2582148099</v>
      </c>
      <c r="C69" s="39">
        <v>6766224.1481269347</v>
      </c>
      <c r="D69" s="39">
        <v>426198.9620545333</v>
      </c>
      <c r="E69" s="39">
        <v>1692264.6472734129</v>
      </c>
      <c r="F69" s="39">
        <v>331201.48006286001</v>
      </c>
      <c r="G69" s="39">
        <v>558031.34581094002</v>
      </c>
      <c r="H69" s="39">
        <v>167866.10471747001</v>
      </c>
      <c r="I69" s="39">
        <v>576107.30448606994</v>
      </c>
      <c r="J69" s="39">
        <v>269637.13731513999</v>
      </c>
      <c r="K69" s="39">
        <v>355244.82811788004</v>
      </c>
      <c r="L69" s="39"/>
      <c r="M69" s="39">
        <v>288028.42553347</v>
      </c>
      <c r="N69" s="39">
        <v>850876.34582369006</v>
      </c>
      <c r="O69" s="39">
        <v>1032724.1003913661</v>
      </c>
      <c r="P69" s="39">
        <v>642206.66129516985</v>
      </c>
      <c r="Q69" s="39">
        <v>364786.51720226003</v>
      </c>
      <c r="R69" s="39">
        <v>601240.22644649993</v>
      </c>
      <c r="S69" s="39">
        <v>408184.62723795004</v>
      </c>
      <c r="T69" s="39">
        <v>396263.32487418002</v>
      </c>
      <c r="U69" s="39">
        <v>319025.71704062348</v>
      </c>
      <c r="V69" s="39">
        <v>1444903.0311446399</v>
      </c>
      <c r="W69" s="39">
        <v>416505.81710077997</v>
      </c>
      <c r="X69" s="39">
        <v>984356.80980904005</v>
      </c>
      <c r="Y69" s="48">
        <v>246123.21618669003</v>
      </c>
      <c r="Z69" s="34">
        <f t="shared" si="0"/>
        <v>20224882.036266409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4">
        <f t="shared" si="0"/>
        <v>0</v>
      </c>
    </row>
    <row r="71" spans="1:26" ht="13.5" customHeight="1" x14ac:dyDescent="0.2">
      <c r="A71" s="71">
        <f t="shared" ref="A71:A89" si="1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4">
        <f t="shared" si="0"/>
        <v>0</v>
      </c>
    </row>
    <row r="72" spans="1:26" ht="13.5" customHeight="1" x14ac:dyDescent="0.2">
      <c r="A72" s="71">
        <f t="shared" si="1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4">
        <f t="shared" si="0"/>
        <v>0</v>
      </c>
    </row>
    <row r="73" spans="1:26" ht="13.5" customHeight="1" x14ac:dyDescent="0.2">
      <c r="A73" s="71">
        <f t="shared" si="1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4">
        <f t="shared" si="0"/>
        <v>0</v>
      </c>
    </row>
    <row r="74" spans="1:26" ht="13.5" customHeight="1" x14ac:dyDescent="0.2">
      <c r="A74" s="71">
        <f t="shared" si="1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4">
        <f t="shared" ref="Z74:Z90" si="2">+_xlfn.AGGREGATE(9,6,B74:Y74)</f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4">
        <f t="shared" si="2"/>
        <v>0</v>
      </c>
    </row>
    <row r="76" spans="1:26" ht="13.5" customHeight="1" x14ac:dyDescent="0.2">
      <c r="A76" s="71">
        <f t="shared" si="1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4">
        <f t="shared" si="2"/>
        <v>0</v>
      </c>
    </row>
    <row r="77" spans="1:26" ht="13.5" customHeight="1" x14ac:dyDescent="0.2">
      <c r="A77" s="71">
        <f t="shared" si="1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4">
        <f t="shared" si="2"/>
        <v>0</v>
      </c>
    </row>
    <row r="78" spans="1:26" ht="13.5" customHeight="1" x14ac:dyDescent="0.2">
      <c r="A78" s="71">
        <f t="shared" si="1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4">
        <f t="shared" si="2"/>
        <v>0</v>
      </c>
    </row>
    <row r="79" spans="1:26" ht="13.5" customHeight="1" x14ac:dyDescent="0.2">
      <c r="A79" s="71">
        <f t="shared" si="1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4">
        <f t="shared" si="2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4">
        <f t="shared" si="2"/>
        <v>0</v>
      </c>
    </row>
    <row r="81" spans="1:26" ht="13.5" customHeight="1" x14ac:dyDescent="0.2">
      <c r="A81" s="71">
        <f t="shared" si="1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4">
        <f t="shared" si="2"/>
        <v>0</v>
      </c>
    </row>
    <row r="82" spans="1:26" ht="13.5" customHeight="1" x14ac:dyDescent="0.2">
      <c r="A82" s="71">
        <f t="shared" si="1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4">
        <f t="shared" si="2"/>
        <v>0</v>
      </c>
    </row>
    <row r="83" spans="1:26" ht="13.5" customHeight="1" x14ac:dyDescent="0.2">
      <c r="A83" s="71">
        <f t="shared" si="1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4">
        <f t="shared" si="2"/>
        <v>0</v>
      </c>
    </row>
    <row r="84" spans="1:26" ht="13.5" customHeight="1" x14ac:dyDescent="0.2">
      <c r="A84" s="71">
        <f t="shared" si="1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4">
        <f t="shared" si="2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4">
        <f t="shared" si="2"/>
        <v>0</v>
      </c>
    </row>
    <row r="86" spans="1:26" ht="13.5" customHeight="1" x14ac:dyDescent="0.2">
      <c r="A86" s="71">
        <f t="shared" si="1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4">
        <f t="shared" si="2"/>
        <v>0</v>
      </c>
    </row>
    <row r="87" spans="1:26" ht="13.5" customHeight="1" x14ac:dyDescent="0.2">
      <c r="A87" s="71">
        <f t="shared" si="1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4">
        <f t="shared" si="2"/>
        <v>0</v>
      </c>
    </row>
    <row r="88" spans="1:26" ht="13.5" customHeight="1" x14ac:dyDescent="0.2">
      <c r="A88" s="71">
        <f t="shared" si="1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4">
        <f t="shared" si="2"/>
        <v>0</v>
      </c>
    </row>
    <row r="89" spans="1:26" ht="13.5" customHeight="1" x14ac:dyDescent="0.2">
      <c r="A89" s="71">
        <f t="shared" si="1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4">
        <f t="shared" si="2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4">
        <f t="shared" si="2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2300-000000000000}"/>
  </hyperlinks>
  <pageMargins left="0.75" right="0.75" top="1" bottom="1" header="0" footer="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5"/>
  <dimension ref="A1:Z248"/>
  <sheetViews>
    <sheetView zoomScaleNormal="100" workbookViewId="0">
      <pane xSplit="1" ySplit="9" topLeftCell="B58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5.5" customHeight="1" x14ac:dyDescent="0.2">
      <c r="A2" s="63" t="s">
        <v>65</v>
      </c>
      <c r="B2" s="26" t="s">
        <v>905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de capital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906</v>
      </c>
      <c r="C8" s="74" t="s">
        <v>907</v>
      </c>
      <c r="D8" s="74" t="s">
        <v>908</v>
      </c>
      <c r="E8" s="74" t="s">
        <v>909</v>
      </c>
      <c r="F8" s="74" t="s">
        <v>910</v>
      </c>
      <c r="G8" s="74" t="s">
        <v>911</v>
      </c>
      <c r="H8" s="74" t="s">
        <v>912</v>
      </c>
      <c r="I8" s="74" t="s">
        <v>913</v>
      </c>
      <c r="J8" s="74" t="s">
        <v>914</v>
      </c>
      <c r="K8" s="74" t="s">
        <v>915</v>
      </c>
      <c r="L8" s="74" t="s">
        <v>916</v>
      </c>
      <c r="M8" s="74" t="s">
        <v>917</v>
      </c>
      <c r="N8" s="74" t="s">
        <v>918</v>
      </c>
      <c r="O8" s="74" t="s">
        <v>919</v>
      </c>
      <c r="P8" s="74" t="s">
        <v>920</v>
      </c>
      <c r="Q8" s="74" t="s">
        <v>921</v>
      </c>
      <c r="R8" s="74" t="s">
        <v>922</v>
      </c>
      <c r="S8" s="74" t="s">
        <v>923</v>
      </c>
      <c r="T8" s="74" t="s">
        <v>924</v>
      </c>
      <c r="U8" s="74" t="s">
        <v>925</v>
      </c>
      <c r="V8" s="74" t="s">
        <v>926</v>
      </c>
      <c r="W8" s="74" t="s">
        <v>927</v>
      </c>
      <c r="X8" s="74" t="s">
        <v>928</v>
      </c>
      <c r="Y8" s="74" t="s">
        <v>929</v>
      </c>
      <c r="Z8" s="75" t="s">
        <v>930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76" t="s">
        <v>124</v>
      </c>
    </row>
    <row r="10" spans="1:26" ht="13.7" customHeight="1" x14ac:dyDescent="0.2">
      <c r="A10" s="70">
        <v>2010.4</v>
      </c>
      <c r="B10" s="46">
        <v>3274.9899205421534</v>
      </c>
      <c r="C10" s="30">
        <v>4193.4599600812053</v>
      </c>
      <c r="D10" s="30">
        <v>750.48507885739002</v>
      </c>
      <c r="E10" s="30">
        <v>2465.682804746596</v>
      </c>
      <c r="F10" s="30">
        <v>549.35009899097645</v>
      </c>
      <c r="G10" s="30">
        <v>1453.2298555925386</v>
      </c>
      <c r="H10" s="30">
        <v>1655.9121233590122</v>
      </c>
      <c r="I10" s="30">
        <v>1302.6988047164814</v>
      </c>
      <c r="J10" s="30">
        <v>1878.8796764871142</v>
      </c>
      <c r="K10" s="30">
        <v>731.94038074535217</v>
      </c>
      <c r="L10" s="30">
        <v>1401.4252478488061</v>
      </c>
      <c r="M10" s="30">
        <v>833.13059433299975</v>
      </c>
      <c r="N10" s="30">
        <v>1460.900804817762</v>
      </c>
      <c r="O10" s="30">
        <v>1667.7389370643768</v>
      </c>
      <c r="P10" s="30">
        <v>787.51161867975406</v>
      </c>
      <c r="Q10" s="30">
        <v>652.20021158840575</v>
      </c>
      <c r="R10" s="30">
        <v>1030.2262178815331</v>
      </c>
      <c r="S10" s="30">
        <v>906.55095635808084</v>
      </c>
      <c r="T10" s="30">
        <v>1758.199583203957</v>
      </c>
      <c r="U10" s="30">
        <v>1778.2123655780242</v>
      </c>
      <c r="V10" s="30">
        <v>1733.8512763746278</v>
      </c>
      <c r="W10" s="30">
        <v>2267.9590933875766</v>
      </c>
      <c r="X10" s="30">
        <v>1728.5952496073912</v>
      </c>
      <c r="Y10" s="30">
        <v>197.88910035137653</v>
      </c>
      <c r="Z10" s="31">
        <f t="shared" ref="Z10:Z73" si="0">+_xlfn.AGGREGATE(9,6,B10:Y10)</f>
        <v>36461.019961193488</v>
      </c>
    </row>
    <row r="11" spans="1:26" ht="13.5" customHeight="1" x14ac:dyDescent="0.2">
      <c r="A11" s="71">
        <v>2011.1</v>
      </c>
      <c r="B11" s="38">
        <v>217.44290620509872</v>
      </c>
      <c r="C11" s="39">
        <v>990.28630570590803</v>
      </c>
      <c r="D11" s="39">
        <v>124.953633852474</v>
      </c>
      <c r="E11" s="39">
        <v>574.51152180124529</v>
      </c>
      <c r="F11" s="39">
        <v>93.937606592277547</v>
      </c>
      <c r="G11" s="39">
        <v>376.13455070065908</v>
      </c>
      <c r="H11" s="39">
        <v>386.96400299999999</v>
      </c>
      <c r="I11" s="39">
        <v>160.83662529825239</v>
      </c>
      <c r="J11" s="39">
        <v>411.50871593157234</v>
      </c>
      <c r="K11" s="39">
        <v>132.43507797994164</v>
      </c>
      <c r="L11" s="39">
        <v>224.74148152944522</v>
      </c>
      <c r="M11" s="39">
        <v>144.85892907779998</v>
      </c>
      <c r="N11" s="39">
        <v>291.60595167508922</v>
      </c>
      <c r="O11" s="39">
        <v>390.75316767892991</v>
      </c>
      <c r="P11" s="39">
        <v>119.61060838799639</v>
      </c>
      <c r="Q11" s="39">
        <v>121.73735292139934</v>
      </c>
      <c r="R11" s="39">
        <v>178.42476774220825</v>
      </c>
      <c r="S11" s="39">
        <v>160.64572395900848</v>
      </c>
      <c r="T11" s="39">
        <v>428.30156854190716</v>
      </c>
      <c r="U11" s="39">
        <v>466.05044154783917</v>
      </c>
      <c r="V11" s="39">
        <v>314.76436379895023</v>
      </c>
      <c r="W11" s="39">
        <v>558.86136858005</v>
      </c>
      <c r="X11" s="39">
        <v>419.63698527474548</v>
      </c>
      <c r="Y11" s="33">
        <v>70.330218288129899</v>
      </c>
      <c r="Z11" s="34">
        <f t="shared" si="0"/>
        <v>7359.3338760709275</v>
      </c>
    </row>
    <row r="12" spans="1:26" ht="13.5" customHeight="1" x14ac:dyDescent="0.2">
      <c r="A12" s="71">
        <v>2011.2</v>
      </c>
      <c r="B12" s="38">
        <v>1943.4640668532711</v>
      </c>
      <c r="C12" s="39">
        <v>2589.1600837479655</v>
      </c>
      <c r="D12" s="39">
        <v>378.94586599131998</v>
      </c>
      <c r="E12" s="39">
        <v>1430.5146796948086</v>
      </c>
      <c r="F12" s="39">
        <v>496.82494442795547</v>
      </c>
      <c r="G12" s="39">
        <v>884.6377845378496</v>
      </c>
      <c r="H12" s="39">
        <v>803.35749554804408</v>
      </c>
      <c r="I12" s="39">
        <v>693.61789957851795</v>
      </c>
      <c r="J12" s="39">
        <v>1025.9285874159184</v>
      </c>
      <c r="K12" s="39">
        <v>325.33059496481206</v>
      </c>
      <c r="L12" s="39">
        <v>510.11338546636739</v>
      </c>
      <c r="M12" s="39">
        <v>407.30450819099991</v>
      </c>
      <c r="N12" s="39">
        <v>813.07541527929413</v>
      </c>
      <c r="O12" s="39">
        <v>954.01537985375546</v>
      </c>
      <c r="P12" s="39">
        <v>280.21647778659803</v>
      </c>
      <c r="Q12" s="39">
        <v>310.98015877433846</v>
      </c>
      <c r="R12" s="39">
        <v>451.78173666888438</v>
      </c>
      <c r="S12" s="39">
        <v>520.89828592803258</v>
      </c>
      <c r="T12" s="39">
        <v>974.23511512603511</v>
      </c>
      <c r="U12" s="39">
        <v>966.39752551804395</v>
      </c>
      <c r="V12" s="39">
        <v>931.39279799863584</v>
      </c>
      <c r="W12" s="39">
        <v>1090.0975835121556</v>
      </c>
      <c r="X12" s="39">
        <v>891.27689055949736</v>
      </c>
      <c r="Y12" s="33">
        <v>97.643995922755508</v>
      </c>
      <c r="Z12" s="34">
        <f t="shared" si="0"/>
        <v>19771.211259345862</v>
      </c>
    </row>
    <row r="13" spans="1:26" ht="13.5" customHeight="1" x14ac:dyDescent="0.2">
      <c r="A13" s="71">
        <v>2011.3</v>
      </c>
      <c r="B13" s="38">
        <v>2898.8034902631684</v>
      </c>
      <c r="C13" s="39">
        <v>4252.6231752303474</v>
      </c>
      <c r="D13" s="39">
        <v>611.12939299086202</v>
      </c>
      <c r="E13" s="39">
        <v>2617.4947835088301</v>
      </c>
      <c r="F13" s="39">
        <v>808.16049523801371</v>
      </c>
      <c r="G13" s="39">
        <v>1528.6734300728733</v>
      </c>
      <c r="H13" s="39">
        <v>1258.4640231350697</v>
      </c>
      <c r="I13" s="39">
        <v>1144.7451494213012</v>
      </c>
      <c r="J13" s="39">
        <v>1736.0366649204616</v>
      </c>
      <c r="K13" s="39">
        <v>646.3058787939209</v>
      </c>
      <c r="L13" s="39">
        <v>755.72369975048343</v>
      </c>
      <c r="M13" s="39">
        <v>716.27299909139992</v>
      </c>
      <c r="N13" s="39">
        <v>1348.3904782168197</v>
      </c>
      <c r="O13" s="39">
        <v>1597.6536473777337</v>
      </c>
      <c r="P13" s="39">
        <v>537.8425636991733</v>
      </c>
      <c r="Q13" s="39">
        <v>532.45830370220597</v>
      </c>
      <c r="R13" s="39">
        <v>785.15918640167388</v>
      </c>
      <c r="S13" s="39">
        <v>883.28857500478557</v>
      </c>
      <c r="T13" s="39">
        <v>1465.9518153383763</v>
      </c>
      <c r="U13" s="39">
        <v>1766.6686046012496</v>
      </c>
      <c r="V13" s="39">
        <v>1522.3436154920423</v>
      </c>
      <c r="W13" s="39">
        <v>1952.8743812982937</v>
      </c>
      <c r="X13" s="39">
        <v>1358.5747585007166</v>
      </c>
      <c r="Y13" s="33">
        <v>162.94709969633371</v>
      </c>
      <c r="Z13" s="34">
        <f t="shared" si="0"/>
        <v>32888.586211746144</v>
      </c>
    </row>
    <row r="14" spans="1:26" ht="13.5" customHeight="1" x14ac:dyDescent="0.2">
      <c r="A14" s="71">
        <v>2011.4</v>
      </c>
      <c r="B14" s="38">
        <v>4322.9327604744476</v>
      </c>
      <c r="C14" s="39">
        <v>5938.7204220341082</v>
      </c>
      <c r="D14" s="39">
        <v>957.14104648846205</v>
      </c>
      <c r="E14" s="39">
        <v>3890.9533705480976</v>
      </c>
      <c r="F14" s="39">
        <v>1237.6011413225738</v>
      </c>
      <c r="G14" s="39">
        <v>2135.5010962039128</v>
      </c>
      <c r="H14" s="39">
        <v>1819.6952675295497</v>
      </c>
      <c r="I14" s="39">
        <v>2065.8400538258611</v>
      </c>
      <c r="J14" s="39">
        <v>2415.503676953022</v>
      </c>
      <c r="K14" s="39">
        <v>1015.5054473229611</v>
      </c>
      <c r="L14" s="39">
        <v>1077.594840436436</v>
      </c>
      <c r="M14" s="39">
        <v>1070.5451435114001</v>
      </c>
      <c r="N14" s="39">
        <v>2108.2144781312995</v>
      </c>
      <c r="O14" s="39">
        <v>2199.0389375482937</v>
      </c>
      <c r="P14" s="39">
        <v>917.24939084733319</v>
      </c>
      <c r="Q14" s="39">
        <v>754.59363698412596</v>
      </c>
      <c r="R14" s="39">
        <v>1222.806638135911</v>
      </c>
      <c r="S14" s="39">
        <v>1225.6932135171853</v>
      </c>
      <c r="T14" s="39">
        <v>2073.0627784084827</v>
      </c>
      <c r="U14" s="39">
        <v>1612.9696156295497</v>
      </c>
      <c r="V14" s="39">
        <v>2327.6779099631622</v>
      </c>
      <c r="W14" s="39">
        <v>3024.7600571968537</v>
      </c>
      <c r="X14" s="39">
        <v>2035.5046166959166</v>
      </c>
      <c r="Y14" s="33">
        <v>223.85897511689373</v>
      </c>
      <c r="Z14" s="34">
        <f t="shared" si="0"/>
        <v>47672.964514825835</v>
      </c>
    </row>
    <row r="15" spans="1:26" ht="13.5" customHeight="1" x14ac:dyDescent="0.2">
      <c r="A15" s="71">
        <v>2012.1</v>
      </c>
      <c r="B15" s="38">
        <v>1116.3282842900001</v>
      </c>
      <c r="C15" s="39">
        <v>992.27703884209791</v>
      </c>
      <c r="D15" s="39">
        <v>146.69309322715597</v>
      </c>
      <c r="E15" s="39">
        <v>348.72572167332919</v>
      </c>
      <c r="F15" s="39">
        <v>198.9244950728218</v>
      </c>
      <c r="G15" s="39">
        <v>486.90934274089614</v>
      </c>
      <c r="H15" s="39">
        <v>387.51594488001439</v>
      </c>
      <c r="I15" s="39">
        <v>299.33715898009683</v>
      </c>
      <c r="J15" s="39">
        <v>699.17928624233673</v>
      </c>
      <c r="K15" s="39">
        <v>180.37926641281121</v>
      </c>
      <c r="L15" s="39">
        <v>283.62138602182614</v>
      </c>
      <c r="M15" s="39">
        <v>304.17489124960008</v>
      </c>
      <c r="N15" s="39">
        <v>309.69825973951436</v>
      </c>
      <c r="O15" s="39">
        <v>491.68346763690175</v>
      </c>
      <c r="P15" s="39">
        <v>198.49851252787565</v>
      </c>
      <c r="Q15" s="39">
        <v>169.43993986474641</v>
      </c>
      <c r="R15" s="39">
        <v>232.95522319973719</v>
      </c>
      <c r="S15" s="39">
        <v>372.21791839844701</v>
      </c>
      <c r="T15" s="39">
        <v>608.1911596527375</v>
      </c>
      <c r="U15" s="39">
        <v>373.16942420001436</v>
      </c>
      <c r="V15" s="39">
        <v>289.75718456318333</v>
      </c>
      <c r="W15" s="39">
        <v>559.77723601874186</v>
      </c>
      <c r="X15" s="39">
        <v>326.48441945838101</v>
      </c>
      <c r="Y15" s="33">
        <v>83.96421905730179</v>
      </c>
      <c r="Z15" s="34">
        <f t="shared" si="0"/>
        <v>9459.9028739505666</v>
      </c>
    </row>
    <row r="16" spans="1:26" ht="13.5" customHeight="1" x14ac:dyDescent="0.2">
      <c r="A16" s="71">
        <v>2012.2</v>
      </c>
      <c r="B16" s="38">
        <v>1486.6541924549235</v>
      </c>
      <c r="C16" s="39">
        <v>2342.3941914900001</v>
      </c>
      <c r="D16" s="39">
        <v>374.91202673562395</v>
      </c>
      <c r="E16" s="39">
        <v>843.54582413434673</v>
      </c>
      <c r="F16" s="39">
        <v>586.10891228106436</v>
      </c>
      <c r="G16" s="39">
        <v>983.62534245857955</v>
      </c>
      <c r="H16" s="39">
        <v>834.7741600400351</v>
      </c>
      <c r="I16" s="39">
        <v>851.35087540801453</v>
      </c>
      <c r="J16" s="39">
        <v>1458.9282915879344</v>
      </c>
      <c r="K16" s="39">
        <v>448.07353471864963</v>
      </c>
      <c r="L16" s="39">
        <v>556.57638177963713</v>
      </c>
      <c r="M16" s="39">
        <v>576.79384910680005</v>
      </c>
      <c r="N16" s="39">
        <v>797.99791627103525</v>
      </c>
      <c r="O16" s="39">
        <v>1027.8191091177041</v>
      </c>
      <c r="P16" s="39">
        <v>482.4999366349889</v>
      </c>
      <c r="Q16" s="39">
        <v>315.88658382488086</v>
      </c>
      <c r="R16" s="39">
        <v>484.32789064089684</v>
      </c>
      <c r="S16" s="39">
        <v>757.728101410926</v>
      </c>
      <c r="T16" s="39">
        <v>1235.170668095979</v>
      </c>
      <c r="U16" s="39">
        <v>528.92648728003508</v>
      </c>
      <c r="V16" s="39">
        <v>753.56999892936426</v>
      </c>
      <c r="W16" s="39">
        <v>1227.4014574444245</v>
      </c>
      <c r="X16" s="39">
        <v>849.3049133690979</v>
      </c>
      <c r="Y16" s="33">
        <v>183.27383678608962</v>
      </c>
      <c r="Z16" s="34">
        <f t="shared" si="0"/>
        <v>19987.644482001029</v>
      </c>
    </row>
    <row r="17" spans="1:26" ht="13.5" customHeight="1" x14ac:dyDescent="0.2">
      <c r="A17" s="71">
        <v>2012.3</v>
      </c>
      <c r="B17" s="38">
        <v>2876.8658319863739</v>
      </c>
      <c r="C17" s="39">
        <v>3343.55308225</v>
      </c>
      <c r="D17" s="39">
        <v>647.33675779437601</v>
      </c>
      <c r="E17" s="39">
        <v>1278.4592300760182</v>
      </c>
      <c r="F17" s="39">
        <v>770.87851180573045</v>
      </c>
      <c r="G17" s="39">
        <v>1634.3805112350753</v>
      </c>
      <c r="H17" s="39">
        <v>1232.9006824803246</v>
      </c>
      <c r="I17" s="39">
        <v>1434.3025258094058</v>
      </c>
      <c r="J17" s="39">
        <v>2150.9501185818622</v>
      </c>
      <c r="K17" s="39">
        <v>757.8810803016305</v>
      </c>
      <c r="L17" s="39">
        <v>859.8982905595218</v>
      </c>
      <c r="M17" s="39">
        <v>840.1808372431999</v>
      </c>
      <c r="N17" s="39">
        <v>1206.4777989118247</v>
      </c>
      <c r="O17" s="39">
        <v>1777.8256378710903</v>
      </c>
      <c r="P17" s="39">
        <v>857.17351235070089</v>
      </c>
      <c r="Q17" s="39">
        <v>500.00593552429427</v>
      </c>
      <c r="R17" s="39">
        <v>793.43172896009321</v>
      </c>
      <c r="S17" s="39">
        <v>1194.743620373999</v>
      </c>
      <c r="T17" s="39">
        <v>1872.2967555296384</v>
      </c>
      <c r="U17" s="39">
        <v>730.71260266032493</v>
      </c>
      <c r="V17" s="39">
        <v>1168.4892189830773</v>
      </c>
      <c r="W17" s="39">
        <v>2108.1051603234814</v>
      </c>
      <c r="X17" s="39">
        <v>1251.3149969416768</v>
      </c>
      <c r="Y17" s="33">
        <v>272.41551184480443</v>
      </c>
      <c r="Z17" s="34">
        <f t="shared" si="0"/>
        <v>31560.579940398529</v>
      </c>
    </row>
    <row r="18" spans="1:26" ht="13.5" customHeight="1" x14ac:dyDescent="0.2">
      <c r="A18" s="71">
        <v>2012.4</v>
      </c>
      <c r="B18" s="38">
        <v>5235.6063160453841</v>
      </c>
      <c r="C18" s="39">
        <v>4395.5689242600001</v>
      </c>
      <c r="D18" s="39">
        <v>1177.7680756787879</v>
      </c>
      <c r="E18" s="39">
        <v>1911.2299599591665</v>
      </c>
      <c r="F18" s="39">
        <v>1126.3382132846875</v>
      </c>
      <c r="G18" s="39">
        <v>2407.6406917826903</v>
      </c>
      <c r="H18" s="39">
        <v>1790.2513906277422</v>
      </c>
      <c r="I18" s="39">
        <v>2162.9788797787123</v>
      </c>
      <c r="J18" s="39">
        <v>3061.1622795997528</v>
      </c>
      <c r="K18" s="39">
        <v>1195.5429727361552</v>
      </c>
      <c r="L18" s="39">
        <v>852.88267663827367</v>
      </c>
      <c r="M18" s="39">
        <v>1217.1284611716001</v>
      </c>
      <c r="N18" s="39">
        <v>1813.4282944422428</v>
      </c>
      <c r="O18" s="39">
        <v>2601.8432360583679</v>
      </c>
      <c r="P18" s="39">
        <v>1159.3592712033783</v>
      </c>
      <c r="Q18" s="39">
        <v>682.93057816015448</v>
      </c>
      <c r="R18" s="39">
        <v>1281.9961348683917</v>
      </c>
      <c r="S18" s="39">
        <v>1655.3997850408373</v>
      </c>
      <c r="T18" s="39">
        <v>2482.9902896570029</v>
      </c>
      <c r="U18" s="39">
        <v>876.60103417774224</v>
      </c>
      <c r="V18" s="39">
        <v>1644.9477871547854</v>
      </c>
      <c r="W18" s="39">
        <v>2996.3142540310077</v>
      </c>
      <c r="X18" s="39">
        <v>1794.2190154903508</v>
      </c>
      <c r="Y18" s="33">
        <v>354.20054467195297</v>
      </c>
      <c r="Z18" s="34">
        <f t="shared" si="0"/>
        <v>45878.329066519174</v>
      </c>
    </row>
    <row r="19" spans="1:26" ht="13.5" customHeight="1" x14ac:dyDescent="0.2">
      <c r="A19" s="71">
        <v>2013.1</v>
      </c>
      <c r="B19" s="38">
        <v>1674.2465210299999</v>
      </c>
      <c r="C19" s="39">
        <v>1055.81874988</v>
      </c>
      <c r="D19" s="39">
        <v>263.05645491352988</v>
      </c>
      <c r="E19" s="39">
        <v>408.08798215600001</v>
      </c>
      <c r="F19" s="39">
        <v>179.99847256999999</v>
      </c>
      <c r="G19" s="39">
        <v>426.26536673999988</v>
      </c>
      <c r="H19" s="39">
        <v>391.13978767999998</v>
      </c>
      <c r="I19" s="39">
        <v>414.89491017977838</v>
      </c>
      <c r="J19" s="39">
        <v>754.30103288489852</v>
      </c>
      <c r="K19" s="39">
        <v>315.21954752822558</v>
      </c>
      <c r="L19" s="39">
        <v>312.05852796174332</v>
      </c>
      <c r="M19" s="39">
        <v>215.65634866480011</v>
      </c>
      <c r="N19" s="39">
        <v>303.51051390999999</v>
      </c>
      <c r="O19" s="39">
        <v>1024.6134928239931</v>
      </c>
      <c r="P19" s="39">
        <v>233.17942975052199</v>
      </c>
      <c r="Q19" s="39">
        <v>164.18416419869379</v>
      </c>
      <c r="R19" s="39">
        <v>190.29105913999999</v>
      </c>
      <c r="S19" s="39">
        <v>319.31100796999999</v>
      </c>
      <c r="T19" s="39">
        <v>741.1524268489045</v>
      </c>
      <c r="U19" s="39">
        <v>211.75431223000001</v>
      </c>
      <c r="V19" s="39">
        <v>320.47002109835358</v>
      </c>
      <c r="W19" s="39">
        <v>939.64741244999982</v>
      </c>
      <c r="X19" s="39">
        <v>318.05380466999998</v>
      </c>
      <c r="Y19" s="33">
        <v>109.00719124</v>
      </c>
      <c r="Z19" s="34">
        <f t="shared" si="0"/>
        <v>11285.918538519443</v>
      </c>
    </row>
    <row r="20" spans="1:26" ht="13.5" customHeight="1" x14ac:dyDescent="0.2">
      <c r="A20" s="71">
        <v>2013.2</v>
      </c>
      <c r="B20" s="38">
        <v>3489.97421085</v>
      </c>
      <c r="C20" s="39">
        <v>1777.26684806</v>
      </c>
      <c r="D20" s="39">
        <v>655.32936478429986</v>
      </c>
      <c r="E20" s="39">
        <v>1137.7042896800001</v>
      </c>
      <c r="F20" s="39">
        <v>554.14376060000006</v>
      </c>
      <c r="G20" s="39">
        <v>1286.88809926</v>
      </c>
      <c r="H20" s="39">
        <v>834.66158656000005</v>
      </c>
      <c r="I20" s="39">
        <v>1140.34010977</v>
      </c>
      <c r="J20" s="39">
        <v>1861.4665307399989</v>
      </c>
      <c r="K20" s="39">
        <v>709.39530104000016</v>
      </c>
      <c r="L20" s="39">
        <v>930.60905598463614</v>
      </c>
      <c r="M20" s="39">
        <v>601.06674828999996</v>
      </c>
      <c r="N20" s="39">
        <v>847.79842473000008</v>
      </c>
      <c r="O20" s="39">
        <v>1930.88988571</v>
      </c>
      <c r="P20" s="39">
        <v>523.26786449187205</v>
      </c>
      <c r="Q20" s="39">
        <v>420.47997943000001</v>
      </c>
      <c r="R20" s="39">
        <v>604.10578673999999</v>
      </c>
      <c r="S20" s="39">
        <v>770.54741540999976</v>
      </c>
      <c r="T20" s="39">
        <v>1493.890179592561</v>
      </c>
      <c r="U20" s="39">
        <v>386.97749280999989</v>
      </c>
      <c r="V20" s="39">
        <v>808.59544967930879</v>
      </c>
      <c r="W20" s="39">
        <v>2338.1493992300002</v>
      </c>
      <c r="X20" s="39">
        <v>904.51658676</v>
      </c>
      <c r="Y20" s="33">
        <v>210.31570625000001</v>
      </c>
      <c r="Z20" s="34">
        <f t="shared" si="0"/>
        <v>26218.380076452679</v>
      </c>
    </row>
    <row r="21" spans="1:26" ht="13.5" customHeight="1" x14ac:dyDescent="0.2">
      <c r="A21" s="71">
        <v>2013.3</v>
      </c>
      <c r="B21" s="38">
        <v>5867.6148646700003</v>
      </c>
      <c r="C21" s="39">
        <v>2828.9411043899991</v>
      </c>
      <c r="D21" s="39">
        <v>1048.3438713011001</v>
      </c>
      <c r="E21" s="39">
        <v>2186.36176019</v>
      </c>
      <c r="F21" s="39">
        <v>905.99528769999995</v>
      </c>
      <c r="G21" s="39">
        <v>2287.66985333</v>
      </c>
      <c r="H21" s="39">
        <v>1395.55451995</v>
      </c>
      <c r="I21" s="39">
        <v>1998.3429763500001</v>
      </c>
      <c r="J21" s="39">
        <v>2748.7873196199989</v>
      </c>
      <c r="K21" s="39">
        <v>1141.9641711300001</v>
      </c>
      <c r="L21" s="39">
        <v>1459.26531901009</v>
      </c>
      <c r="M21" s="39">
        <v>957.31226850999997</v>
      </c>
      <c r="N21" s="39">
        <v>1404.6380604000001</v>
      </c>
      <c r="O21" s="39">
        <v>2968.98190342</v>
      </c>
      <c r="P21" s="39">
        <v>932.4641168500001</v>
      </c>
      <c r="Q21" s="39">
        <v>655.16685744000006</v>
      </c>
      <c r="R21" s="39">
        <v>1143.2736467699999</v>
      </c>
      <c r="S21" s="39">
        <v>1314.92581582</v>
      </c>
      <c r="T21" s="39">
        <v>2282.6266667653408</v>
      </c>
      <c r="U21" s="39">
        <v>644.82844682999985</v>
      </c>
      <c r="V21" s="39">
        <v>1588.7922619799999</v>
      </c>
      <c r="W21" s="39">
        <v>3364.3413102599998</v>
      </c>
      <c r="X21" s="39">
        <v>1506.8318577499999</v>
      </c>
      <c r="Y21" s="33">
        <v>315.57813800999998</v>
      </c>
      <c r="Z21" s="34">
        <f t="shared" si="0"/>
        <v>42948.602398446528</v>
      </c>
    </row>
    <row r="22" spans="1:26" ht="13.5" customHeight="1" x14ac:dyDescent="0.2">
      <c r="A22" s="71">
        <v>2013.4</v>
      </c>
      <c r="B22" s="38">
        <v>9980.8695312400014</v>
      </c>
      <c r="C22" s="39">
        <v>5410.5328113799997</v>
      </c>
      <c r="D22" s="39">
        <v>1664.05692850897</v>
      </c>
      <c r="E22" s="39">
        <v>3408.697005523049</v>
      </c>
      <c r="F22" s="39">
        <v>1364.99659036</v>
      </c>
      <c r="G22" s="39">
        <v>2723.8709591100001</v>
      </c>
      <c r="H22" s="39">
        <v>2054.1948618599999</v>
      </c>
      <c r="I22" s="39">
        <v>3038.13034483</v>
      </c>
      <c r="J22" s="39">
        <v>3686.1401713770001</v>
      </c>
      <c r="K22" s="39">
        <v>1640.53809834</v>
      </c>
      <c r="L22" s="39">
        <v>980.13721281845176</v>
      </c>
      <c r="M22" s="39">
        <v>1679.2547843299999</v>
      </c>
      <c r="N22" s="39">
        <v>2200.6532567600002</v>
      </c>
      <c r="O22" s="39">
        <v>4404.3508189199993</v>
      </c>
      <c r="P22" s="39">
        <v>1543.7602962000001</v>
      </c>
      <c r="Q22" s="39">
        <v>957.84617890000004</v>
      </c>
      <c r="R22" s="39">
        <v>1824.4098661800001</v>
      </c>
      <c r="S22" s="39">
        <v>2895.3070395200002</v>
      </c>
      <c r="T22" s="39">
        <v>2815.737986663788</v>
      </c>
      <c r="U22" s="39">
        <v>1037.45185309</v>
      </c>
      <c r="V22" s="39">
        <v>2610.2096467790811</v>
      </c>
      <c r="W22" s="39">
        <v>5122.5168336500001</v>
      </c>
      <c r="X22" s="39">
        <v>2454.7036351699999</v>
      </c>
      <c r="Y22" s="33">
        <v>420.70963331000002</v>
      </c>
      <c r="Z22" s="34">
        <f t="shared" si="0"/>
        <v>65919.076344820351</v>
      </c>
    </row>
    <row r="23" spans="1:26" ht="13.5" customHeight="1" x14ac:dyDescent="0.2">
      <c r="A23" s="71">
        <v>2014.1</v>
      </c>
      <c r="B23" s="38">
        <v>2467.0521755856739</v>
      </c>
      <c r="C23" s="39">
        <v>951.61057486965012</v>
      </c>
      <c r="D23" s="39">
        <v>202.56984138912799</v>
      </c>
      <c r="E23" s="39">
        <v>598.94828416728194</v>
      </c>
      <c r="F23" s="39">
        <v>235.0077195408243</v>
      </c>
      <c r="G23" s="39">
        <v>670.76798719166868</v>
      </c>
      <c r="H23" s="39">
        <v>622.39758630603444</v>
      </c>
      <c r="I23" s="39">
        <v>727.19182630278681</v>
      </c>
      <c r="J23" s="39">
        <v>802.45994122202671</v>
      </c>
      <c r="K23" s="39">
        <v>396.56427040827123</v>
      </c>
      <c r="L23" s="39">
        <v>563.1707810990373</v>
      </c>
      <c r="M23" s="39">
        <v>400.47571389460012</v>
      </c>
      <c r="N23" s="39">
        <v>457.61448748928439</v>
      </c>
      <c r="O23" s="39">
        <v>1058.7967745039041</v>
      </c>
      <c r="P23" s="39">
        <v>441.61667658219483</v>
      </c>
      <c r="Q23" s="39">
        <v>180.80436374306001</v>
      </c>
      <c r="R23" s="39">
        <v>404.57362506544462</v>
      </c>
      <c r="S23" s="39">
        <v>548.22515372698444</v>
      </c>
      <c r="T23" s="39">
        <v>921.91930085346087</v>
      </c>
      <c r="U23" s="39">
        <v>281.92608385603438</v>
      </c>
      <c r="V23" s="39">
        <v>461.52339079173362</v>
      </c>
      <c r="W23" s="39">
        <v>684.67918891225577</v>
      </c>
      <c r="X23" s="39">
        <v>657.83638430099359</v>
      </c>
      <c r="Y23" s="33">
        <v>146.4848264017163</v>
      </c>
      <c r="Z23" s="34">
        <f t="shared" si="0"/>
        <v>14884.21695820405</v>
      </c>
    </row>
    <row r="24" spans="1:26" ht="13.5" customHeight="1" x14ac:dyDescent="0.2">
      <c r="A24" s="71">
        <v>2014.2</v>
      </c>
      <c r="B24" s="38">
        <v>4648.246390477354</v>
      </c>
      <c r="C24" s="39">
        <v>2478.8177741699992</v>
      </c>
      <c r="D24" s="39">
        <v>613.39190274593193</v>
      </c>
      <c r="E24" s="39">
        <v>1608.57830231718</v>
      </c>
      <c r="F24" s="39">
        <v>609.35541209972178</v>
      </c>
      <c r="G24" s="39">
        <v>1785.5303865482449</v>
      </c>
      <c r="H24" s="39">
        <v>1483.4755788051341</v>
      </c>
      <c r="I24" s="39">
        <v>1933.2535505495091</v>
      </c>
      <c r="J24" s="39">
        <v>1952.918848483069</v>
      </c>
      <c r="K24" s="39">
        <v>873.18286281419273</v>
      </c>
      <c r="L24" s="39">
        <v>1258.4983988460449</v>
      </c>
      <c r="M24" s="39">
        <v>1059.5858077374</v>
      </c>
      <c r="N24" s="39">
        <v>1100.2383237268839</v>
      </c>
      <c r="O24" s="39">
        <v>2155.611971704242</v>
      </c>
      <c r="P24" s="39">
        <v>831.73111040186132</v>
      </c>
      <c r="Q24" s="39">
        <v>402.62525853456191</v>
      </c>
      <c r="R24" s="39">
        <v>809.13332452476743</v>
      </c>
      <c r="S24" s="39">
        <v>1225.727651257605</v>
      </c>
      <c r="T24" s="39">
        <v>2014.281293639212</v>
      </c>
      <c r="U24" s="39">
        <v>547.32629867513356</v>
      </c>
      <c r="V24" s="39">
        <v>1440.261171908058</v>
      </c>
      <c r="W24" s="39">
        <v>1994.780313804798</v>
      </c>
      <c r="X24" s="39">
        <v>1502.0237670815759</v>
      </c>
      <c r="Y24" s="33">
        <v>264.66613218925369</v>
      </c>
      <c r="Z24" s="34">
        <f t="shared" si="0"/>
        <v>34593.241833041735</v>
      </c>
    </row>
    <row r="25" spans="1:26" ht="13.5" customHeight="1" x14ac:dyDescent="0.2">
      <c r="A25" s="71">
        <v>2014.3</v>
      </c>
      <c r="B25" s="38">
        <v>6863.5275347215684</v>
      </c>
      <c r="C25" s="39">
        <v>5027.6717158000001</v>
      </c>
      <c r="D25" s="39">
        <v>1209.760319760574</v>
      </c>
      <c r="E25" s="39">
        <v>3067.4357713305408</v>
      </c>
      <c r="F25" s="39">
        <v>1049.959865321475</v>
      </c>
      <c r="G25" s="39">
        <v>3488.303355311024</v>
      </c>
      <c r="H25" s="39">
        <v>2624.53290447172</v>
      </c>
      <c r="I25" s="39">
        <v>2930.2913859221121</v>
      </c>
      <c r="J25" s="39">
        <v>3113.433620973432</v>
      </c>
      <c r="K25" s="39">
        <v>1532.272058555182</v>
      </c>
      <c r="L25" s="39">
        <v>2008.5581246654251</v>
      </c>
      <c r="M25" s="39">
        <v>1665.8045611177999</v>
      </c>
      <c r="N25" s="39">
        <v>1902.999944576469</v>
      </c>
      <c r="O25" s="39">
        <v>3466.9525826919139</v>
      </c>
      <c r="P25" s="39">
        <v>1495.494332593456</v>
      </c>
      <c r="Q25" s="39">
        <v>656.7561515027943</v>
      </c>
      <c r="R25" s="39">
        <v>1439.935966607778</v>
      </c>
      <c r="S25" s="39">
        <v>2184.1143215527841</v>
      </c>
      <c r="T25" s="39">
        <v>3046.0159447698929</v>
      </c>
      <c r="U25" s="39">
        <v>859.10732746171914</v>
      </c>
      <c r="V25" s="39">
        <v>2625.2269325451048</v>
      </c>
      <c r="W25" s="39">
        <v>4645.001569620631</v>
      </c>
      <c r="X25" s="39">
        <v>2425.862790954071</v>
      </c>
      <c r="Y25" s="33">
        <v>432.38706385652688</v>
      </c>
      <c r="Z25" s="34">
        <f t="shared" si="0"/>
        <v>59761.406146683999</v>
      </c>
    </row>
    <row r="26" spans="1:26" ht="13.5" customHeight="1" x14ac:dyDescent="0.2">
      <c r="A26" s="71">
        <v>2014.4</v>
      </c>
      <c r="B26" s="38">
        <v>12412.364808638809</v>
      </c>
      <c r="C26" s="39">
        <v>9083.6834630699996</v>
      </c>
      <c r="D26" s="39">
        <v>1825.2575047529681</v>
      </c>
      <c r="E26" s="39">
        <v>4748.5416007252097</v>
      </c>
      <c r="F26" s="39">
        <v>1706.775119876557</v>
      </c>
      <c r="G26" s="39">
        <v>5800.7129515670113</v>
      </c>
      <c r="H26" s="39">
        <v>3790.7972677378948</v>
      </c>
      <c r="I26" s="39">
        <v>4289.6480881269563</v>
      </c>
      <c r="J26" s="39">
        <v>4655.6924603671978</v>
      </c>
      <c r="K26" s="39">
        <v>2559.4349423780509</v>
      </c>
      <c r="L26" s="39">
        <v>1607.9513450499869</v>
      </c>
      <c r="M26" s="39">
        <v>2238.4283655496001</v>
      </c>
      <c r="N26" s="39">
        <v>2901.135721489894</v>
      </c>
      <c r="O26" s="39">
        <v>5432.351439656637</v>
      </c>
      <c r="P26" s="39">
        <v>2658.384691041565</v>
      </c>
      <c r="Q26" s="39">
        <v>931.76478062293756</v>
      </c>
      <c r="R26" s="39">
        <v>2046.51792183681</v>
      </c>
      <c r="S26" s="39">
        <v>3305.5107923734708</v>
      </c>
      <c r="T26" s="39">
        <v>4327.1415496757563</v>
      </c>
      <c r="U26" s="39">
        <v>1203.4880491178949</v>
      </c>
      <c r="V26" s="39">
        <v>4255.9049482140726</v>
      </c>
      <c r="W26" s="39">
        <v>7130.6380645660738</v>
      </c>
      <c r="X26" s="39">
        <v>3850.5041273614561</v>
      </c>
      <c r="Y26" s="33">
        <v>682.29046539944875</v>
      </c>
      <c r="Z26" s="34">
        <f t="shared" si="0"/>
        <v>93444.920469196251</v>
      </c>
    </row>
    <row r="27" spans="1:26" ht="13.5" customHeight="1" x14ac:dyDescent="0.2">
      <c r="A27" s="71">
        <v>2015.1</v>
      </c>
      <c r="B27" s="38">
        <v>3910.8106274235752</v>
      </c>
      <c r="C27" s="39">
        <v>2626.8257336500001</v>
      </c>
      <c r="D27" s="39">
        <v>485.29296816450801</v>
      </c>
      <c r="E27" s="39">
        <v>1196.4024222596231</v>
      </c>
      <c r="F27" s="39">
        <v>582.07229963013583</v>
      </c>
      <c r="G27" s="39">
        <v>1291.547248331723</v>
      </c>
      <c r="H27" s="39">
        <v>859.95908893972637</v>
      </c>
      <c r="I27" s="39">
        <v>632.35169988316102</v>
      </c>
      <c r="J27" s="39">
        <v>983.79913968060089</v>
      </c>
      <c r="K27" s="39">
        <v>665.06248658458719</v>
      </c>
      <c r="L27" s="39">
        <v>810.91958558658189</v>
      </c>
      <c r="M27" s="39">
        <v>558.66701831759997</v>
      </c>
      <c r="N27" s="39">
        <v>964.41107153422649</v>
      </c>
      <c r="O27" s="39">
        <v>1548.383089572616</v>
      </c>
      <c r="P27" s="39">
        <v>599.3993481060088</v>
      </c>
      <c r="Q27" s="39">
        <v>328.54861636169062</v>
      </c>
      <c r="R27" s="39">
        <v>573.3215914598477</v>
      </c>
      <c r="S27" s="39">
        <v>906.19278751575689</v>
      </c>
      <c r="T27" s="39">
        <v>1278.571854274566</v>
      </c>
      <c r="U27" s="39">
        <v>203.38774078972639</v>
      </c>
      <c r="V27" s="39">
        <v>1247.751085371282</v>
      </c>
      <c r="W27" s="39">
        <v>573.02706676234425</v>
      </c>
      <c r="X27" s="39">
        <v>808.64347215951091</v>
      </c>
      <c r="Y27" s="33">
        <v>193.0098786550158</v>
      </c>
      <c r="Z27" s="34">
        <f t="shared" si="0"/>
        <v>23828.357921014416</v>
      </c>
    </row>
    <row r="28" spans="1:26" ht="13.5" customHeight="1" x14ac:dyDescent="0.2">
      <c r="A28" s="71">
        <v>2015.2</v>
      </c>
      <c r="B28" s="38">
        <v>6321.9958768792876</v>
      </c>
      <c r="C28" s="39">
        <v>5460.5284010252672</v>
      </c>
      <c r="D28" s="39">
        <v>1267.291797301732</v>
      </c>
      <c r="E28" s="39">
        <v>3505.6404845442562</v>
      </c>
      <c r="F28" s="39">
        <v>1211.3258585966371</v>
      </c>
      <c r="G28" s="39">
        <v>3112.2253858843428</v>
      </c>
      <c r="H28" s="39">
        <v>2039.648492894866</v>
      </c>
      <c r="I28" s="39">
        <v>1830.8087432832631</v>
      </c>
      <c r="J28" s="39">
        <v>2703.2489387350229</v>
      </c>
      <c r="K28" s="39">
        <v>1514.0765314774289</v>
      </c>
      <c r="L28" s="39">
        <v>1519.511140523108</v>
      </c>
      <c r="M28" s="39">
        <v>1150.9384298404</v>
      </c>
      <c r="N28" s="39">
        <v>1991.7596743253659</v>
      </c>
      <c r="O28" s="39">
        <v>3776.625455454458</v>
      </c>
      <c r="P28" s="39">
        <v>1630.413711371855</v>
      </c>
      <c r="Q28" s="39">
        <v>1048.2624284102269</v>
      </c>
      <c r="R28" s="39">
        <v>1515.75922149078</v>
      </c>
      <c r="S28" s="39">
        <v>2011.2865490809529</v>
      </c>
      <c r="T28" s="39">
        <v>2742.3866903520138</v>
      </c>
      <c r="U28" s="39">
        <v>484.77352584486539</v>
      </c>
      <c r="V28" s="39">
        <v>3025.1022113712811</v>
      </c>
      <c r="W28" s="39">
        <v>3706.374165573618</v>
      </c>
      <c r="X28" s="39">
        <v>1745.5709140078191</v>
      </c>
      <c r="Y28" s="33">
        <v>602.62599102705826</v>
      </c>
      <c r="Z28" s="34">
        <f t="shared" si="0"/>
        <v>55918.180619295905</v>
      </c>
    </row>
    <row r="29" spans="1:26" ht="13.5" customHeight="1" x14ac:dyDescent="0.2">
      <c r="A29" s="71">
        <v>2015.3</v>
      </c>
      <c r="B29" s="38">
        <v>8165.2882484895581</v>
      </c>
      <c r="C29" s="39">
        <v>8824.3169145575739</v>
      </c>
      <c r="D29" s="39">
        <v>2170.9177316370542</v>
      </c>
      <c r="E29" s="39">
        <v>5585.0076902092469</v>
      </c>
      <c r="F29" s="39">
        <v>2104.7612812505599</v>
      </c>
      <c r="G29" s="39">
        <v>5195.9788258028057</v>
      </c>
      <c r="H29" s="39">
        <v>2955.0911622017038</v>
      </c>
      <c r="I29" s="39">
        <v>3163.7224248975599</v>
      </c>
      <c r="J29" s="39">
        <v>4721.2692474752812</v>
      </c>
      <c r="K29" s="39">
        <v>2473.9847967951382</v>
      </c>
      <c r="L29" s="39">
        <v>1950.5548686908</v>
      </c>
      <c r="M29" s="39">
        <v>1701.4679190938</v>
      </c>
      <c r="N29" s="39">
        <v>2887.4988748700011</v>
      </c>
      <c r="O29" s="39">
        <v>6150.0374142429127</v>
      </c>
      <c r="P29" s="39">
        <v>2607.8368047977842</v>
      </c>
      <c r="Q29" s="39">
        <v>1601.43093509858</v>
      </c>
      <c r="R29" s="39">
        <v>2415.4522052487341</v>
      </c>
      <c r="S29" s="39">
        <v>3586.5067045539531</v>
      </c>
      <c r="T29" s="39">
        <v>4172.5719398926494</v>
      </c>
      <c r="U29" s="39">
        <v>802.11044956170326</v>
      </c>
      <c r="V29" s="39">
        <v>4975.8892209845171</v>
      </c>
      <c r="W29" s="39">
        <v>6643.2622128974344</v>
      </c>
      <c r="X29" s="39">
        <v>2732.621075851981</v>
      </c>
      <c r="Y29" s="33">
        <v>812.09377341211302</v>
      </c>
      <c r="Z29" s="34">
        <f t="shared" si="0"/>
        <v>88399.672722513438</v>
      </c>
    </row>
    <row r="30" spans="1:26" ht="13.5" customHeight="1" x14ac:dyDescent="0.2">
      <c r="A30" s="71">
        <v>2015.4</v>
      </c>
      <c r="B30" s="38">
        <v>12649.084317740449</v>
      </c>
      <c r="C30" s="39">
        <v>14362.36494057575</v>
      </c>
      <c r="D30" s="39">
        <v>2983.6833937259948</v>
      </c>
      <c r="E30" s="39">
        <v>8318.9849572003404</v>
      </c>
      <c r="F30" s="39">
        <v>2764.6308075456918</v>
      </c>
      <c r="G30" s="39">
        <v>6803.1037130294762</v>
      </c>
      <c r="H30" s="39">
        <v>3929.3951281150548</v>
      </c>
      <c r="I30" s="39">
        <v>4295.1197914612039</v>
      </c>
      <c r="J30" s="39">
        <v>6418.542388988124</v>
      </c>
      <c r="K30" s="39">
        <v>3678.1202151131101</v>
      </c>
      <c r="L30" s="39">
        <v>1794.068443501473</v>
      </c>
      <c r="M30" s="39">
        <v>2167.2692017618001</v>
      </c>
      <c r="N30" s="39">
        <v>3978.3633635373039</v>
      </c>
      <c r="O30" s="39">
        <v>8677.7904181253307</v>
      </c>
      <c r="P30" s="39">
        <v>3880.1832020760689</v>
      </c>
      <c r="Q30" s="39">
        <v>2165.3844789964128</v>
      </c>
      <c r="R30" s="39">
        <v>3301.2360430134522</v>
      </c>
      <c r="S30" s="39">
        <v>5294.4138183988389</v>
      </c>
      <c r="T30" s="39">
        <v>6578.331207973144</v>
      </c>
      <c r="U30" s="39">
        <v>2198.723693426055</v>
      </c>
      <c r="V30" s="39">
        <v>7141.9731237246033</v>
      </c>
      <c r="W30" s="39">
        <v>9170.4356156770518</v>
      </c>
      <c r="X30" s="39">
        <v>3882.4894051298361</v>
      </c>
      <c r="Y30" s="33">
        <v>1196.8202315759429</v>
      </c>
      <c r="Z30" s="34">
        <f t="shared" si="0"/>
        <v>127630.51190041249</v>
      </c>
    </row>
    <row r="31" spans="1:26" ht="13.5" customHeight="1" x14ac:dyDescent="0.2">
      <c r="A31" s="71">
        <v>2016.1</v>
      </c>
      <c r="B31" s="38">
        <v>2852.227301138767</v>
      </c>
      <c r="C31" s="39">
        <v>2418.9335501859532</v>
      </c>
      <c r="D31" s="39">
        <v>325.73655200515191</v>
      </c>
      <c r="E31" s="39">
        <v>1161.5041389392391</v>
      </c>
      <c r="F31" s="39">
        <v>437.91</v>
      </c>
      <c r="G31" s="39">
        <v>1601.2859793689181</v>
      </c>
      <c r="H31" s="39">
        <v>719.43738360110956</v>
      </c>
      <c r="I31" s="39">
        <v>854.42658186468111</v>
      </c>
      <c r="J31" s="39">
        <v>1281.546621578841</v>
      </c>
      <c r="K31" s="39">
        <v>624.91551228234084</v>
      </c>
      <c r="L31" s="39">
        <v>964.74627660362592</v>
      </c>
      <c r="M31" s="39">
        <v>398.69762539139992</v>
      </c>
      <c r="N31" s="39">
        <v>188.7511370515999</v>
      </c>
      <c r="O31" s="39">
        <v>1392.9640410322379</v>
      </c>
      <c r="P31" s="39">
        <v>596.20911155535305</v>
      </c>
      <c r="Q31" s="39">
        <v>330.85469100724089</v>
      </c>
      <c r="R31" s="39">
        <v>561.46976387520135</v>
      </c>
      <c r="S31" s="39">
        <v>1197.4347458406401</v>
      </c>
      <c r="T31" s="39">
        <v>1723.554248701498</v>
      </c>
      <c r="U31" s="39">
        <v>102.84711543710959</v>
      </c>
      <c r="V31" s="39">
        <v>1258.8948729648021</v>
      </c>
      <c r="W31" s="39">
        <v>1768.4185723967989</v>
      </c>
      <c r="X31" s="39">
        <v>735.22987076844151</v>
      </c>
      <c r="Y31" s="33">
        <v>138.27818515383919</v>
      </c>
      <c r="Z31" s="34">
        <f t="shared" si="0"/>
        <v>23636.273878744792</v>
      </c>
    </row>
    <row r="32" spans="1:26" ht="13.5" customHeight="1" x14ac:dyDescent="0.2">
      <c r="A32" s="71">
        <v>2016.2</v>
      </c>
      <c r="B32" s="38">
        <v>5779.1172759693318</v>
      </c>
      <c r="C32" s="39">
        <v>6899.6427601881333</v>
      </c>
      <c r="D32" s="39">
        <v>909.0025129487401</v>
      </c>
      <c r="E32" s="39">
        <v>3086.9535714963381</v>
      </c>
      <c r="F32" s="39">
        <v>1244.4186257411341</v>
      </c>
      <c r="G32" s="39">
        <v>3763.629684627685</v>
      </c>
      <c r="H32" s="39">
        <v>1644.3515156300321</v>
      </c>
      <c r="I32" s="39">
        <v>2027.3551487441041</v>
      </c>
      <c r="J32" s="39">
        <v>3120.3470092653042</v>
      </c>
      <c r="K32" s="39">
        <v>1454.174637982223</v>
      </c>
      <c r="L32" s="39">
        <v>2065.2083169118282</v>
      </c>
      <c r="M32" s="39">
        <v>758.15805811799999</v>
      </c>
      <c r="N32" s="39">
        <v>1082.9956300750321</v>
      </c>
      <c r="O32" s="39">
        <v>2560.223389298254</v>
      </c>
      <c r="P32" s="39">
        <v>1425.2085224363441</v>
      </c>
      <c r="Q32" s="39">
        <v>851.84375699717793</v>
      </c>
      <c r="R32" s="39">
        <v>1195.501775900588</v>
      </c>
      <c r="S32" s="39">
        <v>2919.5207920826888</v>
      </c>
      <c r="T32" s="39">
        <v>3571.4740282551302</v>
      </c>
      <c r="U32" s="39">
        <v>181.0139868440321</v>
      </c>
      <c r="V32" s="39">
        <v>3387.780117869675</v>
      </c>
      <c r="W32" s="39">
        <v>4287.762976373454</v>
      </c>
      <c r="X32" s="39">
        <v>1762.4017620054301</v>
      </c>
      <c r="Y32" s="33">
        <v>383.82183730232163</v>
      </c>
      <c r="Z32" s="34">
        <f t="shared" si="0"/>
        <v>56361.907693062974</v>
      </c>
    </row>
    <row r="33" spans="1:26" ht="13.5" customHeight="1" x14ac:dyDescent="0.2">
      <c r="A33" s="71">
        <v>2016.3</v>
      </c>
      <c r="B33" s="38">
        <v>10564.737425409739</v>
      </c>
      <c r="C33" s="39">
        <v>13296.54618131851</v>
      </c>
      <c r="D33" s="39">
        <v>1536.9236367386779</v>
      </c>
      <c r="E33" s="39">
        <v>5930.2523824244099</v>
      </c>
      <c r="F33" s="39">
        <v>2237.8027891090651</v>
      </c>
      <c r="G33" s="39">
        <v>4766.2969447833384</v>
      </c>
      <c r="H33" s="39">
        <v>2960.0544327447619</v>
      </c>
      <c r="I33" s="39">
        <v>2968.6782444309019</v>
      </c>
      <c r="J33" s="39">
        <v>4815.9982011429411</v>
      </c>
      <c r="K33" s="39">
        <v>2620.6605361537522</v>
      </c>
      <c r="L33" s="39">
        <v>2716.2724771679391</v>
      </c>
      <c r="M33" s="39">
        <v>1076.7791629466001</v>
      </c>
      <c r="N33" s="39">
        <v>2329.6017680955129</v>
      </c>
      <c r="O33" s="39">
        <v>4150.6754463317457</v>
      </c>
      <c r="P33" s="39">
        <v>2435.0607551912708</v>
      </c>
      <c r="Q33" s="39">
        <v>1371.7830820730469</v>
      </c>
      <c r="R33" s="39">
        <v>2279.838704066447</v>
      </c>
      <c r="S33" s="39">
        <v>4963.8277109199989</v>
      </c>
      <c r="T33" s="39">
        <v>5399.139851291141</v>
      </c>
      <c r="U33" s="39">
        <v>497.59737507735542</v>
      </c>
      <c r="V33" s="39">
        <v>6266.379454417166</v>
      </c>
      <c r="W33" s="39">
        <v>6895.3511648063859</v>
      </c>
      <c r="X33" s="39">
        <v>2669.2917958148382</v>
      </c>
      <c r="Y33" s="33">
        <v>864.0233147751452</v>
      </c>
      <c r="Z33" s="34">
        <f t="shared" si="0"/>
        <v>95613.572837230691</v>
      </c>
    </row>
    <row r="34" spans="1:26" ht="13.5" customHeight="1" x14ac:dyDescent="0.2">
      <c r="A34" s="71">
        <v>2016.4</v>
      </c>
      <c r="B34" s="38">
        <v>25831.845177627751</v>
      </c>
      <c r="C34" s="39">
        <v>29016.841870069489</v>
      </c>
      <c r="D34" s="39">
        <v>2896.1280483363162</v>
      </c>
      <c r="E34" s="39">
        <v>11997.95568607088</v>
      </c>
      <c r="F34" s="39">
        <v>3688.4836359885621</v>
      </c>
      <c r="G34" s="39">
        <v>6949.4503424430541</v>
      </c>
      <c r="H34" s="39">
        <v>4900.3262804477727</v>
      </c>
      <c r="I34" s="39">
        <v>4337.998714628362</v>
      </c>
      <c r="J34" s="39">
        <v>6315.2267535052397</v>
      </c>
      <c r="K34" s="39">
        <v>3659.826555474534</v>
      </c>
      <c r="L34" s="39">
        <v>2844.0500433753659</v>
      </c>
      <c r="M34" s="39">
        <v>1848.7569678052</v>
      </c>
      <c r="N34" s="39">
        <v>4334.7178982443456</v>
      </c>
      <c r="O34" s="39">
        <v>6368.9650189775211</v>
      </c>
      <c r="P34" s="39">
        <v>4398.7402056064566</v>
      </c>
      <c r="Q34" s="39">
        <v>2133.601623719378</v>
      </c>
      <c r="R34" s="39">
        <v>3706.0120280350752</v>
      </c>
      <c r="S34" s="39">
        <v>7545.1197535418632</v>
      </c>
      <c r="T34" s="39">
        <v>7051.4247348031458</v>
      </c>
      <c r="U34" s="39">
        <v>392.04173488777241</v>
      </c>
      <c r="V34" s="39">
        <v>10742.05887104131</v>
      </c>
      <c r="W34" s="39">
        <v>9291.8193052396018</v>
      </c>
      <c r="X34" s="39">
        <v>4141.709962062072</v>
      </c>
      <c r="Y34" s="33">
        <v>1422.4255683419999</v>
      </c>
      <c r="Z34" s="34">
        <f t="shared" si="0"/>
        <v>165815.5267802731</v>
      </c>
    </row>
    <row r="35" spans="1:26" ht="13.5" customHeight="1" x14ac:dyDescent="0.2">
      <c r="A35" s="71">
        <v>2017.1</v>
      </c>
      <c r="B35" s="38">
        <v>4453.9160817978327</v>
      </c>
      <c r="C35" s="39">
        <v>4724.2771075170267</v>
      </c>
      <c r="D35" s="39">
        <v>671.91190991542783</v>
      </c>
      <c r="E35" s="39">
        <v>2949.0518363641741</v>
      </c>
      <c r="F35" s="39">
        <v>1061.2492655471519</v>
      </c>
      <c r="G35" s="39">
        <v>1697.8362516692659</v>
      </c>
      <c r="H35" s="39">
        <v>1481.161997268654</v>
      </c>
      <c r="I35" s="39">
        <v>932.47069743317672</v>
      </c>
      <c r="J35" s="39">
        <v>1434.3333559294169</v>
      </c>
      <c r="K35" s="39">
        <v>896.99025201753125</v>
      </c>
      <c r="L35" s="39">
        <v>456.09869216761717</v>
      </c>
      <c r="M35" s="39">
        <v>624.45004899959997</v>
      </c>
      <c r="N35" s="39">
        <v>1330.295892383155</v>
      </c>
      <c r="O35" s="39">
        <v>2048.3275403092321</v>
      </c>
      <c r="P35" s="39">
        <v>813.71896358098479</v>
      </c>
      <c r="Q35" s="39">
        <v>518.02611299560272</v>
      </c>
      <c r="R35" s="39">
        <v>1059.8978654714001</v>
      </c>
      <c r="S35" s="39">
        <v>2018.5023565853969</v>
      </c>
      <c r="T35" s="39">
        <v>2489.493442144395</v>
      </c>
      <c r="U35" s="39">
        <v>85.368163261654402</v>
      </c>
      <c r="V35" s="39">
        <v>2747.4975029205129</v>
      </c>
      <c r="W35" s="39">
        <v>2092.245615315072</v>
      </c>
      <c r="X35" s="39">
        <v>917.32300086323107</v>
      </c>
      <c r="Y35" s="33">
        <v>460.58478092781161</v>
      </c>
      <c r="Z35" s="34">
        <f t="shared" si="0"/>
        <v>37965.028733385327</v>
      </c>
    </row>
    <row r="36" spans="1:26" ht="13.5" customHeight="1" x14ac:dyDescent="0.2">
      <c r="A36" s="71">
        <v>2017.2</v>
      </c>
      <c r="B36" s="38">
        <v>13294.324855649371</v>
      </c>
      <c r="C36" s="39">
        <v>11865.377365583099</v>
      </c>
      <c r="D36" s="39">
        <v>1889.1325645923</v>
      </c>
      <c r="E36" s="39">
        <v>9548.8791824894361</v>
      </c>
      <c r="F36" s="39">
        <v>2421.7834000766052</v>
      </c>
      <c r="G36" s="39">
        <v>3493.3067423530761</v>
      </c>
      <c r="H36" s="39">
        <v>2997.095452456841</v>
      </c>
      <c r="I36" s="39">
        <v>2133.48271823098</v>
      </c>
      <c r="J36" s="39">
        <v>3363.67590478498</v>
      </c>
      <c r="K36" s="39">
        <v>2142.9058461253198</v>
      </c>
      <c r="L36" s="39">
        <v>1987.258607513553</v>
      </c>
      <c r="M36" s="39">
        <v>1294.73275741</v>
      </c>
      <c r="N36" s="39">
        <v>3285.3335602143411</v>
      </c>
      <c r="O36" s="39">
        <v>4513.925979204605</v>
      </c>
      <c r="P36" s="39">
        <v>2032.04211048978</v>
      </c>
      <c r="Q36" s="39">
        <v>1526.387697857735</v>
      </c>
      <c r="R36" s="39">
        <v>2757.4579250388101</v>
      </c>
      <c r="S36" s="39">
        <v>4334.2245699760751</v>
      </c>
      <c r="T36" s="39">
        <v>5185.0413792060181</v>
      </c>
      <c r="U36" s="39">
        <v>273.87301470583998</v>
      </c>
      <c r="V36" s="39">
        <v>7433.1937258279604</v>
      </c>
      <c r="W36" s="39">
        <v>5738.1606314486044</v>
      </c>
      <c r="X36" s="39">
        <v>2456.550491652225</v>
      </c>
      <c r="Y36" s="33">
        <v>942.07339453460509</v>
      </c>
      <c r="Z36" s="34">
        <f t="shared" si="0"/>
        <v>96910.219877422132</v>
      </c>
    </row>
    <row r="37" spans="1:26" ht="13.5" customHeight="1" x14ac:dyDescent="0.2">
      <c r="A37" s="71">
        <v>2017.3</v>
      </c>
      <c r="B37" s="38">
        <v>23256.05123010993</v>
      </c>
      <c r="C37" s="39">
        <v>23042.4419685102</v>
      </c>
      <c r="D37" s="39">
        <v>3152.21291397615</v>
      </c>
      <c r="E37" s="39">
        <v>16792.820176351539</v>
      </c>
      <c r="F37" s="39">
        <v>4472.9113591029118</v>
      </c>
      <c r="G37" s="39">
        <v>6220.8809850700936</v>
      </c>
      <c r="H37" s="39">
        <v>4675.5076637324919</v>
      </c>
      <c r="I37" s="39">
        <v>3354.397588293974</v>
      </c>
      <c r="J37" s="39">
        <v>5357.3727117321741</v>
      </c>
      <c r="K37" s="39">
        <v>3647.1934025987161</v>
      </c>
      <c r="L37" s="39">
        <v>2717.4475038004002</v>
      </c>
      <c r="M37" s="39">
        <v>1935.478954213</v>
      </c>
      <c r="N37" s="39">
        <v>4743.3381424937434</v>
      </c>
      <c r="O37" s="39">
        <v>6933.8547586623099</v>
      </c>
      <c r="P37" s="39">
        <v>3208.2881826334142</v>
      </c>
      <c r="Q37" s="39">
        <v>2210.613778891226</v>
      </c>
      <c r="R37" s="39">
        <v>4408.6881181636027</v>
      </c>
      <c r="S37" s="39">
        <v>7153.2673674227717</v>
      </c>
      <c r="T37" s="39">
        <v>7918.6174545864606</v>
      </c>
      <c r="U37" s="39">
        <v>392.21265856549189</v>
      </c>
      <c r="V37" s="39">
        <v>12860.39302</v>
      </c>
      <c r="W37" s="39">
        <v>8678.3690836945898</v>
      </c>
      <c r="X37" s="39">
        <v>3829.0725414905178</v>
      </c>
      <c r="Y37" s="33">
        <v>1877.678172589312</v>
      </c>
      <c r="Z37" s="34">
        <f t="shared" si="0"/>
        <v>162839.109736685</v>
      </c>
    </row>
    <row r="38" spans="1:26" ht="13.5" customHeight="1" x14ac:dyDescent="0.2">
      <c r="A38" s="71">
        <v>2017.4</v>
      </c>
      <c r="B38" s="38">
        <v>42887.893931368453</v>
      </c>
      <c r="C38" s="39">
        <v>43259.220759774777</v>
      </c>
      <c r="D38" s="39">
        <v>4547.7595373784889</v>
      </c>
      <c r="E38" s="39">
        <v>28424.357238139241</v>
      </c>
      <c r="F38" s="39">
        <v>6705.3680043931035</v>
      </c>
      <c r="G38" s="39">
        <v>8463.0288237304267</v>
      </c>
      <c r="H38" s="39">
        <v>6085.3907746972254</v>
      </c>
      <c r="I38" s="39">
        <v>4938.6400322252266</v>
      </c>
      <c r="J38" s="39">
        <v>7006.9895504056294</v>
      </c>
      <c r="K38" s="39">
        <v>5470.2273460069518</v>
      </c>
      <c r="L38" s="39">
        <v>4271.5224606282627</v>
      </c>
      <c r="M38" s="39">
        <v>4892.9166890360002</v>
      </c>
      <c r="N38" s="39">
        <v>7804.8326571197231</v>
      </c>
      <c r="O38" s="39">
        <v>10048.752853619901</v>
      </c>
      <c r="P38" s="39">
        <v>5701.726447240907</v>
      </c>
      <c r="Q38" s="39">
        <v>2927.9060131126212</v>
      </c>
      <c r="R38" s="39">
        <v>6569.0470504933664</v>
      </c>
      <c r="S38" s="39">
        <v>11341.634886556751</v>
      </c>
      <c r="T38" s="39">
        <v>10586.408781952799</v>
      </c>
      <c r="U38" s="39">
        <v>611.87791452922397</v>
      </c>
      <c r="V38" s="39">
        <v>19661.29540850985</v>
      </c>
      <c r="W38" s="39">
        <v>12721.677639256301</v>
      </c>
      <c r="X38" s="39">
        <v>5419.2422533244426</v>
      </c>
      <c r="Y38" s="33">
        <v>2421.6470500939031</v>
      </c>
      <c r="Z38" s="34">
        <f t="shared" si="0"/>
        <v>262769.36410359357</v>
      </c>
    </row>
    <row r="39" spans="1:26" ht="13.5" customHeight="1" x14ac:dyDescent="0.2">
      <c r="A39" s="71">
        <v>2018.1</v>
      </c>
      <c r="B39" s="38">
        <v>5536.295858448254</v>
      </c>
      <c r="C39" s="39">
        <v>6305.5332868948644</v>
      </c>
      <c r="D39" s="39">
        <v>761.33805086730604</v>
      </c>
      <c r="E39" s="39">
        <v>5837.2257235947609</v>
      </c>
      <c r="F39" s="39">
        <v>1012.545905222791</v>
      </c>
      <c r="G39" s="39">
        <v>1921.3781665223701</v>
      </c>
      <c r="H39" s="39">
        <v>1204.349060445209</v>
      </c>
      <c r="I39" s="39">
        <v>932.1080760389035</v>
      </c>
      <c r="J39" s="39">
        <v>1540.2263744263839</v>
      </c>
      <c r="K39" s="39">
        <v>809.86459817176251</v>
      </c>
      <c r="L39" s="39">
        <v>689.75096619999999</v>
      </c>
      <c r="M39" s="39">
        <v>682.34465718419995</v>
      </c>
      <c r="N39" s="39">
        <v>1712.366426205459</v>
      </c>
      <c r="O39" s="39">
        <v>2112.1479695519511</v>
      </c>
      <c r="P39" s="39">
        <v>1085.4796832751081</v>
      </c>
      <c r="Q39" s="39">
        <v>636.49397193686775</v>
      </c>
      <c r="R39" s="39">
        <v>800.05463960827433</v>
      </c>
      <c r="S39" s="39">
        <v>1958.177253855607</v>
      </c>
      <c r="T39" s="39">
        <v>3106.5555077776562</v>
      </c>
      <c r="U39" s="39">
        <v>188.98446421520879</v>
      </c>
      <c r="V39" s="39">
        <v>4071.941014734135</v>
      </c>
      <c r="W39" s="39">
        <v>2012.2523071136311</v>
      </c>
      <c r="X39" s="39">
        <v>1217.1040432158991</v>
      </c>
      <c r="Y39" s="33">
        <v>524.51468494630581</v>
      </c>
      <c r="Z39" s="34">
        <f t="shared" si="0"/>
        <v>46659.032690452914</v>
      </c>
    </row>
    <row r="40" spans="1:26" ht="13.5" customHeight="1" x14ac:dyDescent="0.2">
      <c r="A40" s="71">
        <v>2018.2</v>
      </c>
      <c r="B40" s="38">
        <v>17128.549360423789</v>
      </c>
      <c r="C40" s="39">
        <v>14508.406120340431</v>
      </c>
      <c r="D40" s="39">
        <v>2030.6527831700939</v>
      </c>
      <c r="E40" s="39">
        <v>15144.039834100049</v>
      </c>
      <c r="F40" s="39">
        <v>3155.325753501721</v>
      </c>
      <c r="G40" s="39">
        <v>3760.154522563133</v>
      </c>
      <c r="H40" s="39">
        <v>2394.803683168363</v>
      </c>
      <c r="I40" s="39">
        <v>2339.1395924898279</v>
      </c>
      <c r="J40" s="39">
        <v>3336.3348515849621</v>
      </c>
      <c r="K40" s="39">
        <v>3176.1645667857651</v>
      </c>
      <c r="L40" s="39">
        <v>1784.14173656</v>
      </c>
      <c r="M40" s="39">
        <v>1297.478105513113</v>
      </c>
      <c r="N40" s="39">
        <v>4136.1795073027706</v>
      </c>
      <c r="O40" s="39">
        <v>4505.2757646575974</v>
      </c>
      <c r="P40" s="39">
        <v>2958.5089956184129</v>
      </c>
      <c r="Q40" s="39">
        <v>1680.69485762666</v>
      </c>
      <c r="R40" s="39">
        <v>2009.428353484999</v>
      </c>
      <c r="S40" s="39">
        <v>5028.6574183214516</v>
      </c>
      <c r="T40" s="39">
        <v>6226.8858469286561</v>
      </c>
      <c r="U40" s="39">
        <v>527.26952312836295</v>
      </c>
      <c r="V40" s="39">
        <v>9692.6616913271646</v>
      </c>
      <c r="W40" s="39">
        <v>4996.5880447058425</v>
      </c>
      <c r="X40" s="39">
        <v>2740.636929169264</v>
      </c>
      <c r="Y40" s="33">
        <v>1356.483479343108</v>
      </c>
      <c r="Z40" s="34">
        <f t="shared" si="0"/>
        <v>115914.46132181553</v>
      </c>
    </row>
    <row r="41" spans="1:26" ht="13.5" customHeight="1" x14ac:dyDescent="0.2">
      <c r="A41" s="71">
        <v>2018.3</v>
      </c>
      <c r="B41" s="38">
        <v>26865.460638225661</v>
      </c>
      <c r="C41" s="39">
        <v>26353.407306721751</v>
      </c>
      <c r="D41" s="39">
        <v>3108.6672352901069</v>
      </c>
      <c r="E41" s="39">
        <v>25657.66818034666</v>
      </c>
      <c r="F41" s="39">
        <v>5382.923512041908</v>
      </c>
      <c r="G41" s="39">
        <v>5689.825250219691</v>
      </c>
      <c r="H41" s="39">
        <v>4010.0067672726709</v>
      </c>
      <c r="I41" s="39">
        <v>3515.529951712515</v>
      </c>
      <c r="J41" s="39">
        <v>6150.0422052459626</v>
      </c>
      <c r="K41" s="39">
        <v>4718.8516726453408</v>
      </c>
      <c r="L41" s="39">
        <v>3313.6322568000001</v>
      </c>
      <c r="M41" s="39">
        <v>1705.1595891759471</v>
      </c>
      <c r="N41" s="39">
        <v>6950.1266834731259</v>
      </c>
      <c r="O41" s="39">
        <v>7744.8271084172084</v>
      </c>
      <c r="P41" s="39">
        <v>5389.5630820599999</v>
      </c>
      <c r="Q41" s="39">
        <v>3183.5228198596242</v>
      </c>
      <c r="R41" s="39">
        <v>3702.8787624939268</v>
      </c>
      <c r="S41" s="39">
        <v>8937.5033211102491</v>
      </c>
      <c r="T41" s="39">
        <v>9343.3333572496558</v>
      </c>
      <c r="U41" s="39">
        <v>2212.2594261526701</v>
      </c>
      <c r="V41" s="39">
        <v>16436.30305353666</v>
      </c>
      <c r="W41" s="39">
        <v>9292.7703435966068</v>
      </c>
      <c r="X41" s="39">
        <v>4207.1438206243047</v>
      </c>
      <c r="Y41" s="33">
        <v>2099.21066850848</v>
      </c>
      <c r="Z41" s="34">
        <f t="shared" si="0"/>
        <v>195970.61701278071</v>
      </c>
    </row>
    <row r="42" spans="1:26" ht="13.5" customHeight="1" x14ac:dyDescent="0.2">
      <c r="A42" s="71">
        <v>2018.4</v>
      </c>
      <c r="B42" s="38">
        <v>49503.106185633333</v>
      </c>
      <c r="C42" s="39">
        <v>43732.407354876152</v>
      </c>
      <c r="D42" s="39">
        <v>4471.2168385693458</v>
      </c>
      <c r="E42" s="39">
        <v>45612.264026110002</v>
      </c>
      <c r="F42" s="39">
        <v>7981.8078766933331</v>
      </c>
      <c r="G42" s="39">
        <v>7824.9785457099988</v>
      </c>
      <c r="H42" s="39">
        <v>6244.0087364626706</v>
      </c>
      <c r="I42" s="39">
        <v>5329.0462154225161</v>
      </c>
      <c r="J42" s="39">
        <v>9678.4899221659634</v>
      </c>
      <c r="K42" s="39">
        <v>7668.0872607153406</v>
      </c>
      <c r="L42" s="39">
        <v>5149.7631177904059</v>
      </c>
      <c r="M42" s="39">
        <v>4402.971956045948</v>
      </c>
      <c r="N42" s="39">
        <v>12473.355637503129</v>
      </c>
      <c r="O42" s="39">
        <v>10979.1187588127</v>
      </c>
      <c r="P42" s="39">
        <v>8825.4981636900011</v>
      </c>
      <c r="Q42" s="39">
        <v>4864.0134258996231</v>
      </c>
      <c r="R42" s="39">
        <v>5724.5028172039256</v>
      </c>
      <c r="S42" s="39">
        <v>16480.83494713025</v>
      </c>
      <c r="T42" s="39">
        <v>12543.929464860001</v>
      </c>
      <c r="U42" s="39">
        <v>2535.3559413626699</v>
      </c>
      <c r="V42" s="39">
        <v>25694.414957630001</v>
      </c>
      <c r="W42" s="39">
        <v>14242.76156101661</v>
      </c>
      <c r="X42" s="39">
        <v>6776.296992202304</v>
      </c>
      <c r="Y42" s="33">
        <v>3373.0897445984801</v>
      </c>
      <c r="Z42" s="34">
        <f t="shared" si="0"/>
        <v>322111.3204481047</v>
      </c>
    </row>
    <row r="43" spans="1:26" ht="13.5" customHeight="1" x14ac:dyDescent="0.2">
      <c r="A43" s="71">
        <v>2019.1</v>
      </c>
      <c r="B43" s="38">
        <v>7902.2333556822796</v>
      </c>
      <c r="C43" s="39">
        <v>8255.6854106017599</v>
      </c>
      <c r="D43" s="39">
        <v>853.56666973671008</v>
      </c>
      <c r="E43" s="39">
        <v>7897.3140609200009</v>
      </c>
      <c r="F43" s="39">
        <v>2519.24922969</v>
      </c>
      <c r="G43" s="39">
        <v>1927.6343929899999</v>
      </c>
      <c r="H43" s="39">
        <v>1402.3429884499999</v>
      </c>
      <c r="I43" s="39">
        <v>1189.31522154</v>
      </c>
      <c r="J43" s="39">
        <v>1849.0153011499999</v>
      </c>
      <c r="K43" s="39">
        <v>853.17569864999984</v>
      </c>
      <c r="L43" s="39">
        <v>1175.6975520399999</v>
      </c>
      <c r="M43" s="39">
        <v>372.58213536000011</v>
      </c>
      <c r="N43" s="39">
        <v>2612.0045909700002</v>
      </c>
      <c r="O43" s="39">
        <v>3136.9686508700001</v>
      </c>
      <c r="P43" s="39">
        <v>2034.25566946</v>
      </c>
      <c r="Q43" s="39">
        <v>1353.4518558</v>
      </c>
      <c r="R43" s="39">
        <v>812.32566812999994</v>
      </c>
      <c r="S43" s="39">
        <v>3784.9963673800012</v>
      </c>
      <c r="T43" s="39">
        <v>3089.30026675</v>
      </c>
      <c r="U43" s="39">
        <v>284.27517791000002</v>
      </c>
      <c r="V43" s="39">
        <v>6446.0067023199999</v>
      </c>
      <c r="W43" s="39">
        <v>2500.860582589999</v>
      </c>
      <c r="X43" s="39">
        <v>1071.2033412799999</v>
      </c>
      <c r="Y43" s="33">
        <v>796.57649081955003</v>
      </c>
      <c r="Z43" s="34">
        <f t="shared" si="0"/>
        <v>64120.037381090297</v>
      </c>
    </row>
    <row r="44" spans="1:26" ht="13.5" customHeight="1" x14ac:dyDescent="0.2">
      <c r="A44" s="71">
        <v>2019.2</v>
      </c>
      <c r="B44" s="38">
        <v>24112.890126422681</v>
      </c>
      <c r="C44" s="39">
        <v>18314.3864375296</v>
      </c>
      <c r="D44" s="39">
        <v>2269.9092036050001</v>
      </c>
      <c r="E44" s="39">
        <v>16577.053226</v>
      </c>
      <c r="F44" s="39">
        <v>5979.8220544999986</v>
      </c>
      <c r="G44" s="39">
        <v>3911.4220058400001</v>
      </c>
      <c r="H44" s="39">
        <v>3198.800392520001</v>
      </c>
      <c r="I44" s="39">
        <v>2829.0626734500001</v>
      </c>
      <c r="J44" s="39">
        <v>4669.6227995400004</v>
      </c>
      <c r="K44" s="39">
        <v>2720.1582513500011</v>
      </c>
      <c r="L44" s="39">
        <v>3292.2546343499998</v>
      </c>
      <c r="M44" s="39">
        <v>1108.0301518900001</v>
      </c>
      <c r="N44" s="39">
        <v>6345.0373729899984</v>
      </c>
      <c r="O44" s="39">
        <v>6802.3297187617754</v>
      </c>
      <c r="P44" s="39">
        <v>4961.4358234499996</v>
      </c>
      <c r="Q44" s="39">
        <v>3878.9432547599999</v>
      </c>
      <c r="R44" s="39">
        <v>2840.5194070400012</v>
      </c>
      <c r="S44" s="39">
        <v>8280.4813938100015</v>
      </c>
      <c r="T44" s="39">
        <v>7382.0997585700006</v>
      </c>
      <c r="U44" s="39">
        <v>691.3459581300001</v>
      </c>
      <c r="V44" s="39">
        <v>15458.39083579</v>
      </c>
      <c r="W44" s="39">
        <v>7343.9045084199997</v>
      </c>
      <c r="X44" s="39">
        <v>3085.2559865400008</v>
      </c>
      <c r="Y44" s="33">
        <v>2086.1410433420001</v>
      </c>
      <c r="Z44" s="34">
        <f t="shared" si="0"/>
        <v>158139.29701860104</v>
      </c>
    </row>
    <row r="45" spans="1:26" ht="13.5" customHeight="1" x14ac:dyDescent="0.2">
      <c r="A45" s="71">
        <v>2019.3</v>
      </c>
      <c r="B45" s="38">
        <v>41666.622846266</v>
      </c>
      <c r="C45" s="39">
        <v>30208.043739789999</v>
      </c>
      <c r="D45" s="39">
        <v>3145.4564078200001</v>
      </c>
      <c r="E45" s="39">
        <v>24534.67500000001</v>
      </c>
      <c r="F45" s="39">
        <v>7964.5544380733336</v>
      </c>
      <c r="G45" s="39">
        <v>6405.9639134499994</v>
      </c>
      <c r="H45" s="39">
        <v>4963.7801318100001</v>
      </c>
      <c r="I45" s="39">
        <v>4716.0897927900014</v>
      </c>
      <c r="J45" s="39">
        <v>7610.6315784409999</v>
      </c>
      <c r="K45" s="39">
        <v>5619.3831933999991</v>
      </c>
      <c r="L45" s="39">
        <v>5516.7206817400001</v>
      </c>
      <c r="M45" s="39">
        <v>1753.0182180000011</v>
      </c>
      <c r="N45" s="39">
        <v>11220.143578043329</v>
      </c>
      <c r="O45" s="39">
        <v>11677.18934000332</v>
      </c>
      <c r="P45" s="39">
        <v>8169.3070036599984</v>
      </c>
      <c r="Q45" s="39">
        <v>5947.5140443600003</v>
      </c>
      <c r="R45" s="39">
        <v>4628.1334606500004</v>
      </c>
      <c r="S45" s="39">
        <v>13431.866815629999</v>
      </c>
      <c r="T45" s="39">
        <v>12854.869943809999</v>
      </c>
      <c r="U45" s="39">
        <v>1176.69196229</v>
      </c>
      <c r="V45" s="39">
        <v>23915.98807164</v>
      </c>
      <c r="W45" s="39">
        <v>13201.840053239999</v>
      </c>
      <c r="X45" s="39">
        <v>4973.8859457299995</v>
      </c>
      <c r="Y45" s="33">
        <v>3265.3987791</v>
      </c>
      <c r="Z45" s="34">
        <f t="shared" si="0"/>
        <v>258567.768939737</v>
      </c>
    </row>
    <row r="46" spans="1:26" ht="13.5" customHeight="1" x14ac:dyDescent="0.2">
      <c r="A46" s="71">
        <v>2019.4</v>
      </c>
      <c r="B46" s="38">
        <v>70237.757391319668</v>
      </c>
      <c r="C46" s="39">
        <v>43432.641243500257</v>
      </c>
      <c r="D46" s="39">
        <v>4483.5250406801742</v>
      </c>
      <c r="E46" s="39">
        <v>33522.142295042802</v>
      </c>
      <c r="F46" s="39">
        <v>10869.000914669999</v>
      </c>
      <c r="G46" s="39">
        <v>8821.3587589100025</v>
      </c>
      <c r="H46" s="39">
        <v>7034.1454966700003</v>
      </c>
      <c r="I46" s="39">
        <v>6987.4057532500001</v>
      </c>
      <c r="J46" s="39">
        <v>11275.04438411</v>
      </c>
      <c r="K46" s="39">
        <v>7890.1072412600006</v>
      </c>
      <c r="L46" s="39">
        <v>7539.7018393499984</v>
      </c>
      <c r="M46" s="39">
        <v>3055.624725709999</v>
      </c>
      <c r="N46" s="39">
        <v>17161.953489520001</v>
      </c>
      <c r="O46" s="39">
        <v>16768.733441293309</v>
      </c>
      <c r="P46" s="39">
        <v>12366.559611410001</v>
      </c>
      <c r="Q46" s="39">
        <v>8408.6159625599994</v>
      </c>
      <c r="R46" s="39">
        <v>6891.0987746700002</v>
      </c>
      <c r="S46" s="39">
        <v>18919.74022589</v>
      </c>
      <c r="T46" s="39">
        <v>21365.30667957</v>
      </c>
      <c r="U46" s="39">
        <v>1619.7207219500001</v>
      </c>
      <c r="V46" s="39">
        <v>31247.393557700001</v>
      </c>
      <c r="W46" s="39">
        <v>21915.429403220001</v>
      </c>
      <c r="X46" s="39">
        <v>7400.2876328599996</v>
      </c>
      <c r="Y46" s="33">
        <v>4581.319747087251</v>
      </c>
      <c r="Z46" s="34">
        <f t="shared" si="0"/>
        <v>383794.61433220346</v>
      </c>
    </row>
    <row r="47" spans="1:26" ht="13.5" customHeight="1" x14ac:dyDescent="0.2">
      <c r="A47" s="71">
        <v>2020.1</v>
      </c>
      <c r="B47" s="38">
        <v>5480.5136320559986</v>
      </c>
      <c r="C47" s="39">
        <v>2429.9230408200001</v>
      </c>
      <c r="D47" s="39">
        <v>509.71532252803019</v>
      </c>
      <c r="E47" s="39">
        <v>1829.54570790975</v>
      </c>
      <c r="F47" s="39">
        <v>1462.4338529900001</v>
      </c>
      <c r="G47" s="39">
        <v>1249.143423851333</v>
      </c>
      <c r="H47" s="39">
        <v>2144.759635200001</v>
      </c>
      <c r="I47" s="39">
        <v>981.12411426999995</v>
      </c>
      <c r="J47" s="39">
        <v>2370.5905452510001</v>
      </c>
      <c r="K47" s="39">
        <v>1269.9510139930001</v>
      </c>
      <c r="L47" s="39">
        <v>1670.9057242399999</v>
      </c>
      <c r="M47" s="39">
        <v>731.01390792999973</v>
      </c>
      <c r="N47" s="39">
        <v>1087.0569715900001</v>
      </c>
      <c r="O47" s="39">
        <v>1798.4503003133329</v>
      </c>
      <c r="P47" s="39">
        <v>2045.62330995</v>
      </c>
      <c r="Q47" s="39">
        <v>1527.9291951299999</v>
      </c>
      <c r="R47" s="39">
        <v>793.29175078999981</v>
      </c>
      <c r="S47" s="39">
        <v>4506.8669710300001</v>
      </c>
      <c r="T47" s="39">
        <v>5456.6173520599996</v>
      </c>
      <c r="U47" s="39">
        <v>756.68493968999996</v>
      </c>
      <c r="V47" s="39">
        <v>2103.3200000000002</v>
      </c>
      <c r="W47" s="39">
        <v>4860.8318008899996</v>
      </c>
      <c r="X47" s="39">
        <v>1615.29242486</v>
      </c>
      <c r="Y47" s="33">
        <v>475.89007063999998</v>
      </c>
      <c r="Z47" s="34">
        <f t="shared" si="0"/>
        <v>49157.475007982444</v>
      </c>
    </row>
    <row r="48" spans="1:26" ht="13.5" customHeight="1" x14ac:dyDescent="0.2">
      <c r="A48" s="71">
        <v>2020.2</v>
      </c>
      <c r="B48" s="38">
        <v>16775.865328456999</v>
      </c>
      <c r="C48" s="39">
        <v>10316.14301917288</v>
      </c>
      <c r="D48" s="39">
        <v>1736.37977492</v>
      </c>
      <c r="E48" s="39">
        <v>5519.2890328550147</v>
      </c>
      <c r="F48" s="39">
        <v>3604.0835510799998</v>
      </c>
      <c r="G48" s="39">
        <v>3124.6935927899999</v>
      </c>
      <c r="H48" s="39">
        <v>3809.8598417500002</v>
      </c>
      <c r="I48" s="39">
        <v>2505.8539627700002</v>
      </c>
      <c r="J48" s="39">
        <v>4948.4489620899994</v>
      </c>
      <c r="K48" s="39">
        <v>3215.0254969870002</v>
      </c>
      <c r="L48" s="39">
        <v>3471.8632740900011</v>
      </c>
      <c r="M48" s="39">
        <v>2542.6040710000002</v>
      </c>
      <c r="N48" s="39">
        <v>6286.8998354200003</v>
      </c>
      <c r="O48" s="39">
        <v>8520.7090287582269</v>
      </c>
      <c r="P48" s="39">
        <v>5570.0372629699996</v>
      </c>
      <c r="Q48" s="39">
        <v>3789.9801148799988</v>
      </c>
      <c r="R48" s="39">
        <v>2515.3127603500002</v>
      </c>
      <c r="S48" s="39">
        <v>8682.9654180800007</v>
      </c>
      <c r="T48" s="39">
        <v>12375.01826124</v>
      </c>
      <c r="U48" s="39">
        <v>1672.40473935</v>
      </c>
      <c r="V48" s="39">
        <v>4893.55</v>
      </c>
      <c r="W48" s="39">
        <v>9916.9560828400008</v>
      </c>
      <c r="X48" s="39">
        <v>4343.6456315700007</v>
      </c>
      <c r="Y48" s="33">
        <v>926.41064660999996</v>
      </c>
      <c r="Z48" s="34">
        <f t="shared" si="0"/>
        <v>131063.99969003012</v>
      </c>
    </row>
    <row r="49" spans="1:26" ht="13.5" customHeight="1" x14ac:dyDescent="0.2">
      <c r="A49" s="71">
        <v>2020.3</v>
      </c>
      <c r="B49" s="38">
        <v>29204.107143680001</v>
      </c>
      <c r="C49" s="39">
        <v>29056.238062908578</v>
      </c>
      <c r="D49" s="39">
        <v>3167.1808162900002</v>
      </c>
      <c r="E49" s="39">
        <v>14657.35341103005</v>
      </c>
      <c r="F49" s="39">
        <v>7173.0254372099998</v>
      </c>
      <c r="G49" s="39">
        <v>5697.0321465300003</v>
      </c>
      <c r="H49" s="39">
        <v>5602.6453656399999</v>
      </c>
      <c r="I49" s="39">
        <v>4126.5296196499994</v>
      </c>
      <c r="J49" s="39">
        <v>8786.1414617476003</v>
      </c>
      <c r="K49" s="39">
        <v>5662.65212488</v>
      </c>
      <c r="L49" s="39">
        <v>6394.0445517300004</v>
      </c>
      <c r="M49" s="39">
        <v>3949.6163820500001</v>
      </c>
      <c r="N49" s="39">
        <v>8133.0634171099991</v>
      </c>
      <c r="O49" s="39">
        <v>12812.94762651</v>
      </c>
      <c r="P49" s="39">
        <v>8853.7727021800001</v>
      </c>
      <c r="Q49" s="39">
        <v>6026.770350920001</v>
      </c>
      <c r="R49" s="39">
        <v>4025.4358943500001</v>
      </c>
      <c r="S49" s="39">
        <v>12490.281558729999</v>
      </c>
      <c r="T49" s="39">
        <v>17222.116572530002</v>
      </c>
      <c r="U49" s="39">
        <v>3353.0944020900001</v>
      </c>
      <c r="V49" s="39">
        <v>9559.8279933700014</v>
      </c>
      <c r="W49" s="39">
        <v>18263.322679199999</v>
      </c>
      <c r="X49" s="39">
        <v>7478.4747668300006</v>
      </c>
      <c r="Y49" s="33">
        <v>1623.6490712750001</v>
      </c>
      <c r="Z49" s="34">
        <f t="shared" si="0"/>
        <v>233319.32355844125</v>
      </c>
    </row>
    <row r="50" spans="1:26" ht="13.5" customHeight="1" x14ac:dyDescent="0.2">
      <c r="A50" s="71">
        <v>2020.4</v>
      </c>
      <c r="B50" s="38">
        <v>51796.306262006663</v>
      </c>
      <c r="C50" s="39">
        <v>66913.962946588916</v>
      </c>
      <c r="D50" s="39">
        <v>7654.4178422599989</v>
      </c>
      <c r="E50" s="39">
        <v>24841.578494671408</v>
      </c>
      <c r="F50" s="39">
        <v>14708.877976866779</v>
      </c>
      <c r="G50" s="39">
        <v>10253.656976639981</v>
      </c>
      <c r="H50" s="39">
        <v>8190.1592964300007</v>
      </c>
      <c r="I50" s="39">
        <v>7121.5081683099997</v>
      </c>
      <c r="J50" s="39">
        <v>15660.7225985</v>
      </c>
      <c r="K50" s="39">
        <v>10098.331580350001</v>
      </c>
      <c r="L50" s="39">
        <v>10458.625215059999</v>
      </c>
      <c r="M50" s="39">
        <v>7018.103056320002</v>
      </c>
      <c r="N50" s="39">
        <v>14730.92262437</v>
      </c>
      <c r="O50" s="39">
        <v>21633.217197927159</v>
      </c>
      <c r="P50" s="39">
        <v>13059.00096512</v>
      </c>
      <c r="Q50" s="39">
        <v>9090.178536819998</v>
      </c>
      <c r="R50" s="39">
        <v>6298.5609279199998</v>
      </c>
      <c r="S50" s="39">
        <v>17748.943053020001</v>
      </c>
      <c r="T50" s="39">
        <v>24027.354017990001</v>
      </c>
      <c r="U50" s="39">
        <v>4923.5370987700007</v>
      </c>
      <c r="V50" s="39">
        <v>21921.876345119312</v>
      </c>
      <c r="W50" s="39">
        <v>28341.885582674109</v>
      </c>
      <c r="X50" s="39">
        <v>14836.66933848</v>
      </c>
      <c r="Y50" s="33">
        <v>2522.85816613625</v>
      </c>
      <c r="Z50" s="34">
        <f t="shared" si="0"/>
        <v>413851.25426835055</v>
      </c>
    </row>
    <row r="51" spans="1:26" ht="13.5" customHeight="1" x14ac:dyDescent="0.2">
      <c r="A51" s="71">
        <v>2021.1</v>
      </c>
      <c r="B51" s="38">
        <v>6655.545597029999</v>
      </c>
      <c r="C51" s="39">
        <v>12715.913397419999</v>
      </c>
      <c r="D51" s="39">
        <v>2585.77882588893</v>
      </c>
      <c r="E51" s="39">
        <v>6126.4428849364367</v>
      </c>
      <c r="F51" s="39">
        <v>2891.1476217899999</v>
      </c>
      <c r="G51" s="39">
        <v>4238.4614479999991</v>
      </c>
      <c r="H51" s="39">
        <v>2554.0583484499998</v>
      </c>
      <c r="I51" s="39">
        <v>2060.7197476699998</v>
      </c>
      <c r="J51" s="39">
        <v>5019.0049423716</v>
      </c>
      <c r="K51" s="39">
        <v>1815.5743237900001</v>
      </c>
      <c r="L51" s="39">
        <v>2415.1304889899998</v>
      </c>
      <c r="M51" s="39">
        <v>2259.7638969300001</v>
      </c>
      <c r="N51" s="39">
        <v>7757.0968411300018</v>
      </c>
      <c r="O51" s="39">
        <v>5582.8219749468899</v>
      </c>
      <c r="P51" s="39">
        <v>3153.4026756199992</v>
      </c>
      <c r="Q51" s="39">
        <v>1583.1138270500001</v>
      </c>
      <c r="R51" s="39">
        <v>1780.0575455200001</v>
      </c>
      <c r="S51" s="39">
        <v>4860.547224410001</v>
      </c>
      <c r="T51" s="39">
        <v>4687.8708857500014</v>
      </c>
      <c r="U51" s="39">
        <v>474.19566788999998</v>
      </c>
      <c r="V51" s="39">
        <v>4882.4639021800003</v>
      </c>
      <c r="W51" s="39">
        <v>8005.2762331299991</v>
      </c>
      <c r="X51" s="39">
        <v>3629.2594001399998</v>
      </c>
      <c r="Y51" s="33">
        <v>585.10656454999992</v>
      </c>
      <c r="Z51" s="34">
        <f t="shared" si="0"/>
        <v>98318.754265583862</v>
      </c>
    </row>
    <row r="52" spans="1:26" ht="13.5" customHeight="1" x14ac:dyDescent="0.2">
      <c r="A52" s="71">
        <v>2021.2</v>
      </c>
      <c r="B52" s="38">
        <v>22533.031710200001</v>
      </c>
      <c r="C52" s="39">
        <v>32567.86187742999</v>
      </c>
      <c r="D52" s="39">
        <v>6752.3436442028587</v>
      </c>
      <c r="E52" s="39">
        <v>16402.34096793678</v>
      </c>
      <c r="F52" s="39">
        <v>6178.1152674000004</v>
      </c>
      <c r="G52" s="39">
        <v>11097.905504890001</v>
      </c>
      <c r="H52" s="39">
        <v>5761.0736262</v>
      </c>
      <c r="I52" s="39">
        <v>4886.5222056000011</v>
      </c>
      <c r="J52" s="39">
        <v>10977.0615136412</v>
      </c>
      <c r="K52" s="39">
        <v>5401.8697886587834</v>
      </c>
      <c r="L52" s="39">
        <v>6340.9680586399991</v>
      </c>
      <c r="M52" s="39">
        <v>5752.9100499399992</v>
      </c>
      <c r="N52" s="39">
        <v>16569.442079519999</v>
      </c>
      <c r="O52" s="39">
        <v>12675.42726370098</v>
      </c>
      <c r="P52" s="39">
        <v>7183.0097652000004</v>
      </c>
      <c r="Q52" s="39">
        <v>4201.7368484500003</v>
      </c>
      <c r="R52" s="39">
        <v>4980.0235036099994</v>
      </c>
      <c r="S52" s="39">
        <v>12468.376410049999</v>
      </c>
      <c r="T52" s="39">
        <v>12543.89337353235</v>
      </c>
      <c r="U52" s="39">
        <v>1167.77848709</v>
      </c>
      <c r="V52" s="39">
        <v>13837.67712789</v>
      </c>
      <c r="W52" s="39">
        <v>16863.043311149999</v>
      </c>
      <c r="X52" s="39">
        <v>9425.7807644700006</v>
      </c>
      <c r="Y52" s="33">
        <v>1521.83521017</v>
      </c>
      <c r="Z52" s="34">
        <f t="shared" si="0"/>
        <v>248090.02835957287</v>
      </c>
    </row>
    <row r="53" spans="1:26" ht="13.5" customHeight="1" x14ac:dyDescent="0.2">
      <c r="A53" s="71">
        <v>2021.3</v>
      </c>
      <c r="B53" s="38">
        <v>45205.088985001603</v>
      </c>
      <c r="C53" s="39">
        <v>59492.792076839993</v>
      </c>
      <c r="D53" s="39">
        <v>11823.372636109631</v>
      </c>
      <c r="E53" s="39">
        <v>33895.161943714869</v>
      </c>
      <c r="F53" s="39">
        <v>13287.48035607</v>
      </c>
      <c r="G53" s="39">
        <v>21525.51579713</v>
      </c>
      <c r="H53" s="39">
        <v>9228.8213157800019</v>
      </c>
      <c r="I53" s="39">
        <v>8824.1767877700004</v>
      </c>
      <c r="J53" s="39">
        <v>20903.838220934402</v>
      </c>
      <c r="K53" s="39">
        <v>10362.414813105819</v>
      </c>
      <c r="L53" s="39">
        <v>11474.65022835333</v>
      </c>
      <c r="M53" s="39">
        <v>9657.3107135000027</v>
      </c>
      <c r="N53" s="39">
        <v>26071.269546200001</v>
      </c>
      <c r="O53" s="39">
        <v>21439.025990809871</v>
      </c>
      <c r="P53" s="39">
        <v>12999.15757333</v>
      </c>
      <c r="Q53" s="39">
        <v>8173.3969699899999</v>
      </c>
      <c r="R53" s="39">
        <v>9381.9004546800006</v>
      </c>
      <c r="S53" s="39">
        <v>21753.601562439999</v>
      </c>
      <c r="T53" s="39">
        <v>21731.87975954845</v>
      </c>
      <c r="U53" s="39">
        <v>2302.6835936000002</v>
      </c>
      <c r="V53" s="39">
        <v>27690.850569480001</v>
      </c>
      <c r="W53" s="39">
        <v>30726.167289140001</v>
      </c>
      <c r="X53" s="39">
        <v>14300.416110849999</v>
      </c>
      <c r="Y53" s="33">
        <v>3468.8129557981142</v>
      </c>
      <c r="Z53" s="34">
        <f t="shared" si="0"/>
        <v>455719.78625017614</v>
      </c>
    </row>
    <row r="54" spans="1:26" ht="13.5" customHeight="1" x14ac:dyDescent="0.2">
      <c r="A54" s="71">
        <v>2021.4</v>
      </c>
      <c r="B54" s="38">
        <v>82775.137212999995</v>
      </c>
      <c r="C54" s="39">
        <v>115721.32752346</v>
      </c>
      <c r="D54" s="39">
        <v>18780.979133216311</v>
      </c>
      <c r="E54" s="39">
        <v>59421.725879880309</v>
      </c>
      <c r="F54" s="39">
        <v>19310.67882601</v>
      </c>
      <c r="G54" s="39">
        <v>36726.38478819</v>
      </c>
      <c r="H54" s="39">
        <v>14173.800097810001</v>
      </c>
      <c r="I54" s="39">
        <v>16161.959609670001</v>
      </c>
      <c r="J54" s="39">
        <v>30414.598014560001</v>
      </c>
      <c r="K54" s="39">
        <v>17723.709760109999</v>
      </c>
      <c r="L54" s="39">
        <v>17025.048232845838</v>
      </c>
      <c r="M54" s="39">
        <v>17066.527013430001</v>
      </c>
      <c r="N54" s="39">
        <v>44681.188610769997</v>
      </c>
      <c r="O54" s="39">
        <v>33432.333442033691</v>
      </c>
      <c r="P54" s="39">
        <v>22178.94935115</v>
      </c>
      <c r="Q54" s="39">
        <v>13306.33151441</v>
      </c>
      <c r="R54" s="39">
        <v>14232.068335919999</v>
      </c>
      <c r="S54" s="39">
        <v>32359.726429279999</v>
      </c>
      <c r="T54" s="39">
        <v>34867.550314670712</v>
      </c>
      <c r="U54" s="39">
        <v>3137.1905519700008</v>
      </c>
      <c r="V54" s="39">
        <v>45994.308681730014</v>
      </c>
      <c r="W54" s="39">
        <v>56988.068581610001</v>
      </c>
      <c r="X54" s="39">
        <v>26117.18563774</v>
      </c>
      <c r="Y54" s="33">
        <v>5514.1080264179946</v>
      </c>
      <c r="Z54" s="34">
        <f t="shared" si="0"/>
        <v>778110.88556988491</v>
      </c>
    </row>
    <row r="55" spans="1:26" ht="13.5" customHeight="1" x14ac:dyDescent="0.2">
      <c r="A55" s="71">
        <v>2022.1</v>
      </c>
      <c r="B55" s="38">
        <v>9876.3947607500031</v>
      </c>
      <c r="C55" s="39">
        <v>24402.790688879999</v>
      </c>
      <c r="D55" s="39">
        <v>3765.76754295719</v>
      </c>
      <c r="E55" s="39">
        <v>13727.22488164208</v>
      </c>
      <c r="F55" s="39">
        <v>4285.9372707699986</v>
      </c>
      <c r="G55" s="39">
        <v>9189.41910938</v>
      </c>
      <c r="H55" s="39">
        <v>4044.8267212399992</v>
      </c>
      <c r="I55" s="39">
        <v>3108.50624126</v>
      </c>
      <c r="J55" s="39">
        <v>9786.4608062499974</v>
      </c>
      <c r="K55" s="39">
        <v>3569.5276502000002</v>
      </c>
      <c r="L55" s="39">
        <v>4534.4001615666666</v>
      </c>
      <c r="M55" s="39">
        <v>3440.6398234399999</v>
      </c>
      <c r="N55" s="39">
        <v>3209.0183574300008</v>
      </c>
      <c r="O55" s="39">
        <v>8512.7277155408246</v>
      </c>
      <c r="P55" s="39">
        <v>6177.7010465599978</v>
      </c>
      <c r="Q55" s="39">
        <v>1914.17100256</v>
      </c>
      <c r="R55" s="39">
        <v>4424.35239654</v>
      </c>
      <c r="S55" s="39">
        <v>6400.3746110899983</v>
      </c>
      <c r="T55" s="39">
        <v>7732.5683367812762</v>
      </c>
      <c r="U55" s="39">
        <v>469.62090490300022</v>
      </c>
      <c r="V55" s="39">
        <v>12386.01009672</v>
      </c>
      <c r="W55" s="39">
        <v>15571.57426861</v>
      </c>
      <c r="X55" s="39">
        <v>5667.4311119100003</v>
      </c>
      <c r="Y55" s="33">
        <v>2532.984688253734</v>
      </c>
      <c r="Z55" s="34">
        <f t="shared" si="0"/>
        <v>168730.43019523477</v>
      </c>
    </row>
    <row r="56" spans="1:26" ht="13.5" customHeight="1" x14ac:dyDescent="0.2">
      <c r="A56" s="71">
        <v>2022.2</v>
      </c>
      <c r="B56" s="38">
        <v>40435.968735619987</v>
      </c>
      <c r="C56" s="39">
        <v>74439.599631179997</v>
      </c>
      <c r="D56" s="39">
        <v>10847.111401539551</v>
      </c>
      <c r="E56" s="39">
        <v>45682.058685757322</v>
      </c>
      <c r="F56" s="39">
        <v>11257.969276940001</v>
      </c>
      <c r="G56" s="39">
        <v>21422.810824209999</v>
      </c>
      <c r="H56" s="39">
        <v>9458.1714690299996</v>
      </c>
      <c r="I56" s="39">
        <v>8909.1088367499997</v>
      </c>
      <c r="J56" s="39">
        <v>21836.099953190002</v>
      </c>
      <c r="K56" s="39">
        <v>11944.555694320001</v>
      </c>
      <c r="L56" s="39">
        <v>12583.135214613339</v>
      </c>
      <c r="M56" s="39">
        <v>9555.0117228500021</v>
      </c>
      <c r="N56" s="39">
        <v>22143.882627430001</v>
      </c>
      <c r="O56" s="39">
        <v>19206.885729088921</v>
      </c>
      <c r="P56" s="39">
        <v>15798.078781009999</v>
      </c>
      <c r="Q56" s="39">
        <v>5799.0300271699998</v>
      </c>
      <c r="R56" s="39">
        <v>10056.345909219999</v>
      </c>
      <c r="S56" s="39">
        <v>13863.10860073</v>
      </c>
      <c r="T56" s="39">
        <v>28634.74867868239</v>
      </c>
      <c r="U56" s="39">
        <v>2109.7019747462382</v>
      </c>
      <c r="V56" s="39">
        <v>32381.208346660002</v>
      </c>
      <c r="W56" s="39">
        <v>40026.192005820012</v>
      </c>
      <c r="X56" s="39">
        <v>17565.710528399999</v>
      </c>
      <c r="Y56" s="33">
        <v>6120.1542516072932</v>
      </c>
      <c r="Z56" s="34">
        <f t="shared" si="0"/>
        <v>492076.6489065651</v>
      </c>
    </row>
    <row r="57" spans="1:26" ht="13.5" customHeight="1" x14ac:dyDescent="0.2">
      <c r="A57" s="71">
        <v>2022.3</v>
      </c>
      <c r="B57" s="38">
        <v>79968.267774489999</v>
      </c>
      <c r="C57" s="39">
        <v>148811.82289278001</v>
      </c>
      <c r="D57" s="39">
        <v>25049.721677795951</v>
      </c>
      <c r="E57" s="39">
        <v>87997.507248728434</v>
      </c>
      <c r="F57" s="39">
        <v>28192.242914710001</v>
      </c>
      <c r="G57" s="39">
        <v>40463.913892010001</v>
      </c>
      <c r="H57" s="39">
        <v>16424.326619830001</v>
      </c>
      <c r="I57" s="39">
        <v>16661.648127249999</v>
      </c>
      <c r="J57" s="39">
        <v>40296.980013369997</v>
      </c>
      <c r="K57" s="39">
        <v>23015.82366188</v>
      </c>
      <c r="L57" s="39">
        <v>22476.650526363239</v>
      </c>
      <c r="M57" s="39">
        <v>17563.21899274</v>
      </c>
      <c r="N57" s="39">
        <v>43964.726065290008</v>
      </c>
      <c r="O57" s="39">
        <v>33516.41819516704</v>
      </c>
      <c r="P57" s="39">
        <v>28872.334995320001</v>
      </c>
      <c r="Q57" s="39">
        <v>9839.1418591700021</v>
      </c>
      <c r="R57" s="39">
        <v>16708.339411919998</v>
      </c>
      <c r="S57" s="39">
        <v>26719.499367460001</v>
      </c>
      <c r="T57" s="39">
        <v>49894.973484629809</v>
      </c>
      <c r="U57" s="39">
        <v>3630.8415972906778</v>
      </c>
      <c r="V57" s="39">
        <v>58286.095546709999</v>
      </c>
      <c r="W57" s="39">
        <v>64874.658795149997</v>
      </c>
      <c r="X57" s="39">
        <v>30697.372618009998</v>
      </c>
      <c r="Y57" s="33">
        <v>9808.217917501388</v>
      </c>
      <c r="Z57" s="34">
        <f t="shared" si="0"/>
        <v>923734.74419556675</v>
      </c>
    </row>
    <row r="58" spans="1:26" ht="13.5" customHeight="1" x14ac:dyDescent="0.2">
      <c r="A58" s="71">
        <v>2022.4</v>
      </c>
      <c r="B58" s="38">
        <v>174468.74078449004</v>
      </c>
      <c r="C58" s="39">
        <v>282160.33101381006</v>
      </c>
      <c r="D58" s="39">
        <v>46205.341445850005</v>
      </c>
      <c r="E58" s="39">
        <v>163601.35863487906</v>
      </c>
      <c r="F58" s="39">
        <v>46098.769897779996</v>
      </c>
      <c r="G58" s="39">
        <v>70475.971891050009</v>
      </c>
      <c r="H58" s="39">
        <v>25893.263710299994</v>
      </c>
      <c r="I58" s="39">
        <v>30914.098398669998</v>
      </c>
      <c r="J58" s="39">
        <v>71670.905546009992</v>
      </c>
      <c r="K58" s="39">
        <v>40923.655312729999</v>
      </c>
      <c r="L58" s="39">
        <v>34666.938312979939</v>
      </c>
      <c r="M58" s="39">
        <v>31128.962453089996</v>
      </c>
      <c r="N58" s="39">
        <v>88652.198208670001</v>
      </c>
      <c r="O58" s="39">
        <v>48019.137714690005</v>
      </c>
      <c r="P58" s="39">
        <v>46446.785277679999</v>
      </c>
      <c r="Q58" s="39">
        <v>15871.395511759987</v>
      </c>
      <c r="R58" s="39">
        <v>29006.368228220006</v>
      </c>
      <c r="S58" s="39">
        <v>41799.546176090007</v>
      </c>
      <c r="T58" s="39">
        <v>73010.1635905609</v>
      </c>
      <c r="U58" s="39">
        <v>6302.5631913332381</v>
      </c>
      <c r="V58" s="39">
        <v>93732.93647172999</v>
      </c>
      <c r="W58" s="39">
        <v>109304.73526683</v>
      </c>
      <c r="X58" s="39">
        <v>50877.329600910009</v>
      </c>
      <c r="Y58" s="33">
        <v>15564.963654281411</v>
      </c>
      <c r="Z58" s="34">
        <f t="shared" si="0"/>
        <v>1636796.4602943945</v>
      </c>
    </row>
    <row r="59" spans="1:26" ht="13.5" customHeight="1" x14ac:dyDescent="0.2">
      <c r="A59" s="71">
        <v>2023.1</v>
      </c>
      <c r="B59" s="38">
        <v>32101.517462150001</v>
      </c>
      <c r="C59" s="39">
        <v>93474.421547099992</v>
      </c>
      <c r="D59" s="39">
        <v>19561.162269479995</v>
      </c>
      <c r="E59" s="39">
        <v>57005.013623691593</v>
      </c>
      <c r="F59" s="39">
        <v>12908.033171219999</v>
      </c>
      <c r="G59" s="39">
        <v>42355.195567710005</v>
      </c>
      <c r="H59" s="39">
        <v>8586.9328568500005</v>
      </c>
      <c r="I59" s="39">
        <v>10011.179793520001</v>
      </c>
      <c r="J59" s="39">
        <v>24132.324600120002</v>
      </c>
      <c r="K59" s="39">
        <v>10773.40627942</v>
      </c>
      <c r="L59" s="39">
        <v>11944.382109300732</v>
      </c>
      <c r="M59" s="39">
        <v>9132.8061091300006</v>
      </c>
      <c r="N59" s="39">
        <v>12429.49970734899</v>
      </c>
      <c r="O59" s="39">
        <v>11371.175842150002</v>
      </c>
      <c r="P59" s="39">
        <v>13985.50097465</v>
      </c>
      <c r="Q59" s="39">
        <v>3608.1179644099993</v>
      </c>
      <c r="R59" s="39">
        <v>15948.373303349999</v>
      </c>
      <c r="S59" s="39">
        <v>14482.782054899999</v>
      </c>
      <c r="T59" s="39">
        <v>27214.95423224226</v>
      </c>
      <c r="U59" s="39">
        <v>1435.7680996055503</v>
      </c>
      <c r="V59" s="39">
        <v>39278.84854708999</v>
      </c>
      <c r="W59" s="39">
        <v>43734.824492930005</v>
      </c>
      <c r="X59" s="39">
        <v>22604.252949770002</v>
      </c>
      <c r="Y59" s="33">
        <v>5747.6469107070625</v>
      </c>
      <c r="Z59" s="34">
        <f t="shared" si="0"/>
        <v>543828.12046884641</v>
      </c>
    </row>
    <row r="60" spans="1:26" ht="13.5" customHeight="1" x14ac:dyDescent="0.2">
      <c r="A60" s="71">
        <v>2023.2</v>
      </c>
      <c r="B60" s="38">
        <v>120395.56047731999</v>
      </c>
      <c r="C60" s="39">
        <v>240805.29906648002</v>
      </c>
      <c r="D60" s="39">
        <v>53456.825457449995</v>
      </c>
      <c r="E60" s="39">
        <v>148182.32673161451</v>
      </c>
      <c r="F60" s="39">
        <v>40011.803705586673</v>
      </c>
      <c r="G60" s="39">
        <v>73573.637241747754</v>
      </c>
      <c r="H60" s="39">
        <v>21494.462241629997</v>
      </c>
      <c r="I60" s="39">
        <v>27646.071191300005</v>
      </c>
      <c r="J60" s="39">
        <v>56233.972966860005</v>
      </c>
      <c r="K60" s="39">
        <v>27776.014721420004</v>
      </c>
      <c r="L60" s="39">
        <v>33480.378438739084</v>
      </c>
      <c r="M60" s="39">
        <v>19850.765865050002</v>
      </c>
      <c r="N60" s="39">
        <v>95463.018448320014</v>
      </c>
      <c r="O60" s="39">
        <v>44749.521558729</v>
      </c>
      <c r="P60" s="39">
        <v>38175.54137567999</v>
      </c>
      <c r="Q60" s="39">
        <v>9368.1711456899975</v>
      </c>
      <c r="R60" s="39">
        <v>31220.534709479998</v>
      </c>
      <c r="S60" s="39">
        <v>41716.167294908497</v>
      </c>
      <c r="T60" s="39">
        <v>95258.530253159974</v>
      </c>
      <c r="U60" s="39">
        <v>3913.9670464477213</v>
      </c>
      <c r="V60" s="39">
        <v>80016.252089969988</v>
      </c>
      <c r="W60" s="39">
        <v>91122.51736887428</v>
      </c>
      <c r="X60" s="39">
        <v>60902.203936509999</v>
      </c>
      <c r="Y60" s="33">
        <v>15452.20373364132</v>
      </c>
      <c r="Z60" s="34">
        <f t="shared" si="0"/>
        <v>1470265.7470666091</v>
      </c>
    </row>
    <row r="61" spans="1:26" ht="13.5" customHeight="1" x14ac:dyDescent="0.2">
      <c r="A61" s="71">
        <v>2023.3</v>
      </c>
      <c r="B61" s="38">
        <v>258650.34043934991</v>
      </c>
      <c r="C61" s="39">
        <v>453801.13061208825</v>
      </c>
      <c r="D61" s="39">
        <v>88282.946508439985</v>
      </c>
      <c r="E61" s="39">
        <v>256629.46361437597</v>
      </c>
      <c r="F61" s="39">
        <v>66163.806726589261</v>
      </c>
      <c r="G61" s="39">
        <v>148017.69090261997</v>
      </c>
      <c r="H61" s="39">
        <v>36774.572605840003</v>
      </c>
      <c r="I61" s="39">
        <v>51470.425243520003</v>
      </c>
      <c r="J61" s="39">
        <v>100091.52112722999</v>
      </c>
      <c r="K61" s="39">
        <v>62763.689556778059</v>
      </c>
      <c r="L61" s="39">
        <v>66519.015004180837</v>
      </c>
      <c r="M61" s="39">
        <v>26877.545077699993</v>
      </c>
      <c r="N61" s="39">
        <v>180189.59519000119</v>
      </c>
      <c r="O61" s="39">
        <v>88481.559216861991</v>
      </c>
      <c r="P61" s="39">
        <v>66987.524604119986</v>
      </c>
      <c r="Q61" s="39">
        <v>17705.112399539998</v>
      </c>
      <c r="R61" s="39">
        <v>35633.171677940009</v>
      </c>
      <c r="S61" s="39">
        <v>69421.437078910007</v>
      </c>
      <c r="T61" s="39">
        <v>153317.82840415</v>
      </c>
      <c r="U61" s="39">
        <v>7522.8289127781572</v>
      </c>
      <c r="V61" s="39">
        <v>133750.66807189002</v>
      </c>
      <c r="W61" s="39">
        <v>168255.09597673084</v>
      </c>
      <c r="X61" s="39">
        <v>94932.740567410001</v>
      </c>
      <c r="Y61" s="33">
        <v>22704.14561136892</v>
      </c>
      <c r="Z61" s="34">
        <f t="shared" si="0"/>
        <v>2654943.8551304131</v>
      </c>
    </row>
    <row r="62" spans="1:26" ht="13.5" customHeight="1" x14ac:dyDescent="0.2">
      <c r="A62" s="71">
        <v>2023.4</v>
      </c>
      <c r="B62" s="38">
        <v>508135.21140631015</v>
      </c>
      <c r="C62" s="39">
        <v>666390.14948265988</v>
      </c>
      <c r="D62" s="39">
        <v>119979.74900742</v>
      </c>
      <c r="E62" s="39">
        <v>409773.4646538833</v>
      </c>
      <c r="F62" s="39">
        <v>107165.3742335265</v>
      </c>
      <c r="G62" s="39">
        <v>180529.39608921998</v>
      </c>
      <c r="H62" s="39">
        <v>59519.319267879997</v>
      </c>
      <c r="I62" s="39">
        <v>78214.961813679984</v>
      </c>
      <c r="J62" s="39">
        <v>131897.96504779</v>
      </c>
      <c r="K62" s="39">
        <v>103186.29307499001</v>
      </c>
      <c r="L62" s="39">
        <v>98674.988386095618</v>
      </c>
      <c r="M62" s="39">
        <v>69548.566139580013</v>
      </c>
      <c r="N62" s="39">
        <v>275105.95570807008</v>
      </c>
      <c r="O62" s="39">
        <v>104327.15026619502</v>
      </c>
      <c r="P62" s="39">
        <v>106467.37831037999</v>
      </c>
      <c r="Q62" s="39">
        <v>25709.816761719998</v>
      </c>
      <c r="R62" s="39">
        <v>68671.950096369997</v>
      </c>
      <c r="S62" s="39">
        <v>108761.96369832999</v>
      </c>
      <c r="T62" s="39">
        <v>236896.54504577996</v>
      </c>
      <c r="U62" s="39">
        <v>4315.7295102999997</v>
      </c>
      <c r="V62" s="39">
        <v>221907.06058666002</v>
      </c>
      <c r="W62" s="39">
        <v>250937.4234795899</v>
      </c>
      <c r="X62" s="39">
        <v>133344.80403751001</v>
      </c>
      <c r="Y62" s="33">
        <v>30652.624025536297</v>
      </c>
      <c r="Z62" s="34">
        <f t="shared" si="0"/>
        <v>4100113.8401294774</v>
      </c>
    </row>
    <row r="63" spans="1:26" ht="13.5" customHeight="1" x14ac:dyDescent="0.2">
      <c r="A63" s="71">
        <v>2024.1</v>
      </c>
      <c r="B63" s="38">
        <v>82372.79600504</v>
      </c>
      <c r="C63" s="39">
        <v>123388.29283778998</v>
      </c>
      <c r="D63" s="39">
        <v>25314.548080499997</v>
      </c>
      <c r="E63" s="39">
        <v>110402.71668081571</v>
      </c>
      <c r="F63" s="39">
        <v>25254.433850130001</v>
      </c>
      <c r="G63" s="39">
        <v>22301.131678159996</v>
      </c>
      <c r="H63" s="39">
        <v>26021.893454279998</v>
      </c>
      <c r="I63" s="39">
        <v>10779.08022602</v>
      </c>
      <c r="J63" s="39">
        <v>30222.734604700003</v>
      </c>
      <c r="K63" s="39">
        <v>20114.169361220003</v>
      </c>
      <c r="L63" s="39">
        <v>42061.276871490001</v>
      </c>
      <c r="M63" s="39">
        <v>9300.349879540001</v>
      </c>
      <c r="N63" s="39">
        <v>58484.76387056899</v>
      </c>
      <c r="O63" s="39">
        <v>72732.346139870191</v>
      </c>
      <c r="P63" s="39">
        <v>19823.599999999999</v>
      </c>
      <c r="Q63" s="39">
        <v>4183.3470906599996</v>
      </c>
      <c r="R63" s="39">
        <v>12665.30611109</v>
      </c>
      <c r="S63" s="39">
        <v>14288.359752519998</v>
      </c>
      <c r="T63" s="39">
        <v>67961.149758448737</v>
      </c>
      <c r="U63" s="39">
        <v>205.27410837999935</v>
      </c>
      <c r="V63" s="39">
        <v>53867.600463119998</v>
      </c>
      <c r="W63" s="39">
        <v>54907.752495980007</v>
      </c>
      <c r="X63" s="39">
        <v>14679.65122009</v>
      </c>
      <c r="Y63" s="33">
        <v>5950.1351614233336</v>
      </c>
      <c r="Z63" s="34">
        <f t="shared" si="0"/>
        <v>907282.70970183692</v>
      </c>
    </row>
    <row r="64" spans="1:26" ht="13.5" customHeight="1" x14ac:dyDescent="0.2">
      <c r="A64" s="71">
        <v>2024.2</v>
      </c>
      <c r="B64" s="38">
        <v>366428.2499177999</v>
      </c>
      <c r="C64" s="39">
        <v>411316.43107782007</v>
      </c>
      <c r="D64" s="39">
        <v>74467.258924220005</v>
      </c>
      <c r="E64" s="39">
        <v>241797.57744044525</v>
      </c>
      <c r="F64" s="39">
        <v>74294.20642890787</v>
      </c>
      <c r="G64" s="39">
        <v>61205.841627640009</v>
      </c>
      <c r="H64" s="39">
        <v>63285.935406149991</v>
      </c>
      <c r="I64" s="39">
        <v>21876.90082997</v>
      </c>
      <c r="J64" s="39">
        <v>66859.858207719983</v>
      </c>
      <c r="K64" s="39">
        <v>71995.37874113</v>
      </c>
      <c r="L64" s="39">
        <v>112718.83769184</v>
      </c>
      <c r="M64" s="39">
        <v>22034.33706831</v>
      </c>
      <c r="N64" s="39">
        <v>118892.10496788385</v>
      </c>
      <c r="O64" s="39">
        <v>72665.285102019989</v>
      </c>
      <c r="P64" s="39">
        <v>69102.73509485001</v>
      </c>
      <c r="Q64" s="39">
        <v>10160.416250099999</v>
      </c>
      <c r="R64" s="39">
        <v>29691.126131600002</v>
      </c>
      <c r="S64" s="39">
        <v>29534.547616260003</v>
      </c>
      <c r="T64" s="39">
        <v>131868.77324662742</v>
      </c>
      <c r="U64" s="39">
        <v>701.34064158000024</v>
      </c>
      <c r="V64" s="39">
        <v>160015.43368727999</v>
      </c>
      <c r="W64" s="39">
        <v>140816.52602515998</v>
      </c>
      <c r="X64" s="39">
        <v>42132.235999999997</v>
      </c>
      <c r="Y64" s="33">
        <v>13804.031445657922</v>
      </c>
      <c r="Z64" s="34">
        <f t="shared" si="0"/>
        <v>2407665.3695709719</v>
      </c>
    </row>
    <row r="65" spans="1:26" ht="13.5" customHeight="1" x14ac:dyDescent="0.2">
      <c r="A65" s="71">
        <v>2024.3</v>
      </c>
      <c r="B65" s="38">
        <v>724566.4985590399</v>
      </c>
      <c r="C65" s="39">
        <v>878784.99249196099</v>
      </c>
      <c r="D65" s="39">
        <v>158033.40443759994</v>
      </c>
      <c r="E65" s="39">
        <v>485089.68982927559</v>
      </c>
      <c r="F65" s="39">
        <v>180126.42516012434</v>
      </c>
      <c r="G65" s="39">
        <v>120754.54605612997</v>
      </c>
      <c r="H65" s="39">
        <v>108792.16393801</v>
      </c>
      <c r="I65" s="39">
        <v>36130.039542819999</v>
      </c>
      <c r="J65" s="39">
        <v>119358.61693701</v>
      </c>
      <c r="K65" s="39">
        <v>142847.38459135001</v>
      </c>
      <c r="L65" s="39" t="e">
        <v>#N/A</v>
      </c>
      <c r="M65" s="39">
        <v>45988.58655752</v>
      </c>
      <c r="N65" s="39">
        <v>192428.06595575536</v>
      </c>
      <c r="O65" s="39">
        <v>101539.67332639001</v>
      </c>
      <c r="P65" s="39">
        <v>138152.34495989</v>
      </c>
      <c r="Q65" s="39">
        <v>19578.4600121</v>
      </c>
      <c r="R65" s="39">
        <v>64282.283667160002</v>
      </c>
      <c r="S65" s="39">
        <v>68341.645400310008</v>
      </c>
      <c r="T65" s="39">
        <v>201996.67013930614</v>
      </c>
      <c r="U65" s="39">
        <v>13378.318689413883</v>
      </c>
      <c r="V65" s="39">
        <v>372546.32595581003</v>
      </c>
      <c r="W65" s="39">
        <v>254598.12100770997</v>
      </c>
      <c r="X65" s="39">
        <v>90102.018707800002</v>
      </c>
      <c r="Y65" s="33">
        <v>23263.236015051047</v>
      </c>
      <c r="Z65" s="34">
        <f t="shared" si="0"/>
        <v>4540679.5119375372</v>
      </c>
    </row>
    <row r="66" spans="1:26" ht="13.5" customHeight="1" x14ac:dyDescent="0.2">
      <c r="A66" s="71">
        <v>2024.4</v>
      </c>
      <c r="B66" s="38">
        <v>1455542.9578223196</v>
      </c>
      <c r="C66" s="39">
        <v>1541336.6104573891</v>
      </c>
      <c r="D66" s="39">
        <v>237246.60142497704</v>
      </c>
      <c r="E66" s="39">
        <v>1177001.9626957832</v>
      </c>
      <c r="F66" s="39">
        <v>298535.18168636411</v>
      </c>
      <c r="G66" s="39">
        <v>190308.56858620001</v>
      </c>
      <c r="H66" s="39">
        <v>164508.96616183998</v>
      </c>
      <c r="I66" s="39">
        <v>77099.541701580005</v>
      </c>
      <c r="J66" s="39">
        <v>304936.86396551004</v>
      </c>
      <c r="K66" s="39">
        <v>250518.57919145</v>
      </c>
      <c r="L66" s="39" t="e">
        <v>#N/A</v>
      </c>
      <c r="M66" s="39">
        <v>70456.925414009995</v>
      </c>
      <c r="N66" s="39">
        <v>401204.63862844999</v>
      </c>
      <c r="O66" s="39">
        <v>145208.93634712003</v>
      </c>
      <c r="P66" s="39">
        <v>268236.36087741004</v>
      </c>
      <c r="Q66" s="39">
        <v>41461.715575510003</v>
      </c>
      <c r="R66" s="39">
        <v>135017.10237351002</v>
      </c>
      <c r="S66" s="39">
        <v>142184.68394460002</v>
      </c>
      <c r="T66" s="39">
        <v>316291.99121552001</v>
      </c>
      <c r="U66" s="39">
        <v>10581.147664119999</v>
      </c>
      <c r="V66" s="39">
        <v>669640.80383853999</v>
      </c>
      <c r="W66" s="39">
        <v>407563.12965359993</v>
      </c>
      <c r="X66" s="39">
        <v>165692.72549248999</v>
      </c>
      <c r="Y66" s="33">
        <v>38903.693755887478</v>
      </c>
      <c r="Z66" s="34">
        <f t="shared" si="0"/>
        <v>8509479.6884741802</v>
      </c>
    </row>
    <row r="67" spans="1:26" ht="13.5" customHeight="1" x14ac:dyDescent="0.2">
      <c r="A67" s="71">
        <v>2025.1</v>
      </c>
      <c r="B67" s="38">
        <v>225491.74087299997</v>
      </c>
      <c r="C67" s="39">
        <v>372966.89385968837</v>
      </c>
      <c r="D67" s="39">
        <v>36983.982275440001</v>
      </c>
      <c r="E67" s="39">
        <v>138574.76142827646</v>
      </c>
      <c r="F67" s="39">
        <v>74455.782868743467</v>
      </c>
      <c r="G67" s="39">
        <v>37801.139299270006</v>
      </c>
      <c r="H67" s="39">
        <v>43661.292141390004</v>
      </c>
      <c r="I67" s="39">
        <v>23703.408959279994</v>
      </c>
      <c r="J67" s="39">
        <v>61931.275756570001</v>
      </c>
      <c r="K67" s="39">
        <v>18374.44606459</v>
      </c>
      <c r="L67" s="39" t="e">
        <v>#N/A</v>
      </c>
      <c r="M67" s="39">
        <v>24645.513481900005</v>
      </c>
      <c r="N67" s="39">
        <v>63119.150445646672</v>
      </c>
      <c r="O67" s="39">
        <v>39360.538157169998</v>
      </c>
      <c r="P67" s="39">
        <v>88755.364472519985</v>
      </c>
      <c r="Q67" s="39">
        <v>11487.858609000001</v>
      </c>
      <c r="R67" s="39">
        <v>22596.538069269998</v>
      </c>
      <c r="S67" s="39">
        <v>61874.404984990004</v>
      </c>
      <c r="T67" s="39">
        <v>39938.479639929996</v>
      </c>
      <c r="U67" s="39">
        <v>6277.7322189999995</v>
      </c>
      <c r="V67" s="39">
        <v>229067.33482342999</v>
      </c>
      <c r="W67" s="39">
        <v>114884.55974279002</v>
      </c>
      <c r="X67" s="39">
        <v>59022.697295329999</v>
      </c>
      <c r="Y67" s="33">
        <v>10140.816528172676</v>
      </c>
      <c r="Z67" s="34">
        <f t="shared" si="0"/>
        <v>1805115.7119953977</v>
      </c>
    </row>
    <row r="68" spans="1:26" ht="13.5" customHeight="1" x14ac:dyDescent="0.2">
      <c r="A68" s="71">
        <v>2025.2</v>
      </c>
      <c r="B68" s="39">
        <v>702237.73967971001</v>
      </c>
      <c r="C68" s="39">
        <v>1060406.0164344737</v>
      </c>
      <c r="D68" s="39">
        <v>98788.074607450006</v>
      </c>
      <c r="E68" s="39">
        <v>427575.01000389847</v>
      </c>
      <c r="F68" s="39">
        <v>170503.26729272646</v>
      </c>
      <c r="G68" s="39">
        <v>95119.065781150013</v>
      </c>
      <c r="H68" s="39">
        <v>88767.327409149992</v>
      </c>
      <c r="I68" s="39">
        <v>63262.137277990005</v>
      </c>
      <c r="J68" s="39">
        <v>175775.94556981002</v>
      </c>
      <c r="K68" s="39">
        <v>66471.731411970002</v>
      </c>
      <c r="L68" s="39" t="e">
        <v>#N/A</v>
      </c>
      <c r="M68" s="39">
        <v>50159.496169029997</v>
      </c>
      <c r="N68" s="39">
        <v>189565.02957784006</v>
      </c>
      <c r="O68" s="39">
        <v>86035.075740457643</v>
      </c>
      <c r="P68" s="39" t="e">
        <v>#N/A</v>
      </c>
      <c r="Q68" s="39">
        <v>35859.712845879993</v>
      </c>
      <c r="R68" s="39">
        <v>60053.240527453345</v>
      </c>
      <c r="S68" s="39">
        <v>142891.57875226001</v>
      </c>
      <c r="T68" s="39">
        <v>101950.45506351002</v>
      </c>
      <c r="U68" s="39">
        <v>11734.424397219327</v>
      </c>
      <c r="V68" s="39">
        <v>509895.11209850997</v>
      </c>
      <c r="W68" s="39">
        <v>291514.72976483998</v>
      </c>
      <c r="X68" s="39">
        <v>140976.44212890003</v>
      </c>
      <c r="Y68" s="48">
        <v>24317.899831940376</v>
      </c>
      <c r="Z68" s="34">
        <f t="shared" si="0"/>
        <v>4593859.512366171</v>
      </c>
    </row>
    <row r="69" spans="1:26" ht="13.5" customHeight="1" x14ac:dyDescent="0.2">
      <c r="A69" s="71">
        <v>2025.3</v>
      </c>
      <c r="B69" s="39">
        <v>1414722.8073538903</v>
      </c>
      <c r="C69" s="39">
        <v>1710539.0026162723</v>
      </c>
      <c r="D69" s="39">
        <v>192339.01595758001</v>
      </c>
      <c r="E69" s="39">
        <v>691014.32880900661</v>
      </c>
      <c r="F69" s="39">
        <v>282023.74517947919</v>
      </c>
      <c r="G69" s="39">
        <v>131301.91140158</v>
      </c>
      <c r="H69" s="39">
        <v>143101.59247818001</v>
      </c>
      <c r="I69" s="39">
        <v>106141.32069547</v>
      </c>
      <c r="J69" s="39">
        <v>288558.09210266999</v>
      </c>
      <c r="K69" s="39">
        <v>151747.66474308999</v>
      </c>
      <c r="L69" s="39"/>
      <c r="M69" s="39">
        <v>77371.232622769996</v>
      </c>
      <c r="N69" s="39">
        <v>330367.58607654</v>
      </c>
      <c r="O69" s="39">
        <v>126137.40508713998</v>
      </c>
      <c r="P69" s="39">
        <v>427461.32012754999</v>
      </c>
      <c r="Q69" s="39">
        <v>69047.399950880004</v>
      </c>
      <c r="R69" s="39">
        <v>107364.08476259997</v>
      </c>
      <c r="S69" s="39">
        <v>237543.27453110996</v>
      </c>
      <c r="T69" s="39">
        <v>144563.03497792489</v>
      </c>
      <c r="U69" s="39">
        <v>17919.639960846802</v>
      </c>
      <c r="V69" s="39">
        <v>881656.32921153004</v>
      </c>
      <c r="W69" s="39">
        <v>485651.54352643027</v>
      </c>
      <c r="X69" s="39">
        <v>242235.21140834002</v>
      </c>
      <c r="Y69" s="48">
        <v>36149.084382398738</v>
      </c>
      <c r="Z69" s="34">
        <f t="shared" si="0"/>
        <v>8294956.6279632812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4">
        <f t="shared" si="0"/>
        <v>0</v>
      </c>
    </row>
    <row r="71" spans="1:26" ht="13.5" customHeight="1" x14ac:dyDescent="0.2">
      <c r="A71" s="71">
        <f t="shared" ref="A71:A89" si="1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4">
        <f t="shared" si="0"/>
        <v>0</v>
      </c>
    </row>
    <row r="72" spans="1:26" ht="13.5" customHeight="1" x14ac:dyDescent="0.2">
      <c r="A72" s="71">
        <f t="shared" si="1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4">
        <f t="shared" si="0"/>
        <v>0</v>
      </c>
    </row>
    <row r="73" spans="1:26" ht="13.5" customHeight="1" x14ac:dyDescent="0.2">
      <c r="A73" s="71">
        <f t="shared" si="1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4">
        <f t="shared" si="0"/>
        <v>0</v>
      </c>
    </row>
    <row r="74" spans="1:26" ht="13.5" customHeight="1" x14ac:dyDescent="0.2">
      <c r="A74" s="71">
        <f t="shared" si="1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4">
        <f t="shared" ref="Z74:Z90" si="2">+_xlfn.AGGREGATE(9,6,B74:Y74)</f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4">
        <f t="shared" si="2"/>
        <v>0</v>
      </c>
    </row>
    <row r="76" spans="1:26" ht="13.5" customHeight="1" x14ac:dyDescent="0.2">
      <c r="A76" s="71">
        <f t="shared" si="1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4">
        <f t="shared" si="2"/>
        <v>0</v>
      </c>
    </row>
    <row r="77" spans="1:26" ht="13.5" customHeight="1" x14ac:dyDescent="0.2">
      <c r="A77" s="71">
        <f t="shared" si="1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4">
        <f t="shared" si="2"/>
        <v>0</v>
      </c>
    </row>
    <row r="78" spans="1:26" ht="13.5" customHeight="1" x14ac:dyDescent="0.2">
      <c r="A78" s="71">
        <f t="shared" si="1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4">
        <f t="shared" si="2"/>
        <v>0</v>
      </c>
    </row>
    <row r="79" spans="1:26" ht="13.5" customHeight="1" x14ac:dyDescent="0.2">
      <c r="A79" s="71">
        <f t="shared" si="1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4">
        <f t="shared" si="2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4">
        <f t="shared" si="2"/>
        <v>0</v>
      </c>
    </row>
    <row r="81" spans="1:26" ht="13.5" customHeight="1" x14ac:dyDescent="0.2">
      <c r="A81" s="71">
        <f t="shared" si="1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4">
        <f t="shared" si="2"/>
        <v>0</v>
      </c>
    </row>
    <row r="82" spans="1:26" ht="13.5" customHeight="1" x14ac:dyDescent="0.2">
      <c r="A82" s="71">
        <f t="shared" si="1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4">
        <f t="shared" si="2"/>
        <v>0</v>
      </c>
    </row>
    <row r="83" spans="1:26" ht="13.5" customHeight="1" x14ac:dyDescent="0.2">
      <c r="A83" s="71">
        <f t="shared" si="1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4">
        <f t="shared" si="2"/>
        <v>0</v>
      </c>
    </row>
    <row r="84" spans="1:26" ht="13.5" customHeight="1" x14ac:dyDescent="0.2">
      <c r="A84" s="71">
        <f t="shared" si="1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4">
        <f t="shared" si="2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4">
        <f t="shared" si="2"/>
        <v>0</v>
      </c>
    </row>
    <row r="86" spans="1:26" ht="13.5" customHeight="1" x14ac:dyDescent="0.2">
      <c r="A86" s="71">
        <f t="shared" si="1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4">
        <f t="shared" si="2"/>
        <v>0</v>
      </c>
    </row>
    <row r="87" spans="1:26" ht="13.5" customHeight="1" x14ac:dyDescent="0.2">
      <c r="A87" s="71">
        <f t="shared" si="1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4">
        <f t="shared" si="2"/>
        <v>0</v>
      </c>
    </row>
    <row r="88" spans="1:26" ht="13.5" customHeight="1" x14ac:dyDescent="0.2">
      <c r="A88" s="71">
        <f t="shared" si="1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4">
        <f t="shared" si="2"/>
        <v>0</v>
      </c>
    </row>
    <row r="89" spans="1:26" ht="13.5" customHeight="1" x14ac:dyDescent="0.2">
      <c r="A89" s="71">
        <f t="shared" si="1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4">
        <f t="shared" si="2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4">
        <f t="shared" si="2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2400-000000000000}"/>
  </hyperlinks>
  <pageMargins left="0.75" right="0.75" top="1" bottom="1" header="0" footer="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6"/>
  <dimension ref="A1:Z248"/>
  <sheetViews>
    <sheetView zoomScaleNormal="100" workbookViewId="0">
      <pane xSplit="1" ySplit="9" topLeftCell="B55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931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Inversión real directa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932</v>
      </c>
      <c r="C8" s="74" t="s">
        <v>933</v>
      </c>
      <c r="D8" s="74" t="s">
        <v>934</v>
      </c>
      <c r="E8" s="74" t="s">
        <v>935</v>
      </c>
      <c r="F8" s="74" t="s">
        <v>936</v>
      </c>
      <c r="G8" s="74" t="s">
        <v>937</v>
      </c>
      <c r="H8" s="74" t="s">
        <v>938</v>
      </c>
      <c r="I8" s="74" t="s">
        <v>939</v>
      </c>
      <c r="J8" s="74" t="s">
        <v>940</v>
      </c>
      <c r="K8" s="74" t="s">
        <v>941</v>
      </c>
      <c r="L8" s="74" t="s">
        <v>942</v>
      </c>
      <c r="M8" s="74" t="s">
        <v>943</v>
      </c>
      <c r="N8" s="74" t="s">
        <v>944</v>
      </c>
      <c r="O8" s="74" t="s">
        <v>945</v>
      </c>
      <c r="P8" s="74" t="s">
        <v>946</v>
      </c>
      <c r="Q8" s="74" t="s">
        <v>947</v>
      </c>
      <c r="R8" s="74" t="s">
        <v>948</v>
      </c>
      <c r="S8" s="74" t="s">
        <v>949</v>
      </c>
      <c r="T8" s="74" t="s">
        <v>950</v>
      </c>
      <c r="U8" s="74" t="s">
        <v>951</v>
      </c>
      <c r="V8" s="74" t="s">
        <v>952</v>
      </c>
      <c r="W8" s="74" t="s">
        <v>953</v>
      </c>
      <c r="X8" s="74" t="s">
        <v>954</v>
      </c>
      <c r="Y8" s="74" t="s">
        <v>955</v>
      </c>
      <c r="Z8" s="75" t="s">
        <v>956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76" t="s">
        <v>124</v>
      </c>
    </row>
    <row r="10" spans="1:26" ht="13.7" customHeight="1" x14ac:dyDescent="0.2">
      <c r="A10" s="70">
        <v>2010.4</v>
      </c>
      <c r="B10" s="46">
        <v>2959.9260050479866</v>
      </c>
      <c r="C10" s="30">
        <v>2087.2399600812059</v>
      </c>
      <c r="D10" s="30">
        <v>475.88987885738993</v>
      </c>
      <c r="E10" s="30">
        <v>1757.2058047465957</v>
      </c>
      <c r="F10" s="30">
        <v>374.53509899097645</v>
      </c>
      <c r="G10" s="30">
        <v>1182.4124355925387</v>
      </c>
      <c r="H10" s="30">
        <v>1050.5528120000001</v>
      </c>
      <c r="I10" s="30">
        <v>1066.9188047164814</v>
      </c>
      <c r="J10" s="30">
        <v>1220.4536952471142</v>
      </c>
      <c r="K10" s="30">
        <v>539.1203803726761</v>
      </c>
      <c r="L10" s="30">
        <v>1255.0297565252911</v>
      </c>
      <c r="M10" s="30">
        <v>535.44213401999991</v>
      </c>
      <c r="N10" s="30">
        <v>771.52</v>
      </c>
      <c r="O10" s="30">
        <v>1462.0789370643768</v>
      </c>
      <c r="P10" s="30">
        <v>439.36900367975403</v>
      </c>
      <c r="Q10" s="30">
        <v>525.46533127278542</v>
      </c>
      <c r="R10" s="30">
        <v>680.271197881533</v>
      </c>
      <c r="S10" s="30">
        <v>638.40860566999993</v>
      </c>
      <c r="T10" s="30">
        <v>1199.4742395549031</v>
      </c>
      <c r="U10" s="30">
        <v>986.73729928901207</v>
      </c>
      <c r="V10" s="30">
        <v>942.10471637462774</v>
      </c>
      <c r="W10" s="30">
        <v>1938.1490933875766</v>
      </c>
      <c r="X10" s="30">
        <v>1275.7485786284424</v>
      </c>
      <c r="Y10" s="30">
        <v>137.1885</v>
      </c>
      <c r="Z10" s="31">
        <f t="shared" ref="Z10:Z73" si="0">+_xlfn.AGGREGATE(9,6,B10:Y10)</f>
        <v>25501.242269001261</v>
      </c>
    </row>
    <row r="11" spans="1:26" ht="13.5" customHeight="1" x14ac:dyDescent="0.2">
      <c r="A11" s="71">
        <v>2011.1</v>
      </c>
      <c r="B11" s="38">
        <v>202.7624652850987</v>
      </c>
      <c r="C11" s="39">
        <v>540.446305705908</v>
      </c>
      <c r="D11" s="39">
        <v>83.039367852474001</v>
      </c>
      <c r="E11" s="39">
        <v>340.47652180124533</v>
      </c>
      <c r="F11" s="39">
        <v>74.690253935930585</v>
      </c>
      <c r="G11" s="39">
        <v>328.53214070065906</v>
      </c>
      <c r="H11" s="39">
        <v>212.37597500000001</v>
      </c>
      <c r="I11" s="39">
        <v>133.17662529825239</v>
      </c>
      <c r="J11" s="39">
        <v>361.21248210157233</v>
      </c>
      <c r="K11" s="39">
        <v>95.155077979941652</v>
      </c>
      <c r="L11" s="39">
        <v>173.76185612417993</v>
      </c>
      <c r="M11" s="39">
        <v>63.780796957799993</v>
      </c>
      <c r="N11" s="39">
        <v>194.34595167508922</v>
      </c>
      <c r="O11" s="39">
        <v>285.26287214892994</v>
      </c>
      <c r="P11" s="39">
        <v>44.346973387996407</v>
      </c>
      <c r="Q11" s="39">
        <v>112.01994392139933</v>
      </c>
      <c r="R11" s="39">
        <v>151.2094368238125</v>
      </c>
      <c r="S11" s="39">
        <v>126.63472395900848</v>
      </c>
      <c r="T11" s="39">
        <v>326.52270813136329</v>
      </c>
      <c r="U11" s="39">
        <v>239.3244885478392</v>
      </c>
      <c r="V11" s="39">
        <v>176.51030379895025</v>
      </c>
      <c r="W11" s="39">
        <v>501.7049178900499</v>
      </c>
      <c r="X11" s="39">
        <v>320.17709365474548</v>
      </c>
      <c r="Y11" s="33">
        <v>63.147725527790932</v>
      </c>
      <c r="Z11" s="34">
        <f t="shared" si="0"/>
        <v>5150.6170082100371</v>
      </c>
    </row>
    <row r="12" spans="1:26" ht="13.5" customHeight="1" x14ac:dyDescent="0.2">
      <c r="A12" s="71">
        <v>2011.2</v>
      </c>
      <c r="B12" s="38">
        <v>1869.6936886632711</v>
      </c>
      <c r="C12" s="39">
        <v>1267.5400837479651</v>
      </c>
      <c r="D12" s="39">
        <v>249.93869878731996</v>
      </c>
      <c r="E12" s="39">
        <v>981.42667969480851</v>
      </c>
      <c r="F12" s="39">
        <v>345.2949444279555</v>
      </c>
      <c r="G12" s="39">
        <v>712.71429453784958</v>
      </c>
      <c r="H12" s="39">
        <v>470.32941154804399</v>
      </c>
      <c r="I12" s="39">
        <v>603.49789957851794</v>
      </c>
      <c r="J12" s="39">
        <v>926.86728632591826</v>
      </c>
      <c r="K12" s="39">
        <v>248.91059496481208</v>
      </c>
      <c r="L12" s="39">
        <v>407.86317840497225</v>
      </c>
      <c r="M12" s="39">
        <v>177.87935899099992</v>
      </c>
      <c r="N12" s="39">
        <v>552.44541527929414</v>
      </c>
      <c r="O12" s="39">
        <v>752.8453798537555</v>
      </c>
      <c r="P12" s="39">
        <v>104.24301578659799</v>
      </c>
      <c r="Q12" s="39">
        <v>270.44579687433855</v>
      </c>
      <c r="R12" s="39">
        <v>380.31173665937098</v>
      </c>
      <c r="S12" s="39">
        <v>439.68953292803258</v>
      </c>
      <c r="T12" s="39">
        <v>733.92940472420707</v>
      </c>
      <c r="U12" s="39">
        <v>540.52965951804401</v>
      </c>
      <c r="V12" s="39">
        <v>538.26112799863586</v>
      </c>
      <c r="W12" s="39">
        <v>933.80352303215557</v>
      </c>
      <c r="X12" s="39">
        <v>643.78089055949738</v>
      </c>
      <c r="Y12" s="33">
        <v>55.862996212755505</v>
      </c>
      <c r="Z12" s="34">
        <f t="shared" si="0"/>
        <v>14208.104599099121</v>
      </c>
    </row>
    <row r="13" spans="1:26" ht="13.5" customHeight="1" x14ac:dyDescent="0.2">
      <c r="A13" s="71">
        <v>2011.3</v>
      </c>
      <c r="B13" s="38">
        <v>2807.9327274631682</v>
      </c>
      <c r="C13" s="39">
        <v>1937.9131752303472</v>
      </c>
      <c r="D13" s="39">
        <v>399.23764299086201</v>
      </c>
      <c r="E13" s="39">
        <v>1917.745687849874</v>
      </c>
      <c r="F13" s="39">
        <v>544.94049523801368</v>
      </c>
      <c r="G13" s="39">
        <v>1261.3213200728733</v>
      </c>
      <c r="H13" s="39">
        <v>718.57601513506961</v>
      </c>
      <c r="I13" s="39">
        <v>970.94514942130115</v>
      </c>
      <c r="J13" s="39">
        <v>1587.5245942404615</v>
      </c>
      <c r="K13" s="39">
        <v>500.37587879392089</v>
      </c>
      <c r="L13" s="39">
        <v>602.49386728382296</v>
      </c>
      <c r="M13" s="39">
        <v>284.23407863139988</v>
      </c>
      <c r="N13" s="39">
        <v>968.56047821681955</v>
      </c>
      <c r="O13" s="39">
        <v>1306.7536473777338</v>
      </c>
      <c r="P13" s="39">
        <v>284.34640369917321</v>
      </c>
      <c r="Q13" s="39">
        <v>452.00973802220591</v>
      </c>
      <c r="R13" s="39">
        <v>671.23377311359138</v>
      </c>
      <c r="S13" s="39">
        <v>740.74503200478557</v>
      </c>
      <c r="T13" s="39">
        <v>1054.4950249887709</v>
      </c>
      <c r="U13" s="39">
        <v>1066.6321283050697</v>
      </c>
      <c r="V13" s="39">
        <v>880.25828549204232</v>
      </c>
      <c r="W13" s="39">
        <v>1578.6076062982936</v>
      </c>
      <c r="X13" s="39">
        <v>1006.2207585007166</v>
      </c>
      <c r="Y13" s="33">
        <v>124.5325490963337</v>
      </c>
      <c r="Z13" s="34">
        <f t="shared" si="0"/>
        <v>23667.636057466654</v>
      </c>
    </row>
    <row r="14" spans="1:26" ht="13.5" customHeight="1" x14ac:dyDescent="0.2">
      <c r="A14" s="71">
        <v>2011.4</v>
      </c>
      <c r="B14" s="38">
        <v>4164.0617604744484</v>
      </c>
      <c r="C14" s="39">
        <v>2666.5104220341077</v>
      </c>
      <c r="D14" s="39">
        <v>635.75728528846207</v>
      </c>
      <c r="E14" s="39">
        <v>3017.5625452878239</v>
      </c>
      <c r="F14" s="39">
        <v>881.49114132257364</v>
      </c>
      <c r="G14" s="39">
        <v>1774.4333262039131</v>
      </c>
      <c r="H14" s="39">
        <v>1067.9049115295497</v>
      </c>
      <c r="I14" s="39">
        <v>1780.0000538258612</v>
      </c>
      <c r="J14" s="39">
        <v>2212.9951600130221</v>
      </c>
      <c r="K14" s="39">
        <v>834.79544732296108</v>
      </c>
      <c r="L14" s="39">
        <v>863.43602656421797</v>
      </c>
      <c r="M14" s="39">
        <v>482.69465000140013</v>
      </c>
      <c r="N14" s="39">
        <v>1608.6744781312996</v>
      </c>
      <c r="O14" s="39">
        <v>1851.228937548294</v>
      </c>
      <c r="P14" s="39">
        <v>445.37802984733327</v>
      </c>
      <c r="Q14" s="39">
        <v>602.83027655412593</v>
      </c>
      <c r="R14" s="39">
        <v>1064.9974993859112</v>
      </c>
      <c r="S14" s="39">
        <v>1006.6352195171854</v>
      </c>
      <c r="T14" s="39">
        <v>1418.0460099665179</v>
      </c>
      <c r="U14" s="39">
        <v>1458.2032776295498</v>
      </c>
      <c r="V14" s="39">
        <v>1418.2678299631623</v>
      </c>
      <c r="W14" s="39">
        <v>2496.9060571968539</v>
      </c>
      <c r="X14" s="39">
        <v>1421.7046166959167</v>
      </c>
      <c r="Y14" s="33">
        <v>172.68860448689375</v>
      </c>
      <c r="Z14" s="34">
        <f t="shared" si="0"/>
        <v>35347.203566791388</v>
      </c>
    </row>
    <row r="15" spans="1:26" ht="13.5" customHeight="1" x14ac:dyDescent="0.2">
      <c r="A15" s="71">
        <v>2012.1</v>
      </c>
      <c r="B15" s="38">
        <v>1085.2730572099999</v>
      </c>
      <c r="C15" s="39">
        <v>476.30703884209788</v>
      </c>
      <c r="D15" s="39">
        <v>109.24481418315598</v>
      </c>
      <c r="E15" s="39">
        <v>289.0032846623298</v>
      </c>
      <c r="F15" s="39">
        <v>167.27449507282179</v>
      </c>
      <c r="G15" s="39">
        <v>403.19856274089619</v>
      </c>
      <c r="H15" s="39">
        <v>208.96469378001441</v>
      </c>
      <c r="I15" s="39">
        <v>265.07715898009678</v>
      </c>
      <c r="J15" s="39">
        <v>652.16934659233675</v>
      </c>
      <c r="K15" s="39">
        <v>122.05214178781119</v>
      </c>
      <c r="L15" s="39">
        <v>226.00081614558479</v>
      </c>
      <c r="M15" s="39">
        <v>167.51430387960011</v>
      </c>
      <c r="N15" s="39">
        <v>227.85825973951438</v>
      </c>
      <c r="O15" s="39">
        <v>431.2225430269018</v>
      </c>
      <c r="P15" s="39">
        <v>95.990545527875639</v>
      </c>
      <c r="Q15" s="39">
        <v>123.1827911647464</v>
      </c>
      <c r="R15" s="39">
        <v>214.17700517973719</v>
      </c>
      <c r="S15" s="39">
        <v>277.85244939844694</v>
      </c>
      <c r="T15" s="39">
        <v>418.55458826103586</v>
      </c>
      <c r="U15" s="39">
        <v>365.05032520001441</v>
      </c>
      <c r="V15" s="39">
        <v>203.76789456318335</v>
      </c>
      <c r="W15" s="39">
        <v>486.78133601874185</v>
      </c>
      <c r="X15" s="39">
        <v>221.69541945838102</v>
      </c>
      <c r="Y15" s="33">
        <v>72.990697697301783</v>
      </c>
      <c r="Z15" s="34">
        <f t="shared" si="0"/>
        <v>7311.2035691126266</v>
      </c>
    </row>
    <row r="16" spans="1:26" ht="13.5" customHeight="1" x14ac:dyDescent="0.2">
      <c r="A16" s="71">
        <v>2012.2</v>
      </c>
      <c r="B16" s="38">
        <v>1420.1056810882569</v>
      </c>
      <c r="C16" s="39">
        <v>1051.8441914900002</v>
      </c>
      <c r="D16" s="39">
        <v>265.051097350124</v>
      </c>
      <c r="E16" s="39">
        <v>672.78382413434679</v>
      </c>
      <c r="F16" s="39">
        <v>401.40891228106437</v>
      </c>
      <c r="G16" s="39">
        <v>795.43828245857958</v>
      </c>
      <c r="H16" s="39">
        <v>473.82743704003514</v>
      </c>
      <c r="I16" s="39">
        <v>755.35087540801453</v>
      </c>
      <c r="J16" s="39">
        <v>1315.8176216979343</v>
      </c>
      <c r="K16" s="39">
        <v>311.22827271864958</v>
      </c>
      <c r="L16" s="39">
        <v>444.29701277533979</v>
      </c>
      <c r="M16" s="39">
        <v>297.22040365680004</v>
      </c>
      <c r="N16" s="39">
        <v>606.23991627103533</v>
      </c>
      <c r="O16" s="39">
        <v>858.51369969770417</v>
      </c>
      <c r="P16" s="39">
        <v>241.89653594800288</v>
      </c>
      <c r="Q16" s="39">
        <v>233.57592339488087</v>
      </c>
      <c r="R16" s="39">
        <v>428.24079064089682</v>
      </c>
      <c r="S16" s="39">
        <v>542.18646941092607</v>
      </c>
      <c r="T16" s="39">
        <v>849.53575278552444</v>
      </c>
      <c r="U16" s="39">
        <v>507.32241928003515</v>
      </c>
      <c r="V16" s="39">
        <v>497.39800892936427</v>
      </c>
      <c r="W16" s="39">
        <v>1036.9044722944245</v>
      </c>
      <c r="X16" s="39">
        <v>538.49491336909796</v>
      </c>
      <c r="Y16" s="33">
        <v>157.40532801090444</v>
      </c>
      <c r="Z16" s="34">
        <f t="shared" si="0"/>
        <v>14702.087842131939</v>
      </c>
    </row>
    <row r="17" spans="1:26" ht="13.5" customHeight="1" x14ac:dyDescent="0.2">
      <c r="A17" s="71">
        <v>2012.3</v>
      </c>
      <c r="B17" s="38">
        <v>2749.0657370363738</v>
      </c>
      <c r="C17" s="39">
        <v>1471.7930822499998</v>
      </c>
      <c r="D17" s="39">
        <v>453.65743807537592</v>
      </c>
      <c r="E17" s="39">
        <v>1009.4022300760182</v>
      </c>
      <c r="F17" s="39">
        <v>602.98851180573035</v>
      </c>
      <c r="G17" s="39">
        <v>1343.4608412350751</v>
      </c>
      <c r="H17" s="39">
        <v>723.15372348032474</v>
      </c>
      <c r="I17" s="39">
        <v>1272.0425258094058</v>
      </c>
      <c r="J17" s="39">
        <v>1973.2965371418622</v>
      </c>
      <c r="K17" s="39">
        <v>544.29581830163056</v>
      </c>
      <c r="L17" s="39">
        <v>693.33673014149497</v>
      </c>
      <c r="M17" s="39">
        <v>376.01546106319995</v>
      </c>
      <c r="N17" s="39">
        <v>913.33979891182469</v>
      </c>
      <c r="O17" s="39">
        <v>1528.1646760610904</v>
      </c>
      <c r="P17" s="39">
        <v>400.59931535070098</v>
      </c>
      <c r="Q17" s="39">
        <v>377.00826345429425</v>
      </c>
      <c r="R17" s="39">
        <v>684.20172896009319</v>
      </c>
      <c r="S17" s="39">
        <v>821.21362037399899</v>
      </c>
      <c r="T17" s="39">
        <v>1292.2546773574056</v>
      </c>
      <c r="U17" s="39">
        <v>696.91336266032488</v>
      </c>
      <c r="V17" s="39">
        <v>767.41415610457091</v>
      </c>
      <c r="W17" s="39">
        <v>1730.3136703903706</v>
      </c>
      <c r="X17" s="39">
        <v>821.04199694167698</v>
      </c>
      <c r="Y17" s="33">
        <v>231.28903840961925</v>
      </c>
      <c r="Z17" s="34">
        <f t="shared" si="0"/>
        <v>23476.262941392462</v>
      </c>
    </row>
    <row r="18" spans="1:26" ht="13.5" customHeight="1" x14ac:dyDescent="0.2">
      <c r="A18" s="71">
        <v>2012.4</v>
      </c>
      <c r="B18" s="38">
        <v>5028.3381179253838</v>
      </c>
      <c r="C18" s="39">
        <v>1893.8189242599997</v>
      </c>
      <c r="D18" s="39">
        <v>855.03185056178791</v>
      </c>
      <c r="E18" s="39">
        <v>1466.2939599591666</v>
      </c>
      <c r="F18" s="39">
        <v>792.05821328468755</v>
      </c>
      <c r="G18" s="39">
        <v>1981.2676117826902</v>
      </c>
      <c r="H18" s="39">
        <v>1093.5612786277422</v>
      </c>
      <c r="I18" s="39">
        <v>1939.9488797787126</v>
      </c>
      <c r="J18" s="39">
        <v>2630.2322494397526</v>
      </c>
      <c r="K18" s="39">
        <v>907.19297273615518</v>
      </c>
      <c r="L18" s="39">
        <v>645.98282437547368</v>
      </c>
      <c r="M18" s="39">
        <v>595.39176736160005</v>
      </c>
      <c r="N18" s="39">
        <v>1393.2682944422427</v>
      </c>
      <c r="O18" s="39">
        <v>2252.185483658368</v>
      </c>
      <c r="P18" s="39">
        <v>561.78686720337805</v>
      </c>
      <c r="Q18" s="39">
        <v>507.83930400015458</v>
      </c>
      <c r="R18" s="39">
        <v>1108.1390648683914</v>
      </c>
      <c r="S18" s="39">
        <v>1163.6409430408371</v>
      </c>
      <c r="T18" s="39">
        <v>1718.1960263137803</v>
      </c>
      <c r="U18" s="39">
        <v>832.97338117774223</v>
      </c>
      <c r="V18" s="39">
        <v>1079.5239471547854</v>
      </c>
      <c r="W18" s="39">
        <v>2498.7509987210078</v>
      </c>
      <c r="X18" s="39">
        <v>1126.2500154903507</v>
      </c>
      <c r="Y18" s="33">
        <v>291.6183077267678</v>
      </c>
      <c r="Z18" s="34">
        <f t="shared" si="0"/>
        <v>34363.291283890969</v>
      </c>
    </row>
    <row r="19" spans="1:26" ht="13.5" customHeight="1" x14ac:dyDescent="0.2">
      <c r="A19" s="71">
        <v>2013.1</v>
      </c>
      <c r="B19" s="38">
        <v>1616.71947441</v>
      </c>
      <c r="C19" s="39">
        <v>851.26874987999975</v>
      </c>
      <c r="D19" s="39">
        <v>211.78647478253001</v>
      </c>
      <c r="E19" s="39">
        <v>311.04198215600002</v>
      </c>
      <c r="F19" s="39">
        <v>130.50847257000001</v>
      </c>
      <c r="G19" s="39">
        <v>382.28405847999989</v>
      </c>
      <c r="H19" s="39">
        <v>235.16064168</v>
      </c>
      <c r="I19" s="39">
        <v>392.63491017977839</v>
      </c>
      <c r="J19" s="39">
        <v>709.69342493489853</v>
      </c>
      <c r="K19" s="39">
        <v>254.2895475282256</v>
      </c>
      <c r="L19" s="39">
        <v>244.00934274967611</v>
      </c>
      <c r="M19" s="39">
        <v>109.5651763348001</v>
      </c>
      <c r="N19" s="39">
        <v>197.31051391</v>
      </c>
      <c r="O19" s="39">
        <v>893.6240592039934</v>
      </c>
      <c r="P19" s="39">
        <v>125.3282407505221</v>
      </c>
      <c r="Q19" s="39">
        <v>142.42063690869381</v>
      </c>
      <c r="R19" s="39">
        <v>148.59105914</v>
      </c>
      <c r="S19" s="39">
        <v>244.15552697000001</v>
      </c>
      <c r="T19" s="39">
        <v>523.52833859243628</v>
      </c>
      <c r="U19" s="39">
        <v>204.20767823</v>
      </c>
      <c r="V19" s="39">
        <v>242.3211610983536</v>
      </c>
      <c r="W19" s="39">
        <v>847.44740364999984</v>
      </c>
      <c r="X19" s="39">
        <v>242.10780467000001</v>
      </c>
      <c r="Y19" s="33">
        <v>100.51477692</v>
      </c>
      <c r="Z19" s="34">
        <f t="shared" si="0"/>
        <v>9360.5194557299073</v>
      </c>
    </row>
    <row r="20" spans="1:26" ht="13.5" customHeight="1" x14ac:dyDescent="0.2">
      <c r="A20" s="71">
        <v>2013.2</v>
      </c>
      <c r="B20" s="38">
        <v>3331.0632907700001</v>
      </c>
      <c r="C20" s="39">
        <v>921.82684805999975</v>
      </c>
      <c r="D20" s="39">
        <v>485.19669130779988</v>
      </c>
      <c r="E20" s="39">
        <v>828.28728968000007</v>
      </c>
      <c r="F20" s="39">
        <v>335.28376060000011</v>
      </c>
      <c r="G20" s="39">
        <v>1037.1173492600001</v>
      </c>
      <c r="H20" s="39">
        <v>453.86295455999999</v>
      </c>
      <c r="I20" s="39">
        <v>1027.35010977</v>
      </c>
      <c r="J20" s="39">
        <v>1482.58068168</v>
      </c>
      <c r="K20" s="39">
        <v>547.77530104000016</v>
      </c>
      <c r="L20" s="39">
        <v>723.66677505957159</v>
      </c>
      <c r="M20" s="39">
        <v>304.36559846</v>
      </c>
      <c r="N20" s="39">
        <v>569.85842473000014</v>
      </c>
      <c r="O20" s="39">
        <v>1539.1922947400001</v>
      </c>
      <c r="P20" s="39">
        <v>238.60159649187199</v>
      </c>
      <c r="Q20" s="39">
        <v>339.29838905999998</v>
      </c>
      <c r="R20" s="39">
        <v>480.02778674000001</v>
      </c>
      <c r="S20" s="39">
        <v>579.87105640999982</v>
      </c>
      <c r="T20" s="39">
        <v>1026.9821991722979</v>
      </c>
      <c r="U20" s="39">
        <v>357.92207380999992</v>
      </c>
      <c r="V20" s="39">
        <v>503.04920967930877</v>
      </c>
      <c r="W20" s="39">
        <v>1995.4784917500001</v>
      </c>
      <c r="X20" s="39">
        <v>614.36958675999995</v>
      </c>
      <c r="Y20" s="33">
        <v>176.35052585</v>
      </c>
      <c r="Z20" s="34">
        <f t="shared" si="0"/>
        <v>19899.378285440853</v>
      </c>
    </row>
    <row r="21" spans="1:26" ht="13.5" customHeight="1" x14ac:dyDescent="0.2">
      <c r="A21" s="71">
        <v>2013.3</v>
      </c>
      <c r="B21" s="38">
        <v>5257.6692985100008</v>
      </c>
      <c r="C21" s="39">
        <v>1193.5811043899989</v>
      </c>
      <c r="D21" s="39">
        <v>740.67080195360006</v>
      </c>
      <c r="E21" s="39">
        <v>1620.7707601899999</v>
      </c>
      <c r="F21" s="39">
        <v>585.26108769999996</v>
      </c>
      <c r="G21" s="39">
        <v>1895.65085333</v>
      </c>
      <c r="H21" s="39">
        <v>737.1036809499999</v>
      </c>
      <c r="I21" s="39">
        <v>1788.64297635</v>
      </c>
      <c r="J21" s="39">
        <v>2276.5270418800001</v>
      </c>
      <c r="K21" s="39">
        <v>871.83417112999996</v>
      </c>
      <c r="L21" s="39">
        <v>1148.871667006511</v>
      </c>
      <c r="M21" s="39">
        <v>421.03689132999989</v>
      </c>
      <c r="N21" s="39">
        <v>976.46806040000001</v>
      </c>
      <c r="O21" s="39">
        <v>2474.3187514599999</v>
      </c>
      <c r="P21" s="39">
        <v>411.10560485000008</v>
      </c>
      <c r="Q21" s="39">
        <v>528.84183677999999</v>
      </c>
      <c r="R21" s="39">
        <v>917.18364677</v>
      </c>
      <c r="S21" s="39">
        <v>976.26561582000011</v>
      </c>
      <c r="T21" s="39">
        <v>1573.0492642074471</v>
      </c>
      <c r="U21" s="39">
        <v>591.64536182999984</v>
      </c>
      <c r="V21" s="39">
        <v>1057.0263319799999</v>
      </c>
      <c r="W21" s="39">
        <v>2796.4679632500001</v>
      </c>
      <c r="X21" s="39">
        <v>1038.53985775</v>
      </c>
      <c r="Y21" s="33">
        <v>250.15968229999999</v>
      </c>
      <c r="Z21" s="34">
        <f t="shared" si="0"/>
        <v>32128.692312117557</v>
      </c>
    </row>
    <row r="22" spans="1:26" ht="13.5" customHeight="1" x14ac:dyDescent="0.2">
      <c r="A22" s="71">
        <v>2013.4</v>
      </c>
      <c r="B22" s="38">
        <v>9303.7218542099999</v>
      </c>
      <c r="C22" s="39">
        <v>2717.8128113799999</v>
      </c>
      <c r="D22" s="39">
        <v>1228.9140044559699</v>
      </c>
      <c r="E22" s="39">
        <v>2662.1190055230491</v>
      </c>
      <c r="F22" s="39">
        <v>935.79199036000023</v>
      </c>
      <c r="G22" s="39">
        <v>1966.9126991099999</v>
      </c>
      <c r="H22" s="39">
        <v>1105.7396708599999</v>
      </c>
      <c r="I22" s="39">
        <v>2737.520344829999</v>
      </c>
      <c r="J22" s="39">
        <v>3142.034153829999</v>
      </c>
      <c r="K22" s="39">
        <v>1224.78809834</v>
      </c>
      <c r="L22" s="39">
        <v>610.44789954984174</v>
      </c>
      <c r="M22" s="39">
        <v>792.86958433000007</v>
      </c>
      <c r="N22" s="39">
        <v>1527.13325676</v>
      </c>
      <c r="O22" s="39">
        <v>3803.1413428699998</v>
      </c>
      <c r="P22" s="39">
        <v>709.76738320000015</v>
      </c>
      <c r="Q22" s="39">
        <v>794.9594195300001</v>
      </c>
      <c r="R22" s="39">
        <v>1544.88605618</v>
      </c>
      <c r="S22" s="39">
        <v>1650.25147952</v>
      </c>
      <c r="T22" s="39">
        <v>1878.7307133962629</v>
      </c>
      <c r="U22" s="39">
        <v>969.98607308999988</v>
      </c>
      <c r="V22" s="39">
        <v>1807.307786779081</v>
      </c>
      <c r="W22" s="39">
        <v>4244.6916241299996</v>
      </c>
      <c r="X22" s="39">
        <v>1588.431635169999</v>
      </c>
      <c r="Y22" s="33">
        <v>326.01330574999992</v>
      </c>
      <c r="Z22" s="34">
        <f t="shared" si="0"/>
        <v>49273.972193154186</v>
      </c>
    </row>
    <row r="23" spans="1:26" ht="13.5" customHeight="1" x14ac:dyDescent="0.2">
      <c r="A23" s="71">
        <v>2014.1</v>
      </c>
      <c r="B23" s="38">
        <v>2368.0955413156739</v>
      </c>
      <c r="C23" s="39">
        <v>614.22057486965014</v>
      </c>
      <c r="D23" s="39">
        <v>154.651847219128</v>
      </c>
      <c r="E23" s="39">
        <v>485.86128416728201</v>
      </c>
      <c r="F23" s="39">
        <v>182.80271954082431</v>
      </c>
      <c r="G23" s="39">
        <v>611.7024171916687</v>
      </c>
      <c r="H23" s="39">
        <v>282.92499530603442</v>
      </c>
      <c r="I23" s="39">
        <v>694.18182630278682</v>
      </c>
      <c r="J23" s="39">
        <v>651.23666406202676</v>
      </c>
      <c r="K23" s="39">
        <v>270.83427040827121</v>
      </c>
      <c r="L23" s="39">
        <v>437.09628685885679</v>
      </c>
      <c r="M23" s="39">
        <v>203.5157138946</v>
      </c>
      <c r="N23" s="39">
        <v>322.90988748928442</v>
      </c>
      <c r="O23" s="39">
        <v>967.92209431390415</v>
      </c>
      <c r="P23" s="39">
        <v>186.98492758219481</v>
      </c>
      <c r="Q23" s="39">
        <v>149.29415483305999</v>
      </c>
      <c r="R23" s="39">
        <v>275.36614506544458</v>
      </c>
      <c r="S23" s="39">
        <v>433.91108372698437</v>
      </c>
      <c r="T23" s="39">
        <v>627.69434480784639</v>
      </c>
      <c r="U23" s="39">
        <v>268.42119185603451</v>
      </c>
      <c r="V23" s="39">
        <v>340.54523079173362</v>
      </c>
      <c r="W23" s="39">
        <v>536.72515402225565</v>
      </c>
      <c r="X23" s="39">
        <v>479.83638430099347</v>
      </c>
      <c r="Y23" s="33">
        <v>130.48575715171631</v>
      </c>
      <c r="Z23" s="34">
        <f t="shared" si="0"/>
        <v>11677.220497078255</v>
      </c>
    </row>
    <row r="24" spans="1:26" ht="13.5" customHeight="1" x14ac:dyDescent="0.2">
      <c r="A24" s="71">
        <v>2014.2</v>
      </c>
      <c r="B24" s="38">
        <v>4523.838199697354</v>
      </c>
      <c r="C24" s="39">
        <v>1346.307774169999</v>
      </c>
      <c r="D24" s="39">
        <v>418.70906240593189</v>
      </c>
      <c r="E24" s="39">
        <v>1182.4133023171801</v>
      </c>
      <c r="F24" s="39">
        <v>430.65091209972172</v>
      </c>
      <c r="G24" s="39">
        <v>1566.4604165482449</v>
      </c>
      <c r="H24" s="39">
        <v>586.82782980513366</v>
      </c>
      <c r="I24" s="39">
        <v>1666.6935505495089</v>
      </c>
      <c r="J24" s="39">
        <v>1550.184432593069</v>
      </c>
      <c r="K24" s="39">
        <v>571.05286281419274</v>
      </c>
      <c r="L24" s="39">
        <v>930.78695143894663</v>
      </c>
      <c r="M24" s="39">
        <v>557.25580773739989</v>
      </c>
      <c r="N24" s="39">
        <v>710.34372372688381</v>
      </c>
      <c r="O24" s="39">
        <v>1948.920981814241</v>
      </c>
      <c r="P24" s="39">
        <v>401.69519940186137</v>
      </c>
      <c r="Q24" s="39">
        <v>313.56355981456193</v>
      </c>
      <c r="R24" s="39">
        <v>560.88200452476747</v>
      </c>
      <c r="S24" s="39">
        <v>946.78675125760537</v>
      </c>
      <c r="T24" s="39">
        <v>1392.654522551496</v>
      </c>
      <c r="U24" s="39">
        <v>490.61421667513372</v>
      </c>
      <c r="V24" s="39">
        <v>926.99551190805846</v>
      </c>
      <c r="W24" s="39">
        <v>1562.173096004798</v>
      </c>
      <c r="X24" s="39">
        <v>972.45076708157637</v>
      </c>
      <c r="Y24" s="33">
        <v>203.33230035925379</v>
      </c>
      <c r="Z24" s="34">
        <f t="shared" si="0"/>
        <v>25761.593737296917</v>
      </c>
    </row>
    <row r="25" spans="1:26" ht="13.5" customHeight="1" x14ac:dyDescent="0.2">
      <c r="A25" s="71">
        <v>2014.3</v>
      </c>
      <c r="B25" s="38">
        <v>6013.8479138715684</v>
      </c>
      <c r="C25" s="39">
        <v>2897.1217157999999</v>
      </c>
      <c r="D25" s="39">
        <v>875.64930176057374</v>
      </c>
      <c r="E25" s="39">
        <v>2327.2407713305411</v>
      </c>
      <c r="F25" s="39">
        <v>685.58186532147488</v>
      </c>
      <c r="G25" s="39">
        <v>2886.9020053110239</v>
      </c>
      <c r="H25" s="39">
        <v>1026.8101884717189</v>
      </c>
      <c r="I25" s="39">
        <v>2526.891385922112</v>
      </c>
      <c r="J25" s="39">
        <v>2416.2038083034322</v>
      </c>
      <c r="K25" s="39">
        <v>1038.6420585551821</v>
      </c>
      <c r="L25" s="39">
        <v>1628.185052665425</v>
      </c>
      <c r="M25" s="39">
        <v>906.66456111779974</v>
      </c>
      <c r="N25" s="39">
        <v>1294.7559240664691</v>
      </c>
      <c r="O25" s="39">
        <v>3064.7434786019139</v>
      </c>
      <c r="P25" s="39">
        <v>671.80872359345631</v>
      </c>
      <c r="Q25" s="39">
        <v>506.92136971279422</v>
      </c>
      <c r="R25" s="39">
        <v>1078.6359666077781</v>
      </c>
      <c r="S25" s="39">
        <v>1720.1377215527839</v>
      </c>
      <c r="T25" s="39">
        <v>2113.377174588496</v>
      </c>
      <c r="U25" s="39">
        <v>767.94576146171914</v>
      </c>
      <c r="V25" s="39">
        <v>1619.611112545105</v>
      </c>
      <c r="W25" s="39">
        <v>3893.7979471206309</v>
      </c>
      <c r="X25" s="39">
        <v>1665.862790954071</v>
      </c>
      <c r="Y25" s="33">
        <v>347.95069326652691</v>
      </c>
      <c r="Z25" s="34">
        <f t="shared" si="0"/>
        <v>43975.289292502588</v>
      </c>
    </row>
    <row r="26" spans="1:26" ht="13.5" customHeight="1" x14ac:dyDescent="0.2">
      <c r="A26" s="71">
        <v>2014.4</v>
      </c>
      <c r="B26" s="38">
        <v>12127.273844598811</v>
      </c>
      <c r="C26" s="39">
        <v>5419.3874630700002</v>
      </c>
      <c r="D26" s="39">
        <v>1341.273826752968</v>
      </c>
      <c r="E26" s="39">
        <v>3631.1866007252102</v>
      </c>
      <c r="F26" s="39">
        <v>1074.4751198765571</v>
      </c>
      <c r="G26" s="39">
        <v>4580.1563027170096</v>
      </c>
      <c r="H26" s="39">
        <v>1521.190511737894</v>
      </c>
      <c r="I26" s="39">
        <v>3697.258088126956</v>
      </c>
      <c r="J26" s="39">
        <v>3370.9190843171968</v>
      </c>
      <c r="K26" s="39">
        <v>1850.5730923780509</v>
      </c>
      <c r="L26" s="39">
        <v>1005.9681327799869</v>
      </c>
      <c r="M26" s="39">
        <v>1257.1083655496</v>
      </c>
      <c r="N26" s="39">
        <v>2004.891900979894</v>
      </c>
      <c r="O26" s="39">
        <v>4878.8104956566367</v>
      </c>
      <c r="P26" s="39">
        <v>1225.1219750415651</v>
      </c>
      <c r="Q26" s="39">
        <v>717.44960255293745</v>
      </c>
      <c r="R26" s="39">
        <v>1630.61792183681</v>
      </c>
      <c r="S26" s="39">
        <v>2611.3693923734709</v>
      </c>
      <c r="T26" s="39">
        <v>2362.465407560795</v>
      </c>
      <c r="U26" s="39">
        <v>1079.770822117895</v>
      </c>
      <c r="V26" s="39">
        <v>2584.653258214073</v>
      </c>
      <c r="W26" s="39">
        <v>5962.0385304860747</v>
      </c>
      <c r="X26" s="39">
        <v>2437.459127361456</v>
      </c>
      <c r="Y26" s="33">
        <v>536.77400521944878</v>
      </c>
      <c r="Z26" s="34">
        <f t="shared" si="0"/>
        <v>68908.192872031272</v>
      </c>
    </row>
    <row r="27" spans="1:26" ht="13.5" customHeight="1" x14ac:dyDescent="0.2">
      <c r="A27" s="71">
        <v>2015.1</v>
      </c>
      <c r="B27" s="38">
        <v>3854.6515789135751</v>
      </c>
      <c r="C27" s="39">
        <v>2034.7257336499999</v>
      </c>
      <c r="D27" s="39">
        <v>382.75617116450798</v>
      </c>
      <c r="E27" s="39">
        <v>1042.675422259623</v>
      </c>
      <c r="F27" s="39">
        <v>423.40229963013587</v>
      </c>
      <c r="G27" s="39">
        <v>1076.690410231723</v>
      </c>
      <c r="H27" s="39">
        <v>292.47158893972642</v>
      </c>
      <c r="I27" s="39">
        <v>581.001699883161</v>
      </c>
      <c r="J27" s="39">
        <v>824.04157405060084</v>
      </c>
      <c r="K27" s="39">
        <v>509.69248658458707</v>
      </c>
      <c r="L27" s="39">
        <v>658.31505083908189</v>
      </c>
      <c r="M27" s="39">
        <v>382.24601831759998</v>
      </c>
      <c r="N27" s="39">
        <v>786.60797153422652</v>
      </c>
      <c r="O27" s="39">
        <v>1369.127808012616</v>
      </c>
      <c r="P27" s="39">
        <v>275.41391910600879</v>
      </c>
      <c r="Q27" s="39">
        <v>202.3080364416906</v>
      </c>
      <c r="R27" s="39">
        <v>494.34159145984762</v>
      </c>
      <c r="S27" s="39">
        <v>755.92468751575689</v>
      </c>
      <c r="T27" s="39">
        <v>884.72338410692896</v>
      </c>
      <c r="U27" s="39">
        <v>175.32169578972639</v>
      </c>
      <c r="V27" s="39">
        <v>795.75110537128148</v>
      </c>
      <c r="W27" s="39">
        <v>324.36585912234432</v>
      </c>
      <c r="X27" s="39">
        <v>665.54247215951091</v>
      </c>
      <c r="Y27" s="33">
        <v>163.3709147550158</v>
      </c>
      <c r="Z27" s="34">
        <f t="shared" si="0"/>
        <v>18955.469479839277</v>
      </c>
    </row>
    <row r="28" spans="1:26" ht="13.5" customHeight="1" x14ac:dyDescent="0.2">
      <c r="A28" s="71">
        <v>2015.2</v>
      </c>
      <c r="B28" s="38">
        <v>6169.1268240092877</v>
      </c>
      <c r="C28" s="39">
        <v>3833.833178803045</v>
      </c>
      <c r="D28" s="39">
        <v>1030.5147613017321</v>
      </c>
      <c r="E28" s="39">
        <v>2749.996484544256</v>
      </c>
      <c r="F28" s="39">
        <v>846.18373264853824</v>
      </c>
      <c r="G28" s="39">
        <v>2498.1444858843429</v>
      </c>
      <c r="H28" s="39">
        <v>834.94578989486547</v>
      </c>
      <c r="I28" s="39">
        <v>1570.098743283263</v>
      </c>
      <c r="J28" s="39">
        <v>2070.329211125023</v>
      </c>
      <c r="K28" s="39">
        <v>1144.6865314774291</v>
      </c>
      <c r="L28" s="39">
        <v>1214.302071028108</v>
      </c>
      <c r="M28" s="39">
        <v>737.77336884039994</v>
      </c>
      <c r="N28" s="39">
        <v>1535.026574325366</v>
      </c>
      <c r="O28" s="39">
        <v>3364.0634740144578</v>
      </c>
      <c r="P28" s="39">
        <v>854.91638737185519</v>
      </c>
      <c r="Q28" s="39">
        <v>725.71717822022742</v>
      </c>
      <c r="R28" s="39">
        <v>1261.5492214907799</v>
      </c>
      <c r="S28" s="39">
        <v>1734.3826490809529</v>
      </c>
      <c r="T28" s="39">
        <v>1922.9709307028761</v>
      </c>
      <c r="U28" s="39">
        <v>414.88152784486539</v>
      </c>
      <c r="V28" s="39">
        <v>1818.4091413712811</v>
      </c>
      <c r="W28" s="39">
        <v>3152.4314180736178</v>
      </c>
      <c r="X28" s="39">
        <v>1285.995914007819</v>
      </c>
      <c r="Y28" s="33">
        <v>479.78556271705833</v>
      </c>
      <c r="Z28" s="34">
        <f t="shared" si="0"/>
        <v>43250.065162061452</v>
      </c>
    </row>
    <row r="29" spans="1:26" ht="13.5" customHeight="1" x14ac:dyDescent="0.2">
      <c r="A29" s="71">
        <v>2015.3</v>
      </c>
      <c r="B29" s="38">
        <v>7957.0736500495577</v>
      </c>
      <c r="C29" s="39">
        <v>5848.8743379553753</v>
      </c>
      <c r="D29" s="39">
        <v>1763.380470637054</v>
      </c>
      <c r="E29" s="39">
        <v>4672.5396902092471</v>
      </c>
      <c r="F29" s="39">
        <v>1624.619906323893</v>
      </c>
      <c r="G29" s="39">
        <v>4182.347585802806</v>
      </c>
      <c r="H29" s="39">
        <v>1234.9381804517041</v>
      </c>
      <c r="I29" s="39">
        <v>2736.0689432475601</v>
      </c>
      <c r="J29" s="39">
        <v>3504.6501101552808</v>
      </c>
      <c r="K29" s="39">
        <v>1804.513039013839</v>
      </c>
      <c r="L29" s="39">
        <v>1505.5066656982999</v>
      </c>
      <c r="M29" s="39">
        <v>1108.8846890938</v>
      </c>
      <c r="N29" s="39">
        <v>2209.1153280000012</v>
      </c>
      <c r="O29" s="39">
        <v>5472.0889392329127</v>
      </c>
      <c r="P29" s="39">
        <v>1344.039099797784</v>
      </c>
      <c r="Q29" s="39">
        <v>1157.19029178858</v>
      </c>
      <c r="R29" s="39">
        <v>2017.842205248734</v>
      </c>
      <c r="S29" s="39">
        <v>3017.079504553953</v>
      </c>
      <c r="T29" s="39">
        <v>2938.2532010259529</v>
      </c>
      <c r="U29" s="39">
        <v>677.05206356170322</v>
      </c>
      <c r="V29" s="39">
        <v>3324.1492409845159</v>
      </c>
      <c r="W29" s="39">
        <v>5582.5451307974326</v>
      </c>
      <c r="X29" s="39">
        <v>1977.8000758519811</v>
      </c>
      <c r="Y29" s="33">
        <v>635.51072868211304</v>
      </c>
      <c r="Z29" s="34">
        <f t="shared" si="0"/>
        <v>68296.063078164079</v>
      </c>
    </row>
    <row r="30" spans="1:26" ht="13.5" customHeight="1" x14ac:dyDescent="0.2">
      <c r="A30" s="71">
        <v>2015.4</v>
      </c>
      <c r="B30" s="38">
        <v>12239.35881691045</v>
      </c>
      <c r="C30" s="39">
        <v>8584.0349405757461</v>
      </c>
      <c r="D30" s="39">
        <v>2417.2560447259948</v>
      </c>
      <c r="E30" s="39">
        <v>6871.678957200339</v>
      </c>
      <c r="F30" s="39">
        <v>1946.1208075456921</v>
      </c>
      <c r="G30" s="39">
        <v>5457.0645830294761</v>
      </c>
      <c r="H30" s="39">
        <v>1654.9939694150551</v>
      </c>
      <c r="I30" s="39">
        <v>3651.3405593312041</v>
      </c>
      <c r="J30" s="39">
        <v>4693.9742995781244</v>
      </c>
      <c r="K30" s="39">
        <v>2616.2463196031099</v>
      </c>
      <c r="L30" s="39">
        <v>1291.652032126472</v>
      </c>
      <c r="M30" s="39">
        <v>1275.345030551799</v>
      </c>
      <c r="N30" s="39">
        <v>3052.2241984173038</v>
      </c>
      <c r="O30" s="39">
        <v>7777.7498102153313</v>
      </c>
      <c r="P30" s="39">
        <v>2050.8806160760691</v>
      </c>
      <c r="Q30" s="39">
        <v>1631.8074619964129</v>
      </c>
      <c r="R30" s="39">
        <v>2797.3660430134519</v>
      </c>
      <c r="S30" s="39">
        <v>4392.5978613988391</v>
      </c>
      <c r="T30" s="39">
        <v>2805.6351653633601</v>
      </c>
      <c r="U30" s="39">
        <v>1052.894593685055</v>
      </c>
      <c r="V30" s="39">
        <v>4943.0868437246036</v>
      </c>
      <c r="W30" s="39">
        <v>7575.2959792570518</v>
      </c>
      <c r="X30" s="39">
        <v>2773.944405129836</v>
      </c>
      <c r="Y30" s="33">
        <v>957.01787774801323</v>
      </c>
      <c r="Z30" s="34">
        <f t="shared" si="0"/>
        <v>94509.567216618787</v>
      </c>
    </row>
    <row r="31" spans="1:26" ht="13.5" customHeight="1" x14ac:dyDescent="0.2">
      <c r="A31" s="71">
        <v>2016.1</v>
      </c>
      <c r="B31" s="38">
        <v>2796.4281681987668</v>
      </c>
      <c r="C31" s="39">
        <v>1218.2935501859531</v>
      </c>
      <c r="D31" s="39">
        <v>251.46506254515191</v>
      </c>
      <c r="E31" s="39">
        <v>1010.929138939239</v>
      </c>
      <c r="F31" s="39">
        <v>256.29000000000002</v>
      </c>
      <c r="G31" s="39">
        <v>1222.6417693689179</v>
      </c>
      <c r="H31" s="39">
        <v>209.1328441711095</v>
      </c>
      <c r="I31" s="39">
        <v>764.62517575468109</v>
      </c>
      <c r="J31" s="39">
        <v>1036.9639630088409</v>
      </c>
      <c r="K31" s="39">
        <v>301.95904559234089</v>
      </c>
      <c r="L31" s="39">
        <v>741.78711672506233</v>
      </c>
      <c r="M31" s="39">
        <v>260.22758553139988</v>
      </c>
      <c r="N31" s="39">
        <v>81.181137051599919</v>
      </c>
      <c r="O31" s="39">
        <v>1161.6723429022379</v>
      </c>
      <c r="P31" s="39">
        <v>346.19631455535313</v>
      </c>
      <c r="Q31" s="39">
        <v>279.85153238724092</v>
      </c>
      <c r="R31" s="39">
        <v>494.93976387520138</v>
      </c>
      <c r="S31" s="39">
        <v>1029.2424538406401</v>
      </c>
      <c r="T31" s="39">
        <v>1163.7631517645041</v>
      </c>
      <c r="U31" s="39">
        <v>82.899459181109592</v>
      </c>
      <c r="V31" s="39">
        <v>920.83107296480227</v>
      </c>
      <c r="W31" s="39">
        <v>1488.5583586567991</v>
      </c>
      <c r="X31" s="39">
        <v>423.04087076844149</v>
      </c>
      <c r="Y31" s="33">
        <v>105.5218420938392</v>
      </c>
      <c r="Z31" s="34">
        <f t="shared" si="0"/>
        <v>17648.441720063231</v>
      </c>
    </row>
    <row r="32" spans="1:26" ht="13.5" customHeight="1" x14ac:dyDescent="0.2">
      <c r="A32" s="71">
        <v>2016.2</v>
      </c>
      <c r="B32" s="38">
        <v>5584.967566749332</v>
      </c>
      <c r="C32" s="39">
        <v>2380.0827601881342</v>
      </c>
      <c r="D32" s="39">
        <v>690.12905498874011</v>
      </c>
      <c r="E32" s="39">
        <v>2649.613571496338</v>
      </c>
      <c r="F32" s="39">
        <v>837.93890503373359</v>
      </c>
      <c r="G32" s="39">
        <v>2951.8665986076849</v>
      </c>
      <c r="H32" s="39">
        <v>631.25655342003176</v>
      </c>
      <c r="I32" s="39">
        <v>1759.3551487441041</v>
      </c>
      <c r="J32" s="39">
        <v>2410.7356062493041</v>
      </c>
      <c r="K32" s="39">
        <v>712.88237603222274</v>
      </c>
      <c r="L32" s="39">
        <v>1639.022317074159</v>
      </c>
      <c r="M32" s="39">
        <v>471.65734611800002</v>
      </c>
      <c r="N32" s="39">
        <v>750.50563007503229</v>
      </c>
      <c r="O32" s="39">
        <v>2128.6181352182539</v>
      </c>
      <c r="P32" s="39">
        <v>757.49608143634396</v>
      </c>
      <c r="Q32" s="39">
        <v>695.26241025717798</v>
      </c>
      <c r="R32" s="39">
        <v>995.82177590058791</v>
      </c>
      <c r="S32" s="39">
        <v>2218.9685670826889</v>
      </c>
      <c r="T32" s="39">
        <v>2431.915088531201</v>
      </c>
      <c r="U32" s="39">
        <v>128.05635554003209</v>
      </c>
      <c r="V32" s="39">
        <v>2331.6333678696751</v>
      </c>
      <c r="W32" s="39">
        <v>3581.0469763734541</v>
      </c>
      <c r="X32" s="39">
        <v>918.5257620054299</v>
      </c>
      <c r="Y32" s="33">
        <v>309.09288530232158</v>
      </c>
      <c r="Z32" s="34">
        <f t="shared" si="0"/>
        <v>39966.45084029399</v>
      </c>
    </row>
    <row r="33" spans="1:26" ht="13.5" customHeight="1" x14ac:dyDescent="0.2">
      <c r="A33" s="71">
        <v>2016.3</v>
      </c>
      <c r="B33" s="38">
        <v>10212.532285649741</v>
      </c>
      <c r="C33" s="39">
        <v>4061.49618131851</v>
      </c>
      <c r="D33" s="39">
        <v>1201.9332938586781</v>
      </c>
      <c r="E33" s="39">
        <v>4852.7423824244097</v>
      </c>
      <c r="F33" s="39">
        <v>1474.2246733090651</v>
      </c>
      <c r="G33" s="39">
        <v>3693.7575047833379</v>
      </c>
      <c r="H33" s="39">
        <v>1318.602375674762</v>
      </c>
      <c r="I33" s="39">
        <v>2586.038244430903</v>
      </c>
      <c r="J33" s="39">
        <v>3684.4858511729421</v>
      </c>
      <c r="K33" s="39">
        <v>1423.7304298137519</v>
      </c>
      <c r="L33" s="39">
        <v>2105.4357539744251</v>
      </c>
      <c r="M33" s="39">
        <v>560.5188217865998</v>
      </c>
      <c r="N33" s="39">
        <v>1566.411768095513</v>
      </c>
      <c r="O33" s="39">
        <v>3518.0763828417448</v>
      </c>
      <c r="P33" s="39">
        <v>1302.7048311912711</v>
      </c>
      <c r="Q33" s="39">
        <v>1179.9660413330471</v>
      </c>
      <c r="R33" s="39">
        <v>1986.358704066447</v>
      </c>
      <c r="S33" s="39">
        <v>3866.601545919998</v>
      </c>
      <c r="T33" s="39">
        <v>3695.6674584775628</v>
      </c>
      <c r="U33" s="39">
        <v>359.99218837201869</v>
      </c>
      <c r="V33" s="39">
        <v>4569.9655544171655</v>
      </c>
      <c r="W33" s="39">
        <v>5725.4741648063846</v>
      </c>
      <c r="X33" s="39">
        <v>1450.0267958148379</v>
      </c>
      <c r="Y33" s="33">
        <v>647.53298361514521</v>
      </c>
      <c r="Z33" s="34">
        <f t="shared" si="0"/>
        <v>67044.276217148275</v>
      </c>
    </row>
    <row r="34" spans="1:26" ht="13.5" customHeight="1" x14ac:dyDescent="0.2">
      <c r="A34" s="71">
        <v>2016.4</v>
      </c>
      <c r="B34" s="38">
        <v>25345.523200347761</v>
      </c>
      <c r="C34" s="39">
        <v>11201.36321752159</v>
      </c>
      <c r="D34" s="39">
        <v>2185.3031620063171</v>
      </c>
      <c r="E34" s="39">
        <v>9739.5006860708745</v>
      </c>
      <c r="F34" s="39">
        <v>2307.9109336885608</v>
      </c>
      <c r="G34" s="39">
        <v>5074.3160624430539</v>
      </c>
      <c r="H34" s="39">
        <v>2372.7262657077731</v>
      </c>
      <c r="I34" s="39">
        <v>3773.6387146283619</v>
      </c>
      <c r="J34" s="39">
        <v>4689.7267513552397</v>
      </c>
      <c r="K34" s="39">
        <v>1968.231458954534</v>
      </c>
      <c r="L34" s="39">
        <v>2206.5204318853662</v>
      </c>
      <c r="M34" s="39">
        <v>1085.5634813252</v>
      </c>
      <c r="N34" s="39">
        <v>3251.3325964717819</v>
      </c>
      <c r="O34" s="39">
        <v>5439.4457217675208</v>
      </c>
      <c r="P34" s="39">
        <v>2602.995441606457</v>
      </c>
      <c r="Q34" s="39">
        <v>1723.9768757593779</v>
      </c>
      <c r="R34" s="39">
        <v>3031.3463918350749</v>
      </c>
      <c r="S34" s="39">
        <v>5703.3399325418632</v>
      </c>
      <c r="T34" s="39">
        <v>2934.390838468325</v>
      </c>
      <c r="U34" s="39">
        <v>278.65109150777238</v>
      </c>
      <c r="V34" s="39">
        <v>8158.9281910413083</v>
      </c>
      <c r="W34" s="39">
        <v>7339.1993052396028</v>
      </c>
      <c r="X34" s="39">
        <v>2180.9429620620722</v>
      </c>
      <c r="Y34" s="33">
        <v>955.73054148200015</v>
      </c>
      <c r="Z34" s="34">
        <f t="shared" si="0"/>
        <v>115550.60425571779</v>
      </c>
    </row>
    <row r="35" spans="1:26" ht="13.5" customHeight="1" x14ac:dyDescent="0.2">
      <c r="A35" s="71">
        <v>2017.1</v>
      </c>
      <c r="B35" s="38">
        <v>4415.2737097178324</v>
      </c>
      <c r="C35" s="39">
        <v>2918.6991697070271</v>
      </c>
      <c r="D35" s="39">
        <v>511.71572988542789</v>
      </c>
      <c r="E35" s="39">
        <v>2497.959836364174</v>
      </c>
      <c r="F35" s="39">
        <v>531.3792655471517</v>
      </c>
      <c r="G35" s="39">
        <v>1269.0569928292659</v>
      </c>
      <c r="H35" s="39">
        <v>763.53791007865436</v>
      </c>
      <c r="I35" s="39">
        <v>858.54069743317677</v>
      </c>
      <c r="J35" s="39">
        <v>1263.3536305394171</v>
      </c>
      <c r="K35" s="39">
        <v>483.92876842753128</v>
      </c>
      <c r="L35" s="39">
        <v>392.83702819761731</v>
      </c>
      <c r="M35" s="39">
        <v>305.73636955960001</v>
      </c>
      <c r="N35" s="39">
        <v>989.11096540315452</v>
      </c>
      <c r="O35" s="39">
        <v>1699.7314403092321</v>
      </c>
      <c r="P35" s="39">
        <v>394.52477058098481</v>
      </c>
      <c r="Q35" s="39">
        <v>461.36039297560268</v>
      </c>
      <c r="R35" s="39">
        <v>844.4709756413996</v>
      </c>
      <c r="S35" s="39">
        <v>1021.319110585397</v>
      </c>
      <c r="T35" s="39">
        <v>951.47832364439523</v>
      </c>
      <c r="U35" s="39">
        <v>48.256360568654401</v>
      </c>
      <c r="V35" s="39">
        <v>2116.6202729205129</v>
      </c>
      <c r="W35" s="39">
        <v>1633.7896153150721</v>
      </c>
      <c r="X35" s="39">
        <v>562.33200086323097</v>
      </c>
      <c r="Y35" s="33">
        <v>347.38128092781159</v>
      </c>
      <c r="Z35" s="34">
        <f t="shared" si="0"/>
        <v>27282.394618022332</v>
      </c>
    </row>
    <row r="36" spans="1:26" ht="13.5" customHeight="1" x14ac:dyDescent="0.2">
      <c r="A36" s="71">
        <v>2017.2</v>
      </c>
      <c r="B36" s="38">
        <v>13146.872590239371</v>
      </c>
      <c r="C36" s="39">
        <v>6646.7959635731049</v>
      </c>
      <c r="D36" s="39">
        <v>1296.7271683923</v>
      </c>
      <c r="E36" s="39">
        <v>7922.4781824894353</v>
      </c>
      <c r="F36" s="39">
        <v>1527.773400076605</v>
      </c>
      <c r="G36" s="39">
        <v>2431.8037105513158</v>
      </c>
      <c r="H36" s="39">
        <v>1580.23207057684</v>
      </c>
      <c r="I36" s="39">
        <v>1911.74271823098</v>
      </c>
      <c r="J36" s="39">
        <v>2890.79493847498</v>
      </c>
      <c r="K36" s="39">
        <v>1216.67747002532</v>
      </c>
      <c r="L36" s="39">
        <v>1145.7550348335531</v>
      </c>
      <c r="M36" s="39">
        <v>687.15302863000045</v>
      </c>
      <c r="N36" s="39">
        <v>2117.29087455434</v>
      </c>
      <c r="O36" s="39">
        <v>3825.6535792046052</v>
      </c>
      <c r="P36" s="39">
        <v>1021.57220548978</v>
      </c>
      <c r="Q36" s="39">
        <v>1291.6721422877349</v>
      </c>
      <c r="R36" s="39">
        <v>2264.54539327881</v>
      </c>
      <c r="S36" s="39">
        <v>2776.2798529760748</v>
      </c>
      <c r="T36" s="39">
        <v>2109.0111422060181</v>
      </c>
      <c r="U36" s="39">
        <v>158.83552217683999</v>
      </c>
      <c r="V36" s="39">
        <v>5735.9808158279602</v>
      </c>
      <c r="W36" s="39">
        <v>4661.672631448605</v>
      </c>
      <c r="X36" s="39">
        <v>1258.914970382225</v>
      </c>
      <c r="Y36" s="33">
        <v>693.29174453460519</v>
      </c>
      <c r="Z36" s="34">
        <f t="shared" si="0"/>
        <v>70319.527150461407</v>
      </c>
    </row>
    <row r="37" spans="1:26" ht="13.5" customHeight="1" x14ac:dyDescent="0.2">
      <c r="A37" s="71">
        <v>2017.3</v>
      </c>
      <c r="B37" s="38">
        <v>22946.564853359931</v>
      </c>
      <c r="C37" s="39">
        <v>12700.193969920199</v>
      </c>
      <c r="D37" s="39">
        <v>2229.5292703361501</v>
      </c>
      <c r="E37" s="39">
        <v>13497.08217635154</v>
      </c>
      <c r="F37" s="39">
        <v>3014.3413591029112</v>
      </c>
      <c r="G37" s="39">
        <v>5021.9938460700932</v>
      </c>
      <c r="H37" s="39">
        <v>2444.9082286824919</v>
      </c>
      <c r="I37" s="39">
        <v>2947.5175882939739</v>
      </c>
      <c r="J37" s="39">
        <v>4413.7678395321745</v>
      </c>
      <c r="K37" s="39">
        <v>1988.443414998716</v>
      </c>
      <c r="L37" s="39">
        <v>1700.2588209404</v>
      </c>
      <c r="M37" s="39">
        <v>1120.2420965829999</v>
      </c>
      <c r="N37" s="39">
        <v>3185.476886383743</v>
      </c>
      <c r="O37" s="39">
        <v>5822.1306586623105</v>
      </c>
      <c r="P37" s="39">
        <v>1470.2128326334141</v>
      </c>
      <c r="Q37" s="39">
        <v>1896.422519771226</v>
      </c>
      <c r="R37" s="39">
        <v>3625.9139401136031</v>
      </c>
      <c r="S37" s="39">
        <v>4825.167565422772</v>
      </c>
      <c r="T37" s="39">
        <v>3304.5720990864602</v>
      </c>
      <c r="U37" s="39">
        <v>250.7432443924919</v>
      </c>
      <c r="V37" s="39">
        <v>10010.85965</v>
      </c>
      <c r="W37" s="39">
        <v>6926.3940836945912</v>
      </c>
      <c r="X37" s="39">
        <v>1992.1839321505181</v>
      </c>
      <c r="Y37" s="33">
        <v>1338.330922589312</v>
      </c>
      <c r="Z37" s="34">
        <f t="shared" si="0"/>
        <v>118673.25179907204</v>
      </c>
    </row>
    <row r="38" spans="1:26" ht="13.5" customHeight="1" x14ac:dyDescent="0.2">
      <c r="A38" s="71">
        <v>2017.4</v>
      </c>
      <c r="B38" s="38">
        <v>42426.216709648441</v>
      </c>
      <c r="C38" s="39">
        <v>25473.530759774789</v>
      </c>
      <c r="D38" s="39">
        <v>3333.9608234584889</v>
      </c>
      <c r="E38" s="39">
        <v>21835.597238139238</v>
      </c>
      <c r="F38" s="39">
        <v>4920.5780043931036</v>
      </c>
      <c r="G38" s="39">
        <v>6790.3777537304268</v>
      </c>
      <c r="H38" s="39">
        <v>3053.227102637225</v>
      </c>
      <c r="I38" s="39">
        <v>4318.6800322252266</v>
      </c>
      <c r="J38" s="39">
        <v>5733.5542958756287</v>
      </c>
      <c r="K38" s="39">
        <v>3105.0321971769522</v>
      </c>
      <c r="L38" s="39">
        <v>2478.1788875282618</v>
      </c>
      <c r="M38" s="39">
        <v>1602.5086910160001</v>
      </c>
      <c r="N38" s="39">
        <v>5069.1314918197231</v>
      </c>
      <c r="O38" s="39">
        <v>8631.5316536199007</v>
      </c>
      <c r="P38" s="39">
        <v>3006.6525982409071</v>
      </c>
      <c r="Q38" s="39">
        <v>2572.707283252621</v>
      </c>
      <c r="R38" s="39">
        <v>5604.2387174933656</v>
      </c>
      <c r="S38" s="39">
        <v>7388.4485445567452</v>
      </c>
      <c r="T38" s="39">
        <v>4434.3483079527996</v>
      </c>
      <c r="U38" s="39">
        <v>472.94046314722402</v>
      </c>
      <c r="V38" s="39">
        <v>15123.06950850985</v>
      </c>
      <c r="W38" s="39">
        <v>9974.506639256304</v>
      </c>
      <c r="X38" s="39">
        <v>2984.719154594442</v>
      </c>
      <c r="Y38" s="33">
        <v>1972.226050093903</v>
      </c>
      <c r="Z38" s="34">
        <f t="shared" si="0"/>
        <v>192305.96290814158</v>
      </c>
    </row>
    <row r="39" spans="1:26" ht="13.5" customHeight="1" x14ac:dyDescent="0.2">
      <c r="A39" s="71">
        <v>2018.1</v>
      </c>
      <c r="B39" s="38">
        <v>5467.371095448254</v>
      </c>
      <c r="C39" s="39">
        <v>3008.3369413588048</v>
      </c>
      <c r="D39" s="39">
        <v>637.62712370730605</v>
      </c>
      <c r="E39" s="39">
        <v>4028.119723594762</v>
      </c>
      <c r="F39" s="39">
        <v>925.12590522279106</v>
      </c>
      <c r="G39" s="39">
        <v>1245.41816652237</v>
      </c>
      <c r="H39" s="39">
        <v>395.07194533520868</v>
      </c>
      <c r="I39" s="39">
        <v>832.66807603890356</v>
      </c>
      <c r="J39" s="39">
        <v>1387.652868216383</v>
      </c>
      <c r="K39" s="39">
        <v>322.08719518176252</v>
      </c>
      <c r="L39" s="39">
        <v>426.30711726999999</v>
      </c>
      <c r="M39" s="39">
        <v>498.93959278419999</v>
      </c>
      <c r="N39" s="39">
        <v>1356.758514425459</v>
      </c>
      <c r="O39" s="39">
        <v>1683.8620990419511</v>
      </c>
      <c r="P39" s="39">
        <v>608.44004427510799</v>
      </c>
      <c r="Q39" s="39">
        <v>583.18593312686778</v>
      </c>
      <c r="R39" s="39">
        <v>683.35567746827439</v>
      </c>
      <c r="S39" s="39">
        <v>1319.782488855607</v>
      </c>
      <c r="T39" s="39">
        <v>1067.1474606466561</v>
      </c>
      <c r="U39" s="39">
        <v>158.1576783352088</v>
      </c>
      <c r="V39" s="39">
        <v>3408.618184734135</v>
      </c>
      <c r="W39" s="39">
        <v>1622.4073071136311</v>
      </c>
      <c r="X39" s="39">
        <v>681.91716250589946</v>
      </c>
      <c r="Y39" s="33">
        <v>298.10197535630579</v>
      </c>
      <c r="Z39" s="34">
        <f t="shared" si="0"/>
        <v>32646.460276565846</v>
      </c>
    </row>
    <row r="40" spans="1:26" ht="13.5" customHeight="1" x14ac:dyDescent="0.2">
      <c r="A40" s="71">
        <v>2018.2</v>
      </c>
      <c r="B40" s="38">
        <v>16997.199102083789</v>
      </c>
      <c r="C40" s="39">
        <v>6698.3310710204296</v>
      </c>
      <c r="D40" s="39">
        <v>1480.1250526400941</v>
      </c>
      <c r="E40" s="39">
        <v>11700.412834100051</v>
      </c>
      <c r="F40" s="39">
        <v>2145.6757535017209</v>
      </c>
      <c r="G40" s="39">
        <v>2775.155745463132</v>
      </c>
      <c r="H40" s="39">
        <v>695.13387616836292</v>
      </c>
      <c r="I40" s="39">
        <v>2033.8995924898279</v>
      </c>
      <c r="J40" s="39">
        <v>2829.0400895849621</v>
      </c>
      <c r="K40" s="39">
        <v>1065.2984558257649</v>
      </c>
      <c r="L40" s="39">
        <v>1100.95495228</v>
      </c>
      <c r="M40" s="39">
        <v>977.80510551311261</v>
      </c>
      <c r="N40" s="39">
        <v>3099.21690135277</v>
      </c>
      <c r="O40" s="39">
        <v>3496.006930137597</v>
      </c>
      <c r="P40" s="39">
        <v>1925.0471676184129</v>
      </c>
      <c r="Q40" s="39">
        <v>1409.45393975666</v>
      </c>
      <c r="R40" s="39">
        <v>1743.158353484999</v>
      </c>
      <c r="S40" s="39">
        <v>2998.2341793214509</v>
      </c>
      <c r="T40" s="39">
        <v>2148.0697526666559</v>
      </c>
      <c r="U40" s="39">
        <v>459.84785425836287</v>
      </c>
      <c r="V40" s="39">
        <v>7814.9673813271638</v>
      </c>
      <c r="W40" s="39">
        <v>3879.588044705843</v>
      </c>
      <c r="X40" s="39">
        <v>1323.4271136332641</v>
      </c>
      <c r="Y40" s="33">
        <v>740.36001738310836</v>
      </c>
      <c r="Z40" s="34">
        <f t="shared" si="0"/>
        <v>81536.409266317554</v>
      </c>
    </row>
    <row r="41" spans="1:26" ht="13.5" customHeight="1" x14ac:dyDescent="0.2">
      <c r="A41" s="71">
        <v>2018.3</v>
      </c>
      <c r="B41" s="38">
        <v>26564.551798505661</v>
      </c>
      <c r="C41" s="39">
        <v>12234.006456391749</v>
      </c>
      <c r="D41" s="39">
        <v>2323.8945397001071</v>
      </c>
      <c r="E41" s="39">
        <v>18936.22318034666</v>
      </c>
      <c r="F41" s="39">
        <v>3806.5135120419068</v>
      </c>
      <c r="G41" s="39">
        <v>4392.2752502196909</v>
      </c>
      <c r="H41" s="39">
        <v>1136.825433602671</v>
      </c>
      <c r="I41" s="39">
        <v>2971.159951712516</v>
      </c>
      <c r="J41" s="39">
        <v>4985.7175723059636</v>
      </c>
      <c r="K41" s="39">
        <v>1806.613368935341</v>
      </c>
      <c r="L41" s="39">
        <v>1944.05912128</v>
      </c>
      <c r="M41" s="39">
        <v>1237.359021755947</v>
      </c>
      <c r="N41" s="39">
        <v>5448.532580603126</v>
      </c>
      <c r="O41" s="39">
        <v>6151.1957235072086</v>
      </c>
      <c r="P41" s="39">
        <v>3275.53736506</v>
      </c>
      <c r="Q41" s="39">
        <v>2428.3073789896239</v>
      </c>
      <c r="R41" s="39">
        <v>3241.8368919939271</v>
      </c>
      <c r="S41" s="39">
        <v>5726.6624361102486</v>
      </c>
      <c r="T41" s="39">
        <v>3225.1092158566571</v>
      </c>
      <c r="U41" s="39">
        <v>814.71506537267021</v>
      </c>
      <c r="V41" s="39">
        <v>13419.24305353666</v>
      </c>
      <c r="W41" s="39">
        <v>7191.7703435966068</v>
      </c>
      <c r="X41" s="39">
        <v>2069.059358272305</v>
      </c>
      <c r="Y41" s="33">
        <v>1035.1006685084801</v>
      </c>
      <c r="Z41" s="34">
        <f t="shared" si="0"/>
        <v>136366.26928820572</v>
      </c>
    </row>
    <row r="42" spans="1:26" ht="13.5" customHeight="1" x14ac:dyDescent="0.2">
      <c r="A42" s="71">
        <v>2018.4</v>
      </c>
      <c r="B42" s="38">
        <v>48489.700921703326</v>
      </c>
      <c r="C42" s="39">
        <v>22011.11235510615</v>
      </c>
      <c r="D42" s="39">
        <v>3274.516699199346</v>
      </c>
      <c r="E42" s="39">
        <v>31651.013026109998</v>
      </c>
      <c r="F42" s="39">
        <v>5557.0645433600002</v>
      </c>
      <c r="G42" s="39">
        <v>6078.6585457099991</v>
      </c>
      <c r="H42" s="39">
        <v>1917.6842844326709</v>
      </c>
      <c r="I42" s="39">
        <v>4505.8262154225158</v>
      </c>
      <c r="J42" s="39">
        <v>7234.0393984259636</v>
      </c>
      <c r="K42" s="39">
        <v>3715.174344475342</v>
      </c>
      <c r="L42" s="39">
        <v>3296.683290311968</v>
      </c>
      <c r="M42" s="39">
        <v>1857.606605995948</v>
      </c>
      <c r="N42" s="39">
        <v>9509.6125356831253</v>
      </c>
      <c r="O42" s="39">
        <v>8694.6269996626979</v>
      </c>
      <c r="P42" s="39">
        <v>5143.9984316900009</v>
      </c>
      <c r="Q42" s="39">
        <v>3610.1667380996232</v>
      </c>
      <c r="R42" s="39">
        <v>4956.0045523039262</v>
      </c>
      <c r="S42" s="39">
        <v>10685.829863740249</v>
      </c>
      <c r="T42" s="39">
        <v>2796.20487675</v>
      </c>
      <c r="U42" s="39">
        <v>1137.8115805826701</v>
      </c>
      <c r="V42" s="39">
        <v>20389.80495763</v>
      </c>
      <c r="W42" s="39">
        <v>11112.76156101661</v>
      </c>
      <c r="X42" s="39">
        <v>2951.7489922023042</v>
      </c>
      <c r="Y42" s="33">
        <v>1808.1097445984799</v>
      </c>
      <c r="Z42" s="34">
        <f t="shared" si="0"/>
        <v>222385.76106421294</v>
      </c>
    </row>
    <row r="43" spans="1:26" ht="13.5" customHeight="1" x14ac:dyDescent="0.2">
      <c r="A43" s="71">
        <v>2019.1</v>
      </c>
      <c r="B43" s="38">
        <v>7819.34489536</v>
      </c>
      <c r="C43" s="39">
        <v>3713.0954106017589</v>
      </c>
      <c r="D43" s="39">
        <v>590.13348236671004</v>
      </c>
      <c r="E43" s="39">
        <v>5151.6689137000003</v>
      </c>
      <c r="F43" s="39">
        <v>1017.52476398</v>
      </c>
      <c r="G43" s="39">
        <v>1186.11509686</v>
      </c>
      <c r="H43" s="39">
        <v>420.82241182000013</v>
      </c>
      <c r="I43" s="39">
        <v>1105.05522154</v>
      </c>
      <c r="J43" s="39">
        <v>1408.4918290400001</v>
      </c>
      <c r="K43" s="39">
        <v>187.4845506099999</v>
      </c>
      <c r="L43" s="39">
        <v>679.01822944000003</v>
      </c>
      <c r="M43" s="39">
        <v>220.80151384999999</v>
      </c>
      <c r="N43" s="39">
        <v>2214.5801859200001</v>
      </c>
      <c r="O43" s="39">
        <v>2696.3421942</v>
      </c>
      <c r="P43" s="39">
        <v>1144.7741134600001</v>
      </c>
      <c r="Q43" s="39">
        <v>1252.7643378</v>
      </c>
      <c r="R43" s="39">
        <v>769.14019343999996</v>
      </c>
      <c r="S43" s="39">
        <v>2322.73563659</v>
      </c>
      <c r="T43" s="39">
        <v>1059.95257932</v>
      </c>
      <c r="U43" s="39">
        <v>284.27517791000002</v>
      </c>
      <c r="V43" s="39">
        <v>5142.3767023199998</v>
      </c>
      <c r="W43" s="39">
        <v>2000.24058259</v>
      </c>
      <c r="X43" s="39">
        <v>337.60334128</v>
      </c>
      <c r="Y43" s="33">
        <v>631.08649081955002</v>
      </c>
      <c r="Z43" s="34">
        <f t="shared" si="0"/>
        <v>43355.427854818015</v>
      </c>
    </row>
    <row r="44" spans="1:26" ht="13.5" customHeight="1" x14ac:dyDescent="0.2">
      <c r="A44" s="71">
        <v>2019.2</v>
      </c>
      <c r="B44" s="38">
        <v>23922.471592565998</v>
      </c>
      <c r="C44" s="39">
        <v>7538.0630189295971</v>
      </c>
      <c r="D44" s="39">
        <v>1553.4092036049999</v>
      </c>
      <c r="E44" s="39">
        <v>12019.069</v>
      </c>
      <c r="F44" s="39">
        <v>2725.8719702100002</v>
      </c>
      <c r="G44" s="39">
        <v>2742.58937578</v>
      </c>
      <c r="H44" s="39">
        <v>1096.2240743299999</v>
      </c>
      <c r="I44" s="39">
        <v>2605.0226734500002</v>
      </c>
      <c r="J44" s="39">
        <v>3935.13015146</v>
      </c>
      <c r="K44" s="39">
        <v>1119.26209447</v>
      </c>
      <c r="L44" s="39">
        <v>1637.3480474600001</v>
      </c>
      <c r="M44" s="39">
        <v>775.33675016000007</v>
      </c>
      <c r="N44" s="39">
        <v>5361.5449982099981</v>
      </c>
      <c r="O44" s="39">
        <v>5785.7727590117747</v>
      </c>
      <c r="P44" s="39">
        <v>2917.5457684500002</v>
      </c>
      <c r="Q44" s="39">
        <v>2552.2338894599998</v>
      </c>
      <c r="R44" s="39">
        <v>2685.0821428200011</v>
      </c>
      <c r="S44" s="39">
        <v>5132.8441450400014</v>
      </c>
      <c r="T44" s="39">
        <v>2554.4094963100001</v>
      </c>
      <c r="U44" s="39">
        <v>691.3459581300001</v>
      </c>
      <c r="V44" s="39">
        <v>12690.21083579</v>
      </c>
      <c r="W44" s="39">
        <v>5763.7945084200001</v>
      </c>
      <c r="X44" s="39">
        <v>899.7689865400007</v>
      </c>
      <c r="Y44" s="33">
        <v>1418.2742397120001</v>
      </c>
      <c r="Z44" s="34">
        <f t="shared" si="0"/>
        <v>110122.62568031438</v>
      </c>
    </row>
    <row r="45" spans="1:26" ht="13.5" customHeight="1" x14ac:dyDescent="0.2">
      <c r="A45" s="71">
        <v>2019.3</v>
      </c>
      <c r="B45" s="38">
        <v>41300.8982496104</v>
      </c>
      <c r="C45" s="39">
        <v>13493.133091690001</v>
      </c>
      <c r="D45" s="39">
        <v>2032.1164078199999</v>
      </c>
      <c r="E45" s="39">
        <v>17616.771000000012</v>
      </c>
      <c r="F45" s="39">
        <v>4257.6423900133332</v>
      </c>
      <c r="G45" s="39">
        <v>4413.9739134499996</v>
      </c>
      <c r="H45" s="39">
        <v>1654.167104970001</v>
      </c>
      <c r="I45" s="39">
        <v>4275.2597927900006</v>
      </c>
      <c r="J45" s="39">
        <v>6333.9737796509999</v>
      </c>
      <c r="K45" s="39">
        <v>2037.3373734300001</v>
      </c>
      <c r="L45" s="39">
        <v>2919.3587929199998</v>
      </c>
      <c r="M45" s="39">
        <v>1394.82019999</v>
      </c>
      <c r="N45" s="39">
        <v>9667.9957637433308</v>
      </c>
      <c r="O45" s="39">
        <v>10361.35853702331</v>
      </c>
      <c r="P45" s="39">
        <v>4887.8666596599987</v>
      </c>
      <c r="Q45" s="39">
        <v>4208.9407441300009</v>
      </c>
      <c r="R45" s="39">
        <v>4197.5706428699996</v>
      </c>
      <c r="S45" s="39">
        <v>7735.8226772400003</v>
      </c>
      <c r="T45" s="39">
        <v>4594.500820700001</v>
      </c>
      <c r="U45" s="39">
        <v>1176.69196229</v>
      </c>
      <c r="V45" s="39">
        <v>19616.918071640001</v>
      </c>
      <c r="W45" s="39">
        <v>10442.070053240001</v>
      </c>
      <c r="X45" s="39">
        <v>1732.159945730001</v>
      </c>
      <c r="Y45" s="33">
        <v>2230.4687791000001</v>
      </c>
      <c r="Z45" s="34">
        <f t="shared" si="0"/>
        <v>182581.81675370137</v>
      </c>
    </row>
    <row r="46" spans="1:26" ht="13.5" customHeight="1" x14ac:dyDescent="0.2">
      <c r="A46" s="71">
        <v>2019.4</v>
      </c>
      <c r="B46" s="38">
        <v>69556.999039479677</v>
      </c>
      <c r="C46" s="39">
        <v>19860.375614770259</v>
      </c>
      <c r="D46" s="39">
        <v>2940.655754940175</v>
      </c>
      <c r="E46" s="39">
        <v>23934.174586902791</v>
      </c>
      <c r="F46" s="39">
        <v>6804.3809146699996</v>
      </c>
      <c r="G46" s="39">
        <v>6188.6847425400019</v>
      </c>
      <c r="H46" s="39">
        <v>2444.149389260001</v>
      </c>
      <c r="I46" s="39">
        <v>6396.7457532500002</v>
      </c>
      <c r="J46" s="39">
        <v>9140.8742582499963</v>
      </c>
      <c r="K46" s="39">
        <v>3211.1169567500001</v>
      </c>
      <c r="L46" s="39">
        <v>4113.6134856699991</v>
      </c>
      <c r="M46" s="39">
        <v>1900.4113756300001</v>
      </c>
      <c r="N46" s="39">
        <v>15134.984538250001</v>
      </c>
      <c r="O46" s="39">
        <v>13929.517610133311</v>
      </c>
      <c r="P46" s="39">
        <v>7425.8872527399981</v>
      </c>
      <c r="Q46" s="39">
        <v>6148.4893232699997</v>
      </c>
      <c r="R46" s="39">
        <v>6081.2961300200004</v>
      </c>
      <c r="S46" s="39">
        <v>10579.69349582</v>
      </c>
      <c r="T46" s="39">
        <v>7196.846048540001</v>
      </c>
      <c r="U46" s="39">
        <v>1619.39713295</v>
      </c>
      <c r="V46" s="39">
        <v>25373.6735577</v>
      </c>
      <c r="W46" s="39">
        <v>17098.919403219999</v>
      </c>
      <c r="X46" s="39">
        <v>2701.5626328600001</v>
      </c>
      <c r="Y46" s="33">
        <v>2929.1904792872501</v>
      </c>
      <c r="Z46" s="34">
        <f t="shared" si="0"/>
        <v>272711.63947690342</v>
      </c>
    </row>
    <row r="47" spans="1:26" ht="13.5" customHeight="1" x14ac:dyDescent="0.2">
      <c r="A47" s="71">
        <v>2020.1</v>
      </c>
      <c r="B47" s="38">
        <v>5417.9139573959992</v>
      </c>
      <c r="C47" s="39">
        <v>863.28648355999997</v>
      </c>
      <c r="D47" s="39">
        <v>271.69674668803032</v>
      </c>
      <c r="E47" s="39">
        <v>1307.5283007297501</v>
      </c>
      <c r="F47" s="39">
        <v>819.17385299</v>
      </c>
      <c r="G47" s="39">
        <v>918.75342385133308</v>
      </c>
      <c r="H47" s="39">
        <v>806.66415000000029</v>
      </c>
      <c r="I47" s="39">
        <v>946.98411426999996</v>
      </c>
      <c r="J47" s="39">
        <v>1799.2999766810001</v>
      </c>
      <c r="K47" s="39">
        <v>421.28471011300002</v>
      </c>
      <c r="L47" s="39">
        <v>1022.58236175</v>
      </c>
      <c r="M47" s="39">
        <v>531.34252545999982</v>
      </c>
      <c r="N47" s="39">
        <v>967.6492410899998</v>
      </c>
      <c r="O47" s="39">
        <v>1059.58546875</v>
      </c>
      <c r="P47" s="39">
        <v>1296.94843773</v>
      </c>
      <c r="Q47" s="39">
        <v>1477.21585813</v>
      </c>
      <c r="R47" s="39">
        <v>755.32977490999986</v>
      </c>
      <c r="S47" s="39">
        <v>2573.1276929800001</v>
      </c>
      <c r="T47" s="39">
        <v>1549.9536417300001</v>
      </c>
      <c r="U47" s="39">
        <v>269.55493969000003</v>
      </c>
      <c r="V47" s="39">
        <v>1717.07</v>
      </c>
      <c r="W47" s="39">
        <v>4197.9418008899993</v>
      </c>
      <c r="X47" s="39">
        <v>593.25242486000025</v>
      </c>
      <c r="Y47" s="33">
        <v>263.32007063999998</v>
      </c>
      <c r="Z47" s="34">
        <f t="shared" si="0"/>
        <v>31847.459954889109</v>
      </c>
    </row>
    <row r="48" spans="1:26" ht="13.5" customHeight="1" x14ac:dyDescent="0.2">
      <c r="A48" s="71">
        <v>2020.2</v>
      </c>
      <c r="B48" s="38">
        <v>16632.431913349999</v>
      </c>
      <c r="C48" s="39">
        <v>3620.586501276488</v>
      </c>
      <c r="D48" s="39">
        <v>778.75415705000023</v>
      </c>
      <c r="E48" s="39">
        <v>3657.3624241450152</v>
      </c>
      <c r="F48" s="39">
        <v>2565.0035510799999</v>
      </c>
      <c r="G48" s="39">
        <v>2258.3908116399998</v>
      </c>
      <c r="H48" s="39">
        <v>1527.36023097</v>
      </c>
      <c r="I48" s="39">
        <v>2355.0839627700002</v>
      </c>
      <c r="J48" s="39">
        <v>3844.2527171399988</v>
      </c>
      <c r="K48" s="39">
        <v>1144.172412227</v>
      </c>
      <c r="L48" s="39">
        <v>1936.02447424</v>
      </c>
      <c r="M48" s="39">
        <v>1283.1382314</v>
      </c>
      <c r="N48" s="39">
        <v>3612.6768188200008</v>
      </c>
      <c r="O48" s="39">
        <v>7232.0210900882266</v>
      </c>
      <c r="P48" s="39">
        <v>3688.1670909699992</v>
      </c>
      <c r="Q48" s="39">
        <v>3012.17232788</v>
      </c>
      <c r="R48" s="39">
        <v>2372.0893754499998</v>
      </c>
      <c r="S48" s="39">
        <v>5625.9912313100003</v>
      </c>
      <c r="T48" s="39">
        <v>4973.4416963100002</v>
      </c>
      <c r="U48" s="39">
        <v>544.91217271999994</v>
      </c>
      <c r="V48" s="39">
        <v>3926.97</v>
      </c>
      <c r="W48" s="39">
        <v>8374.6860828400004</v>
      </c>
      <c r="X48" s="39">
        <v>1278.30663157</v>
      </c>
      <c r="Y48" s="33">
        <v>453.13205075000008</v>
      </c>
      <c r="Z48" s="34">
        <f t="shared" si="0"/>
        <v>86697.127955996722</v>
      </c>
    </row>
    <row r="49" spans="1:26" ht="13.5" customHeight="1" x14ac:dyDescent="0.2">
      <c r="A49" s="71">
        <v>2020.3</v>
      </c>
      <c r="B49" s="38">
        <v>28993.182412679998</v>
      </c>
      <c r="C49" s="39">
        <v>6960.5129133285845</v>
      </c>
      <c r="D49" s="39">
        <v>1177.9271808399999</v>
      </c>
      <c r="E49" s="39">
        <v>8690.1961309400467</v>
      </c>
      <c r="F49" s="39">
        <v>4981.1054372099998</v>
      </c>
      <c r="G49" s="39">
        <v>4355.3818971000001</v>
      </c>
      <c r="H49" s="39">
        <v>2198.3025489900001</v>
      </c>
      <c r="I49" s="39">
        <v>3885.7696196500001</v>
      </c>
      <c r="J49" s="39">
        <v>7177.4252579475988</v>
      </c>
      <c r="K49" s="39">
        <v>2710.893121210001</v>
      </c>
      <c r="L49" s="39">
        <v>3058.3013607399998</v>
      </c>
      <c r="M49" s="39">
        <v>2438.9386131499991</v>
      </c>
      <c r="N49" s="39">
        <v>3554.4526025099999</v>
      </c>
      <c r="O49" s="39">
        <v>10563.04491834</v>
      </c>
      <c r="P49" s="39">
        <v>5519.7479067200002</v>
      </c>
      <c r="Q49" s="39">
        <v>4483.3615398700013</v>
      </c>
      <c r="R49" s="39">
        <v>3679.9120222699999</v>
      </c>
      <c r="S49" s="39">
        <v>7875.9866658499996</v>
      </c>
      <c r="T49" s="39">
        <v>6316.6237484399981</v>
      </c>
      <c r="U49" s="39">
        <v>802.0346978299998</v>
      </c>
      <c r="V49" s="39">
        <v>7649.6279933700016</v>
      </c>
      <c r="W49" s="39">
        <v>15630.762679199999</v>
      </c>
      <c r="X49" s="39">
        <v>2345.9687668300012</v>
      </c>
      <c r="Y49" s="33">
        <v>881.63107127499973</v>
      </c>
      <c r="Z49" s="34">
        <f t="shared" si="0"/>
        <v>145931.09110629125</v>
      </c>
    </row>
    <row r="50" spans="1:26" ht="13.5" customHeight="1" x14ac:dyDescent="0.2">
      <c r="A50" s="71">
        <v>2020.4</v>
      </c>
      <c r="B50" s="38">
        <v>51474.624864256657</v>
      </c>
      <c r="C50" s="39">
        <v>18453.26461157891</v>
      </c>
      <c r="D50" s="39">
        <v>3847.6571844399991</v>
      </c>
      <c r="E50" s="39">
        <v>16892.986753477409</v>
      </c>
      <c r="F50" s="39">
        <v>10605.807976866779</v>
      </c>
      <c r="G50" s="39">
        <v>8119.2187586699993</v>
      </c>
      <c r="H50" s="39">
        <v>3340.60815602</v>
      </c>
      <c r="I50" s="39">
        <v>6585.8381683099997</v>
      </c>
      <c r="J50" s="39">
        <v>10348.02163938</v>
      </c>
      <c r="K50" s="39">
        <v>5324.0623446899999</v>
      </c>
      <c r="L50" s="39">
        <v>5241.0931140600014</v>
      </c>
      <c r="M50" s="39">
        <v>4829.1579079300018</v>
      </c>
      <c r="N50" s="39">
        <v>5473.1126243700028</v>
      </c>
      <c r="O50" s="39">
        <v>16916.583228167161</v>
      </c>
      <c r="P50" s="39">
        <v>8223.8790460100008</v>
      </c>
      <c r="Q50" s="39">
        <v>6696.9664278199989</v>
      </c>
      <c r="R50" s="39">
        <v>5558.0137456699986</v>
      </c>
      <c r="S50" s="39">
        <v>10722.386488640001</v>
      </c>
      <c r="T50" s="39">
        <v>8452.8199001400008</v>
      </c>
      <c r="U50" s="39">
        <v>1296.6166784699999</v>
      </c>
      <c r="V50" s="39">
        <v>15001.30328661531</v>
      </c>
      <c r="W50" s="39">
        <v>23785.253162674111</v>
      </c>
      <c r="X50" s="39">
        <v>4066.3103384800002</v>
      </c>
      <c r="Y50" s="33">
        <v>1723.78571907525</v>
      </c>
      <c r="Z50" s="34">
        <f t="shared" si="0"/>
        <v>252979.37212581158</v>
      </c>
    </row>
    <row r="51" spans="1:26" ht="13.5" customHeight="1" x14ac:dyDescent="0.2">
      <c r="A51" s="71">
        <v>2021.1</v>
      </c>
      <c r="B51" s="38">
        <v>6564.9455970299987</v>
      </c>
      <c r="C51" s="39">
        <v>5154.4233977100012</v>
      </c>
      <c r="D51" s="39">
        <v>997.26245435892986</v>
      </c>
      <c r="E51" s="39">
        <v>4748.4311913164374</v>
      </c>
      <c r="F51" s="39">
        <v>2227.77762179</v>
      </c>
      <c r="G51" s="39">
        <v>3446.5225309399989</v>
      </c>
      <c r="H51" s="39">
        <v>764.61990539999999</v>
      </c>
      <c r="I51" s="39">
        <v>1958.74974767</v>
      </c>
      <c r="J51" s="39">
        <v>4658.1568635716003</v>
      </c>
      <c r="K51" s="39">
        <v>695.05126865</v>
      </c>
      <c r="L51" s="39">
        <v>1012.0563838100001</v>
      </c>
      <c r="M51" s="39">
        <v>1152.81364687</v>
      </c>
      <c r="N51" s="39">
        <v>1407.065066130001</v>
      </c>
      <c r="O51" s="39">
        <v>3953.1121220099999</v>
      </c>
      <c r="P51" s="39">
        <v>1573.2707735099989</v>
      </c>
      <c r="Q51" s="39">
        <v>1469.31299405</v>
      </c>
      <c r="R51" s="39">
        <v>1525.28617497</v>
      </c>
      <c r="S51" s="39">
        <v>3280.9494002699998</v>
      </c>
      <c r="T51" s="39">
        <v>1120.76430974</v>
      </c>
      <c r="U51" s="39">
        <v>474.19566788999998</v>
      </c>
      <c r="V51" s="39">
        <v>4041.5839021800002</v>
      </c>
      <c r="W51" s="39">
        <v>6597.9062331299992</v>
      </c>
      <c r="X51" s="39">
        <v>1226.9594001400001</v>
      </c>
      <c r="Y51" s="33">
        <v>320.44656454999989</v>
      </c>
      <c r="Z51" s="34">
        <f t="shared" si="0"/>
        <v>60371.663217686975</v>
      </c>
    </row>
    <row r="52" spans="1:26" ht="13.5" customHeight="1" x14ac:dyDescent="0.2">
      <c r="A52" s="71">
        <v>2021.2</v>
      </c>
      <c r="B52" s="38">
        <v>22348.7417102</v>
      </c>
      <c r="C52" s="39">
        <v>12548.854053119991</v>
      </c>
      <c r="D52" s="39">
        <v>3122.30327690286</v>
      </c>
      <c r="E52" s="39">
        <v>12978.258353546769</v>
      </c>
      <c r="F52" s="39">
        <v>4321.1452674000002</v>
      </c>
      <c r="G52" s="39">
        <v>8727.4788904199995</v>
      </c>
      <c r="H52" s="39">
        <v>1903.6754125499999</v>
      </c>
      <c r="I52" s="39">
        <v>4635.3222056000013</v>
      </c>
      <c r="J52" s="39">
        <v>9202.5000661811991</v>
      </c>
      <c r="K52" s="39">
        <v>2803.980711488784</v>
      </c>
      <c r="L52" s="39">
        <v>2992.1837953899999</v>
      </c>
      <c r="M52" s="39">
        <v>3585.2500869899991</v>
      </c>
      <c r="N52" s="39">
        <v>3431.9315200199999</v>
      </c>
      <c r="O52" s="39">
        <v>10134.96385606</v>
      </c>
      <c r="P52" s="39">
        <v>4167.8122898500014</v>
      </c>
      <c r="Q52" s="39">
        <v>3884.1863724499999</v>
      </c>
      <c r="R52" s="39">
        <v>4436.2120500199999</v>
      </c>
      <c r="S52" s="39">
        <v>9043.3025141800026</v>
      </c>
      <c r="T52" s="39">
        <v>4061.533158770746</v>
      </c>
      <c r="U52" s="39">
        <v>1137.2786273900001</v>
      </c>
      <c r="V52" s="39">
        <v>11276.982659900001</v>
      </c>
      <c r="W52" s="39">
        <v>13867.11331115</v>
      </c>
      <c r="X52" s="39">
        <v>3231.40276447</v>
      </c>
      <c r="Y52" s="33">
        <v>712.41210680000017</v>
      </c>
      <c r="Z52" s="34">
        <f t="shared" si="0"/>
        <v>158554.82506085033</v>
      </c>
    </row>
    <row r="53" spans="1:26" ht="13.5" customHeight="1" x14ac:dyDescent="0.2">
      <c r="A53" s="71">
        <v>2021.3</v>
      </c>
      <c r="B53" s="38">
        <v>44774.558985001597</v>
      </c>
      <c r="C53" s="39">
        <v>25788.392076839998</v>
      </c>
      <c r="D53" s="39">
        <v>5468.0395869796293</v>
      </c>
      <c r="E53" s="39">
        <v>24831.069762750471</v>
      </c>
      <c r="F53" s="39">
        <v>10685.030356069999</v>
      </c>
      <c r="G53" s="39">
        <v>16896.91918266</v>
      </c>
      <c r="H53" s="39">
        <v>2983.094479710001</v>
      </c>
      <c r="I53" s="39">
        <v>8138.0967877700004</v>
      </c>
      <c r="J53" s="39">
        <v>17276.031103924401</v>
      </c>
      <c r="K53" s="39">
        <v>5862.1969194858257</v>
      </c>
      <c r="L53" s="39">
        <v>5348.6125612200012</v>
      </c>
      <c r="M53" s="39">
        <v>6347.9803195100021</v>
      </c>
      <c r="N53" s="39">
        <v>5824.4777531999971</v>
      </c>
      <c r="O53" s="39">
        <v>16685.10440394999</v>
      </c>
      <c r="P53" s="39">
        <v>8123.2437638600004</v>
      </c>
      <c r="Q53" s="39">
        <v>6453.3624269900001</v>
      </c>
      <c r="R53" s="39">
        <v>8632.6187422300009</v>
      </c>
      <c r="S53" s="39">
        <v>14875.21758633</v>
      </c>
      <c r="T53" s="39">
        <v>7582.6689764500488</v>
      </c>
      <c r="U53" s="39">
        <v>2178.1569091400002</v>
      </c>
      <c r="V53" s="39">
        <v>21567.390569480001</v>
      </c>
      <c r="W53" s="39">
        <v>25515.597289140002</v>
      </c>
      <c r="X53" s="39">
        <v>4973.7641108500002</v>
      </c>
      <c r="Y53" s="33">
        <v>1557.5771185281139</v>
      </c>
      <c r="Z53" s="34">
        <f t="shared" si="0"/>
        <v>298369.20177207008</v>
      </c>
    </row>
    <row r="54" spans="1:26" ht="13.5" customHeight="1" x14ac:dyDescent="0.2">
      <c r="A54" s="71">
        <v>2021.4</v>
      </c>
      <c r="B54" s="38">
        <v>81748.907212999999</v>
      </c>
      <c r="C54" s="39">
        <v>58558.968818399997</v>
      </c>
      <c r="D54" s="39">
        <v>10173.61450167632</v>
      </c>
      <c r="E54" s="39">
        <v>43612.189298252713</v>
      </c>
      <c r="F54" s="39">
        <v>15498.76882601</v>
      </c>
      <c r="G54" s="39">
        <v>27876.274792969991</v>
      </c>
      <c r="H54" s="39">
        <v>5450.9988528999984</v>
      </c>
      <c r="I54" s="39">
        <v>12121.90960967</v>
      </c>
      <c r="J54" s="39">
        <v>25897.242025179999</v>
      </c>
      <c r="K54" s="39">
        <v>10457.639920809999</v>
      </c>
      <c r="L54" s="39">
        <v>7621.1341076499994</v>
      </c>
      <c r="M54" s="39">
        <v>11095.054705299999</v>
      </c>
      <c r="N54" s="39">
        <v>11749.62772808</v>
      </c>
      <c r="O54" s="39">
        <v>26935.273770039988</v>
      </c>
      <c r="P54" s="39">
        <v>13600.16010612</v>
      </c>
      <c r="Q54" s="39">
        <v>10283.835381409999</v>
      </c>
      <c r="R54" s="39">
        <v>13216.505842160001</v>
      </c>
      <c r="S54" s="39">
        <v>22905.31869684</v>
      </c>
      <c r="T54" s="39">
        <v>13038.4001520164</v>
      </c>
      <c r="U54" s="39">
        <v>2869.717003660001</v>
      </c>
      <c r="V54" s="39">
        <v>35714.018681730013</v>
      </c>
      <c r="W54" s="39">
        <v>45634.91858161</v>
      </c>
      <c r="X54" s="39">
        <v>9090.6336377400003</v>
      </c>
      <c r="Y54" s="33">
        <v>2437.9869026020701</v>
      </c>
      <c r="Z54" s="34">
        <f t="shared" si="0"/>
        <v>517589.0991558276</v>
      </c>
    </row>
    <row r="55" spans="1:26" ht="13.5" customHeight="1" x14ac:dyDescent="0.2">
      <c r="A55" s="71">
        <v>2022.1</v>
      </c>
      <c r="B55" s="38">
        <v>9340.9608410800029</v>
      </c>
      <c r="C55" s="39">
        <v>11251.99471854</v>
      </c>
      <c r="D55" s="39">
        <v>1986.3532117771899</v>
      </c>
      <c r="E55" s="39">
        <v>11149.90312448208</v>
      </c>
      <c r="F55" s="39">
        <v>3428.37727077</v>
      </c>
      <c r="G55" s="39">
        <v>6793.5875857799992</v>
      </c>
      <c r="H55" s="39">
        <v>1189.84464497</v>
      </c>
      <c r="I55" s="39">
        <v>2986.656241260001</v>
      </c>
      <c r="J55" s="39">
        <v>8575.8758531399981</v>
      </c>
      <c r="K55" s="39">
        <v>1684.7636873500001</v>
      </c>
      <c r="L55" s="39">
        <v>2605.4862902533332</v>
      </c>
      <c r="M55" s="39">
        <v>2471.7764484099998</v>
      </c>
      <c r="N55" s="39">
        <v>2601.9745196300009</v>
      </c>
      <c r="O55" s="39">
        <v>6317.9331022380757</v>
      </c>
      <c r="P55" s="39">
        <v>3729.6880655399982</v>
      </c>
      <c r="Q55" s="39">
        <v>1895.6313385599999</v>
      </c>
      <c r="R55" s="39">
        <v>4117.6198451600003</v>
      </c>
      <c r="S55" s="39">
        <v>4035.7150150999992</v>
      </c>
      <c r="T55" s="39">
        <v>1811.1714206046761</v>
      </c>
      <c r="U55" s="39">
        <v>469.62090490300022</v>
      </c>
      <c r="V55" s="39">
        <v>10207.19009672</v>
      </c>
      <c r="W55" s="39">
        <v>12999.72426861</v>
      </c>
      <c r="X55" s="39">
        <v>609.40311191000023</v>
      </c>
      <c r="Y55" s="33">
        <v>2033.2740799384001</v>
      </c>
      <c r="Z55" s="34">
        <f t="shared" si="0"/>
        <v>114294.52568672676</v>
      </c>
    </row>
    <row r="56" spans="1:26" ht="13.5" customHeight="1" x14ac:dyDescent="0.2">
      <c r="A56" s="71">
        <v>2022.2</v>
      </c>
      <c r="B56" s="38">
        <v>39112.373247169999</v>
      </c>
      <c r="C56" s="39">
        <v>33442.714972849994</v>
      </c>
      <c r="D56" s="39">
        <v>6670.61944869955</v>
      </c>
      <c r="E56" s="39">
        <v>35240.072773727326</v>
      </c>
      <c r="F56" s="39">
        <v>8055.1392769399999</v>
      </c>
      <c r="G56" s="39">
        <v>15828.440191649999</v>
      </c>
      <c r="H56" s="39">
        <v>3177.7849366700002</v>
      </c>
      <c r="I56" s="39">
        <v>8060.9488367500007</v>
      </c>
      <c r="J56" s="39">
        <v>18331.327322410001</v>
      </c>
      <c r="K56" s="39">
        <v>7292.2128072100004</v>
      </c>
      <c r="L56" s="39">
        <v>7479.2011673866682</v>
      </c>
      <c r="M56" s="39">
        <v>5455.2065318100022</v>
      </c>
      <c r="N56" s="39">
        <v>7669.8166734099996</v>
      </c>
      <c r="O56" s="39">
        <v>15728.9388573</v>
      </c>
      <c r="P56" s="39">
        <v>10032.26105736</v>
      </c>
      <c r="Q56" s="39">
        <v>4703.3859031699994</v>
      </c>
      <c r="R56" s="39">
        <v>9468.4261624400024</v>
      </c>
      <c r="S56" s="39">
        <v>9804.0752510699986</v>
      </c>
      <c r="T56" s="39">
        <v>26122.356391512389</v>
      </c>
      <c r="U56" s="39">
        <v>2012.6373822462381</v>
      </c>
      <c r="V56" s="39">
        <v>25504.96834666</v>
      </c>
      <c r="W56" s="39">
        <v>32383.68200582001</v>
      </c>
      <c r="X56" s="39">
        <v>4380.0805283999998</v>
      </c>
      <c r="Y56" s="33">
        <v>4586.7890304272933</v>
      </c>
      <c r="Z56" s="34">
        <f t="shared" si="0"/>
        <v>340543.45910308958</v>
      </c>
    </row>
    <row r="57" spans="1:26" ht="13.5" customHeight="1" x14ac:dyDescent="0.2">
      <c r="A57" s="71">
        <v>2022.3</v>
      </c>
      <c r="B57" s="38">
        <v>77083.852383810008</v>
      </c>
      <c r="C57" s="39">
        <v>63249.984929010003</v>
      </c>
      <c r="D57" s="39">
        <v>15057.832964755949</v>
      </c>
      <c r="E57" s="39">
        <v>65165.163361602441</v>
      </c>
      <c r="F57" s="39">
        <v>18881.472914710001</v>
      </c>
      <c r="G57" s="39">
        <v>31185.398141049998</v>
      </c>
      <c r="H57" s="39">
        <v>5836.3943515899991</v>
      </c>
      <c r="I57" s="39">
        <v>14782.37812725</v>
      </c>
      <c r="J57" s="39">
        <v>32621.170381209991</v>
      </c>
      <c r="K57" s="39">
        <v>15353.01673171</v>
      </c>
      <c r="L57" s="39">
        <v>11764.811811093239</v>
      </c>
      <c r="M57" s="39">
        <v>9368.5341855300012</v>
      </c>
      <c r="N57" s="39">
        <v>16504.427832580001</v>
      </c>
      <c r="O57" s="39">
        <v>26135.845785847661</v>
      </c>
      <c r="P57" s="39">
        <v>18000.934288320001</v>
      </c>
      <c r="Q57" s="39">
        <v>8684.2470201700016</v>
      </c>
      <c r="R57" s="39">
        <v>15629.92365526</v>
      </c>
      <c r="S57" s="39">
        <v>19154.59365228</v>
      </c>
      <c r="T57" s="39">
        <v>43164.341673589814</v>
      </c>
      <c r="U57" s="39">
        <v>3314.8699067187781</v>
      </c>
      <c r="V57" s="39">
        <v>43678.195546709998</v>
      </c>
      <c r="W57" s="39">
        <v>51990.998795149993</v>
      </c>
      <c r="X57" s="39">
        <v>9459.6676180100003</v>
      </c>
      <c r="Y57" s="33">
        <v>7013.8301424213878</v>
      </c>
      <c r="Z57" s="34">
        <f t="shared" si="0"/>
        <v>623081.88620037923</v>
      </c>
    </row>
    <row r="58" spans="1:26" ht="13.5" customHeight="1" x14ac:dyDescent="0.2">
      <c r="A58" s="71">
        <v>2022.4</v>
      </c>
      <c r="B58" s="38">
        <v>173005.12890409003</v>
      </c>
      <c r="C58" s="39">
        <v>133908.62092606002</v>
      </c>
      <c r="D58" s="39">
        <v>29272.901214580001</v>
      </c>
      <c r="E58" s="39">
        <v>118205.10478123304</v>
      </c>
      <c r="F58" s="39">
        <v>34086.269497779998</v>
      </c>
      <c r="G58" s="39">
        <v>54511.186735610005</v>
      </c>
      <c r="H58" s="39">
        <v>10524.555199649996</v>
      </c>
      <c r="I58" s="39">
        <v>26988.498398669999</v>
      </c>
      <c r="J58" s="39">
        <v>58205.683530059992</v>
      </c>
      <c r="K58" s="39">
        <v>26236.717647859998</v>
      </c>
      <c r="L58" s="39">
        <v>18674.547707525231</v>
      </c>
      <c r="M58" s="39">
        <v>19353.980839459997</v>
      </c>
      <c r="N58" s="39">
        <v>34582.531934960003</v>
      </c>
      <c r="O58" s="39">
        <v>37851.517714690002</v>
      </c>
      <c r="P58" s="39">
        <v>29457.544024990006</v>
      </c>
      <c r="Q58" s="39">
        <v>13452.179177759986</v>
      </c>
      <c r="R58" s="39">
        <v>27174.607861090004</v>
      </c>
      <c r="S58" s="39">
        <v>30170.854803940005</v>
      </c>
      <c r="T58" s="39">
        <v>46732.021671340277</v>
      </c>
      <c r="U58" s="39">
        <v>5918.7521698032378</v>
      </c>
      <c r="V58" s="39">
        <v>71062.371431939988</v>
      </c>
      <c r="W58" s="39">
        <v>88713.235266830001</v>
      </c>
      <c r="X58" s="39">
        <v>17651.217600910008</v>
      </c>
      <c r="Y58" s="33">
        <v>10757.661878721412</v>
      </c>
      <c r="Z58" s="34">
        <f t="shared" si="0"/>
        <v>1116497.6909195534</v>
      </c>
    </row>
    <row r="59" spans="1:26" ht="13.5" customHeight="1" x14ac:dyDescent="0.2">
      <c r="A59" s="71">
        <v>2023.1</v>
      </c>
      <c r="B59" s="38">
        <v>31837.85704952</v>
      </c>
      <c r="C59" s="39">
        <v>36493.000856169994</v>
      </c>
      <c r="D59" s="39">
        <v>9889.3071487699981</v>
      </c>
      <c r="E59" s="39">
        <v>44224.161923131593</v>
      </c>
      <c r="F59" s="39">
        <v>9739.3931712199992</v>
      </c>
      <c r="G59" s="39">
        <v>20922.921057680007</v>
      </c>
      <c r="H59" s="39">
        <v>2926.3403000199996</v>
      </c>
      <c r="I59" s="39">
        <v>8637.3897935200002</v>
      </c>
      <c r="J59" s="39">
        <v>19489.00253193</v>
      </c>
      <c r="K59" s="39">
        <v>4884.8356970699988</v>
      </c>
      <c r="L59" s="39">
        <v>6901.466371865874</v>
      </c>
      <c r="M59" s="39">
        <v>4158.6937562400008</v>
      </c>
      <c r="N59" s="39">
        <v>7499.5649891089906</v>
      </c>
      <c r="O59" s="39">
        <v>7004.1960027400019</v>
      </c>
      <c r="P59" s="39">
        <v>8738.50097465</v>
      </c>
      <c r="Q59" s="39">
        <v>3507.8621104099993</v>
      </c>
      <c r="R59" s="39">
        <v>13858.89210558</v>
      </c>
      <c r="S59" s="39">
        <v>11087.92461939</v>
      </c>
      <c r="T59" s="39">
        <v>24372.688997600068</v>
      </c>
      <c r="U59" s="39">
        <v>1404.5466014455503</v>
      </c>
      <c r="V59" s="39">
        <v>33073.378547089997</v>
      </c>
      <c r="W59" s="39">
        <v>38543.714492930005</v>
      </c>
      <c r="X59" s="39">
        <v>4140.580949770002</v>
      </c>
      <c r="Y59" s="33">
        <v>4435.3600476070624</v>
      </c>
      <c r="Z59" s="34">
        <f t="shared" si="0"/>
        <v>357771.58009545907</v>
      </c>
    </row>
    <row r="60" spans="1:26" ht="13.5" customHeight="1" x14ac:dyDescent="0.2">
      <c r="A60" s="71">
        <v>2023.2</v>
      </c>
      <c r="B60" s="38">
        <v>118756.35094175999</v>
      </c>
      <c r="C60" s="39">
        <v>104038.11389217002</v>
      </c>
      <c r="D60" s="39">
        <v>30888.809221429998</v>
      </c>
      <c r="E60" s="39">
        <v>110489.2053701074</v>
      </c>
      <c r="F60" s="39">
        <v>29118.703705586671</v>
      </c>
      <c r="G60" s="39">
        <v>45332.092802740197</v>
      </c>
      <c r="H60" s="39">
        <v>8529.0731679299988</v>
      </c>
      <c r="I60" s="39">
        <v>23701.781191300004</v>
      </c>
      <c r="J60" s="39">
        <v>46455.164643420001</v>
      </c>
      <c r="K60" s="39">
        <v>15175.81903447</v>
      </c>
      <c r="L60" s="39">
        <v>18726.348501082648</v>
      </c>
      <c r="M60" s="39">
        <v>11039.74384891</v>
      </c>
      <c r="N60" s="39">
        <v>27579.172540309999</v>
      </c>
      <c r="O60" s="39">
        <v>30857.244421199</v>
      </c>
      <c r="P60" s="39">
        <v>25610.30188545999</v>
      </c>
      <c r="Q60" s="39">
        <v>9181.774149689998</v>
      </c>
      <c r="R60" s="39">
        <v>27920.812825809997</v>
      </c>
      <c r="S60" s="39">
        <v>33526.101280078503</v>
      </c>
      <c r="T60" s="39">
        <v>74039.995944509981</v>
      </c>
      <c r="U60" s="39">
        <v>3673.5012381333067</v>
      </c>
      <c r="V60" s="39">
        <v>69574.782089969987</v>
      </c>
      <c r="W60" s="39">
        <v>76340.441865371511</v>
      </c>
      <c r="X60" s="39">
        <v>12879.35193651</v>
      </c>
      <c r="Y60" s="33">
        <v>10964.530573191321</v>
      </c>
      <c r="Z60" s="34">
        <f t="shared" si="0"/>
        <v>964399.21707114053</v>
      </c>
    </row>
    <row r="61" spans="1:26" ht="13.5" customHeight="1" x14ac:dyDescent="0.2">
      <c r="A61" s="71">
        <v>2023.3</v>
      </c>
      <c r="B61" s="38">
        <v>255806.88108757991</v>
      </c>
      <c r="C61" s="39">
        <v>211393.32459770824</v>
      </c>
      <c r="D61" s="39">
        <v>53303.819872719992</v>
      </c>
      <c r="E61" s="39">
        <v>177558.58184494887</v>
      </c>
      <c r="F61" s="39">
        <v>50978.62672658926</v>
      </c>
      <c r="G61" s="39">
        <v>97700.233837219988</v>
      </c>
      <c r="H61" s="39">
        <v>15065.084203800003</v>
      </c>
      <c r="I61" s="39">
        <v>44404.885243520002</v>
      </c>
      <c r="J61" s="39">
        <v>84012.605434339988</v>
      </c>
      <c r="K61" s="39">
        <v>36459.955647068062</v>
      </c>
      <c r="L61" s="39">
        <v>38135.528570919836</v>
      </c>
      <c r="M61" s="39">
        <v>11552.124548219994</v>
      </c>
      <c r="N61" s="39">
        <v>54378.981770608603</v>
      </c>
      <c r="O61" s="39">
        <v>63779.643225812004</v>
      </c>
      <c r="P61" s="39">
        <v>45154.224604119991</v>
      </c>
      <c r="Q61" s="39">
        <v>16792.397088539998</v>
      </c>
      <c r="R61" s="39">
        <v>31777.323460500014</v>
      </c>
      <c r="S61" s="39">
        <v>57089.14085280001</v>
      </c>
      <c r="T61" s="39">
        <v>130388.35384726</v>
      </c>
      <c r="U61" s="39">
        <v>7000.9828906550983</v>
      </c>
      <c r="V61" s="39">
        <v>114383.47807189</v>
      </c>
      <c r="W61" s="39">
        <v>142262.58243962561</v>
      </c>
      <c r="X61" s="39">
        <v>22476.886567409998</v>
      </c>
      <c r="Y61" s="33">
        <v>15078.57124152892</v>
      </c>
      <c r="Z61" s="34">
        <f t="shared" si="0"/>
        <v>1776934.2176753848</v>
      </c>
    </row>
    <row r="62" spans="1:26" ht="13.5" customHeight="1" x14ac:dyDescent="0.2">
      <c r="A62" s="71">
        <v>2023.4</v>
      </c>
      <c r="B62" s="38">
        <v>503958.50092293019</v>
      </c>
      <c r="C62" s="39">
        <v>323919.96104145993</v>
      </c>
      <c r="D62" s="39">
        <v>73039.770029550011</v>
      </c>
      <c r="E62" s="39">
        <v>271326.00877430622</v>
      </c>
      <c r="F62" s="39">
        <v>85417.564233526486</v>
      </c>
      <c r="G62" s="39">
        <v>123370.87413972001</v>
      </c>
      <c r="H62" s="39">
        <v>25713.450162829999</v>
      </c>
      <c r="I62" s="39">
        <v>68013.621813679987</v>
      </c>
      <c r="J62" s="39">
        <v>110240.297469</v>
      </c>
      <c r="K62" s="39">
        <v>56357.101029260011</v>
      </c>
      <c r="L62" s="39">
        <v>54942.617996419671</v>
      </c>
      <c r="M62" s="39">
        <v>34522.488069320003</v>
      </c>
      <c r="N62" s="39">
        <v>90817.427203060011</v>
      </c>
      <c r="O62" s="39">
        <v>71347.090635905013</v>
      </c>
      <c r="P62" s="39">
        <v>70153.878310379994</v>
      </c>
      <c r="Q62" s="39">
        <v>24406.67428472</v>
      </c>
      <c r="R62" s="39">
        <v>63977.050950629993</v>
      </c>
      <c r="S62" s="39">
        <v>86262.98537836998</v>
      </c>
      <c r="T62" s="39">
        <v>85131.477632359994</v>
      </c>
      <c r="U62" s="39">
        <v>4065.7704586799996</v>
      </c>
      <c r="V62" s="39">
        <v>188605.20058666004</v>
      </c>
      <c r="W62" s="39">
        <v>212669.91347958989</v>
      </c>
      <c r="X62" s="39">
        <v>34031.84803750999</v>
      </c>
      <c r="Y62" s="33">
        <v>20324.894214476299</v>
      </c>
      <c r="Z62" s="34">
        <f t="shared" si="0"/>
        <v>2682616.4668543451</v>
      </c>
    </row>
    <row r="63" spans="1:26" ht="13.5" customHeight="1" x14ac:dyDescent="0.2">
      <c r="A63" s="71">
        <v>2024.1</v>
      </c>
      <c r="B63" s="38">
        <v>81736.401331410001</v>
      </c>
      <c r="C63" s="39">
        <v>70530.967102179988</v>
      </c>
      <c r="D63" s="39">
        <v>10303.440635729999</v>
      </c>
      <c r="E63" s="39">
        <v>88501.354925385691</v>
      </c>
      <c r="F63" s="39">
        <v>15622.47385013</v>
      </c>
      <c r="G63" s="39">
        <v>6913.3006672599986</v>
      </c>
      <c r="H63" s="39">
        <v>5962.8652055800012</v>
      </c>
      <c r="I63" s="39">
        <v>9818.1102260200005</v>
      </c>
      <c r="J63" s="39">
        <v>25559.823064250002</v>
      </c>
      <c r="K63" s="39">
        <v>6532.3908210500003</v>
      </c>
      <c r="L63" s="39">
        <v>25117.572459200001</v>
      </c>
      <c r="M63" s="39">
        <v>6361.2634774800008</v>
      </c>
      <c r="N63" s="39">
        <v>22186.490397568992</v>
      </c>
      <c r="O63" s="39">
        <v>56453.180003681831</v>
      </c>
      <c r="P63" s="39">
        <v>12913.199999999997</v>
      </c>
      <c r="Q63" s="39">
        <v>4058.1458226600002</v>
      </c>
      <c r="R63" s="39">
        <v>11958.800750729999</v>
      </c>
      <c r="S63" s="39">
        <v>9848.4315562499996</v>
      </c>
      <c r="T63" s="39">
        <v>6859.2826543187202</v>
      </c>
      <c r="U63" s="39">
        <v>205.15785837999934</v>
      </c>
      <c r="V63" s="39">
        <v>44638.880463119996</v>
      </c>
      <c r="W63" s="39">
        <v>45274.192495980002</v>
      </c>
      <c r="X63" s="39">
        <v>4572.7482200900004</v>
      </c>
      <c r="Y63" s="33">
        <v>3783.4579854533335</v>
      </c>
      <c r="Z63" s="34">
        <f t="shared" si="0"/>
        <v>575711.93197390845</v>
      </c>
    </row>
    <row r="64" spans="1:26" ht="13.5" customHeight="1" x14ac:dyDescent="0.2">
      <c r="A64" s="71">
        <v>2024.2</v>
      </c>
      <c r="B64" s="38">
        <v>363916.8876071999</v>
      </c>
      <c r="C64" s="39">
        <v>210223.44153519004</v>
      </c>
      <c r="D64" s="39">
        <v>34731.301902050007</v>
      </c>
      <c r="E64" s="39">
        <v>174851.32389811851</v>
      </c>
      <c r="F64" s="39">
        <v>45931.416428907862</v>
      </c>
      <c r="G64" s="39">
        <v>21648.585350300003</v>
      </c>
      <c r="H64" s="39">
        <v>20253.078299219997</v>
      </c>
      <c r="I64" s="39">
        <v>20114.610829970003</v>
      </c>
      <c r="J64" s="39">
        <v>56436.546948729992</v>
      </c>
      <c r="K64" s="39">
        <v>33267.225365389997</v>
      </c>
      <c r="L64" s="39">
        <v>57846.670261570012</v>
      </c>
      <c r="M64" s="39">
        <v>16089.90713947</v>
      </c>
      <c r="N64" s="39">
        <v>59638.049754852203</v>
      </c>
      <c r="O64" s="39">
        <v>47538.238377769994</v>
      </c>
      <c r="P64" s="39">
        <v>40790.146932030009</v>
      </c>
      <c r="Q64" s="39">
        <v>9883.0244060999994</v>
      </c>
      <c r="R64" s="39">
        <v>27969.025509760002</v>
      </c>
      <c r="S64" s="39">
        <v>21664.165282230002</v>
      </c>
      <c r="T64" s="39">
        <v>18940.614090367442</v>
      </c>
      <c r="U64" s="39">
        <v>669.55824158000019</v>
      </c>
      <c r="V64" s="39">
        <v>130069.26368727999</v>
      </c>
      <c r="W64" s="39">
        <v>104373.65602515999</v>
      </c>
      <c r="X64" s="39">
        <v>11185.44</v>
      </c>
      <c r="Y64" s="33">
        <v>6979.6771873479229</v>
      </c>
      <c r="Z64" s="34">
        <f t="shared" si="0"/>
        <v>1535011.8550605935</v>
      </c>
    </row>
    <row r="65" spans="1:26" ht="13.5" customHeight="1" x14ac:dyDescent="0.2">
      <c r="A65" s="71">
        <v>2024.3</v>
      </c>
      <c r="B65" s="38">
        <v>719264.18245765986</v>
      </c>
      <c r="C65" s="39">
        <v>491143.14868411102</v>
      </c>
      <c r="D65" s="39">
        <v>80860.814984329962</v>
      </c>
      <c r="E65" s="39">
        <v>367610.57247560879</v>
      </c>
      <c r="F65" s="39">
        <v>94035.428608867849</v>
      </c>
      <c r="G65" s="39">
        <v>47638.414902309996</v>
      </c>
      <c r="H65" s="39">
        <v>43030.204402239993</v>
      </c>
      <c r="I65" s="39">
        <v>33109.139542819998</v>
      </c>
      <c r="J65" s="39">
        <v>99964.279754169998</v>
      </c>
      <c r="K65" s="39">
        <v>70741.460076650008</v>
      </c>
      <c r="L65" s="39" t="e">
        <v>#N/A</v>
      </c>
      <c r="M65" s="39">
        <v>32252.435241720003</v>
      </c>
      <c r="N65" s="39">
        <v>81267.501406088515</v>
      </c>
      <c r="O65" s="39">
        <v>73211.670695530003</v>
      </c>
      <c r="P65" s="39">
        <v>85837.044959890001</v>
      </c>
      <c r="Q65" s="39">
        <v>17122.8512071</v>
      </c>
      <c r="R65" s="39">
        <v>59435.017056290002</v>
      </c>
      <c r="S65" s="39">
        <v>47801.092735540005</v>
      </c>
      <c r="T65" s="39">
        <v>28129.647331996162</v>
      </c>
      <c r="U65" s="39">
        <v>9767.7366488938842</v>
      </c>
      <c r="V65" s="39">
        <v>309363.45595581003</v>
      </c>
      <c r="W65" s="39">
        <v>182036.81800770998</v>
      </c>
      <c r="X65" s="39">
        <v>38830.577707800003</v>
      </c>
      <c r="Y65" s="33">
        <v>12333.180155601047</v>
      </c>
      <c r="Z65" s="34">
        <f t="shared" si="0"/>
        <v>3024786.6749987369</v>
      </c>
    </row>
    <row r="66" spans="1:26" ht="13.5" customHeight="1" x14ac:dyDescent="0.2">
      <c r="A66" s="71">
        <v>2024.4</v>
      </c>
      <c r="B66" s="38">
        <v>1446079.6902983796</v>
      </c>
      <c r="C66" s="39">
        <v>888568.92214655911</v>
      </c>
      <c r="D66" s="39">
        <v>130636.07235107702</v>
      </c>
      <c r="E66" s="39">
        <v>659401.03808351967</v>
      </c>
      <c r="F66" s="39">
        <v>187169.28879173999</v>
      </c>
      <c r="G66" s="39">
        <v>88149.537019260009</v>
      </c>
      <c r="H66" s="39">
        <v>71381.13051047</v>
      </c>
      <c r="I66" s="39">
        <v>67083.361701579997</v>
      </c>
      <c r="J66" s="39">
        <v>169898.25984436003</v>
      </c>
      <c r="K66" s="39">
        <v>128330.65752919001</v>
      </c>
      <c r="L66" s="39" t="e">
        <v>#N/A</v>
      </c>
      <c r="M66" s="39">
        <v>52364.894085839995</v>
      </c>
      <c r="N66" s="39">
        <v>209099.33292866999</v>
      </c>
      <c r="O66" s="39">
        <v>93059.25131324002</v>
      </c>
      <c r="P66" s="39">
        <v>168488.26087741001</v>
      </c>
      <c r="Q66" s="39">
        <v>38766.22424951</v>
      </c>
      <c r="R66" s="39">
        <v>119896.95184582002</v>
      </c>
      <c r="S66" s="39">
        <v>107912.69762100001</v>
      </c>
      <c r="T66" s="39">
        <v>58707.22465152001</v>
      </c>
      <c r="U66" s="39">
        <v>3031.0936003900006</v>
      </c>
      <c r="V66" s="39">
        <v>520444.79383854003</v>
      </c>
      <c r="W66" s="39">
        <v>289695.99665359996</v>
      </c>
      <c r="X66" s="39">
        <v>76320.122492489987</v>
      </c>
      <c r="Y66" s="33">
        <v>18522.368633277474</v>
      </c>
      <c r="Z66" s="34">
        <f t="shared" si="0"/>
        <v>5593007.1710674437</v>
      </c>
    </row>
    <row r="67" spans="1:26" ht="13.5" customHeight="1" x14ac:dyDescent="0.2">
      <c r="A67" s="71">
        <v>2025.1</v>
      </c>
      <c r="B67" s="38">
        <v>223781.86204199996</v>
      </c>
      <c r="C67" s="39">
        <v>200604.54209746839</v>
      </c>
      <c r="D67" s="39">
        <v>17630.434073080003</v>
      </c>
      <c r="E67" s="39">
        <v>111511.18645332976</v>
      </c>
      <c r="F67" s="39">
        <v>54264.502868743468</v>
      </c>
      <c r="G67" s="39">
        <v>37270.771144430008</v>
      </c>
      <c r="H67" s="39">
        <v>14962.031364460001</v>
      </c>
      <c r="I67" s="39">
        <v>22151.634313999995</v>
      </c>
      <c r="J67" s="39">
        <v>51990.751864489997</v>
      </c>
      <c r="K67" s="39">
        <v>13700.95082593</v>
      </c>
      <c r="L67" s="39" t="e">
        <v>#N/A</v>
      </c>
      <c r="M67" s="39">
        <v>20153.496489800003</v>
      </c>
      <c r="N67" s="39">
        <v>39453.672225806673</v>
      </c>
      <c r="O67" s="39">
        <v>12120.934797989998</v>
      </c>
      <c r="P67" s="39">
        <v>60593.750920569997</v>
      </c>
      <c r="Q67" s="39">
        <v>11419.048628</v>
      </c>
      <c r="R67" s="39">
        <v>22376.188693289998</v>
      </c>
      <c r="S67" s="39">
        <v>44856.624357080007</v>
      </c>
      <c r="T67" s="39">
        <v>23735.979857489998</v>
      </c>
      <c r="U67" s="39">
        <v>619.79113999999947</v>
      </c>
      <c r="V67" s="39">
        <v>192636.70482342999</v>
      </c>
      <c r="W67" s="39">
        <v>97720.569742790016</v>
      </c>
      <c r="X67" s="39">
        <v>34475.897295330004</v>
      </c>
      <c r="Y67" s="33">
        <v>6686.7868289326752</v>
      </c>
      <c r="Z67" s="34">
        <f t="shared" si="0"/>
        <v>1314718.1128484409</v>
      </c>
    </row>
    <row r="68" spans="1:26" ht="13.5" customHeight="1" x14ac:dyDescent="0.2">
      <c r="A68" s="71">
        <v>2025.2</v>
      </c>
      <c r="B68" s="39">
        <v>697418.96463056002</v>
      </c>
      <c r="C68" s="39">
        <v>530293.29632986011</v>
      </c>
      <c r="D68" s="39">
        <v>65418.99238304</v>
      </c>
      <c r="E68" s="39">
        <v>315007.02521458972</v>
      </c>
      <c r="F68" s="39">
        <v>121144.25729272646</v>
      </c>
      <c r="G68" s="39">
        <v>93509.783386370007</v>
      </c>
      <c r="H68" s="39">
        <v>32937.240280320002</v>
      </c>
      <c r="I68" s="39">
        <v>59607.867006590008</v>
      </c>
      <c r="J68" s="39">
        <v>143459.70305982002</v>
      </c>
      <c r="K68" s="39">
        <v>57656.847128010006</v>
      </c>
      <c r="L68" s="39" t="e">
        <v>#N/A</v>
      </c>
      <c r="M68" s="39">
        <v>41867.825111949998</v>
      </c>
      <c r="N68" s="39">
        <v>115287.01654504004</v>
      </c>
      <c r="O68" s="39">
        <v>40710.33655385764</v>
      </c>
      <c r="P68" s="39" t="e">
        <v>#N/A</v>
      </c>
      <c r="Q68" s="39">
        <v>31772.173980879998</v>
      </c>
      <c r="R68" s="39">
        <v>55993.260527453342</v>
      </c>
      <c r="S68" s="39">
        <v>115346.00870271001</v>
      </c>
      <c r="T68" s="39">
        <v>86783.100990710009</v>
      </c>
      <c r="U68" s="39">
        <v>1336.3484882193256</v>
      </c>
      <c r="V68" s="39">
        <v>405465.60209851002</v>
      </c>
      <c r="W68" s="39">
        <v>239796.50976484001</v>
      </c>
      <c r="X68" s="39">
        <v>69394.951128899993</v>
      </c>
      <c r="Y68" s="48">
        <v>15187.349739190377</v>
      </c>
      <c r="Z68" s="34">
        <f t="shared" si="0"/>
        <v>3335394.4603441465</v>
      </c>
    </row>
    <row r="69" spans="1:26" ht="13.5" customHeight="1" x14ac:dyDescent="0.2">
      <c r="A69" s="71">
        <v>2025.3</v>
      </c>
      <c r="B69" s="39">
        <v>1405987.5181783603</v>
      </c>
      <c r="C69" s="39">
        <v>863024.6886621624</v>
      </c>
      <c r="D69" s="39">
        <v>123167.89025879002</v>
      </c>
      <c r="E69" s="39">
        <v>531535.42557284283</v>
      </c>
      <c r="F69" s="39">
        <v>210505.09517947913</v>
      </c>
      <c r="G69" s="39">
        <v>125744.43108072001</v>
      </c>
      <c r="H69" s="39">
        <v>55345.87108158</v>
      </c>
      <c r="I69" s="39">
        <v>99443.195605689994</v>
      </c>
      <c r="J69" s="39">
        <v>231261.81863235001</v>
      </c>
      <c r="K69" s="39">
        <v>131277.06539413999</v>
      </c>
      <c r="L69" s="39"/>
      <c r="M69" s="39">
        <v>60598.221162250004</v>
      </c>
      <c r="N69" s="39">
        <v>209089.46394362999</v>
      </c>
      <c r="O69" s="39">
        <v>69614.948563700003</v>
      </c>
      <c r="P69" s="39">
        <v>311834.15746099001</v>
      </c>
      <c r="Q69" s="39">
        <v>57158.829950880005</v>
      </c>
      <c r="R69" s="39">
        <v>99509.280902909974</v>
      </c>
      <c r="S69" s="39">
        <v>189145.03135664994</v>
      </c>
      <c r="T69" s="39">
        <v>121738.35461102489</v>
      </c>
      <c r="U69" s="39">
        <v>2384.1723854265151</v>
      </c>
      <c r="V69" s="39">
        <v>702782.21060752007</v>
      </c>
      <c r="W69" s="39">
        <v>372785.74950762995</v>
      </c>
      <c r="X69" s="39">
        <v>110222.61340834</v>
      </c>
      <c r="Y69" s="48">
        <v>21390.828875658743</v>
      </c>
      <c r="Z69" s="34">
        <f t="shared" si="0"/>
        <v>6105546.8623827249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4">
        <f t="shared" si="0"/>
        <v>0</v>
      </c>
    </row>
    <row r="71" spans="1:26" ht="13.5" customHeight="1" x14ac:dyDescent="0.2">
      <c r="A71" s="71">
        <f t="shared" ref="A71:A89" si="1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4">
        <f t="shared" si="0"/>
        <v>0</v>
      </c>
    </row>
    <row r="72" spans="1:26" ht="13.5" customHeight="1" x14ac:dyDescent="0.2">
      <c r="A72" s="71">
        <f t="shared" si="1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4">
        <f t="shared" si="0"/>
        <v>0</v>
      </c>
    </row>
    <row r="73" spans="1:26" ht="13.5" customHeight="1" x14ac:dyDescent="0.2">
      <c r="A73" s="71">
        <f t="shared" si="1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4">
        <f t="shared" si="0"/>
        <v>0</v>
      </c>
    </row>
    <row r="74" spans="1:26" ht="13.5" customHeight="1" x14ac:dyDescent="0.2">
      <c r="A74" s="71">
        <f t="shared" si="1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4">
        <f t="shared" ref="Z74:Z90" si="2">+_xlfn.AGGREGATE(9,6,B74:Y74)</f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4">
        <f t="shared" si="2"/>
        <v>0</v>
      </c>
    </row>
    <row r="76" spans="1:26" ht="13.5" customHeight="1" x14ac:dyDescent="0.2">
      <c r="A76" s="71">
        <f t="shared" si="1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4">
        <f t="shared" si="2"/>
        <v>0</v>
      </c>
    </row>
    <row r="77" spans="1:26" ht="13.5" customHeight="1" x14ac:dyDescent="0.2">
      <c r="A77" s="71">
        <f t="shared" si="1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4">
        <f t="shared" si="2"/>
        <v>0</v>
      </c>
    </row>
    <row r="78" spans="1:26" ht="13.5" customHeight="1" x14ac:dyDescent="0.2">
      <c r="A78" s="71">
        <f t="shared" si="1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4">
        <f t="shared" si="2"/>
        <v>0</v>
      </c>
    </row>
    <row r="79" spans="1:26" ht="13.5" customHeight="1" x14ac:dyDescent="0.2">
      <c r="A79" s="71">
        <f t="shared" si="1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4">
        <f t="shared" si="2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4">
        <f t="shared" si="2"/>
        <v>0</v>
      </c>
    </row>
    <row r="81" spans="1:26" ht="13.5" customHeight="1" x14ac:dyDescent="0.2">
      <c r="A81" s="71">
        <f t="shared" si="1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4">
        <f t="shared" si="2"/>
        <v>0</v>
      </c>
    </row>
    <row r="82" spans="1:26" ht="13.5" customHeight="1" x14ac:dyDescent="0.2">
      <c r="A82" s="71">
        <f t="shared" si="1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4">
        <f t="shared" si="2"/>
        <v>0</v>
      </c>
    </row>
    <row r="83" spans="1:26" ht="13.5" customHeight="1" x14ac:dyDescent="0.2">
      <c r="A83" s="71">
        <f t="shared" si="1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4">
        <f t="shared" si="2"/>
        <v>0</v>
      </c>
    </row>
    <row r="84" spans="1:26" ht="13.5" customHeight="1" x14ac:dyDescent="0.2">
      <c r="A84" s="71">
        <f t="shared" si="1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4">
        <f t="shared" si="2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4">
        <f t="shared" si="2"/>
        <v>0</v>
      </c>
    </row>
    <row r="86" spans="1:26" ht="13.5" customHeight="1" x14ac:dyDescent="0.2">
      <c r="A86" s="71">
        <f t="shared" si="1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4">
        <f t="shared" si="2"/>
        <v>0</v>
      </c>
    </row>
    <row r="87" spans="1:26" ht="13.5" customHeight="1" x14ac:dyDescent="0.2">
      <c r="A87" s="71">
        <f t="shared" si="1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4">
        <f t="shared" si="2"/>
        <v>0</v>
      </c>
    </row>
    <row r="88" spans="1:26" ht="13.5" customHeight="1" x14ac:dyDescent="0.2">
      <c r="A88" s="71">
        <f t="shared" si="1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4">
        <f t="shared" si="2"/>
        <v>0</v>
      </c>
    </row>
    <row r="89" spans="1:26" ht="13.5" customHeight="1" x14ac:dyDescent="0.2">
      <c r="A89" s="71">
        <f t="shared" si="1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4">
        <f t="shared" si="2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4">
        <f t="shared" si="2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2500-000000000000}"/>
  </hyperlinks>
  <pageMargins left="0.75" right="0.75" top="1" bottom="1" header="0" footer="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71"/>
  <dimension ref="A1:AC248"/>
  <sheetViews>
    <sheetView zoomScaleNormal="100" workbookViewId="0">
      <pane xSplit="1" ySplit="9" topLeftCell="B58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9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9" s="40" customFormat="1" ht="25.5" customHeight="1" x14ac:dyDescent="0.2">
      <c r="A2" s="63" t="s">
        <v>65</v>
      </c>
      <c r="B2" s="26" t="s">
        <v>957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Transferencias de capital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9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9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9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9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9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9" s="40" customFormat="1" ht="11.25" x14ac:dyDescent="0.2">
      <c r="A8" s="65" t="s">
        <v>73</v>
      </c>
      <c r="B8" s="73" t="s">
        <v>958</v>
      </c>
      <c r="C8" s="74" t="s">
        <v>959</v>
      </c>
      <c r="D8" s="74" t="s">
        <v>960</v>
      </c>
      <c r="E8" s="74" t="s">
        <v>961</v>
      </c>
      <c r="F8" s="74" t="s">
        <v>962</v>
      </c>
      <c r="G8" s="74" t="s">
        <v>963</v>
      </c>
      <c r="H8" s="74" t="s">
        <v>964</v>
      </c>
      <c r="I8" s="74" t="s">
        <v>965</v>
      </c>
      <c r="J8" s="74" t="s">
        <v>966</v>
      </c>
      <c r="K8" s="74" t="s">
        <v>967</v>
      </c>
      <c r="L8" s="74" t="s">
        <v>968</v>
      </c>
      <c r="M8" s="74" t="s">
        <v>969</v>
      </c>
      <c r="N8" s="74" t="s">
        <v>970</v>
      </c>
      <c r="O8" s="74" t="s">
        <v>971</v>
      </c>
      <c r="P8" s="74" t="s">
        <v>972</v>
      </c>
      <c r="Q8" s="74" t="s">
        <v>973</v>
      </c>
      <c r="R8" s="74" t="s">
        <v>974</v>
      </c>
      <c r="S8" s="74" t="s">
        <v>975</v>
      </c>
      <c r="T8" s="74" t="s">
        <v>976</v>
      </c>
      <c r="U8" s="74" t="s">
        <v>977</v>
      </c>
      <c r="V8" s="74" t="s">
        <v>978</v>
      </c>
      <c r="W8" s="74" t="s">
        <v>979</v>
      </c>
      <c r="X8" s="74" t="s">
        <v>980</v>
      </c>
      <c r="Y8" s="74" t="s">
        <v>981</v>
      </c>
      <c r="Z8" s="75" t="s">
        <v>982</v>
      </c>
    </row>
    <row r="9" spans="1:29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76" t="s">
        <v>124</v>
      </c>
    </row>
    <row r="10" spans="1:29" ht="13.7" customHeight="1" x14ac:dyDescent="0.2">
      <c r="A10" s="70">
        <v>2010.4</v>
      </c>
      <c r="B10" s="46">
        <v>45.381256999999998</v>
      </c>
      <c r="C10" s="30">
        <v>1363.28</v>
      </c>
      <c r="D10" s="30">
        <v>200.80420000000004</v>
      </c>
      <c r="E10" s="30">
        <v>429.8</v>
      </c>
      <c r="F10" s="30">
        <v>166.41500000000002</v>
      </c>
      <c r="G10" s="30">
        <v>212.80200999999997</v>
      </c>
      <c r="H10" s="30">
        <v>491.86930835901205</v>
      </c>
      <c r="I10" s="30">
        <v>213.47</v>
      </c>
      <c r="J10" s="30">
        <v>650.19193124000003</v>
      </c>
      <c r="K10" s="30">
        <v>121.22000037267601</v>
      </c>
      <c r="L10" s="30">
        <v>122.67651595635701</v>
      </c>
      <c r="M10" s="30">
        <v>190.03846031299992</v>
      </c>
      <c r="N10" s="30">
        <v>193.46080481776198</v>
      </c>
      <c r="O10" s="30">
        <v>120.65</v>
      </c>
      <c r="P10" s="30">
        <v>185.37061599999993</v>
      </c>
      <c r="Q10" s="30">
        <v>108.57197533562035</v>
      </c>
      <c r="R10" s="30">
        <v>318.38658000000004</v>
      </c>
      <c r="S10" s="30">
        <v>96.325650688080785</v>
      </c>
      <c r="T10" s="30">
        <v>527.53062364905384</v>
      </c>
      <c r="U10" s="30">
        <v>77.554615289012162</v>
      </c>
      <c r="V10" s="30">
        <v>490.71524999999997</v>
      </c>
      <c r="W10" s="30">
        <v>274.47899999999998</v>
      </c>
      <c r="X10" s="30">
        <v>136.50267097894877</v>
      </c>
      <c r="Y10" s="30">
        <v>57.149600351376534</v>
      </c>
      <c r="Z10" s="31">
        <f t="shared" ref="Z10:Z27" si="0">+_xlfn.AGGREGATE(9,6,B10:Y10)</f>
        <v>6794.646070350901</v>
      </c>
    </row>
    <row r="11" spans="1:29" ht="13.5" customHeight="1" x14ac:dyDescent="0.2">
      <c r="A11" s="70">
        <v>2011.1</v>
      </c>
      <c r="B11" s="38">
        <v>3.8444440000000002</v>
      </c>
      <c r="C11" s="39">
        <v>304.89</v>
      </c>
      <c r="D11" s="39">
        <v>31.947266999999997</v>
      </c>
      <c r="E11" s="39">
        <v>122.94199999999999</v>
      </c>
      <c r="F11" s="39">
        <v>19.247352656346965</v>
      </c>
      <c r="G11" s="39">
        <v>45.211830000000006</v>
      </c>
      <c r="H11" s="39">
        <v>152.19850300000002</v>
      </c>
      <c r="I11" s="39">
        <v>25.9</v>
      </c>
      <c r="J11" s="39">
        <v>45.355803829999999</v>
      </c>
      <c r="K11" s="39">
        <v>17.61</v>
      </c>
      <c r="L11" s="39">
        <v>36.346572313085282</v>
      </c>
      <c r="M11" s="39">
        <v>38.831453609999997</v>
      </c>
      <c r="N11" s="39">
        <v>15.1</v>
      </c>
      <c r="O11" s="39">
        <v>75.29029552999998</v>
      </c>
      <c r="P11" s="39">
        <v>41.704633999999999</v>
      </c>
      <c r="Q11" s="39">
        <v>9.7150289999999995</v>
      </c>
      <c r="R11" s="39">
        <v>27.215330918395743</v>
      </c>
      <c r="S11" s="39">
        <v>13.917</v>
      </c>
      <c r="T11" s="39">
        <v>93.407492410543853</v>
      </c>
      <c r="U11" s="39">
        <v>5.5872890000000002</v>
      </c>
      <c r="V11" s="39">
        <v>90.83614</v>
      </c>
      <c r="W11" s="39">
        <v>48.326450690000001</v>
      </c>
      <c r="X11" s="39">
        <v>43.600999999999999</v>
      </c>
      <c r="Y11" s="33">
        <v>6.1824927603389703</v>
      </c>
      <c r="Z11" s="34">
        <f t="shared" si="0"/>
        <v>1315.2083807187112</v>
      </c>
      <c r="AA11" s="19"/>
      <c r="AB11" s="19"/>
      <c r="AC11" s="19"/>
    </row>
    <row r="12" spans="1:29" ht="13.5" customHeight="1" x14ac:dyDescent="0.2">
      <c r="A12" s="70">
        <v>2011.2</v>
      </c>
      <c r="B12" s="38">
        <v>13.59537819</v>
      </c>
      <c r="C12" s="39">
        <v>848.7</v>
      </c>
      <c r="D12" s="39">
        <v>99.631009194000001</v>
      </c>
      <c r="E12" s="39">
        <v>300.83800000000002</v>
      </c>
      <c r="F12" s="39">
        <v>148.71</v>
      </c>
      <c r="G12" s="39">
        <v>167.33862999999999</v>
      </c>
      <c r="H12" s="39">
        <v>288.33504000000005</v>
      </c>
      <c r="I12" s="39">
        <v>84.44</v>
      </c>
      <c r="J12" s="39">
        <v>94.120871089999994</v>
      </c>
      <c r="K12" s="39">
        <v>37.76</v>
      </c>
      <c r="L12" s="39">
        <v>72.984100877035189</v>
      </c>
      <c r="M12" s="39">
        <v>113.18886474999999</v>
      </c>
      <c r="N12" s="39">
        <v>56.93</v>
      </c>
      <c r="O12" s="39">
        <v>116.19</v>
      </c>
      <c r="P12" s="39">
        <v>90.841647000000009</v>
      </c>
      <c r="Q12" s="39">
        <v>39.2428819</v>
      </c>
      <c r="R12" s="39">
        <v>69.670000009513402</v>
      </c>
      <c r="S12" s="39">
        <v>38.241737000000001</v>
      </c>
      <c r="T12" s="39">
        <v>229.61309840182798</v>
      </c>
      <c r="U12" s="39">
        <v>30.774716999999999</v>
      </c>
      <c r="V12" s="39">
        <v>274.56466999999998</v>
      </c>
      <c r="W12" s="39">
        <v>147.30406047999998</v>
      </c>
      <c r="X12" s="39">
        <v>85.1</v>
      </c>
      <c r="Y12" s="33">
        <v>24.169628989999996</v>
      </c>
      <c r="Z12" s="34">
        <f t="shared" si="0"/>
        <v>3472.2843348823767</v>
      </c>
      <c r="AA12" s="19"/>
      <c r="AB12" s="19"/>
      <c r="AC12" s="19"/>
    </row>
    <row r="13" spans="1:29" ht="13.5" customHeight="1" x14ac:dyDescent="0.2">
      <c r="A13" s="70">
        <v>2011.3</v>
      </c>
      <c r="B13" s="38">
        <v>23.9597628</v>
      </c>
      <c r="C13" s="39">
        <v>1565.32</v>
      </c>
      <c r="D13" s="39">
        <v>160.20875000000001</v>
      </c>
      <c r="E13" s="39">
        <v>513.18812673895604</v>
      </c>
      <c r="F13" s="39">
        <v>257.85000000000002</v>
      </c>
      <c r="G13" s="39">
        <v>256.35632000000004</v>
      </c>
      <c r="H13" s="39">
        <v>463.43749300000007</v>
      </c>
      <c r="I13" s="39">
        <v>164.88</v>
      </c>
      <c r="J13" s="39">
        <v>143.27164067999999</v>
      </c>
      <c r="K13" s="39">
        <v>86.23</v>
      </c>
      <c r="L13" s="39">
        <v>109.33067319012049</v>
      </c>
      <c r="M13" s="39">
        <v>221.06981692000002</v>
      </c>
      <c r="N13" s="39">
        <v>109.67</v>
      </c>
      <c r="O13" s="39">
        <v>168.1</v>
      </c>
      <c r="P13" s="39">
        <v>133.84727100000001</v>
      </c>
      <c r="Q13" s="39">
        <v>76.468404000000007</v>
      </c>
      <c r="R13" s="39">
        <v>112.12369328808241</v>
      </c>
      <c r="S13" s="39">
        <v>76.975992000000005</v>
      </c>
      <c r="T13" s="39">
        <v>388.92855434960524</v>
      </c>
      <c r="U13" s="39">
        <v>61.931221466000011</v>
      </c>
      <c r="V13" s="39">
        <v>474.41379999999992</v>
      </c>
      <c r="W13" s="39">
        <v>267.21277500000002</v>
      </c>
      <c r="X13" s="39">
        <v>133.745</v>
      </c>
      <c r="Y13" s="33">
        <v>34.980840300000004</v>
      </c>
      <c r="Z13" s="34">
        <f t="shared" si="0"/>
        <v>6003.5001347327634</v>
      </c>
      <c r="AA13" s="19"/>
      <c r="AB13" s="19"/>
      <c r="AC13" s="19"/>
    </row>
    <row r="14" spans="1:29" ht="13.5" customHeight="1" x14ac:dyDescent="0.2">
      <c r="A14" s="70">
        <v>2011.4</v>
      </c>
      <c r="B14" s="38">
        <v>39.537999999999997</v>
      </c>
      <c r="C14" s="39">
        <v>2247.7000000000003</v>
      </c>
      <c r="D14" s="39">
        <v>251.55088220000002</v>
      </c>
      <c r="E14" s="39">
        <v>674.35782526027356</v>
      </c>
      <c r="F14" s="39">
        <v>333.74</v>
      </c>
      <c r="G14" s="39">
        <v>301.92625999999996</v>
      </c>
      <c r="H14" s="39">
        <v>638.80788600000005</v>
      </c>
      <c r="I14" s="39">
        <v>246.71999999999997</v>
      </c>
      <c r="J14" s="39">
        <v>197.26808693999996</v>
      </c>
      <c r="K14" s="39">
        <v>100.45</v>
      </c>
      <c r="L14" s="39">
        <v>148.81206830162841</v>
      </c>
      <c r="M14" s="39">
        <v>318.20172313</v>
      </c>
      <c r="N14" s="39">
        <v>186.83</v>
      </c>
      <c r="O14" s="39">
        <v>184.61</v>
      </c>
      <c r="P14" s="39">
        <v>244.20218399999999</v>
      </c>
      <c r="Q14" s="39">
        <v>137.67440875000003</v>
      </c>
      <c r="R14" s="39">
        <v>156.00742</v>
      </c>
      <c r="S14" s="39">
        <v>108.06910300000001</v>
      </c>
      <c r="T14" s="39">
        <v>617.58310444196491</v>
      </c>
      <c r="U14" s="39">
        <v>147.08245199999999</v>
      </c>
      <c r="V14" s="39">
        <v>686.27769999999998</v>
      </c>
      <c r="W14" s="39">
        <v>414.83699999999999</v>
      </c>
      <c r="X14" s="39">
        <v>215.91800000000001</v>
      </c>
      <c r="Y14" s="33">
        <v>46.250370629999999</v>
      </c>
      <c r="Z14" s="34">
        <f t="shared" si="0"/>
        <v>8644.4144746538641</v>
      </c>
      <c r="AA14" s="19"/>
      <c r="AB14" s="19"/>
      <c r="AC14" s="19"/>
    </row>
    <row r="15" spans="1:29" ht="13.5" customHeight="1" x14ac:dyDescent="0.2">
      <c r="A15" s="70">
        <v>2012.1</v>
      </c>
      <c r="B15" s="38">
        <v>14.53622708</v>
      </c>
      <c r="C15" s="39">
        <v>243.09</v>
      </c>
      <c r="D15" s="39">
        <v>36.914164294000003</v>
      </c>
      <c r="E15" s="39">
        <v>55.703437010999373</v>
      </c>
      <c r="F15" s="39">
        <v>31.6</v>
      </c>
      <c r="G15" s="39">
        <v>73.93462000000001</v>
      </c>
      <c r="H15" s="39">
        <v>154.45124509999999</v>
      </c>
      <c r="I15" s="39">
        <v>32.68</v>
      </c>
      <c r="J15" s="39">
        <v>47.00993965</v>
      </c>
      <c r="K15" s="39">
        <v>18.133076625000001</v>
      </c>
      <c r="L15" s="39">
        <v>40.353674300842876</v>
      </c>
      <c r="M15" s="39">
        <v>48.589565530000002</v>
      </c>
      <c r="N15" s="39">
        <v>20</v>
      </c>
      <c r="O15" s="39">
        <v>6.6909246099999997</v>
      </c>
      <c r="P15" s="39">
        <v>47.154440000000001</v>
      </c>
      <c r="Q15" s="39">
        <v>26.173648699999998</v>
      </c>
      <c r="R15" s="39">
        <v>18.778218019999997</v>
      </c>
      <c r="S15" s="39">
        <v>47.835048</v>
      </c>
      <c r="T15" s="39">
        <v>178.59364051170169</v>
      </c>
      <c r="U15" s="39">
        <v>7.3131709999999988</v>
      </c>
      <c r="V15" s="39">
        <v>71.980940000000004</v>
      </c>
      <c r="W15" s="39">
        <v>65.675899999999999</v>
      </c>
      <c r="X15" s="39">
        <v>33.049999999999997</v>
      </c>
      <c r="Y15" s="33">
        <v>10.041666359999999</v>
      </c>
      <c r="Z15" s="34">
        <f t="shared" si="0"/>
        <v>1330.2835467925436</v>
      </c>
      <c r="AA15" s="19"/>
      <c r="AB15" s="19"/>
      <c r="AC15" s="19"/>
    </row>
    <row r="16" spans="1:29" ht="13.5" customHeight="1" x14ac:dyDescent="0.2">
      <c r="A16" s="70">
        <v>2012.2</v>
      </c>
      <c r="B16" s="38">
        <v>33.530511366666659</v>
      </c>
      <c r="C16" s="39">
        <v>769.32</v>
      </c>
      <c r="D16" s="39">
        <v>89.0411328255</v>
      </c>
      <c r="E16" s="39">
        <v>149.83699999999999</v>
      </c>
      <c r="F16" s="39">
        <v>180.43</v>
      </c>
      <c r="G16" s="39">
        <v>170.06191000000001</v>
      </c>
      <c r="H16" s="39">
        <v>306.30189400000006</v>
      </c>
      <c r="I16" s="39">
        <v>92.05</v>
      </c>
      <c r="J16" s="39">
        <v>143.11066989</v>
      </c>
      <c r="K16" s="39">
        <v>53.8</v>
      </c>
      <c r="L16" s="39">
        <v>77.745577853500407</v>
      </c>
      <c r="M16" s="39">
        <v>111.71273098</v>
      </c>
      <c r="N16" s="39">
        <v>67.079999999999984</v>
      </c>
      <c r="O16" s="39">
        <v>54.925409420000001</v>
      </c>
      <c r="P16" s="39">
        <v>94.788655686985976</v>
      </c>
      <c r="Q16" s="39">
        <v>58.313045599999995</v>
      </c>
      <c r="R16" s="39">
        <v>56.087100000000007</v>
      </c>
      <c r="S16" s="39">
        <v>85.810031000000009</v>
      </c>
      <c r="T16" s="39">
        <v>363.54905355045457</v>
      </c>
      <c r="U16" s="39">
        <v>18.959472000000002</v>
      </c>
      <c r="V16" s="39">
        <v>200.66131999999999</v>
      </c>
      <c r="W16" s="39">
        <v>182.93198515</v>
      </c>
      <c r="X16" s="39">
        <v>141.65</v>
      </c>
      <c r="Y16" s="33">
        <v>24.19424645518518</v>
      </c>
      <c r="Z16" s="34">
        <f t="shared" si="0"/>
        <v>3525.8917457782927</v>
      </c>
      <c r="AA16" s="19"/>
      <c r="AB16" s="19"/>
      <c r="AC16" s="19"/>
    </row>
    <row r="17" spans="1:29" ht="13.5" customHeight="1" x14ac:dyDescent="0.2">
      <c r="A17" s="70">
        <v>2012.3</v>
      </c>
      <c r="B17" s="38">
        <v>57.035327299999992</v>
      </c>
      <c r="C17" s="39">
        <v>1139.5899999999999</v>
      </c>
      <c r="D17" s="39">
        <v>145.03133562900001</v>
      </c>
      <c r="E17" s="39">
        <v>241.12299999999999</v>
      </c>
      <c r="F17" s="39">
        <v>156.91</v>
      </c>
      <c r="G17" s="39">
        <v>271.00216000000006</v>
      </c>
      <c r="H17" s="39">
        <v>434.02245400000004</v>
      </c>
      <c r="I17" s="39">
        <v>153.91999999999999</v>
      </c>
      <c r="J17" s="39">
        <v>177.65358144000004</v>
      </c>
      <c r="K17" s="39">
        <v>81.790000000000006</v>
      </c>
      <c r="L17" s="39">
        <v>114.76087369183135</v>
      </c>
      <c r="M17" s="39">
        <v>207.57445157000001</v>
      </c>
      <c r="N17" s="39">
        <v>117.38</v>
      </c>
      <c r="O17" s="39">
        <v>93.610961809999992</v>
      </c>
      <c r="P17" s="39">
        <v>142.60382000000001</v>
      </c>
      <c r="Q17" s="39">
        <v>95.727194359999999</v>
      </c>
      <c r="R17" s="39">
        <v>108.93</v>
      </c>
      <c r="S17" s="39">
        <v>140.381</v>
      </c>
      <c r="T17" s="39">
        <v>546.91328553223286</v>
      </c>
      <c r="U17" s="39">
        <v>27.794817000000002</v>
      </c>
      <c r="V17" s="39">
        <v>331.09595287850601</v>
      </c>
      <c r="W17" s="39">
        <v>370.1314899331112</v>
      </c>
      <c r="X17" s="39">
        <v>183.423</v>
      </c>
      <c r="Y17" s="33">
        <v>37.849076615185183</v>
      </c>
      <c r="Z17" s="34">
        <f t="shared" si="0"/>
        <v>5376.2537817598659</v>
      </c>
      <c r="AA17" s="19"/>
      <c r="AB17" s="19"/>
      <c r="AC17" s="19"/>
    </row>
    <row r="18" spans="1:29" ht="13.5" customHeight="1" x14ac:dyDescent="0.2">
      <c r="A18" s="70">
        <v>2012.4</v>
      </c>
      <c r="B18" s="38">
        <v>105.99792683</v>
      </c>
      <c r="C18" s="39">
        <v>1571.57</v>
      </c>
      <c r="D18" s="39">
        <v>246.89666483699995</v>
      </c>
      <c r="E18" s="39">
        <v>360.517</v>
      </c>
      <c r="F18" s="39">
        <v>318.27999999999997</v>
      </c>
      <c r="G18" s="39">
        <v>343.24538999999999</v>
      </c>
      <c r="H18" s="39">
        <v>595.41272599999991</v>
      </c>
      <c r="I18" s="39">
        <v>205.8</v>
      </c>
      <c r="J18" s="39">
        <v>430.93003016</v>
      </c>
      <c r="K18" s="39">
        <v>101.43</v>
      </c>
      <c r="L18" s="39">
        <v>147.50167684383999</v>
      </c>
      <c r="M18" s="39">
        <v>320.84265900999998</v>
      </c>
      <c r="N18" s="39">
        <v>151.85</v>
      </c>
      <c r="O18" s="39">
        <v>121.76775239999999</v>
      </c>
      <c r="P18" s="39">
        <v>222.185653</v>
      </c>
      <c r="Q18" s="39">
        <v>137.46299142999999</v>
      </c>
      <c r="R18" s="39">
        <v>173.55707000000001</v>
      </c>
      <c r="S18" s="39">
        <v>176.44655299999999</v>
      </c>
      <c r="T18" s="39">
        <v>720.62253982322272</v>
      </c>
      <c r="U18" s="39">
        <v>33.533307999999998</v>
      </c>
      <c r="V18" s="39">
        <v>459.58465000000001</v>
      </c>
      <c r="W18" s="39">
        <v>440.65025530999998</v>
      </c>
      <c r="X18" s="39">
        <v>313.14699999999999</v>
      </c>
      <c r="Y18" s="33">
        <v>54.738240505185182</v>
      </c>
      <c r="Z18" s="34">
        <f t="shared" si="0"/>
        <v>7753.9700871492478</v>
      </c>
      <c r="AA18" s="19"/>
      <c r="AB18" s="19"/>
      <c r="AC18" s="19"/>
    </row>
    <row r="19" spans="1:29" ht="13.5" customHeight="1" x14ac:dyDescent="0.2">
      <c r="A19" s="70">
        <v>2013.1</v>
      </c>
      <c r="B19" s="38">
        <v>51.124354209999993</v>
      </c>
      <c r="C19" s="39">
        <v>383.14125012000011</v>
      </c>
      <c r="D19" s="39">
        <v>182.7968631</v>
      </c>
      <c r="E19" s="39">
        <v>106.83541050999999</v>
      </c>
      <c r="F19" s="39">
        <v>79.358472570000004</v>
      </c>
      <c r="G19" s="39">
        <v>383.72585069000002</v>
      </c>
      <c r="H19" s="39">
        <v>58.034150679999996</v>
      </c>
      <c r="I19" s="39">
        <v>270.8049101797784</v>
      </c>
      <c r="J19" s="39">
        <v>467.88463033489842</v>
      </c>
      <c r="K19" s="39">
        <v>225.2955475282256</v>
      </c>
      <c r="L19" s="39">
        <v>53.367804593943596</v>
      </c>
      <c r="M19" s="39">
        <v>128.71912936480004</v>
      </c>
      <c r="N19" s="39">
        <v>118.94051390999999</v>
      </c>
      <c r="O19" s="39">
        <v>207.50405920399339</v>
      </c>
      <c r="P19" s="39">
        <v>59.233533900082399</v>
      </c>
      <c r="Q19" s="39">
        <v>55.729092938693796</v>
      </c>
      <c r="R19" s="39">
        <v>144.31105914</v>
      </c>
      <c r="S19" s="39">
        <v>129.86904296999998</v>
      </c>
      <c r="T19" s="39">
        <v>24.83947294</v>
      </c>
      <c r="U19" s="39">
        <v>189.72959522999997</v>
      </c>
      <c r="V19" s="39">
        <v>99.773641529999992</v>
      </c>
      <c r="W19" s="39">
        <v>376.46390476999994</v>
      </c>
      <c r="X19" s="39">
        <v>210.92180467</v>
      </c>
      <c r="Y19" s="33">
        <v>76.505099470000005</v>
      </c>
      <c r="Z19" s="34">
        <f t="shared" si="0"/>
        <v>4084.9091945544155</v>
      </c>
      <c r="AA19" s="19"/>
      <c r="AB19" s="19"/>
      <c r="AC19" s="19"/>
    </row>
    <row r="20" spans="1:29" ht="13.5" customHeight="1" x14ac:dyDescent="0.2">
      <c r="A20" s="70">
        <v>2013.2</v>
      </c>
      <c r="B20" s="38">
        <v>128.61417437000003</v>
      </c>
      <c r="C20" s="39">
        <v>581.47</v>
      </c>
      <c r="D20" s="39">
        <v>135.73977542650002</v>
      </c>
      <c r="E20" s="39">
        <v>258.07799999999997</v>
      </c>
      <c r="F20" s="39">
        <v>215.17</v>
      </c>
      <c r="G20" s="39">
        <v>176.43727999999999</v>
      </c>
      <c r="H20" s="39">
        <v>343.45603899999998</v>
      </c>
      <c r="I20" s="39">
        <v>112.99</v>
      </c>
      <c r="J20" s="39">
        <v>128.28584906</v>
      </c>
      <c r="K20" s="39">
        <v>56.01</v>
      </c>
      <c r="L20" s="39">
        <v>164.84558951224307</v>
      </c>
      <c r="M20" s="39">
        <v>102.13210227</v>
      </c>
      <c r="N20" s="39">
        <v>62.21</v>
      </c>
      <c r="O20" s="39">
        <v>127.98759096999999</v>
      </c>
      <c r="P20" s="39">
        <v>112.08409099999999</v>
      </c>
      <c r="Q20" s="39">
        <v>54.218377930000003</v>
      </c>
      <c r="R20" s="39">
        <v>123.47</v>
      </c>
      <c r="S20" s="39">
        <v>105.92881</v>
      </c>
      <c r="T20" s="39">
        <v>439.9853149348225</v>
      </c>
      <c r="U20" s="39">
        <v>20.999171</v>
      </c>
      <c r="V20" s="39">
        <v>263.33303000000001</v>
      </c>
      <c r="W20" s="39">
        <v>312.57790748000008</v>
      </c>
      <c r="X20" s="39">
        <v>156.27799999999999</v>
      </c>
      <c r="Y20" s="33">
        <v>28.403355400000002</v>
      </c>
      <c r="Z20" s="34">
        <f t="shared" si="0"/>
        <v>4210.7044583535653</v>
      </c>
      <c r="AA20" s="19"/>
      <c r="AB20" s="19"/>
      <c r="AC20" s="19"/>
    </row>
    <row r="21" spans="1:29" ht="13.5" customHeight="1" x14ac:dyDescent="0.2">
      <c r="A21" s="70">
        <v>2013.3</v>
      </c>
      <c r="B21" s="38">
        <v>549.71502499999986</v>
      </c>
      <c r="C21" s="39">
        <v>1282.44</v>
      </c>
      <c r="D21" s="39">
        <v>242.4022748475</v>
      </c>
      <c r="E21" s="39">
        <v>496.642</v>
      </c>
      <c r="F21" s="39">
        <v>308.08420000000001</v>
      </c>
      <c r="G21" s="39">
        <v>296.012</v>
      </c>
      <c r="H21" s="39">
        <v>602.88039000000003</v>
      </c>
      <c r="I21" s="39">
        <v>208.35</v>
      </c>
      <c r="J21" s="39">
        <v>213.45717493999999</v>
      </c>
      <c r="K21" s="39">
        <v>93.51</v>
      </c>
      <c r="L21" s="39">
        <v>247.24861488434672</v>
      </c>
      <c r="M21" s="39">
        <v>227.26434748</v>
      </c>
      <c r="N21" s="39">
        <v>121.47</v>
      </c>
      <c r="O21" s="39">
        <v>161.04315195999999</v>
      </c>
      <c r="P21" s="39">
        <v>178.39162300000001</v>
      </c>
      <c r="Q21" s="39">
        <v>94.360859650000009</v>
      </c>
      <c r="R21" s="39">
        <v>224.9</v>
      </c>
      <c r="S21" s="39">
        <v>190.32979999999998</v>
      </c>
      <c r="T21" s="39">
        <v>669.19340432973365</v>
      </c>
      <c r="U21" s="39">
        <v>38.746341999999991</v>
      </c>
      <c r="V21" s="39">
        <v>475.42063000000002</v>
      </c>
      <c r="W21" s="39">
        <v>525.85634701000004</v>
      </c>
      <c r="X21" s="39">
        <v>325.68099999999998</v>
      </c>
      <c r="Y21" s="33">
        <v>55.042637860000006</v>
      </c>
      <c r="Z21" s="34">
        <f t="shared" si="0"/>
        <v>7828.4418229615776</v>
      </c>
      <c r="AA21" s="19"/>
      <c r="AB21" s="19"/>
      <c r="AC21" s="19"/>
    </row>
    <row r="22" spans="1:29" ht="13.5" customHeight="1" x14ac:dyDescent="0.2">
      <c r="A22" s="70">
        <v>2013.4</v>
      </c>
      <c r="B22" s="38">
        <v>582.52963599999998</v>
      </c>
      <c r="C22" s="39">
        <v>1729</v>
      </c>
      <c r="D22" s="39">
        <v>336.03277714299998</v>
      </c>
      <c r="E22" s="39">
        <v>660.44600000000003</v>
      </c>
      <c r="F22" s="39">
        <v>395.17639999999994</v>
      </c>
      <c r="G22" s="39">
        <v>372.57539000000003</v>
      </c>
      <c r="H22" s="39">
        <v>860.05593500000009</v>
      </c>
      <c r="I22" s="39">
        <v>299.26</v>
      </c>
      <c r="J22" s="39">
        <v>533.03166524999995</v>
      </c>
      <c r="K22" s="39">
        <v>152.6</v>
      </c>
      <c r="L22" s="39">
        <v>327.23744720125006</v>
      </c>
      <c r="M22" s="39">
        <v>416.91520000000003</v>
      </c>
      <c r="N22" s="39">
        <v>264.86</v>
      </c>
      <c r="O22" s="39">
        <v>196.73531604999999</v>
      </c>
      <c r="P22" s="39">
        <v>282.61818900000003</v>
      </c>
      <c r="Q22" s="39">
        <v>118.51417840999999</v>
      </c>
      <c r="R22" s="39">
        <v>277.85581000000002</v>
      </c>
      <c r="S22" s="39">
        <v>215.36055999999999</v>
      </c>
      <c r="T22" s="39">
        <v>883.16194229664518</v>
      </c>
      <c r="U22" s="39">
        <v>49.977244999999996</v>
      </c>
      <c r="V22" s="39">
        <v>707.5694400000001</v>
      </c>
      <c r="W22" s="39">
        <v>823.72120952</v>
      </c>
      <c r="X22" s="39">
        <v>516.62699999999995</v>
      </c>
      <c r="Y22" s="33">
        <v>76.726512679999999</v>
      </c>
      <c r="Z22" s="34">
        <f t="shared" si="0"/>
        <v>11078.587853550893</v>
      </c>
      <c r="AA22" s="19"/>
      <c r="AB22" s="19"/>
      <c r="AC22" s="19"/>
    </row>
    <row r="23" spans="1:29" ht="13.5" customHeight="1" x14ac:dyDescent="0.2">
      <c r="A23" s="70">
        <v>2014.1</v>
      </c>
      <c r="B23" s="38">
        <v>81.504878349999998</v>
      </c>
      <c r="C23" s="39">
        <v>161.98000000000002</v>
      </c>
      <c r="D23" s="39">
        <v>40.561342400000001</v>
      </c>
      <c r="E23" s="39">
        <v>108.941</v>
      </c>
      <c r="F23" s="39">
        <v>51.954999999999998</v>
      </c>
      <c r="G23" s="39">
        <v>53.507040000000003</v>
      </c>
      <c r="H23" s="39">
        <v>320.37046900000001</v>
      </c>
      <c r="I23" s="39">
        <v>30.33</v>
      </c>
      <c r="J23" s="39">
        <v>150.22327715999998</v>
      </c>
      <c r="K23" s="39">
        <v>46.629999999999995</v>
      </c>
      <c r="L23" s="39">
        <v>98.711644821846519</v>
      </c>
      <c r="M23" s="39">
        <v>99.22</v>
      </c>
      <c r="N23" s="39">
        <v>21.61</v>
      </c>
      <c r="O23" s="39">
        <v>28.58468019</v>
      </c>
      <c r="P23" s="39">
        <v>86.662200000000013</v>
      </c>
      <c r="Q23" s="39">
        <v>27.595208910000004</v>
      </c>
      <c r="R23" s="39">
        <v>129.20747999999998</v>
      </c>
      <c r="S23" s="39">
        <v>55.949889999999996</v>
      </c>
      <c r="T23" s="39">
        <v>276.72522348007857</v>
      </c>
      <c r="U23" s="39">
        <v>7.4459289999999996</v>
      </c>
      <c r="V23" s="39">
        <v>107.43402</v>
      </c>
      <c r="W23" s="39">
        <v>129.75403489000001</v>
      </c>
      <c r="X23" s="39">
        <v>118</v>
      </c>
      <c r="Y23" s="33">
        <v>7.8695999499999996</v>
      </c>
      <c r="Z23" s="34">
        <f t="shared" si="0"/>
        <v>2240.7729181519253</v>
      </c>
      <c r="AA23" s="19"/>
      <c r="AB23" s="19"/>
      <c r="AC23" s="19"/>
    </row>
    <row r="24" spans="1:29" ht="13.5" customHeight="1" x14ac:dyDescent="0.2">
      <c r="A24" s="70">
        <v>2014.2</v>
      </c>
      <c r="B24" s="38">
        <v>81.593878349999997</v>
      </c>
      <c r="C24" s="39">
        <v>693.06999999999994</v>
      </c>
      <c r="D24" s="39">
        <v>155.86910596000001</v>
      </c>
      <c r="E24" s="39">
        <v>413.01300000000003</v>
      </c>
      <c r="F24" s="39">
        <v>172.39349999999999</v>
      </c>
      <c r="G24" s="39">
        <v>201.89747</v>
      </c>
      <c r="H24" s="39">
        <v>851.57172000000003</v>
      </c>
      <c r="I24" s="39">
        <v>208.89</v>
      </c>
      <c r="J24" s="39">
        <v>392.73441588999998</v>
      </c>
      <c r="K24" s="39">
        <v>127.76</v>
      </c>
      <c r="L24" s="39">
        <v>224.9857485704303</v>
      </c>
      <c r="M24" s="39">
        <v>199.24</v>
      </c>
      <c r="N24" s="39">
        <v>123.28</v>
      </c>
      <c r="O24" s="39">
        <v>113.25098989000001</v>
      </c>
      <c r="P24" s="39">
        <v>206.91718799999998</v>
      </c>
      <c r="Q24" s="39">
        <v>84.970698719999987</v>
      </c>
      <c r="R24" s="39">
        <v>248.25131999999999</v>
      </c>
      <c r="S24" s="39">
        <v>164.55079999999998</v>
      </c>
      <c r="T24" s="39">
        <v>586.62730595664436</v>
      </c>
      <c r="U24" s="39">
        <v>44.681443999999999</v>
      </c>
      <c r="V24" s="39">
        <v>482.90123</v>
      </c>
      <c r="W24" s="39">
        <v>394.70071780000001</v>
      </c>
      <c r="X24" s="39">
        <v>350.58099999999996</v>
      </c>
      <c r="Y24" s="33">
        <v>42.898272829999996</v>
      </c>
      <c r="Z24" s="34">
        <f t="shared" si="0"/>
        <v>6566.6298059670753</v>
      </c>
      <c r="AA24" s="19"/>
      <c r="AB24" s="19"/>
      <c r="AC24" s="19"/>
    </row>
    <row r="25" spans="1:29" ht="13.5" customHeight="1" x14ac:dyDescent="0.2">
      <c r="A25" s="70">
        <v>2014.3</v>
      </c>
      <c r="B25" s="38">
        <v>144.22679794999996</v>
      </c>
      <c r="C25" s="39">
        <v>1422.86</v>
      </c>
      <c r="D25" s="39">
        <v>263.902444</v>
      </c>
      <c r="E25" s="39">
        <v>706.59300000000007</v>
      </c>
      <c r="F25" s="39">
        <v>357.47729999999996</v>
      </c>
      <c r="G25" s="39">
        <v>470.60983000000004</v>
      </c>
      <c r="H25" s="39">
        <v>1526.585875</v>
      </c>
      <c r="I25" s="39">
        <v>338.88</v>
      </c>
      <c r="J25" s="39">
        <v>672.04981266999982</v>
      </c>
      <c r="K25" s="39">
        <v>195.88</v>
      </c>
      <c r="L25" s="39">
        <v>227.51908125000031</v>
      </c>
      <c r="M25" s="39">
        <v>311.84999999999997</v>
      </c>
      <c r="N25" s="39">
        <v>228.06</v>
      </c>
      <c r="O25" s="39">
        <v>212.70910409000001</v>
      </c>
      <c r="P25" s="39">
        <v>361.04472099999998</v>
      </c>
      <c r="Q25" s="39">
        <v>144.69037966000002</v>
      </c>
      <c r="R25" s="39">
        <v>360.17999999999995</v>
      </c>
      <c r="S25" s="39">
        <v>267.67130000000003</v>
      </c>
      <c r="T25" s="39">
        <v>880.1395724847888</v>
      </c>
      <c r="U25" s="39">
        <v>65.564064000000002</v>
      </c>
      <c r="V25" s="39">
        <v>937.6073100000001</v>
      </c>
      <c r="W25" s="39">
        <v>658.23162249999996</v>
      </c>
      <c r="X25" s="39">
        <v>517.21699999999998</v>
      </c>
      <c r="Y25" s="33">
        <v>60.295706849999995</v>
      </c>
      <c r="Z25" s="34">
        <f t="shared" si="0"/>
        <v>11331.844921454789</v>
      </c>
      <c r="AA25" s="19"/>
      <c r="AB25" s="19"/>
      <c r="AC25" s="19"/>
    </row>
    <row r="26" spans="1:29" ht="13.5" customHeight="1" x14ac:dyDescent="0.2">
      <c r="A26" s="70">
        <v>2014.4</v>
      </c>
      <c r="B26" s="38">
        <v>781.00465366999993</v>
      </c>
      <c r="C26" s="39">
        <v>2586.6959999999999</v>
      </c>
      <c r="D26" s="39">
        <v>381.39834100000002</v>
      </c>
      <c r="E26" s="39">
        <v>1062.9760000000001</v>
      </c>
      <c r="F26" s="39">
        <v>575.35</v>
      </c>
      <c r="G26" s="39">
        <v>1011.2347025400001</v>
      </c>
      <c r="H26" s="39">
        <v>2159.1144510000004</v>
      </c>
      <c r="I26" s="39">
        <v>446.54999999999995</v>
      </c>
      <c r="J26" s="39">
        <v>1032.59337605</v>
      </c>
      <c r="K26" s="39">
        <v>264.76184999999998</v>
      </c>
      <c r="L26" s="39">
        <v>359.9320855200001</v>
      </c>
      <c r="M26" s="39">
        <v>434.63</v>
      </c>
      <c r="N26" s="39">
        <v>336.65</v>
      </c>
      <c r="O26" s="39">
        <v>301.750944</v>
      </c>
      <c r="P26" s="39">
        <v>562.22008999999991</v>
      </c>
      <c r="Q26" s="39">
        <v>207.79976129000005</v>
      </c>
      <c r="R26" s="39">
        <v>413.49</v>
      </c>
      <c r="S26" s="39">
        <v>332.98179999999996</v>
      </c>
      <c r="T26" s="39">
        <v>1784.6404560413293</v>
      </c>
      <c r="U26" s="39">
        <v>77.99696999999999</v>
      </c>
      <c r="V26" s="39">
        <v>1552.6753299999998</v>
      </c>
      <c r="W26" s="39">
        <v>1048.25353408</v>
      </c>
      <c r="X26" s="39">
        <v>779.08899999999994</v>
      </c>
      <c r="Y26" s="33">
        <v>104.64266018000002</v>
      </c>
      <c r="Z26" s="34">
        <f t="shared" si="0"/>
        <v>18598.432005371327</v>
      </c>
      <c r="AA26" s="19"/>
      <c r="AB26" s="19"/>
      <c r="AC26" s="19"/>
    </row>
    <row r="27" spans="1:29" ht="13.5" customHeight="1" x14ac:dyDescent="0.2">
      <c r="A27" s="70">
        <v>2015.1</v>
      </c>
      <c r="B27" s="38">
        <v>12.484801490000001</v>
      </c>
      <c r="C27" s="39">
        <v>372.94</v>
      </c>
      <c r="D27" s="39">
        <v>88.478403</v>
      </c>
      <c r="E27" s="39">
        <v>147.76599999999999</v>
      </c>
      <c r="F27" s="39">
        <v>157.54</v>
      </c>
      <c r="G27" s="39">
        <v>129.5603381</v>
      </c>
      <c r="H27" s="39">
        <v>538.00484099999994</v>
      </c>
      <c r="I27" s="39">
        <v>50.6</v>
      </c>
      <c r="J27" s="39">
        <v>159.15756562999999</v>
      </c>
      <c r="K27" s="39">
        <v>21.39</v>
      </c>
      <c r="L27" s="39">
        <v>91.972451750000005</v>
      </c>
      <c r="M27" s="39">
        <v>42.621000000000002</v>
      </c>
      <c r="N27" s="39">
        <v>61.9</v>
      </c>
      <c r="O27" s="39">
        <v>55.355281560000002</v>
      </c>
      <c r="P27" s="39">
        <v>97.188888000000006</v>
      </c>
      <c r="Q27" s="39">
        <v>121.82858492</v>
      </c>
      <c r="R27" s="39">
        <v>77.740000000000009</v>
      </c>
      <c r="S27" s="39">
        <v>71.123400000000004</v>
      </c>
      <c r="T27" s="39">
        <v>370.22383120416299</v>
      </c>
      <c r="U27" s="39">
        <v>8.0239860000000007</v>
      </c>
      <c r="V27" s="39">
        <v>401.36854</v>
      </c>
      <c r="W27" s="39">
        <v>228.21120764</v>
      </c>
      <c r="X27" s="39">
        <v>125.12100000000001</v>
      </c>
      <c r="Y27" s="33">
        <v>16.902726900000001</v>
      </c>
      <c r="Z27" s="34">
        <f t="shared" si="0"/>
        <v>3447.5028471941628</v>
      </c>
      <c r="AA27" s="19"/>
      <c r="AB27" s="19"/>
      <c r="AC27" s="19"/>
    </row>
    <row r="28" spans="1:29" ht="13.5" customHeight="1" x14ac:dyDescent="0.2">
      <c r="A28" s="70">
        <v>2015.2</v>
      </c>
      <c r="B28" s="38">
        <v>68.267346490000008</v>
      </c>
      <c r="C28" s="39">
        <v>1048.2742222222223</v>
      </c>
      <c r="D28" s="39">
        <v>192.16220900000002</v>
      </c>
      <c r="E28" s="39">
        <v>735.41100000000006</v>
      </c>
      <c r="F28" s="39">
        <v>362.90212594809884</v>
      </c>
      <c r="G28" s="39">
        <v>429.04680000000008</v>
      </c>
      <c r="H28" s="39">
        <v>1130.704653</v>
      </c>
      <c r="I28" s="39">
        <v>234.47</v>
      </c>
      <c r="J28" s="39">
        <v>632.0197276099999</v>
      </c>
      <c r="K28" s="39">
        <v>79.330000000000013</v>
      </c>
      <c r="L28" s="39">
        <v>183.94490350000001</v>
      </c>
      <c r="M28" s="39">
        <v>93.538340000000005</v>
      </c>
      <c r="N28" s="39">
        <v>188.25000000000003</v>
      </c>
      <c r="O28" s="39">
        <v>171.37298143999999</v>
      </c>
      <c r="P28" s="39">
        <v>214.50514699999999</v>
      </c>
      <c r="Q28" s="39">
        <v>317.59063314000002</v>
      </c>
      <c r="R28" s="39">
        <v>249.41000000000003</v>
      </c>
      <c r="S28" s="39">
        <v>176.57139999999998</v>
      </c>
      <c r="T28" s="39">
        <v>772.16648172219084</v>
      </c>
      <c r="U28" s="39">
        <v>39.162678999999997</v>
      </c>
      <c r="V28" s="39">
        <v>1104.9260900000002</v>
      </c>
      <c r="W28" s="39">
        <v>518.32474750000006</v>
      </c>
      <c r="X28" s="39">
        <v>399.94200000000001</v>
      </c>
      <c r="Y28" s="33">
        <v>93.949545310000019</v>
      </c>
      <c r="Z28" s="34">
        <f>+_xlfn.AGGREGATE(9,6,B28:Y28)</f>
        <v>9436.2430328825121</v>
      </c>
      <c r="AA28" s="19"/>
      <c r="AB28" s="19"/>
      <c r="AC28" s="19"/>
    </row>
    <row r="29" spans="1:29" ht="13.5" customHeight="1" x14ac:dyDescent="0.2">
      <c r="A29" s="70">
        <v>2015.3</v>
      </c>
      <c r="B29" s="38">
        <v>83.969127350000008</v>
      </c>
      <c r="C29" s="39">
        <v>1568.2995766021993</v>
      </c>
      <c r="D29" s="39">
        <v>330.98079799999999</v>
      </c>
      <c r="E29" s="39">
        <v>876.42100000000005</v>
      </c>
      <c r="F29" s="39">
        <v>472.09789919666673</v>
      </c>
      <c r="G29" s="39">
        <v>720.47906</v>
      </c>
      <c r="H29" s="39">
        <v>1594.6371314000003</v>
      </c>
      <c r="I29" s="39">
        <v>396.20250158999994</v>
      </c>
      <c r="J29" s="39">
        <v>1200.2591373200003</v>
      </c>
      <c r="K29" s="39">
        <v>168.33175778129851</v>
      </c>
      <c r="L29" s="39">
        <v>263.15195400000005</v>
      </c>
      <c r="M29" s="39">
        <v>152.01652999999999</v>
      </c>
      <c r="N29" s="39">
        <v>320.25000000000006</v>
      </c>
      <c r="O29" s="39">
        <v>324.03047501000003</v>
      </c>
      <c r="P29" s="39">
        <v>314.989014</v>
      </c>
      <c r="Q29" s="39">
        <v>438.38342762000002</v>
      </c>
      <c r="R29" s="39">
        <v>392.81</v>
      </c>
      <c r="S29" s="39">
        <v>264.52389999999997</v>
      </c>
      <c r="T29" s="39">
        <v>1163.4448219762746</v>
      </c>
      <c r="U29" s="39">
        <v>64.329066999999995</v>
      </c>
      <c r="V29" s="39">
        <v>1511.3411800000003</v>
      </c>
      <c r="W29" s="39">
        <v>979.39808210000001</v>
      </c>
      <c r="X29" s="39">
        <v>644.64700000000005</v>
      </c>
      <c r="Y29" s="33">
        <v>137.00298873</v>
      </c>
      <c r="Z29" s="34">
        <f t="shared" ref="Z29:Z90" si="1">+_xlfn.AGGREGATE(9,6,B29:Y29)</f>
        <v>14381.996429676441</v>
      </c>
      <c r="AA29" s="19"/>
      <c r="AB29" s="19"/>
      <c r="AC29" s="19"/>
    </row>
    <row r="30" spans="1:29" ht="13.5" customHeight="1" x14ac:dyDescent="0.2">
      <c r="A30" s="70">
        <v>2015.4</v>
      </c>
      <c r="B30" s="38">
        <v>255.38289645</v>
      </c>
      <c r="C30" s="39">
        <v>3028.33</v>
      </c>
      <c r="D30" s="39">
        <v>443.76914699999998</v>
      </c>
      <c r="E30" s="39">
        <v>1376.7660000000001</v>
      </c>
      <c r="F30" s="39">
        <v>805.83999999999992</v>
      </c>
      <c r="G30" s="39">
        <v>876.15224999999998</v>
      </c>
      <c r="H30" s="39">
        <v>2102.9548986600003</v>
      </c>
      <c r="I30" s="39">
        <v>594.93923212999994</v>
      </c>
      <c r="J30" s="39">
        <v>1654.4535894099999</v>
      </c>
      <c r="K30" s="39">
        <v>214.54716177999998</v>
      </c>
      <c r="L30" s="39">
        <v>439.60161745499988</v>
      </c>
      <c r="M30" s="39">
        <v>302.64935172000003</v>
      </c>
      <c r="N30" s="39">
        <v>420.72</v>
      </c>
      <c r="O30" s="39">
        <v>469.47990791000001</v>
      </c>
      <c r="P30" s="39">
        <v>532.23362299999997</v>
      </c>
      <c r="Q30" s="39">
        <v>525.57180999999991</v>
      </c>
      <c r="R30" s="39">
        <v>499.07000000000005</v>
      </c>
      <c r="S30" s="39">
        <v>380.70735099999996</v>
      </c>
      <c r="T30" s="39">
        <v>3392.9878664103803</v>
      </c>
      <c r="U30" s="39">
        <v>1075.0997804909998</v>
      </c>
      <c r="V30" s="39">
        <v>1994.6955299999997</v>
      </c>
      <c r="W30" s="39">
        <v>1445.2086364199999</v>
      </c>
      <c r="X30" s="39">
        <v>757.59799999999996</v>
      </c>
      <c r="Y30" s="33">
        <v>185.28411382792976</v>
      </c>
      <c r="Z30" s="34">
        <f t="shared" si="1"/>
        <v>23774.042763664311</v>
      </c>
      <c r="AA30" s="19"/>
      <c r="AB30" s="19"/>
      <c r="AC30" s="19"/>
    </row>
    <row r="31" spans="1:29" ht="13.5" customHeight="1" x14ac:dyDescent="0.2">
      <c r="A31" s="70">
        <v>2016.1</v>
      </c>
      <c r="B31" s="38">
        <v>8.999478830000001</v>
      </c>
      <c r="C31" s="39">
        <v>574.80999999999995</v>
      </c>
      <c r="D31" s="39">
        <v>59.577916799999997</v>
      </c>
      <c r="E31" s="39">
        <v>146.374</v>
      </c>
      <c r="F31" s="39">
        <v>176.11</v>
      </c>
      <c r="G31" s="39">
        <v>131.77420999999998</v>
      </c>
      <c r="H31" s="39">
        <v>485.77840564999997</v>
      </c>
      <c r="I31" s="39">
        <v>88.801405680000002</v>
      </c>
      <c r="J31" s="39">
        <v>229.8864749</v>
      </c>
      <c r="K31" s="39">
        <v>38.97200041</v>
      </c>
      <c r="L31" s="39">
        <v>138.92309284402864</v>
      </c>
      <c r="M31" s="39">
        <v>31.734430070000002</v>
      </c>
      <c r="N31" s="39">
        <v>41.400000000000006</v>
      </c>
      <c r="O31" s="39">
        <v>79.17769813000001</v>
      </c>
      <c r="P31" s="39">
        <v>89.402455000000003</v>
      </c>
      <c r="Q31" s="39">
        <v>46.164915619999995</v>
      </c>
      <c r="R31" s="39">
        <v>66.53</v>
      </c>
      <c r="S31" s="39">
        <v>93.970805999999996</v>
      </c>
      <c r="T31" s="39">
        <v>527.04734733362022</v>
      </c>
      <c r="U31" s="39">
        <v>19.947656256000002</v>
      </c>
      <c r="V31" s="39">
        <v>315.70686000000001</v>
      </c>
      <c r="W31" s="39">
        <v>276.11021373999995</v>
      </c>
      <c r="X31" s="39">
        <v>143.18200000000002</v>
      </c>
      <c r="Y31" s="33">
        <v>20.695432059999998</v>
      </c>
      <c r="Z31" s="34">
        <f t="shared" si="1"/>
        <v>3831.0767993236486</v>
      </c>
      <c r="AA31" s="19"/>
      <c r="AB31" s="19"/>
      <c r="AC31" s="19"/>
    </row>
    <row r="32" spans="1:29" ht="13.5" customHeight="1" x14ac:dyDescent="0.2">
      <c r="A32" s="70">
        <v>2016.2</v>
      </c>
      <c r="B32" s="38">
        <v>78.31033441999999</v>
      </c>
      <c r="C32" s="39">
        <v>2906.23</v>
      </c>
      <c r="D32" s="39">
        <v>166.07641993999999</v>
      </c>
      <c r="E32" s="39">
        <v>426.66500000000002</v>
      </c>
      <c r="F32" s="39">
        <v>400.90042070740054</v>
      </c>
      <c r="G32" s="39">
        <v>312.67436122999999</v>
      </c>
      <c r="H32" s="39">
        <v>958.47079943999995</v>
      </c>
      <c r="I32" s="39">
        <v>237.3</v>
      </c>
      <c r="J32" s="39">
        <v>694.73521934600012</v>
      </c>
      <c r="K32" s="39">
        <v>99.690641649999989</v>
      </c>
      <c r="L32" s="39">
        <v>258.11386576859911</v>
      </c>
      <c r="M32" s="39">
        <v>82.531737000000007</v>
      </c>
      <c r="N32" s="39">
        <v>143.13000000000002</v>
      </c>
      <c r="O32" s="39">
        <v>210.31625407999999</v>
      </c>
      <c r="P32" s="39">
        <v>215.59264199999998</v>
      </c>
      <c r="Q32" s="39">
        <v>151.69310374</v>
      </c>
      <c r="R32" s="39">
        <v>196.46</v>
      </c>
      <c r="S32" s="39">
        <v>337.54502100000002</v>
      </c>
      <c r="T32" s="39">
        <v>1074.0714405171805</v>
      </c>
      <c r="U32" s="39">
        <v>52.957631303999996</v>
      </c>
      <c r="V32" s="39">
        <v>1003.86942</v>
      </c>
      <c r="W32" s="39">
        <v>700.50599999999997</v>
      </c>
      <c r="X32" s="39">
        <v>278.46600000000001</v>
      </c>
      <c r="Y32" s="33">
        <v>44.227691</v>
      </c>
      <c r="Z32" s="34">
        <f t="shared" si="1"/>
        <v>11030.534003143179</v>
      </c>
      <c r="AA32" s="19"/>
      <c r="AB32" s="19"/>
      <c r="AC32" s="19"/>
    </row>
    <row r="33" spans="1:29" ht="13.5" customHeight="1" x14ac:dyDescent="0.2">
      <c r="A33" s="70">
        <v>2016.3</v>
      </c>
      <c r="B33" s="38">
        <v>177.44776342000003</v>
      </c>
      <c r="C33" s="39">
        <v>6744.3200000000006</v>
      </c>
      <c r="D33" s="39">
        <v>249.75491447000002</v>
      </c>
      <c r="E33" s="39">
        <v>729.91500000000008</v>
      </c>
      <c r="F33" s="39">
        <v>745.03811580000001</v>
      </c>
      <c r="G33" s="39">
        <v>445.77914999999996</v>
      </c>
      <c r="H33" s="39">
        <v>1552.1999627800001</v>
      </c>
      <c r="I33" s="39">
        <v>348.39</v>
      </c>
      <c r="J33" s="39">
        <v>1108.2871049299995</v>
      </c>
      <c r="K33" s="39">
        <v>160.83159431999997</v>
      </c>
      <c r="L33" s="39">
        <v>358.72852208990867</v>
      </c>
      <c r="M33" s="39">
        <v>177.02135611000003</v>
      </c>
      <c r="N33" s="39">
        <v>221.17</v>
      </c>
      <c r="O33" s="39">
        <v>308.93206348999996</v>
      </c>
      <c r="P33" s="39">
        <v>337.18674700000003</v>
      </c>
      <c r="Q33" s="39">
        <v>183.37207373999999</v>
      </c>
      <c r="R33" s="39">
        <v>290.26</v>
      </c>
      <c r="S33" s="39">
        <v>574.81316300000003</v>
      </c>
      <c r="T33" s="39">
        <v>1605.2411440034546</v>
      </c>
      <c r="U33" s="39">
        <v>85.845186705336758</v>
      </c>
      <c r="V33" s="39">
        <v>1610.3764299999998</v>
      </c>
      <c r="W33" s="39">
        <v>1163.576</v>
      </c>
      <c r="X33" s="39">
        <v>376.12</v>
      </c>
      <c r="Y33" s="33">
        <v>73.64315139</v>
      </c>
      <c r="Z33" s="34">
        <f t="shared" si="1"/>
        <v>19628.249443248696</v>
      </c>
      <c r="AA33" s="19"/>
      <c r="AB33" s="19"/>
      <c r="AC33" s="19"/>
    </row>
    <row r="34" spans="1:29" ht="13.5" customHeight="1" x14ac:dyDescent="0.2">
      <c r="A34" s="70">
        <v>2016.4</v>
      </c>
      <c r="B34" s="38">
        <v>252.20239131000005</v>
      </c>
      <c r="C34" s="39">
        <v>12841.078258366084</v>
      </c>
      <c r="D34" s="39">
        <v>370.73125623000004</v>
      </c>
      <c r="E34" s="39">
        <v>1488.2179999999998</v>
      </c>
      <c r="F34" s="39">
        <v>1315.4627023</v>
      </c>
      <c r="G34" s="39">
        <v>817.53373000000011</v>
      </c>
      <c r="H34" s="39">
        <v>2401.1056137799997</v>
      </c>
      <c r="I34" s="39">
        <v>475.13</v>
      </c>
      <c r="J34" s="39">
        <v>1498.3237571100001</v>
      </c>
      <c r="K34" s="39">
        <v>226.31393299000001</v>
      </c>
      <c r="L34" s="39">
        <v>494.24812497000005</v>
      </c>
      <c r="M34" s="39">
        <v>269.46710872</v>
      </c>
      <c r="N34" s="39">
        <v>372.22743487806281</v>
      </c>
      <c r="O34" s="39">
        <v>475.29929720999996</v>
      </c>
      <c r="P34" s="39">
        <v>546.016704</v>
      </c>
      <c r="Q34" s="39">
        <v>301.13791515999998</v>
      </c>
      <c r="R34" s="39">
        <v>654.13196119999998</v>
      </c>
      <c r="S34" s="39">
        <v>746.85555399999987</v>
      </c>
      <c r="T34" s="39">
        <v>3410.3473041224474</v>
      </c>
      <c r="U34" s="39">
        <v>93.390643380000014</v>
      </c>
      <c r="V34" s="39">
        <v>2456.62878</v>
      </c>
      <c r="W34" s="39">
        <v>1860.692</v>
      </c>
      <c r="X34" s="39">
        <v>495.47300000000001</v>
      </c>
      <c r="Y34" s="33">
        <v>184.38</v>
      </c>
      <c r="Z34" s="34">
        <f t="shared" si="1"/>
        <v>34046.395469726594</v>
      </c>
      <c r="AA34" s="19"/>
      <c r="AB34" s="19"/>
      <c r="AC34" s="19"/>
    </row>
    <row r="35" spans="1:29" ht="13.5" customHeight="1" x14ac:dyDescent="0.2">
      <c r="A35" s="70">
        <v>2017.1</v>
      </c>
      <c r="B35" s="38">
        <v>23.200243700000001</v>
      </c>
      <c r="C35" s="39">
        <v>908.83971760000009</v>
      </c>
      <c r="D35" s="39">
        <v>110.79081832</v>
      </c>
      <c r="E35" s="39">
        <v>256.303</v>
      </c>
      <c r="F35" s="39">
        <v>529.63</v>
      </c>
      <c r="G35" s="39">
        <v>187.27602730999999</v>
      </c>
      <c r="H35" s="39">
        <v>695.07955012000002</v>
      </c>
      <c r="I35" s="39">
        <v>63.5</v>
      </c>
      <c r="J35" s="39">
        <v>160.27490459000001</v>
      </c>
      <c r="K35" s="39">
        <v>31.997772919999996</v>
      </c>
      <c r="L35" s="39">
        <v>55.28423918</v>
      </c>
      <c r="M35" s="39">
        <v>197.11514922999999</v>
      </c>
      <c r="N35" s="39">
        <v>133.31510888000003</v>
      </c>
      <c r="O35" s="39">
        <v>85.646100000000004</v>
      </c>
      <c r="P35" s="39">
        <v>124.13703599999999</v>
      </c>
      <c r="Q35" s="39">
        <v>37.814715020000001</v>
      </c>
      <c r="R35" s="39">
        <v>215.42688982999999</v>
      </c>
      <c r="S35" s="39">
        <v>729.37119299999995</v>
      </c>
      <c r="T35" s="39">
        <v>1435.1101185</v>
      </c>
      <c r="U35" s="39">
        <v>17.111802693000001</v>
      </c>
      <c r="V35" s="39">
        <v>606.88470000000007</v>
      </c>
      <c r="W35" s="39">
        <v>384.14099999999996</v>
      </c>
      <c r="X35" s="39">
        <v>128.51300000000001</v>
      </c>
      <c r="Y35" s="33">
        <v>36.863500000000002</v>
      </c>
      <c r="Z35" s="34">
        <f t="shared" si="1"/>
        <v>7153.6265868930004</v>
      </c>
      <c r="AA35" s="19"/>
      <c r="AB35" s="19"/>
      <c r="AC35" s="19"/>
    </row>
    <row r="36" spans="1:29" ht="13.5" customHeight="1" x14ac:dyDescent="0.2">
      <c r="A36" s="70">
        <v>2017.2</v>
      </c>
      <c r="B36" s="38">
        <v>77.150424749999999</v>
      </c>
      <c r="C36" s="39">
        <v>3214.5794337699999</v>
      </c>
      <c r="D36" s="39">
        <v>337.20485528</v>
      </c>
      <c r="E36" s="39">
        <v>992.2270000000002</v>
      </c>
      <c r="F36" s="39">
        <v>890.09999999999991</v>
      </c>
      <c r="G36" s="39">
        <v>514.90303180175988</v>
      </c>
      <c r="H36" s="39">
        <v>1373.1556809399999</v>
      </c>
      <c r="I36" s="39">
        <v>202.92999999999998</v>
      </c>
      <c r="J36" s="39">
        <v>436.86934678</v>
      </c>
      <c r="K36" s="39">
        <v>103.61635010000002</v>
      </c>
      <c r="L36" s="39">
        <v>177.47270964000001</v>
      </c>
      <c r="M36" s="39">
        <v>388.66793000000007</v>
      </c>
      <c r="N36" s="39">
        <v>719.79356559999997</v>
      </c>
      <c r="O36" s="39">
        <v>249.35239999999999</v>
      </c>
      <c r="P36" s="39">
        <v>278.664266</v>
      </c>
      <c r="Q36" s="39">
        <v>182.18654054999996</v>
      </c>
      <c r="R36" s="39">
        <v>489.78753175999998</v>
      </c>
      <c r="S36" s="39">
        <v>991.54113799999993</v>
      </c>
      <c r="T36" s="39">
        <v>2870.220237</v>
      </c>
      <c r="U36" s="39">
        <v>45.037492528999998</v>
      </c>
      <c r="V36" s="39">
        <v>1471.5537300000001</v>
      </c>
      <c r="W36" s="39">
        <v>983.17200000000003</v>
      </c>
      <c r="X36" s="39">
        <v>272.45053776000003</v>
      </c>
      <c r="Y36" s="33">
        <v>114.43535</v>
      </c>
      <c r="Z36" s="34">
        <f t="shared" si="1"/>
        <v>17377.071552260757</v>
      </c>
      <c r="AA36" s="19"/>
      <c r="AB36" s="19"/>
      <c r="AC36" s="19"/>
    </row>
    <row r="37" spans="1:29" ht="13.5" customHeight="1" x14ac:dyDescent="0.2">
      <c r="A37" s="70">
        <v>2017.3</v>
      </c>
      <c r="B37" s="38">
        <v>132.92498000000001</v>
      </c>
      <c r="C37" s="39">
        <v>6248.5961252999996</v>
      </c>
      <c r="D37" s="39">
        <v>602.82244461000005</v>
      </c>
      <c r="E37" s="39">
        <v>2068.3850000000002</v>
      </c>
      <c r="F37" s="39">
        <v>1454.0600000000002</v>
      </c>
      <c r="G37" s="39">
        <v>649.22962900000016</v>
      </c>
      <c r="H37" s="39">
        <v>2057.2035413799999</v>
      </c>
      <c r="I37" s="39">
        <v>379.10999999999996</v>
      </c>
      <c r="J37" s="39">
        <v>877.15855657999998</v>
      </c>
      <c r="K37" s="39">
        <v>189.40606751000001</v>
      </c>
      <c r="L37" s="39">
        <v>297.65180772000002</v>
      </c>
      <c r="M37" s="39">
        <v>463.93889539999998</v>
      </c>
      <c r="N37" s="39">
        <v>1034.0661273999999</v>
      </c>
      <c r="O37" s="39">
        <v>455.39409999999998</v>
      </c>
      <c r="P37" s="39">
        <v>446.46368200000001</v>
      </c>
      <c r="Q37" s="39">
        <v>243.28491025</v>
      </c>
      <c r="R37" s="39">
        <v>774.52417804999993</v>
      </c>
      <c r="S37" s="39">
        <v>1426.1854519999999</v>
      </c>
      <c r="T37" s="39">
        <v>4305.3303555000002</v>
      </c>
      <c r="U37" s="39">
        <v>71.46941417299999</v>
      </c>
      <c r="V37" s="39">
        <v>2347.8150400000004</v>
      </c>
      <c r="W37" s="39">
        <v>1656.049</v>
      </c>
      <c r="X37" s="39">
        <v>405.73926250000011</v>
      </c>
      <c r="Y37" s="33">
        <v>171.85415</v>
      </c>
      <c r="Z37" s="34">
        <f t="shared" si="1"/>
        <v>28758.662719373002</v>
      </c>
      <c r="AA37" s="19"/>
      <c r="AB37" s="19"/>
      <c r="AC37" s="19"/>
    </row>
    <row r="38" spans="1:29" ht="13.5" customHeight="1" x14ac:dyDescent="0.2">
      <c r="A38" s="70">
        <v>2017.4</v>
      </c>
      <c r="B38" s="38">
        <v>195.34450679000003</v>
      </c>
      <c r="C38" s="39">
        <v>11510.38</v>
      </c>
      <c r="D38" s="39">
        <v>799.09313410999994</v>
      </c>
      <c r="E38" s="39">
        <v>3789.3950000000004</v>
      </c>
      <c r="F38" s="39">
        <v>1739.91</v>
      </c>
      <c r="G38" s="39">
        <v>823.13455999999996</v>
      </c>
      <c r="H38" s="39">
        <v>2838.8800371999996</v>
      </c>
      <c r="I38" s="39">
        <v>588.30999999999995</v>
      </c>
      <c r="J38" s="39">
        <v>1186.0610391499997</v>
      </c>
      <c r="K38" s="39">
        <v>276.94187183000003</v>
      </c>
      <c r="L38" s="39">
        <v>463.48604697000002</v>
      </c>
      <c r="M38" s="39">
        <v>227.89904355000002</v>
      </c>
      <c r="N38" s="39">
        <v>1817.4761273999998</v>
      </c>
      <c r="O38" s="39">
        <v>587.52120000000002</v>
      </c>
      <c r="P38" s="39">
        <v>618.43337499999996</v>
      </c>
      <c r="Q38" s="39">
        <v>269.62502427999999</v>
      </c>
      <c r="R38" s="39">
        <v>953.93333299999995</v>
      </c>
      <c r="S38" s="39">
        <v>1952.5611409999999</v>
      </c>
      <c r="T38" s="39">
        <v>5740.440474</v>
      </c>
      <c r="U38" s="39">
        <v>96.437451382000006</v>
      </c>
      <c r="V38" s="39">
        <v>3641.587</v>
      </c>
      <c r="W38" s="39">
        <v>2549.8519999999999</v>
      </c>
      <c r="X38" s="39">
        <v>558.24621665000018</v>
      </c>
      <c r="Y38" s="33">
        <v>266.13</v>
      </c>
      <c r="Z38" s="34">
        <f t="shared" si="1"/>
        <v>43491.078582312002</v>
      </c>
      <c r="AA38" s="19"/>
      <c r="AB38" s="19"/>
      <c r="AC38" s="19"/>
    </row>
    <row r="39" spans="1:29" ht="13.5" customHeight="1" x14ac:dyDescent="0.2">
      <c r="A39" s="70">
        <v>2018.1</v>
      </c>
      <c r="B39" s="38">
        <v>28.7168511</v>
      </c>
      <c r="C39" s="39">
        <v>2408.1214655376002</v>
      </c>
      <c r="D39" s="39">
        <v>101.59089116</v>
      </c>
      <c r="E39" s="39">
        <v>1384.2640000000001</v>
      </c>
      <c r="F39" s="39">
        <v>87.42</v>
      </c>
      <c r="G39" s="39">
        <v>430.47</v>
      </c>
      <c r="H39" s="39">
        <v>785.61004507000007</v>
      </c>
      <c r="I39" s="39">
        <v>83.66</v>
      </c>
      <c r="J39" s="39">
        <v>139.26888124000004</v>
      </c>
      <c r="K39" s="39">
        <v>29.54880824</v>
      </c>
      <c r="L39" s="39">
        <v>54.880452079999998</v>
      </c>
      <c r="M39" s="39">
        <v>88.840814449999982</v>
      </c>
      <c r="N39" s="39">
        <v>67.346370949999994</v>
      </c>
      <c r="O39" s="39">
        <v>99.157608789999998</v>
      </c>
      <c r="P39" s="39">
        <v>146.70777099999998</v>
      </c>
      <c r="Q39" s="39">
        <v>52.70981381</v>
      </c>
      <c r="R39" s="39">
        <v>116.69896213999999</v>
      </c>
      <c r="S39" s="39">
        <v>229.95532300000002</v>
      </c>
      <c r="T39" s="39">
        <v>1902.956017131</v>
      </c>
      <c r="U39" s="39">
        <v>23.104913010000001</v>
      </c>
      <c r="V39" s="39">
        <v>571.06799999999998</v>
      </c>
      <c r="W39" s="39">
        <v>389.06900000000002</v>
      </c>
      <c r="X39" s="39">
        <v>113.62342484999999</v>
      </c>
      <c r="Y39" s="33">
        <v>72.206859290000011</v>
      </c>
      <c r="Z39" s="34">
        <f t="shared" si="1"/>
        <v>9406.9962728486007</v>
      </c>
      <c r="AA39" s="19"/>
      <c r="AB39" s="19"/>
      <c r="AC39" s="19"/>
    </row>
    <row r="40" spans="1:29" ht="13.5" customHeight="1" x14ac:dyDescent="0.2">
      <c r="A40" s="70">
        <v>2018.2</v>
      </c>
      <c r="B40" s="38">
        <v>69.197835819999995</v>
      </c>
      <c r="C40" s="39">
        <v>5852.6500062200012</v>
      </c>
      <c r="D40" s="39">
        <v>267.49072401000001</v>
      </c>
      <c r="E40" s="39">
        <v>2858.44</v>
      </c>
      <c r="F40" s="39">
        <v>1009.6500000000001</v>
      </c>
      <c r="G40" s="39">
        <v>573.54160021000018</v>
      </c>
      <c r="H40" s="39">
        <v>1668.1991379999997</v>
      </c>
      <c r="I40" s="39">
        <v>287.95999999999998</v>
      </c>
      <c r="J40" s="39">
        <v>469.70176200000003</v>
      </c>
      <c r="K40" s="39">
        <v>121.15309117</v>
      </c>
      <c r="L40" s="39">
        <v>148.77532601999999</v>
      </c>
      <c r="M40" s="39">
        <v>140.29</v>
      </c>
      <c r="N40" s="39">
        <v>314.39914483999996</v>
      </c>
      <c r="O40" s="39">
        <v>256.34423213999997</v>
      </c>
      <c r="P40" s="39">
        <v>323.92860099999996</v>
      </c>
      <c r="Q40" s="39">
        <v>245.32728095999997</v>
      </c>
      <c r="R40" s="39">
        <v>266.27</v>
      </c>
      <c r="S40" s="39">
        <v>938.66210100000001</v>
      </c>
      <c r="T40" s="39">
        <v>3805.9120342619999</v>
      </c>
      <c r="U40" s="39">
        <v>59.699795999999999</v>
      </c>
      <c r="V40" s="39">
        <v>1708.8586500000001</v>
      </c>
      <c r="W40" s="39">
        <v>1112</v>
      </c>
      <c r="X40" s="39">
        <v>288.07449062599994</v>
      </c>
      <c r="Y40" s="33">
        <v>318.22864907000002</v>
      </c>
      <c r="Z40" s="34">
        <f t="shared" si="1"/>
        <v>23104.754463347999</v>
      </c>
      <c r="AA40" s="19"/>
      <c r="AB40" s="19"/>
      <c r="AC40" s="19"/>
    </row>
    <row r="41" spans="1:29" ht="13.5" customHeight="1" x14ac:dyDescent="0.2">
      <c r="A41" s="70">
        <v>2018.3</v>
      </c>
      <c r="B41" s="38">
        <v>164.72811467</v>
      </c>
      <c r="C41" s="39">
        <v>10761.50320112</v>
      </c>
      <c r="D41" s="39">
        <v>428.45120900999996</v>
      </c>
      <c r="E41" s="39">
        <v>5900.5739999999996</v>
      </c>
      <c r="F41" s="39">
        <v>1566.0600000000002</v>
      </c>
      <c r="G41" s="39">
        <v>734.77</v>
      </c>
      <c r="H41" s="39">
        <v>2827.2532518100002</v>
      </c>
      <c r="I41" s="39">
        <v>482.37</v>
      </c>
      <c r="J41" s="39">
        <v>1110.9366329399998</v>
      </c>
      <c r="K41" s="39">
        <v>203.78744193000003</v>
      </c>
      <c r="L41" s="39">
        <v>371.27001869000003</v>
      </c>
      <c r="M41" s="39">
        <v>201.13316118999998</v>
      </c>
      <c r="N41" s="39">
        <v>548.51965733999987</v>
      </c>
      <c r="O41" s="39">
        <v>505.04138491000003</v>
      </c>
      <c r="P41" s="39">
        <v>656.82698699999992</v>
      </c>
      <c r="Q41" s="39">
        <v>551.51723196</v>
      </c>
      <c r="R41" s="39">
        <v>461.04187050000002</v>
      </c>
      <c r="S41" s="39">
        <v>1338.6638229999999</v>
      </c>
      <c r="T41" s="39">
        <v>5708.8680513930003</v>
      </c>
      <c r="U41" s="39">
        <v>79.738906909999997</v>
      </c>
      <c r="V41" s="39">
        <v>2752.33</v>
      </c>
      <c r="W41" s="39">
        <v>2016.9999999999998</v>
      </c>
      <c r="X41" s="39">
        <v>518.97417730200004</v>
      </c>
      <c r="Y41" s="33">
        <v>808.64</v>
      </c>
      <c r="Z41" s="34">
        <f t="shared" si="1"/>
        <v>40699.999121674999</v>
      </c>
      <c r="AA41" s="19"/>
      <c r="AB41" s="19"/>
      <c r="AC41" s="19"/>
    </row>
    <row r="42" spans="1:29" ht="13.5" customHeight="1" x14ac:dyDescent="0.2">
      <c r="A42" s="70">
        <v>2018.4</v>
      </c>
      <c r="B42" s="38">
        <v>230.11206995999999</v>
      </c>
      <c r="C42" s="39">
        <v>15970.333467269998</v>
      </c>
      <c r="D42" s="39">
        <v>694.8366941700001</v>
      </c>
      <c r="E42" s="39">
        <v>12355.295999999998</v>
      </c>
      <c r="F42" s="39">
        <v>2397.25</v>
      </c>
      <c r="G42" s="39">
        <v>950.94999999999993</v>
      </c>
      <c r="H42" s="39">
        <v>4256.1506998800005</v>
      </c>
      <c r="I42" s="39">
        <v>714.87</v>
      </c>
      <c r="J42" s="39">
        <v>1524.8597180100001</v>
      </c>
      <c r="K42" s="39">
        <v>346.13932645</v>
      </c>
      <c r="L42" s="39">
        <v>592.16621993549995</v>
      </c>
      <c r="M42" s="39">
        <v>269.65878905999995</v>
      </c>
      <c r="N42" s="39">
        <v>1190.5682568699997</v>
      </c>
      <c r="O42" s="39">
        <v>792.84349499999985</v>
      </c>
      <c r="P42" s="39">
        <v>1095.2846919999999</v>
      </c>
      <c r="Q42" s="39">
        <v>989.71790576000001</v>
      </c>
      <c r="R42" s="39">
        <v>760.41826490000005</v>
      </c>
      <c r="S42" s="39">
        <v>2310.8207270100002</v>
      </c>
      <c r="T42" s="39">
        <v>9693.5583793799997</v>
      </c>
      <c r="U42" s="39">
        <v>79.738906909999997</v>
      </c>
      <c r="V42" s="39">
        <v>4397.4400000000005</v>
      </c>
      <c r="W42" s="39">
        <v>2915</v>
      </c>
      <c r="X42" s="39">
        <v>761.21800000000007</v>
      </c>
      <c r="Y42" s="33">
        <v>1271.81</v>
      </c>
      <c r="Z42" s="34">
        <f t="shared" si="1"/>
        <v>66561.041612565503</v>
      </c>
      <c r="AA42" s="19"/>
      <c r="AB42" s="19"/>
      <c r="AC42" s="19"/>
    </row>
    <row r="43" spans="1:29" ht="13.5" customHeight="1" x14ac:dyDescent="0.2">
      <c r="A43" s="70">
        <v>2019.1</v>
      </c>
      <c r="B43" s="38">
        <v>42.134134512279999</v>
      </c>
      <c r="C43" s="39">
        <v>3149.51</v>
      </c>
      <c r="D43" s="39">
        <v>94.618017190000018</v>
      </c>
      <c r="E43" s="39">
        <v>2527.0821472200005</v>
      </c>
      <c r="F43" s="39">
        <v>1489.9044657100001</v>
      </c>
      <c r="G43" s="39">
        <v>323.88556418999997</v>
      </c>
      <c r="H43" s="39">
        <v>953.27791661000003</v>
      </c>
      <c r="I43" s="39">
        <v>84.259999999999991</v>
      </c>
      <c r="J43" s="39">
        <v>284.47347210999999</v>
      </c>
      <c r="K43" s="39">
        <v>22.410525209999999</v>
      </c>
      <c r="L43" s="39">
        <v>69.463222729999984</v>
      </c>
      <c r="M43" s="39">
        <v>16.92107592</v>
      </c>
      <c r="N43" s="39">
        <v>65.86</v>
      </c>
      <c r="O43" s="39">
        <v>112.30813492000001</v>
      </c>
      <c r="P43" s="39">
        <v>192.62923799999999</v>
      </c>
      <c r="Q43" s="39">
        <v>83.698206999999996</v>
      </c>
      <c r="R43" s="39">
        <v>43.185474689999999</v>
      </c>
      <c r="S43" s="39">
        <v>534.61009214000012</v>
      </c>
      <c r="T43" s="39">
        <v>2012.3573330800002</v>
      </c>
      <c r="U43" s="39">
        <v>0</v>
      </c>
      <c r="V43" s="39">
        <v>1010.42</v>
      </c>
      <c r="W43" s="39">
        <v>455.38</v>
      </c>
      <c r="X43" s="39">
        <v>117.02600000000001</v>
      </c>
      <c r="Y43" s="33">
        <v>136.15</v>
      </c>
      <c r="Z43" s="34">
        <f t="shared" si="1"/>
        <v>13821.56502123228</v>
      </c>
      <c r="AA43" s="19"/>
      <c r="AB43" s="19"/>
      <c r="AC43" s="19"/>
    </row>
    <row r="44" spans="1:29" ht="13.5" customHeight="1" x14ac:dyDescent="0.2">
      <c r="A44" s="70">
        <v>2019.2</v>
      </c>
      <c r="B44" s="38">
        <v>98.505085886679993</v>
      </c>
      <c r="C44" s="39">
        <v>7952.1438220100008</v>
      </c>
      <c r="D44" s="39">
        <v>250.47000000000003</v>
      </c>
      <c r="E44" s="39">
        <v>4139.2340000000004</v>
      </c>
      <c r="F44" s="39">
        <v>3206.7500842900004</v>
      </c>
      <c r="G44" s="39">
        <v>397.71524890999996</v>
      </c>
      <c r="H44" s="39">
        <v>2047.24967126</v>
      </c>
      <c r="I44" s="39">
        <v>204.57999999999998</v>
      </c>
      <c r="J44" s="39">
        <v>575.44264807999991</v>
      </c>
      <c r="K44" s="39">
        <v>142.07721669000003</v>
      </c>
      <c r="L44" s="39">
        <v>229.99483380000001</v>
      </c>
      <c r="M44" s="39">
        <v>38.203725040000002</v>
      </c>
      <c r="N44" s="39">
        <v>149.83661825999999</v>
      </c>
      <c r="O44" s="39">
        <v>348.81588449999998</v>
      </c>
      <c r="P44" s="39">
        <v>581.72539900000004</v>
      </c>
      <c r="Q44" s="39">
        <v>1236.4945963</v>
      </c>
      <c r="R44" s="39">
        <v>155.43726422</v>
      </c>
      <c r="S44" s="39">
        <v>1235.20753057</v>
      </c>
      <c r="T44" s="39">
        <v>4765.0781509000008</v>
      </c>
      <c r="U44" s="39">
        <v>0</v>
      </c>
      <c r="V44" s="39">
        <v>2085.52</v>
      </c>
      <c r="W44" s="39">
        <v>1333.1599999999999</v>
      </c>
      <c r="X44" s="39">
        <v>193.85399999999998</v>
      </c>
      <c r="Y44" s="33">
        <v>544.48715250999999</v>
      </c>
      <c r="Z44" s="34">
        <f t="shared" si="1"/>
        <v>31911.982932226678</v>
      </c>
      <c r="AA44" s="19"/>
      <c r="AB44" s="19"/>
      <c r="AC44" s="19"/>
    </row>
    <row r="45" spans="1:29" ht="13.5" customHeight="1" x14ac:dyDescent="0.2">
      <c r="A45" s="70">
        <v>2019.3</v>
      </c>
      <c r="B45" s="38">
        <v>162.85382343000001</v>
      </c>
      <c r="C45" s="39">
        <v>12093.991638340001</v>
      </c>
      <c r="D45" s="39">
        <v>506.39</v>
      </c>
      <c r="E45" s="39">
        <v>6404.3200000000015</v>
      </c>
      <c r="F45" s="39">
        <v>3594.9420480600002</v>
      </c>
      <c r="G45" s="39">
        <v>603.84</v>
      </c>
      <c r="H45" s="39">
        <v>3235.2039427599998</v>
      </c>
      <c r="I45" s="39">
        <v>409.78</v>
      </c>
      <c r="J45" s="39">
        <v>1097.6732145399999</v>
      </c>
      <c r="K45" s="39">
        <v>184.88711481000001</v>
      </c>
      <c r="L45" s="39">
        <v>443.69783942000004</v>
      </c>
      <c r="M45" s="39">
        <v>48.18166248</v>
      </c>
      <c r="N45" s="39">
        <v>447.47146018000001</v>
      </c>
      <c r="O45" s="39">
        <v>544.69842972999993</v>
      </c>
      <c r="P45" s="39">
        <v>853.08929999999998</v>
      </c>
      <c r="Q45" s="39">
        <v>1576.5010556099999</v>
      </c>
      <c r="R45" s="39">
        <v>428.56281777999999</v>
      </c>
      <c r="S45" s="39">
        <v>2231.6146981100001</v>
      </c>
      <c r="T45" s="39">
        <v>8188.8854348699997</v>
      </c>
      <c r="U45" s="39">
        <v>0</v>
      </c>
      <c r="V45" s="39">
        <v>3176.72</v>
      </c>
      <c r="W45" s="39">
        <v>2337.96</v>
      </c>
      <c r="X45" s="39">
        <v>299.517</v>
      </c>
      <c r="Y45" s="33">
        <v>849.25</v>
      </c>
      <c r="Z45" s="34">
        <f t="shared" si="1"/>
        <v>49720.03148012</v>
      </c>
      <c r="AA45" s="19"/>
      <c r="AB45" s="19"/>
      <c r="AC45" s="19"/>
    </row>
    <row r="46" spans="1:29" ht="13.5" customHeight="1" x14ac:dyDescent="0.2">
      <c r="A46" s="70">
        <v>2019.4</v>
      </c>
      <c r="B46" s="38">
        <v>318.06154754000005</v>
      </c>
      <c r="C46" s="39">
        <v>17269.265628729994</v>
      </c>
      <c r="D46" s="39">
        <v>762.86163497000007</v>
      </c>
      <c r="E46" s="39">
        <v>7606.9673962899997</v>
      </c>
      <c r="F46" s="39">
        <v>3930.2</v>
      </c>
      <c r="G46" s="39">
        <v>626.6606265700002</v>
      </c>
      <c r="H46" s="39">
        <v>4508.3787688699995</v>
      </c>
      <c r="I46" s="39">
        <v>548.88</v>
      </c>
      <c r="J46" s="39">
        <v>1848.2855416099999</v>
      </c>
      <c r="K46" s="39">
        <v>217.38671958999998</v>
      </c>
      <c r="L46" s="39">
        <v>703.31303404000005</v>
      </c>
      <c r="M46" s="39">
        <v>81.099974560000007</v>
      </c>
      <c r="N46" s="39">
        <v>650.06000000000017</v>
      </c>
      <c r="O46" s="39">
        <v>869.41481721000002</v>
      </c>
      <c r="P46" s="39">
        <v>1552.2803747599999</v>
      </c>
      <c r="Q46" s="39">
        <v>2036.0164773300003</v>
      </c>
      <c r="R46" s="39">
        <v>752.58713564999982</v>
      </c>
      <c r="S46" s="39">
        <v>3435.3926155899999</v>
      </c>
      <c r="T46" s="39">
        <v>14056.377038790002</v>
      </c>
      <c r="U46" s="39">
        <v>0.32358900000000002</v>
      </c>
      <c r="V46" s="39">
        <v>4375.1900000000005</v>
      </c>
      <c r="W46" s="39">
        <v>4052.1800000000003</v>
      </c>
      <c r="X46" s="39">
        <v>364.76599999999996</v>
      </c>
      <c r="Y46" s="33">
        <v>868.19333253000082</v>
      </c>
      <c r="Z46" s="34">
        <f t="shared" si="1"/>
        <v>71434.14225362998</v>
      </c>
      <c r="AA46" s="19"/>
      <c r="AB46" s="19"/>
      <c r="AC46" s="19"/>
    </row>
    <row r="47" spans="1:29" ht="13.5" customHeight="1" x14ac:dyDescent="0.2">
      <c r="A47" s="70">
        <v>2020.1</v>
      </c>
      <c r="B47" s="38">
        <v>31.360515119999999</v>
      </c>
      <c r="C47" s="39">
        <v>722.51790529246762</v>
      </c>
      <c r="D47" s="39">
        <v>57.943802789999992</v>
      </c>
      <c r="E47" s="39">
        <v>394.38770137999995</v>
      </c>
      <c r="F47" s="39">
        <v>93.811889989999997</v>
      </c>
      <c r="G47" s="39">
        <v>384.81977873999995</v>
      </c>
      <c r="H47" s="39">
        <v>10.579379640000001</v>
      </c>
      <c r="I47" s="39">
        <v>190.57411427</v>
      </c>
      <c r="J47" s="39">
        <v>108.94909435999999</v>
      </c>
      <c r="K47" s="39">
        <v>159.2631063</v>
      </c>
      <c r="L47" s="39">
        <v>102.497136</v>
      </c>
      <c r="M47" s="39">
        <v>2023.2297276300001</v>
      </c>
      <c r="N47" s="39">
        <v>1098.22256109</v>
      </c>
      <c r="O47" s="39">
        <v>158.08361490999999</v>
      </c>
      <c r="P47" s="39">
        <v>234.86129981999994</v>
      </c>
      <c r="Q47" s="39">
        <v>89.057094850000027</v>
      </c>
      <c r="R47" s="39">
        <v>462.00245278</v>
      </c>
      <c r="S47" s="39">
        <v>8.4001158899999986</v>
      </c>
      <c r="T47" s="39">
        <v>1.9517414299999998</v>
      </c>
      <c r="U47" s="39">
        <v>8.9670557899999999</v>
      </c>
      <c r="V47" s="39">
        <v>273.88090201</v>
      </c>
      <c r="W47" s="39">
        <v>139.28180089</v>
      </c>
      <c r="X47" s="39">
        <v>121.24942486</v>
      </c>
      <c r="Y47" s="33">
        <v>48.760070640000002</v>
      </c>
      <c r="Z47" s="34">
        <f t="shared" si="1"/>
        <v>6924.6522864724657</v>
      </c>
      <c r="AA47" s="19"/>
      <c r="AB47" s="19"/>
      <c r="AC47" s="19"/>
    </row>
    <row r="48" spans="1:29" ht="13.5" customHeight="1" x14ac:dyDescent="0.2">
      <c r="A48" s="70">
        <v>2020.2</v>
      </c>
      <c r="B48" s="38">
        <v>123.05292614699999</v>
      </c>
      <c r="C48" s="39">
        <v>4411.7451850288799</v>
      </c>
      <c r="D48" s="39">
        <v>489.57445136000001</v>
      </c>
      <c r="E48" s="39">
        <v>418.24723669000008</v>
      </c>
      <c r="F48" s="39">
        <v>1036.73</v>
      </c>
      <c r="G48" s="39">
        <v>137.14947764999999</v>
      </c>
      <c r="H48" s="39">
        <v>2196.1589016500002</v>
      </c>
      <c r="I48" s="39">
        <v>129.93</v>
      </c>
      <c r="J48" s="39">
        <v>939.99624495000012</v>
      </c>
      <c r="K48" s="39">
        <v>6.1801370200000001</v>
      </c>
      <c r="L48" s="39">
        <v>210.30370317999996</v>
      </c>
      <c r="M48" s="39">
        <v>102.08054934</v>
      </c>
      <c r="N48" s="39">
        <v>15.16</v>
      </c>
      <c r="O48" s="39">
        <v>584.64574019999986</v>
      </c>
      <c r="P48" s="39">
        <v>120.685087</v>
      </c>
      <c r="Q48" s="39">
        <v>755.90252199999998</v>
      </c>
      <c r="R48" s="39">
        <v>139.32338490000001</v>
      </c>
      <c r="S48" s="39">
        <v>1821.8771818900002</v>
      </c>
      <c r="T48" s="39">
        <v>7390.4925788500013</v>
      </c>
      <c r="U48" s="39">
        <v>1.1849389999999997</v>
      </c>
      <c r="V48" s="39">
        <v>810</v>
      </c>
      <c r="W48" s="39">
        <v>1438.0700000000002</v>
      </c>
      <c r="X48" s="39">
        <v>201.49499999999998</v>
      </c>
      <c r="Y48" s="33">
        <v>359.76516960999993</v>
      </c>
      <c r="Z48" s="34">
        <f t="shared" si="1"/>
        <v>23839.750416465879</v>
      </c>
      <c r="AA48" s="19"/>
      <c r="AB48" s="19"/>
      <c r="AC48" s="19"/>
    </row>
    <row r="49" spans="1:29" ht="13.5" customHeight="1" x14ac:dyDescent="0.2">
      <c r="A49" s="70">
        <v>2020.3</v>
      </c>
      <c r="B49" s="38">
        <v>183.99100000000001</v>
      </c>
      <c r="C49" s="39">
        <v>17906.245149579998</v>
      </c>
      <c r="D49" s="39">
        <v>899.36553090999996</v>
      </c>
      <c r="E49" s="39">
        <v>3666.9427059500008</v>
      </c>
      <c r="F49" s="39">
        <v>2123.8900000000003</v>
      </c>
      <c r="G49" s="39">
        <v>154.62033058</v>
      </c>
      <c r="H49" s="39">
        <v>3167.6677455199997</v>
      </c>
      <c r="I49" s="39">
        <v>193.25</v>
      </c>
      <c r="J49" s="39">
        <v>1444.5162037999999</v>
      </c>
      <c r="K49" s="39">
        <v>6.3745220200000006</v>
      </c>
      <c r="L49" s="39">
        <v>554.91663527000014</v>
      </c>
      <c r="M49" s="39">
        <v>173.88574645</v>
      </c>
      <c r="N49" s="39">
        <v>54.95</v>
      </c>
      <c r="O49" s="39">
        <v>936.44270817000006</v>
      </c>
      <c r="P49" s="39">
        <v>244.42600643</v>
      </c>
      <c r="Q49" s="39">
        <v>1241.1681429099999</v>
      </c>
      <c r="R49" s="39">
        <v>320.08387207999999</v>
      </c>
      <c r="S49" s="39">
        <v>2856.0315231499999</v>
      </c>
      <c r="T49" s="39">
        <v>10892.597301299998</v>
      </c>
      <c r="U49" s="39">
        <v>11.052076629999998</v>
      </c>
      <c r="V49" s="39">
        <v>1571.87</v>
      </c>
      <c r="W49" s="39">
        <v>2494.6800000000003</v>
      </c>
      <c r="X49" s="39">
        <v>1250.982</v>
      </c>
      <c r="Y49" s="33">
        <v>585.43999999999994</v>
      </c>
      <c r="Z49" s="34">
        <f t="shared" si="1"/>
        <v>52935.389200750011</v>
      </c>
      <c r="AA49" s="19"/>
      <c r="AB49" s="19"/>
      <c r="AC49" s="19"/>
    </row>
    <row r="50" spans="1:29" ht="13.5" customHeight="1" x14ac:dyDescent="0.2">
      <c r="A50" s="70">
        <v>2020.4</v>
      </c>
      <c r="B50" s="38">
        <v>283.80451349999998</v>
      </c>
      <c r="C50" s="39">
        <v>31780.769517890007</v>
      </c>
      <c r="D50" s="39">
        <v>1948.8761922199997</v>
      </c>
      <c r="E50" s="39">
        <v>4756.8761911339998</v>
      </c>
      <c r="F50" s="39">
        <v>3735.85</v>
      </c>
      <c r="G50" s="39">
        <v>402.95650654997996</v>
      </c>
      <c r="H50" s="39">
        <v>4486.0295244800009</v>
      </c>
      <c r="I50" s="39">
        <v>393.39</v>
      </c>
      <c r="J50" s="39">
        <v>3191.5009591199996</v>
      </c>
      <c r="K50" s="39">
        <v>458.712581</v>
      </c>
      <c r="L50" s="39">
        <v>1089.363785</v>
      </c>
      <c r="M50" s="39">
        <v>385.94954547999993</v>
      </c>
      <c r="N50" s="39">
        <v>166</v>
      </c>
      <c r="O50" s="39">
        <v>1379.8059762499997</v>
      </c>
      <c r="P50" s="39">
        <v>393.8234463</v>
      </c>
      <c r="Q50" s="39">
        <v>1910.1734029999998</v>
      </c>
      <c r="R50" s="39">
        <v>639.8742421500001</v>
      </c>
      <c r="S50" s="39">
        <v>4783.1239690500006</v>
      </c>
      <c r="T50" s="39">
        <v>15549.327083160002</v>
      </c>
      <c r="U50" s="39">
        <v>13.397315759999998</v>
      </c>
      <c r="V50" s="39">
        <v>6134.794592954001</v>
      </c>
      <c r="W50" s="39">
        <v>4401.4524199999996</v>
      </c>
      <c r="X50" s="39">
        <v>2723.8530000000001</v>
      </c>
      <c r="Y50" s="33">
        <v>642.49444706099996</v>
      </c>
      <c r="Z50" s="34">
        <f t="shared" si="1"/>
        <v>91652.199212058986</v>
      </c>
      <c r="AA50" s="19"/>
      <c r="AB50" s="19"/>
      <c r="AC50" s="19"/>
    </row>
    <row r="51" spans="1:29" ht="13.5" customHeight="1" x14ac:dyDescent="0.2">
      <c r="A51" s="70">
        <v>2021.1</v>
      </c>
      <c r="B51" s="38">
        <v>75.930000000000007</v>
      </c>
      <c r="C51" s="39">
        <v>5258.4718107999997</v>
      </c>
      <c r="D51" s="39">
        <v>759.92924108</v>
      </c>
      <c r="E51" s="39">
        <v>430.01921132000007</v>
      </c>
      <c r="F51" s="39">
        <v>663.37</v>
      </c>
      <c r="G51" s="39">
        <v>284.58643347999998</v>
      </c>
      <c r="H51" s="39">
        <v>1662.7577384800002</v>
      </c>
      <c r="I51" s="39">
        <v>43.11</v>
      </c>
      <c r="J51" s="39">
        <v>350.8480788</v>
      </c>
      <c r="K51" s="39">
        <v>13.25043531</v>
      </c>
      <c r="L51" s="39">
        <v>356.77488593999999</v>
      </c>
      <c r="M51" s="39">
        <v>245.24726686</v>
      </c>
      <c r="N51" s="39">
        <v>28.370000000000005</v>
      </c>
      <c r="O51" s="39">
        <v>296.2332495333402</v>
      </c>
      <c r="P51" s="39">
        <v>70.077789989999999</v>
      </c>
      <c r="Q51" s="39">
        <v>8.8657260000000004</v>
      </c>
      <c r="R51" s="39">
        <v>252.36137055</v>
      </c>
      <c r="S51" s="39">
        <v>1263.0534388000001</v>
      </c>
      <c r="T51" s="39">
        <v>3557.7501105900001</v>
      </c>
      <c r="U51" s="39">
        <v>0</v>
      </c>
      <c r="V51" s="39">
        <v>765.12</v>
      </c>
      <c r="W51" s="39">
        <v>1270.25</v>
      </c>
      <c r="X51" s="39">
        <v>1463.057</v>
      </c>
      <c r="Y51" s="33">
        <v>220.32</v>
      </c>
      <c r="Z51" s="34">
        <f t="shared" si="1"/>
        <v>19339.75378753334</v>
      </c>
      <c r="AA51" s="19"/>
      <c r="AB51" s="19"/>
      <c r="AC51" s="19"/>
    </row>
    <row r="52" spans="1:29" ht="13.5" customHeight="1" x14ac:dyDescent="0.2">
      <c r="A52" s="70">
        <v>2021.2</v>
      </c>
      <c r="B52" s="38">
        <v>129.5</v>
      </c>
      <c r="C52" s="39">
        <v>13683.53745887</v>
      </c>
      <c r="D52" s="39">
        <v>1887.2310382199998</v>
      </c>
      <c r="E52" s="39">
        <v>1139.3685902800003</v>
      </c>
      <c r="F52" s="39">
        <v>1786.7800000000002</v>
      </c>
      <c r="G52" s="39">
        <v>790.66661447000001</v>
      </c>
      <c r="H52" s="39">
        <v>3706.73795135</v>
      </c>
      <c r="I52" s="39">
        <v>102.84</v>
      </c>
      <c r="J52" s="39">
        <v>1754.56144746</v>
      </c>
      <c r="K52" s="39">
        <v>85.374139289999988</v>
      </c>
      <c r="L52" s="39">
        <v>724.89489105999996</v>
      </c>
      <c r="M52" s="39">
        <v>496.90516158000003</v>
      </c>
      <c r="N52" s="39">
        <v>74.38</v>
      </c>
      <c r="O52" s="39">
        <v>598.84540764098597</v>
      </c>
      <c r="P52" s="39">
        <v>273.31068722000003</v>
      </c>
      <c r="Q52" s="39">
        <v>182.331073</v>
      </c>
      <c r="R52" s="39">
        <v>541.40145358999996</v>
      </c>
      <c r="S52" s="39">
        <v>2640.3630964700001</v>
      </c>
      <c r="T52" s="39">
        <v>8264.9492445616015</v>
      </c>
      <c r="U52" s="39">
        <v>29.999859699999998</v>
      </c>
      <c r="V52" s="39">
        <v>2336.2130769599999</v>
      </c>
      <c r="W52" s="39">
        <v>2824.62</v>
      </c>
      <c r="X52" s="39">
        <v>3107.7370000000001</v>
      </c>
      <c r="Y52" s="33">
        <v>591.32861970999988</v>
      </c>
      <c r="Z52" s="34">
        <f t="shared" si="1"/>
        <v>47753.876811432594</v>
      </c>
      <c r="AA52" s="19"/>
      <c r="AB52" s="19"/>
      <c r="AC52" s="19"/>
    </row>
    <row r="53" spans="1:29" ht="13.5" customHeight="1" x14ac:dyDescent="0.2">
      <c r="A53" s="70">
        <v>2021.3</v>
      </c>
      <c r="B53" s="38">
        <v>260.96999999999997</v>
      </c>
      <c r="C53" s="39">
        <v>21992.01</v>
      </c>
      <c r="D53" s="39">
        <v>3216.1204132600001</v>
      </c>
      <c r="E53" s="39">
        <v>3431.9709688800003</v>
      </c>
      <c r="F53" s="39">
        <v>2462.29</v>
      </c>
      <c r="G53" s="39">
        <v>1744.2766144700001</v>
      </c>
      <c r="H53" s="39">
        <v>6068.9296003000009</v>
      </c>
      <c r="I53" s="39">
        <v>382.89000000000004</v>
      </c>
      <c r="J53" s="39">
        <v>3607.8071170100002</v>
      </c>
      <c r="K53" s="39">
        <v>232.87701215999999</v>
      </c>
      <c r="L53" s="39">
        <v>1571.8714606933333</v>
      </c>
      <c r="M53" s="39">
        <v>785.67135472999996</v>
      </c>
      <c r="N53" s="39">
        <v>197.37</v>
      </c>
      <c r="O53" s="39">
        <v>1264.3946368598827</v>
      </c>
      <c r="P53" s="39">
        <v>513.24675129999991</v>
      </c>
      <c r="Q53" s="39">
        <v>1535.451335</v>
      </c>
      <c r="R53" s="39">
        <v>746.8717124499999</v>
      </c>
      <c r="S53" s="39">
        <v>5499.1475948400002</v>
      </c>
      <c r="T53" s="39">
        <v>13918.064233787598</v>
      </c>
      <c r="U53" s="39">
        <v>122.62668445999999</v>
      </c>
      <c r="V53" s="39">
        <v>5662.4699999999993</v>
      </c>
      <c r="W53" s="39">
        <v>5036.4400000000005</v>
      </c>
      <c r="X53" s="39">
        <v>4580.3459999999995</v>
      </c>
      <c r="Y53" s="33">
        <v>1147.3114175199998</v>
      </c>
      <c r="Z53" s="34">
        <f t="shared" si="1"/>
        <v>85981.424907720851</v>
      </c>
      <c r="AA53" s="19"/>
      <c r="AB53" s="19"/>
      <c r="AC53" s="19"/>
    </row>
    <row r="54" spans="1:29" ht="13.5" customHeight="1" x14ac:dyDescent="0.2">
      <c r="A54" s="70">
        <v>2021.4</v>
      </c>
      <c r="B54" s="38">
        <v>754.97</v>
      </c>
      <c r="C54" s="39">
        <v>37491.005264200001</v>
      </c>
      <c r="D54" s="39">
        <v>4047.6473880899998</v>
      </c>
      <c r="E54" s="39">
        <v>6767.3338486900011</v>
      </c>
      <c r="F54" s="39">
        <v>3548.95</v>
      </c>
      <c r="G54" s="39">
        <v>2913.2335218500002</v>
      </c>
      <c r="H54" s="39">
        <v>8508.0562627200015</v>
      </c>
      <c r="I54" s="39">
        <v>853.06000000000006</v>
      </c>
      <c r="J54" s="39">
        <v>4379.0335893800002</v>
      </c>
      <c r="K54" s="39">
        <v>589.61623869000005</v>
      </c>
      <c r="L54" s="39">
        <v>2922.6992627699997</v>
      </c>
      <c r="M54" s="39">
        <v>999.37501285999997</v>
      </c>
      <c r="N54" s="39">
        <v>579.37</v>
      </c>
      <c r="O54" s="39">
        <v>2008.1218769936968</v>
      </c>
      <c r="P54" s="39">
        <v>1796.8949149199998</v>
      </c>
      <c r="Q54" s="39">
        <v>2768.2370550000001</v>
      </c>
      <c r="R54" s="39">
        <v>1005.8574937599998</v>
      </c>
      <c r="S54" s="39">
        <v>7503.8719910600003</v>
      </c>
      <c r="T54" s="39">
        <v>21562.373007321821</v>
      </c>
      <c r="U54" s="39">
        <v>262.77354831000002</v>
      </c>
      <c r="V54" s="39">
        <v>9416.61</v>
      </c>
      <c r="W54" s="39">
        <v>10171.09</v>
      </c>
      <c r="X54" s="39">
        <v>9251.8090000000011</v>
      </c>
      <c r="Y54" s="33">
        <v>1908.9036727559262</v>
      </c>
      <c r="Z54" s="34">
        <f t="shared" si="1"/>
        <v>142010.89294937142</v>
      </c>
      <c r="AA54" s="19"/>
      <c r="AB54" s="19"/>
      <c r="AC54" s="19"/>
    </row>
    <row r="55" spans="1:29" ht="13.5" customHeight="1" x14ac:dyDescent="0.2">
      <c r="A55" s="70">
        <v>2022.1</v>
      </c>
      <c r="B55" s="38">
        <v>114.65215631000001</v>
      </c>
      <c r="C55" s="39">
        <v>7207.2907322300007</v>
      </c>
      <c r="D55" s="39">
        <v>799.81495829000005</v>
      </c>
      <c r="E55" s="39">
        <v>908.73240300000009</v>
      </c>
      <c r="F55" s="39">
        <v>457.56</v>
      </c>
      <c r="G55" s="39">
        <v>1303.0950000300002</v>
      </c>
      <c r="H55" s="39">
        <v>2810.3112986699994</v>
      </c>
      <c r="I55" s="39">
        <v>107.67999999999998</v>
      </c>
      <c r="J55" s="39">
        <v>1181.3349531100002</v>
      </c>
      <c r="K55" s="39">
        <v>4.8417990000000001E-2</v>
      </c>
      <c r="L55" s="39">
        <v>420.11217091333339</v>
      </c>
      <c r="M55" s="39">
        <v>131.29272686000002</v>
      </c>
      <c r="N55" s="39">
        <v>95.88000000000001</v>
      </c>
      <c r="O55" s="39">
        <v>483.01025197013689</v>
      </c>
      <c r="P55" s="39">
        <v>379.74078536000002</v>
      </c>
      <c r="Q55" s="39">
        <v>18.539664000000002</v>
      </c>
      <c r="R55" s="39">
        <v>294.85071178000004</v>
      </c>
      <c r="S55" s="39">
        <v>1944.0710671099998</v>
      </c>
      <c r="T55" s="39">
        <v>5905.8651835794008</v>
      </c>
      <c r="U55" s="39">
        <v>0</v>
      </c>
      <c r="V55" s="39">
        <v>2070.58</v>
      </c>
      <c r="W55" s="39">
        <v>2350.11</v>
      </c>
      <c r="X55" s="39">
        <v>3057.9949999999999</v>
      </c>
      <c r="Y55" s="33">
        <v>461.38163475533332</v>
      </c>
      <c r="Z55" s="34">
        <f t="shared" si="1"/>
        <v>32503.949115958203</v>
      </c>
      <c r="AA55" s="19"/>
      <c r="AB55" s="19"/>
      <c r="AC55" s="19"/>
    </row>
    <row r="56" spans="1:29" ht="13.5" customHeight="1" x14ac:dyDescent="0.2">
      <c r="A56" s="70">
        <v>2022.2</v>
      </c>
      <c r="B56" s="38">
        <v>422.14011245</v>
      </c>
      <c r="C56" s="39">
        <v>26547.164658330003</v>
      </c>
      <c r="D56" s="39">
        <v>1534.88110766</v>
      </c>
      <c r="E56" s="39">
        <v>5333.9123787099998</v>
      </c>
      <c r="F56" s="39">
        <v>2329</v>
      </c>
      <c r="G56" s="39">
        <v>2792.8063489800002</v>
      </c>
      <c r="H56" s="39">
        <v>6183.5697139799995</v>
      </c>
      <c r="I56" s="39">
        <v>744.7</v>
      </c>
      <c r="J56" s="39">
        <v>3139.5226307800003</v>
      </c>
      <c r="K56" s="39">
        <v>205.55561177999999</v>
      </c>
      <c r="L56" s="39">
        <v>1383.5153119966669</v>
      </c>
      <c r="M56" s="39">
        <v>392.16405066000004</v>
      </c>
      <c r="N56" s="39">
        <v>714.53</v>
      </c>
      <c r="O56" s="39">
        <v>1059.5589237889226</v>
      </c>
      <c r="P56" s="39">
        <v>946.35503724</v>
      </c>
      <c r="Q56" s="39">
        <v>1073.3621240000002</v>
      </c>
      <c r="R56" s="39">
        <v>576.03790717999982</v>
      </c>
      <c r="S56" s="39">
        <v>3052.0292673499994</v>
      </c>
      <c r="T56" s="39">
        <v>1602.65628517</v>
      </c>
      <c r="U56" s="39">
        <v>97.064592500000003</v>
      </c>
      <c r="V56" s="39">
        <v>5883.9699999999993</v>
      </c>
      <c r="W56" s="39">
        <v>6966.0700000000006</v>
      </c>
      <c r="X56" s="39">
        <v>8102.3919999999998</v>
      </c>
      <c r="Y56" s="33">
        <v>1407.5539591400002</v>
      </c>
      <c r="Z56" s="34">
        <f t="shared" si="1"/>
        <v>82490.512021695584</v>
      </c>
      <c r="AA56" s="19"/>
      <c r="AB56" s="19"/>
      <c r="AC56" s="19"/>
    </row>
    <row r="57" spans="1:29" ht="13.5" customHeight="1" x14ac:dyDescent="0.2">
      <c r="A57" s="70">
        <v>2022.3</v>
      </c>
      <c r="B57" s="38">
        <v>705.18041129999995</v>
      </c>
      <c r="C57" s="39">
        <v>59643.338770160008</v>
      </c>
      <c r="D57" s="39">
        <v>4351.2494070900002</v>
      </c>
      <c r="E57" s="39">
        <v>9509.7754388360008</v>
      </c>
      <c r="F57" s="39">
        <v>8347.09</v>
      </c>
      <c r="G57" s="39">
        <v>3969.1257509600005</v>
      </c>
      <c r="H57" s="39">
        <v>10401.770160239999</v>
      </c>
      <c r="I57" s="39">
        <v>1679.71</v>
      </c>
      <c r="J57" s="39">
        <v>5890.3071666100013</v>
      </c>
      <c r="K57" s="39">
        <v>524.48620830000004</v>
      </c>
      <c r="L57" s="39">
        <v>3132.03866427</v>
      </c>
      <c r="M57" s="39">
        <v>756.89170741999988</v>
      </c>
      <c r="N57" s="39">
        <v>1694.24</v>
      </c>
      <c r="O57" s="39">
        <v>2215.8930133310873</v>
      </c>
      <c r="P57" s="39">
        <v>2411.4882120000002</v>
      </c>
      <c r="Q57" s="39">
        <v>1125.5312030000002</v>
      </c>
      <c r="R57" s="39">
        <v>1066.1339170599999</v>
      </c>
      <c r="S57" s="39">
        <v>5680.5687153300005</v>
      </c>
      <c r="T57" s="39">
        <v>5698.55</v>
      </c>
      <c r="U57" s="39">
        <v>313.50069057190001</v>
      </c>
      <c r="V57" s="39">
        <v>13354.04</v>
      </c>
      <c r="W57" s="39">
        <v>12188</v>
      </c>
      <c r="X57" s="39">
        <v>13483.966999999999</v>
      </c>
      <c r="Y57" s="33">
        <v>2583.9014598799999</v>
      </c>
      <c r="Z57" s="34">
        <f t="shared" si="1"/>
        <v>170726.77789635904</v>
      </c>
      <c r="AA57" s="19"/>
      <c r="AB57" s="19"/>
      <c r="AC57" s="19"/>
    </row>
    <row r="58" spans="1:29" ht="13.5" customHeight="1" x14ac:dyDescent="0.2">
      <c r="A58" s="70">
        <v>2022.4</v>
      </c>
      <c r="B58" s="38">
        <v>1155.5987435</v>
      </c>
      <c r="C58" s="39">
        <v>97321.862697490011</v>
      </c>
      <c r="D58" s="39">
        <v>6696.6702312699999</v>
      </c>
      <c r="E58" s="39">
        <v>18219.656213235998</v>
      </c>
      <c r="F58" s="39">
        <v>10749.88</v>
      </c>
      <c r="G58" s="39">
        <v>6288.1113868699995</v>
      </c>
      <c r="H58" s="39">
        <v>15039.529509989999</v>
      </c>
      <c r="I58" s="39">
        <v>3093.1200000000003</v>
      </c>
      <c r="J58" s="39">
        <v>11163.709562220001</v>
      </c>
      <c r="K58" s="39">
        <v>1203.2928370699999</v>
      </c>
      <c r="L58" s="39">
        <v>4463.9731110635103</v>
      </c>
      <c r="M58" s="39">
        <v>1354.7861354300003</v>
      </c>
      <c r="N58" s="39">
        <v>4907.1000000000004</v>
      </c>
      <c r="O58" s="39">
        <v>2596.9399999999996</v>
      </c>
      <c r="P58" s="39">
        <v>3901.7849799999999</v>
      </c>
      <c r="Q58" s="39">
        <v>2301.9826549999998</v>
      </c>
      <c r="R58" s="39">
        <v>1810.6005275299999</v>
      </c>
      <c r="S58" s="39">
        <v>7931.4841668999998</v>
      </c>
      <c r="T58" s="39">
        <v>21965.470460448229</v>
      </c>
      <c r="U58" s="39">
        <v>383.81102153</v>
      </c>
      <c r="V58" s="39">
        <v>20863.493786290001</v>
      </c>
      <c r="W58" s="39">
        <v>18228.38</v>
      </c>
      <c r="X58" s="39">
        <v>21357.760999999995</v>
      </c>
      <c r="Y58" s="33">
        <v>4254.1029570600003</v>
      </c>
      <c r="Z58" s="34">
        <f t="shared" si="1"/>
        <v>287253.10198289773</v>
      </c>
      <c r="AA58" s="19"/>
      <c r="AB58" s="19"/>
      <c r="AC58" s="19"/>
    </row>
    <row r="59" spans="1:29" ht="13.5" customHeight="1" x14ac:dyDescent="0.2">
      <c r="A59" s="70">
        <v>2023.1</v>
      </c>
      <c r="B59" s="38">
        <v>208.34867999999994</v>
      </c>
      <c r="C59" s="39">
        <v>41264.144525590003</v>
      </c>
      <c r="D59" s="39">
        <v>3740.8745583199998</v>
      </c>
      <c r="E59" s="39">
        <v>4219.0275676199999</v>
      </c>
      <c r="F59" s="39">
        <v>2284.6600000000003</v>
      </c>
      <c r="G59" s="39">
        <v>8634.5743327399996</v>
      </c>
      <c r="H59" s="39">
        <v>5438.9906496000003</v>
      </c>
      <c r="I59" s="39">
        <v>1340.79</v>
      </c>
      <c r="J59" s="39">
        <v>4529.4220681900006</v>
      </c>
      <c r="K59" s="39">
        <v>643.57499275000009</v>
      </c>
      <c r="L59" s="39">
        <v>826.36321204485785</v>
      </c>
      <c r="M59" s="39">
        <v>765.77954035000016</v>
      </c>
      <c r="N59" s="39">
        <v>403.18518697999991</v>
      </c>
      <c r="O59" s="39">
        <v>570.89983941000003</v>
      </c>
      <c r="P59" s="39">
        <v>748.2</v>
      </c>
      <c r="Q59" s="39">
        <v>100.255854</v>
      </c>
      <c r="R59" s="39">
        <v>2089.4811977699997</v>
      </c>
      <c r="S59" s="39">
        <v>2281.2315158600004</v>
      </c>
      <c r="T59" s="39">
        <v>1599.3285992012416</v>
      </c>
      <c r="U59" s="39">
        <v>31.221498159999996</v>
      </c>
      <c r="V59" s="39">
        <v>5443.38</v>
      </c>
      <c r="W59" s="39">
        <v>4288.33</v>
      </c>
      <c r="X59" s="39">
        <v>5131.9340000000002</v>
      </c>
      <c r="Y59" s="33">
        <v>899.65764965000005</v>
      </c>
      <c r="Z59" s="34">
        <f t="shared" si="1"/>
        <v>97483.655468236117</v>
      </c>
      <c r="AA59" s="19"/>
      <c r="AB59" s="19"/>
      <c r="AC59" s="19"/>
    </row>
    <row r="60" spans="1:29" ht="13.5" customHeight="1" x14ac:dyDescent="0.2">
      <c r="A60" s="70">
        <v>2023.2</v>
      </c>
      <c r="B60" s="38">
        <v>615.37811787999999</v>
      </c>
      <c r="C60" s="39">
        <v>97391.264861909993</v>
      </c>
      <c r="D60" s="39">
        <v>11511.531111790002</v>
      </c>
      <c r="E60" s="39">
        <v>13006.244073387101</v>
      </c>
      <c r="F60" s="39">
        <v>9507.82</v>
      </c>
      <c r="G60" s="39">
        <v>11805.974258051554</v>
      </c>
      <c r="H60" s="39">
        <v>12373.332458979998</v>
      </c>
      <c r="I60" s="39">
        <v>3131.87</v>
      </c>
      <c r="J60" s="39">
        <v>9124.8512188200002</v>
      </c>
      <c r="K60" s="39">
        <v>1801.9582110699998</v>
      </c>
      <c r="L60" s="39">
        <v>3004.9520000264401</v>
      </c>
      <c r="M60" s="39">
        <v>1370.23250115</v>
      </c>
      <c r="N60" s="39">
        <v>1265.5116759500002</v>
      </c>
      <c r="O60" s="39">
        <v>1410.85913753</v>
      </c>
      <c r="P60" s="39">
        <v>1856.3189158600001</v>
      </c>
      <c r="Q60" s="39">
        <v>185.79699599999998</v>
      </c>
      <c r="R60" s="39">
        <v>3299.7218836700004</v>
      </c>
      <c r="S60" s="39">
        <v>4404.5353894099999</v>
      </c>
      <c r="T60" s="39">
        <v>12931.631844959997</v>
      </c>
      <c r="U60" s="39">
        <v>240.46580831441429</v>
      </c>
      <c r="V60" s="39">
        <v>9113.1200000000008</v>
      </c>
      <c r="W60" s="39">
        <v>12709.845999502766</v>
      </c>
      <c r="X60" s="39">
        <v>11926.908999999998</v>
      </c>
      <c r="Y60" s="33">
        <v>2214.6833533899999</v>
      </c>
      <c r="Z60" s="34">
        <f t="shared" si="1"/>
        <v>236204.80881765226</v>
      </c>
      <c r="AA60" s="19"/>
      <c r="AB60" s="19"/>
      <c r="AC60" s="19"/>
    </row>
    <row r="61" spans="1:29" ht="13.5" customHeight="1" x14ac:dyDescent="0.2">
      <c r="A61" s="70">
        <v>2023.3</v>
      </c>
      <c r="B61" s="38">
        <v>1670.9486468800003</v>
      </c>
      <c r="C61" s="39">
        <v>163543.01990415005</v>
      </c>
      <c r="D61" s="39">
        <v>19584.918874359999</v>
      </c>
      <c r="E61" s="39">
        <v>34779.093713577116</v>
      </c>
      <c r="F61" s="39">
        <v>13784.4</v>
      </c>
      <c r="G61" s="39">
        <v>18907.254264439998</v>
      </c>
      <c r="H61" s="39">
        <v>20710.609863450001</v>
      </c>
      <c r="I61" s="39">
        <v>6138.62</v>
      </c>
      <c r="J61" s="39">
        <v>15082.121919430001</v>
      </c>
      <c r="K61" s="39">
        <v>4062.4694359700006</v>
      </c>
      <c r="L61" s="39">
        <v>5788.600459880995</v>
      </c>
      <c r="M61" s="39">
        <v>2589.6344281199999</v>
      </c>
      <c r="N61" s="39">
        <v>6615.2924504500015</v>
      </c>
      <c r="O61" s="39">
        <v>3000.2659910500001</v>
      </c>
      <c r="P61" s="39">
        <v>3564.1000000000004</v>
      </c>
      <c r="Q61" s="39">
        <v>911.27531099999999</v>
      </c>
      <c r="R61" s="39">
        <v>3850.3982174400003</v>
      </c>
      <c r="S61" s="39">
        <v>7622.2352875999986</v>
      </c>
      <c r="T61" s="39">
        <v>13366.440155679998</v>
      </c>
      <c r="U61" s="39">
        <v>521.84602212305879</v>
      </c>
      <c r="V61" s="39">
        <v>17520.25</v>
      </c>
      <c r="W61" s="39">
        <v>22744.059033105226</v>
      </c>
      <c r="X61" s="39">
        <v>19224.055</v>
      </c>
      <c r="Y61" s="33">
        <v>3708.1554281500003</v>
      </c>
      <c r="Z61" s="34">
        <f t="shared" si="1"/>
        <v>409290.06440685643</v>
      </c>
      <c r="AA61" s="19"/>
      <c r="AB61" s="19"/>
      <c r="AC61" s="19"/>
    </row>
    <row r="62" spans="1:29" ht="13.5" customHeight="1" x14ac:dyDescent="0.2">
      <c r="A62" s="70">
        <v>2023.4</v>
      </c>
      <c r="B62" s="38">
        <v>2787.0613017700002</v>
      </c>
      <c r="C62" s="39">
        <v>222969.70274742998</v>
      </c>
      <c r="D62" s="39">
        <v>26305.054229789999</v>
      </c>
      <c r="E62" s="39">
        <v>65087.875865737085</v>
      </c>
      <c r="F62" s="39">
        <v>20308.100000000002</v>
      </c>
      <c r="G62" s="39">
        <v>20102.855903060001</v>
      </c>
      <c r="H62" s="39">
        <v>32370.502587120001</v>
      </c>
      <c r="I62" s="39">
        <v>9229.68</v>
      </c>
      <c r="J62" s="39">
        <v>19870.42603033</v>
      </c>
      <c r="K62" s="39">
        <v>6962.7065062399997</v>
      </c>
      <c r="L62" s="39">
        <v>8811.9888894826781</v>
      </c>
      <c r="M62" s="39">
        <v>2985.7626484399998</v>
      </c>
      <c r="N62" s="39">
        <v>12113.64</v>
      </c>
      <c r="O62" s="39">
        <v>4759.5328842899999</v>
      </c>
      <c r="P62" s="39">
        <v>9094.1999999999989</v>
      </c>
      <c r="Q62" s="39">
        <v>1275.4239149999999</v>
      </c>
      <c r="R62" s="39">
        <v>4674.6991457399999</v>
      </c>
      <c r="S62" s="39">
        <v>11511.72800374</v>
      </c>
      <c r="T62" s="39">
        <v>139022.74263299999</v>
      </c>
      <c r="U62" s="39">
        <v>1.2740516200000001</v>
      </c>
      <c r="V62" s="39">
        <v>31141.699999999997</v>
      </c>
      <c r="W62" s="39">
        <v>35012.060000000005</v>
      </c>
      <c r="X62" s="39">
        <v>26220.402000000002</v>
      </c>
      <c r="Y62" s="33">
        <v>5278.2186060599997</v>
      </c>
      <c r="Z62" s="34">
        <f t="shared" si="1"/>
        <v>717897.33794884989</v>
      </c>
      <c r="AA62" s="19"/>
      <c r="AB62" s="19"/>
      <c r="AC62" s="19"/>
    </row>
    <row r="63" spans="1:29" ht="13.5" customHeight="1" x14ac:dyDescent="0.2">
      <c r="A63" s="70">
        <v>2024.1</v>
      </c>
      <c r="B63" s="38">
        <v>546.24053300000003</v>
      </c>
      <c r="C63" s="39">
        <v>20709.852659210002</v>
      </c>
      <c r="D63" s="39">
        <v>6490.2741804000007</v>
      </c>
      <c r="E63" s="39">
        <v>14862.397959870008</v>
      </c>
      <c r="F63" s="39">
        <v>8149.1200000000008</v>
      </c>
      <c r="G63" s="39">
        <v>98.279135169999989</v>
      </c>
      <c r="H63" s="39">
        <v>19822.394401559995</v>
      </c>
      <c r="I63" s="39">
        <v>960.83</v>
      </c>
      <c r="J63" s="39">
        <v>4423.7653974499999</v>
      </c>
      <c r="K63" s="39">
        <v>263.74985949000001</v>
      </c>
      <c r="L63" s="39">
        <v>2116.1553246000003</v>
      </c>
      <c r="M63" s="39">
        <v>214.86327181999999</v>
      </c>
      <c r="N63" s="39">
        <v>341.84</v>
      </c>
      <c r="O63" s="39">
        <v>2128.1924063414667</v>
      </c>
      <c r="P63" s="39">
        <v>1513.5</v>
      </c>
      <c r="Q63" s="39">
        <v>124.600668</v>
      </c>
      <c r="R63" s="39">
        <v>706.50536036000005</v>
      </c>
      <c r="S63" s="39">
        <v>2915.6027918200002</v>
      </c>
      <c r="T63" s="39">
        <v>57468.686808260012</v>
      </c>
      <c r="U63" s="39">
        <v>0</v>
      </c>
      <c r="V63" s="39">
        <v>8991.7899999999991</v>
      </c>
      <c r="W63" s="39">
        <v>6861.9800000000005</v>
      </c>
      <c r="X63" s="39">
        <v>274.73</v>
      </c>
      <c r="Y63" s="33">
        <v>1673.5405063999999</v>
      </c>
      <c r="Z63" s="34">
        <f t="shared" si="1"/>
        <v>161658.89126375149</v>
      </c>
      <c r="AA63" s="19"/>
      <c r="AB63" s="19"/>
      <c r="AC63" s="19"/>
    </row>
    <row r="64" spans="1:29" ht="13.5" customHeight="1" x14ac:dyDescent="0.2">
      <c r="A64" s="70">
        <v>2024.2</v>
      </c>
      <c r="B64" s="38">
        <v>1748.0941088099999</v>
      </c>
      <c r="C64" s="39">
        <v>92569.332547860016</v>
      </c>
      <c r="D64" s="39">
        <v>16905.468827839999</v>
      </c>
      <c r="E64" s="39">
        <v>34460.945121916746</v>
      </c>
      <c r="F64" s="39">
        <v>25750.63</v>
      </c>
      <c r="G64" s="39">
        <v>466.19923986000003</v>
      </c>
      <c r="H64" s="39">
        <v>42354.382037359996</v>
      </c>
      <c r="I64" s="39">
        <v>1495.7600000000002</v>
      </c>
      <c r="J64" s="39">
        <v>9825.8189729900005</v>
      </c>
      <c r="K64" s="39">
        <v>3918.2834984899996</v>
      </c>
      <c r="L64" s="39">
        <v>5156.444564469999</v>
      </c>
      <c r="M64" s="39">
        <v>1023.8632718199999</v>
      </c>
      <c r="N64" s="39">
        <v>1575.7591552000001</v>
      </c>
      <c r="O64" s="39">
        <v>1970.4915735900001</v>
      </c>
      <c r="P64" s="39">
        <v>6731.258435839999</v>
      </c>
      <c r="Q64" s="39">
        <v>276.79184399999997</v>
      </c>
      <c r="R64" s="39">
        <v>1722.10062184</v>
      </c>
      <c r="S64" s="39">
        <v>4843.6482181099991</v>
      </c>
      <c r="T64" s="39">
        <v>107501.86996514999</v>
      </c>
      <c r="U64" s="39">
        <v>0</v>
      </c>
      <c r="V64" s="39">
        <v>29456.67</v>
      </c>
      <c r="W64" s="39">
        <v>33668.76</v>
      </c>
      <c r="X64" s="39">
        <v>451.53399999999999</v>
      </c>
      <c r="Y64" s="33">
        <v>6256.8595133499994</v>
      </c>
      <c r="Z64" s="34">
        <f t="shared" si="1"/>
        <v>430130.96551849676</v>
      </c>
      <c r="AA64" s="19"/>
      <c r="AB64" s="19"/>
      <c r="AC64" s="19"/>
    </row>
    <row r="65" spans="1:29" ht="13.5" customHeight="1" x14ac:dyDescent="0.2">
      <c r="A65" s="70">
        <v>2024.3</v>
      </c>
      <c r="B65" s="38">
        <v>4275.9977728100002</v>
      </c>
      <c r="C65" s="39">
        <v>174818.46685378999</v>
      </c>
      <c r="D65" s="39">
        <v>28772.554005219998</v>
      </c>
      <c r="E65" s="39">
        <v>53798.278461606766</v>
      </c>
      <c r="F65" s="39">
        <v>79303.006551256505</v>
      </c>
      <c r="G65" s="39">
        <v>813.89499580000006</v>
      </c>
      <c r="H65" s="39">
        <v>63932.22487849</v>
      </c>
      <c r="I65" s="39">
        <v>2695.0299999999997</v>
      </c>
      <c r="J65" s="39">
        <v>18768.448182840002</v>
      </c>
      <c r="K65" s="39">
        <v>7727.0169210800004</v>
      </c>
      <c r="L65" s="39" t="e">
        <v>#N/A</v>
      </c>
      <c r="M65" s="39">
        <v>2815.42320694</v>
      </c>
      <c r="N65" s="39">
        <v>2088.9259960299996</v>
      </c>
      <c r="O65" s="39">
        <v>3688.7195192000004</v>
      </c>
      <c r="P65" s="39">
        <v>15912.1</v>
      </c>
      <c r="Q65" s="39">
        <v>2452.323805</v>
      </c>
      <c r="R65" s="39">
        <v>4847.2666108699996</v>
      </c>
      <c r="S65" s="39">
        <v>14068.444921180002</v>
      </c>
      <c r="T65" s="39">
        <v>164653.83915232</v>
      </c>
      <c r="U65" s="39">
        <v>3578.49964052</v>
      </c>
      <c r="V65" s="39">
        <v>62141.35</v>
      </c>
      <c r="W65" s="39">
        <v>68971.192999999999</v>
      </c>
      <c r="X65" s="39">
        <v>2189.9209999999998</v>
      </c>
      <c r="Y65" s="33">
        <v>9540.538147700001</v>
      </c>
      <c r="Z65" s="34">
        <f t="shared" si="1"/>
        <v>791853.46362265316</v>
      </c>
      <c r="AA65" s="19"/>
      <c r="AB65" s="19"/>
      <c r="AC65" s="19"/>
    </row>
    <row r="66" spans="1:29" ht="13.5" customHeight="1" x14ac:dyDescent="0.2">
      <c r="A66" s="70">
        <v>2024.4</v>
      </c>
      <c r="B66" s="38">
        <v>7482.2610008600004</v>
      </c>
      <c r="C66" s="39">
        <v>313307.17318084976</v>
      </c>
      <c r="D66" s="39">
        <v>43615.110196859998</v>
      </c>
      <c r="E66" s="39">
        <v>114874.2975886135</v>
      </c>
      <c r="F66" s="39">
        <v>99873.372894624103</v>
      </c>
      <c r="G66" s="39">
        <v>3458.9834683099998</v>
      </c>
      <c r="H66" s="39">
        <v>88693.175303700002</v>
      </c>
      <c r="I66" s="39">
        <v>8584.86</v>
      </c>
      <c r="J66" s="39">
        <v>33899.422835150006</v>
      </c>
      <c r="K66" s="39">
        <v>11878.64867869</v>
      </c>
      <c r="L66" s="39" t="e">
        <v>#N/A</v>
      </c>
      <c r="M66" s="39">
        <v>4186.7610432500005</v>
      </c>
      <c r="N66" s="39">
        <v>10757.726471850001</v>
      </c>
      <c r="O66" s="39">
        <v>7231.0078202200002</v>
      </c>
      <c r="P66" s="39">
        <v>30007.199999999997</v>
      </c>
      <c r="Q66" s="39">
        <v>2670.7220379999999</v>
      </c>
      <c r="R66" s="39">
        <v>15077.920527690001</v>
      </c>
      <c r="S66" s="39">
        <v>26727.558217680005</v>
      </c>
      <c r="T66" s="39">
        <v>248175.65613652999</v>
      </c>
      <c r="U66" s="39">
        <v>4278.0942622899993</v>
      </c>
      <c r="V66" s="39">
        <v>144674.73999999996</v>
      </c>
      <c r="W66" s="39">
        <v>109190.023</v>
      </c>
      <c r="X66" s="39">
        <v>3070.0430000000001</v>
      </c>
      <c r="Y66" s="33">
        <v>13503.221229469998</v>
      </c>
      <c r="Z66" s="34">
        <f t="shared" si="1"/>
        <v>1345217.9788946374</v>
      </c>
      <c r="AA66" s="19"/>
      <c r="AB66" s="19"/>
      <c r="AC66" s="19"/>
    </row>
    <row r="67" spans="1:29" ht="13.5" customHeight="1" x14ac:dyDescent="0.2">
      <c r="A67" s="70">
        <v>2025.1</v>
      </c>
      <c r="B67" s="38">
        <v>1584.5728510000001</v>
      </c>
      <c r="C67" s="39">
        <v>50610.987827789984</v>
      </c>
      <c r="D67" s="39">
        <v>5770.4671980100002</v>
      </c>
      <c r="E67" s="39">
        <v>13911.438550466701</v>
      </c>
      <c r="F67" s="39">
        <v>17914.78</v>
      </c>
      <c r="G67" s="39">
        <v>205.17273263999999</v>
      </c>
      <c r="H67" s="39">
        <v>28484.874530410001</v>
      </c>
      <c r="I67" s="39">
        <v>1447.4494408</v>
      </c>
      <c r="J67" s="39">
        <v>9940.5238920800002</v>
      </c>
      <c r="K67" s="39">
        <v>1705.8787946600003</v>
      </c>
      <c r="L67" s="39" t="e">
        <v>#N/A</v>
      </c>
      <c r="M67" s="39">
        <v>167.3370626</v>
      </c>
      <c r="N67" s="39">
        <v>4082.3912758500005</v>
      </c>
      <c r="O67" s="39">
        <v>1956.4403591800001</v>
      </c>
      <c r="P67" s="39">
        <v>3304.0411496400002</v>
      </c>
      <c r="Q67" s="39">
        <v>68.809980999999993</v>
      </c>
      <c r="R67" s="39">
        <v>220.34937597999999</v>
      </c>
      <c r="S67" s="39">
        <v>16448.24024277</v>
      </c>
      <c r="T67" s="39">
        <v>13431.42092294</v>
      </c>
      <c r="U67" s="39">
        <v>2043.7855549999999</v>
      </c>
      <c r="V67" s="39">
        <v>35476.97</v>
      </c>
      <c r="W67" s="39">
        <v>16021.710000000003</v>
      </c>
      <c r="X67" s="39">
        <v>1592.471</v>
      </c>
      <c r="Y67" s="33">
        <v>3342.02969824</v>
      </c>
      <c r="Z67" s="34">
        <f t="shared" si="1"/>
        <v>229732.1424410567</v>
      </c>
      <c r="AA67" s="19"/>
      <c r="AB67" s="19"/>
      <c r="AC67" s="19"/>
    </row>
    <row r="68" spans="1:29" ht="13.5" customHeight="1" x14ac:dyDescent="0.2">
      <c r="A68" s="70">
        <v>2025.2</v>
      </c>
      <c r="B68" s="39">
        <v>4007.1753001700004</v>
      </c>
      <c r="C68" s="39">
        <v>268007.38105761359</v>
      </c>
      <c r="D68" s="39">
        <v>12377.690074780003</v>
      </c>
      <c r="E68" s="39">
        <v>31601.719190988777</v>
      </c>
      <c r="F68" s="39">
        <v>44221.099999999991</v>
      </c>
      <c r="G68" s="39">
        <v>444.58697258000001</v>
      </c>
      <c r="H68" s="39">
        <v>54939.22507647</v>
      </c>
      <c r="I68" s="39">
        <v>3539.5634629200003</v>
      </c>
      <c r="J68" s="39">
        <v>29508.482509990001</v>
      </c>
      <c r="K68" s="39">
        <v>4794.263769000001</v>
      </c>
      <c r="L68" s="39" t="e">
        <v>#N/A</v>
      </c>
      <c r="M68" s="39">
        <v>1500.0854355999998</v>
      </c>
      <c r="N68" s="39">
        <v>11554.81567941</v>
      </c>
      <c r="O68" s="39">
        <v>11553.008573600002</v>
      </c>
      <c r="P68" s="39" t="e">
        <v>#N/A</v>
      </c>
      <c r="Q68" s="39">
        <v>3456.8824729999997</v>
      </c>
      <c r="R68" s="39">
        <v>4039.98</v>
      </c>
      <c r="S68" s="39">
        <v>23717.559276660002</v>
      </c>
      <c r="T68" s="39">
        <v>12654.854072800003</v>
      </c>
      <c r="U68" s="39">
        <v>2626.0929820000001</v>
      </c>
      <c r="V68" s="39">
        <v>101358.09999999999</v>
      </c>
      <c r="W68" s="39">
        <v>45983.81</v>
      </c>
      <c r="X68" s="39">
        <v>2645.4830000000002</v>
      </c>
      <c r="Y68" s="48">
        <v>8572.038385920001</v>
      </c>
      <c r="Z68" s="34">
        <f t="shared" si="1"/>
        <v>683103.89729350246</v>
      </c>
      <c r="AA68" s="19"/>
      <c r="AB68" s="19"/>
      <c r="AC68" s="19"/>
    </row>
    <row r="69" spans="1:29" ht="13.5" customHeight="1" x14ac:dyDescent="0.2">
      <c r="A69" s="70">
        <v>2025.3</v>
      </c>
      <c r="B69" s="39">
        <v>7180.5967581699988</v>
      </c>
      <c r="C69" s="39">
        <v>457547.38487211999</v>
      </c>
      <c r="D69" s="39">
        <v>36790.815226960003</v>
      </c>
      <c r="E69" s="39">
        <v>63472.037922153686</v>
      </c>
      <c r="F69" s="39">
        <v>64490.94</v>
      </c>
      <c r="G69" s="39">
        <v>3569.6434695100002</v>
      </c>
      <c r="H69" s="39">
        <v>86179.395960180002</v>
      </c>
      <c r="I69" s="39">
        <v>6562.8549400700003</v>
      </c>
      <c r="J69" s="39">
        <v>41915.713470319999</v>
      </c>
      <c r="K69" s="39">
        <v>12433.078833990003</v>
      </c>
      <c r="L69" s="39"/>
      <c r="M69" s="39">
        <v>2420.5854356</v>
      </c>
      <c r="N69" s="39">
        <v>16522.316849849998</v>
      </c>
      <c r="O69" s="39">
        <v>14825.23839966</v>
      </c>
      <c r="P69" s="39">
        <v>20621.992310980004</v>
      </c>
      <c r="Q69" s="39">
        <v>10914.49</v>
      </c>
      <c r="R69" s="39">
        <v>7775.9382596899995</v>
      </c>
      <c r="S69" s="39">
        <v>39030.205514699999</v>
      </c>
      <c r="T69" s="39">
        <v>20112.180366900011</v>
      </c>
      <c r="U69" s="39">
        <v>2634.3702316200001</v>
      </c>
      <c r="V69" s="39">
        <v>171784.41528392001</v>
      </c>
      <c r="W69" s="39">
        <v>96400.264018800342</v>
      </c>
      <c r="X69" s="39">
        <v>4120.817</v>
      </c>
      <c r="Y69" s="48">
        <v>13729.526019739998</v>
      </c>
      <c r="Z69" s="34">
        <f t="shared" si="1"/>
        <v>1201034.8011449338</v>
      </c>
      <c r="AA69" s="19"/>
      <c r="AB69" s="19"/>
      <c r="AC69" s="19"/>
    </row>
    <row r="70" spans="1:29" ht="13.5" customHeight="1" x14ac:dyDescent="0.2">
      <c r="A70" s="70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4">
        <f t="shared" si="1"/>
        <v>0</v>
      </c>
      <c r="AA70" s="19"/>
      <c r="AB70" s="19"/>
      <c r="AC70" s="19"/>
    </row>
    <row r="71" spans="1:29" ht="13.5" customHeight="1" x14ac:dyDescent="0.2">
      <c r="A71" s="70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4">
        <f t="shared" si="1"/>
        <v>0</v>
      </c>
      <c r="AA71" s="19"/>
      <c r="AB71" s="19"/>
      <c r="AC71" s="19"/>
    </row>
    <row r="72" spans="1:29" ht="13.5" customHeight="1" x14ac:dyDescent="0.2">
      <c r="A72" s="70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4">
        <f t="shared" si="1"/>
        <v>0</v>
      </c>
      <c r="AA72" s="19"/>
      <c r="AB72" s="19"/>
      <c r="AC72" s="19"/>
    </row>
    <row r="73" spans="1:29" ht="13.5" customHeight="1" x14ac:dyDescent="0.2">
      <c r="A73" s="70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4">
        <f t="shared" si="1"/>
        <v>0</v>
      </c>
      <c r="AA73" s="19"/>
      <c r="AB73" s="19"/>
      <c r="AC73" s="19"/>
    </row>
    <row r="74" spans="1:29" ht="13.5" customHeight="1" x14ac:dyDescent="0.2">
      <c r="A74" s="70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4">
        <f t="shared" si="1"/>
        <v>0</v>
      </c>
      <c r="AA74" s="19"/>
      <c r="AB74" s="19"/>
      <c r="AC74" s="19"/>
    </row>
    <row r="75" spans="1:29" ht="13.5" customHeight="1" x14ac:dyDescent="0.2">
      <c r="A75" s="70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4">
        <f t="shared" si="1"/>
        <v>0</v>
      </c>
      <c r="AA75" s="19"/>
      <c r="AB75" s="19"/>
      <c r="AC75" s="19"/>
    </row>
    <row r="76" spans="1:29" ht="13.5" customHeight="1" x14ac:dyDescent="0.2">
      <c r="A76" s="70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4">
        <f t="shared" si="1"/>
        <v>0</v>
      </c>
      <c r="AA76" s="19"/>
      <c r="AB76" s="19"/>
      <c r="AC76" s="19"/>
    </row>
    <row r="77" spans="1:29" ht="13.5" customHeight="1" x14ac:dyDescent="0.2">
      <c r="A77" s="70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4">
        <f t="shared" si="1"/>
        <v>0</v>
      </c>
      <c r="AA77" s="19"/>
      <c r="AB77" s="19"/>
      <c r="AC77" s="19"/>
    </row>
    <row r="78" spans="1:29" ht="13.5" customHeight="1" x14ac:dyDescent="0.2">
      <c r="A78" s="70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4">
        <f t="shared" si="1"/>
        <v>0</v>
      </c>
      <c r="AA78" s="19"/>
      <c r="AB78" s="19"/>
      <c r="AC78" s="19"/>
    </row>
    <row r="79" spans="1:29" ht="13.5" customHeight="1" x14ac:dyDescent="0.2">
      <c r="A79" s="70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4">
        <f t="shared" si="1"/>
        <v>0</v>
      </c>
      <c r="AA79" s="19"/>
      <c r="AB79" s="19"/>
      <c r="AC79" s="19"/>
    </row>
    <row r="80" spans="1:29" ht="13.5" customHeight="1" x14ac:dyDescent="0.2">
      <c r="A80" s="70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4">
        <f t="shared" si="1"/>
        <v>0</v>
      </c>
      <c r="AA80" s="19"/>
      <c r="AB80" s="19"/>
      <c r="AC80" s="19"/>
    </row>
    <row r="81" spans="1:29" ht="13.5" customHeight="1" x14ac:dyDescent="0.2">
      <c r="A81" s="70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4">
        <f t="shared" si="1"/>
        <v>0</v>
      </c>
      <c r="AA81" s="19"/>
      <c r="AB81" s="19"/>
      <c r="AC81" s="19"/>
    </row>
    <row r="82" spans="1:29" ht="13.5" customHeight="1" x14ac:dyDescent="0.2">
      <c r="A82" s="70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4">
        <f t="shared" si="1"/>
        <v>0</v>
      </c>
      <c r="AA82" s="19"/>
      <c r="AB82" s="19"/>
      <c r="AC82" s="19"/>
    </row>
    <row r="83" spans="1:29" ht="13.5" customHeight="1" x14ac:dyDescent="0.2">
      <c r="A83" s="70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4">
        <f t="shared" si="1"/>
        <v>0</v>
      </c>
      <c r="AA83" s="19"/>
      <c r="AB83" s="19"/>
      <c r="AC83" s="19"/>
    </row>
    <row r="84" spans="1:29" ht="13.5" customHeight="1" x14ac:dyDescent="0.2">
      <c r="A84" s="70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4">
        <f t="shared" si="1"/>
        <v>0</v>
      </c>
      <c r="AA84" s="19"/>
      <c r="AB84" s="19"/>
      <c r="AC84" s="19"/>
    </row>
    <row r="85" spans="1:29" ht="13.5" customHeight="1" x14ac:dyDescent="0.2">
      <c r="A85" s="70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4">
        <f t="shared" si="1"/>
        <v>0</v>
      </c>
      <c r="AA85" s="19"/>
      <c r="AB85" s="19"/>
      <c r="AC85" s="19"/>
    </row>
    <row r="86" spans="1:29" ht="13.5" customHeight="1" x14ac:dyDescent="0.2">
      <c r="A86" s="70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4">
        <f t="shared" si="1"/>
        <v>0</v>
      </c>
      <c r="AA86" s="19"/>
      <c r="AB86" s="19"/>
      <c r="AC86" s="19"/>
    </row>
    <row r="87" spans="1:29" ht="13.5" customHeight="1" x14ac:dyDescent="0.2">
      <c r="A87" s="70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4">
        <f t="shared" si="1"/>
        <v>0</v>
      </c>
      <c r="AA87" s="19"/>
      <c r="AB87" s="19"/>
      <c r="AC87" s="19"/>
    </row>
    <row r="88" spans="1:29" ht="13.5" customHeight="1" x14ac:dyDescent="0.2">
      <c r="A88" s="70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4">
        <f t="shared" si="1"/>
        <v>0</v>
      </c>
      <c r="AA88" s="19"/>
      <c r="AB88" s="19"/>
      <c r="AC88" s="19"/>
    </row>
    <row r="89" spans="1:29" ht="13.5" customHeight="1" x14ac:dyDescent="0.2">
      <c r="A89" s="70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4">
        <f t="shared" si="1"/>
        <v>0</v>
      </c>
      <c r="AA89" s="19"/>
      <c r="AB89" s="19"/>
      <c r="AC89" s="19"/>
    </row>
    <row r="90" spans="1:29" ht="13.5" customHeight="1" x14ac:dyDescent="0.2">
      <c r="A90" s="70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4">
        <f t="shared" si="1"/>
        <v>0</v>
      </c>
      <c r="AA90" s="19"/>
      <c r="AB90" s="19"/>
      <c r="AC90" s="19"/>
    </row>
    <row r="91" spans="1:29" x14ac:dyDescent="0.2">
      <c r="A91" s="67"/>
    </row>
    <row r="92" spans="1:29" x14ac:dyDescent="0.2">
      <c r="A92" s="67"/>
    </row>
    <row r="93" spans="1:29" x14ac:dyDescent="0.2">
      <c r="A93" s="67"/>
    </row>
    <row r="94" spans="1:29" x14ac:dyDescent="0.2">
      <c r="A94" s="67"/>
    </row>
    <row r="95" spans="1:29" x14ac:dyDescent="0.2">
      <c r="A95" s="67"/>
    </row>
    <row r="96" spans="1:29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2600-000000000000}"/>
  </hyperlinks>
  <pageMargins left="0.75" right="0.75" top="1" bottom="1" header="0" footer="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8"/>
  <dimension ref="A1:Z248"/>
  <sheetViews>
    <sheetView zoomScaleNormal="100" workbookViewId="0">
      <pane xSplit="1" ySplit="9" topLeftCell="B58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5.5" customHeight="1" x14ac:dyDescent="0.2">
      <c r="A2" s="63" t="s">
        <v>65</v>
      </c>
      <c r="B2" s="26" t="s">
        <v>983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Inversión financiera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984</v>
      </c>
      <c r="C8" s="74" t="s">
        <v>985</v>
      </c>
      <c r="D8" s="74" t="s">
        <v>986</v>
      </c>
      <c r="E8" s="74" t="s">
        <v>987</v>
      </c>
      <c r="F8" s="74" t="s">
        <v>988</v>
      </c>
      <c r="G8" s="74" t="s">
        <v>989</v>
      </c>
      <c r="H8" s="74" t="s">
        <v>990</v>
      </c>
      <c r="I8" s="74" t="s">
        <v>991</v>
      </c>
      <c r="J8" s="74" t="s">
        <v>992</v>
      </c>
      <c r="K8" s="74" t="s">
        <v>993</v>
      </c>
      <c r="L8" s="74" t="s">
        <v>994</v>
      </c>
      <c r="M8" s="74" t="s">
        <v>995</v>
      </c>
      <c r="N8" s="74" t="s">
        <v>996</v>
      </c>
      <c r="O8" s="74" t="s">
        <v>997</v>
      </c>
      <c r="P8" s="74" t="s">
        <v>998</v>
      </c>
      <c r="Q8" s="74" t="s">
        <v>999</v>
      </c>
      <c r="R8" s="74" t="s">
        <v>1000</v>
      </c>
      <c r="S8" s="74" t="s">
        <v>1001</v>
      </c>
      <c r="T8" s="74" t="s">
        <v>1002</v>
      </c>
      <c r="U8" s="74" t="s">
        <v>1003</v>
      </c>
      <c r="V8" s="74" t="s">
        <v>1004</v>
      </c>
      <c r="W8" s="74" t="s">
        <v>1005</v>
      </c>
      <c r="X8" s="74" t="s">
        <v>1006</v>
      </c>
      <c r="Y8" s="74" t="s">
        <v>1007</v>
      </c>
      <c r="Z8" s="75" t="s">
        <v>1008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269.68265849416662</v>
      </c>
      <c r="C10" s="30">
        <v>742.94</v>
      </c>
      <c r="D10" s="30">
        <v>73.791000000000011</v>
      </c>
      <c r="E10" s="30">
        <v>278.67700000000002</v>
      </c>
      <c r="F10" s="30">
        <v>8.3999999999999986</v>
      </c>
      <c r="G10" s="30">
        <v>58.015410000000003</v>
      </c>
      <c r="H10" s="30">
        <v>113.490003</v>
      </c>
      <c r="I10" s="30">
        <v>22.31</v>
      </c>
      <c r="J10" s="30">
        <v>8.2340499999999821</v>
      </c>
      <c r="K10" s="30">
        <v>71.599999999999994</v>
      </c>
      <c r="L10" s="30">
        <v>23.718975367157988</v>
      </c>
      <c r="M10" s="30">
        <v>107.65</v>
      </c>
      <c r="N10" s="30">
        <v>495.92</v>
      </c>
      <c r="O10" s="30">
        <v>85.01</v>
      </c>
      <c r="P10" s="30">
        <v>162.77199900000002</v>
      </c>
      <c r="Q10" s="30">
        <v>18.16290498</v>
      </c>
      <c r="R10" s="30">
        <v>31.568439999999999</v>
      </c>
      <c r="S10" s="30">
        <v>171.81670000000003</v>
      </c>
      <c r="T10" s="30">
        <v>31.194719999999997</v>
      </c>
      <c r="U10" s="30">
        <v>713.92045100000007</v>
      </c>
      <c r="V10" s="30">
        <v>301.03131000000008</v>
      </c>
      <c r="W10" s="30">
        <v>55.331000000000017</v>
      </c>
      <c r="X10" s="30">
        <v>316.34400000000011</v>
      </c>
      <c r="Y10" s="30">
        <v>3.5509999999999997</v>
      </c>
      <c r="Z10" s="31">
        <f t="shared" ref="Z10:Z73" si="0">+_xlfn.AGGREGATE(9,6,B10:Y10)</f>
        <v>4165.1316218413249</v>
      </c>
    </row>
    <row r="11" spans="1:26" ht="13.5" customHeight="1" x14ac:dyDescent="0.2">
      <c r="A11" s="71">
        <v>2011.1</v>
      </c>
      <c r="B11" s="38">
        <v>10.835996919999999</v>
      </c>
      <c r="C11" s="39">
        <v>144.94999999999999</v>
      </c>
      <c r="D11" s="39">
        <v>9.9669989999999995</v>
      </c>
      <c r="E11" s="39">
        <v>111.093</v>
      </c>
      <c r="F11" s="39">
        <v>0</v>
      </c>
      <c r="G11" s="39">
        <v>2.3905799999999999</v>
      </c>
      <c r="H11" s="39">
        <v>22.389525000000003</v>
      </c>
      <c r="I11" s="39">
        <v>1.76</v>
      </c>
      <c r="J11" s="39">
        <v>4.9404300000000001</v>
      </c>
      <c r="K11" s="39">
        <v>19.670000000000002</v>
      </c>
      <c r="L11" s="39">
        <v>14.633053092180003</v>
      </c>
      <c r="M11" s="39">
        <v>42.246678510000002</v>
      </c>
      <c r="N11" s="39">
        <v>82.16</v>
      </c>
      <c r="O11" s="39">
        <v>30.2</v>
      </c>
      <c r="P11" s="39">
        <v>33.559000999999995</v>
      </c>
      <c r="Q11" s="39">
        <v>2.3799999999999997E-3</v>
      </c>
      <c r="R11" s="39">
        <v>0</v>
      </c>
      <c r="S11" s="39">
        <v>20.094000000000001</v>
      </c>
      <c r="T11" s="39">
        <v>8.3713680000000004</v>
      </c>
      <c r="U11" s="39">
        <v>221.13866399999998</v>
      </c>
      <c r="V11" s="39">
        <v>47.417919999999995</v>
      </c>
      <c r="W11" s="39">
        <v>8.83</v>
      </c>
      <c r="X11" s="39">
        <v>55.858891620000001</v>
      </c>
      <c r="Y11" s="38">
        <v>1</v>
      </c>
      <c r="Z11" s="34">
        <f t="shared" si="0"/>
        <v>893.50848714218</v>
      </c>
    </row>
    <row r="12" spans="1:26" ht="13.5" customHeight="1" x14ac:dyDescent="0.2">
      <c r="A12" s="71">
        <v>2011.2</v>
      </c>
      <c r="B12" s="38">
        <v>60.174999999999997</v>
      </c>
      <c r="C12" s="39">
        <v>472.91999999999996</v>
      </c>
      <c r="D12" s="39">
        <v>29.376158010000005</v>
      </c>
      <c r="E12" s="39">
        <v>148.25</v>
      </c>
      <c r="F12" s="39">
        <v>2.8200000000000003</v>
      </c>
      <c r="G12" s="39">
        <v>4.5848599999999999</v>
      </c>
      <c r="H12" s="39">
        <v>44.693044</v>
      </c>
      <c r="I12" s="39">
        <v>5.68</v>
      </c>
      <c r="J12" s="39">
        <v>4.9404300000000001</v>
      </c>
      <c r="K12" s="39">
        <v>38.659999999999997</v>
      </c>
      <c r="L12" s="39">
        <v>29.266106184360005</v>
      </c>
      <c r="M12" s="39">
        <v>116.23628444999999</v>
      </c>
      <c r="N12" s="39">
        <v>203.7</v>
      </c>
      <c r="O12" s="39">
        <v>84.98</v>
      </c>
      <c r="P12" s="39">
        <v>85.131815000000003</v>
      </c>
      <c r="Q12" s="39">
        <v>1.29148</v>
      </c>
      <c r="R12" s="39">
        <v>1.7999999999999998</v>
      </c>
      <c r="S12" s="39">
        <v>42.967016000000001</v>
      </c>
      <c r="T12" s="39">
        <v>10.692612000000004</v>
      </c>
      <c r="U12" s="39">
        <v>395.09314899999993</v>
      </c>
      <c r="V12" s="39">
        <v>118.56699999999999</v>
      </c>
      <c r="W12" s="39">
        <v>8.9899999999999984</v>
      </c>
      <c r="X12" s="39">
        <v>162.39600000000002</v>
      </c>
      <c r="Y12" s="38">
        <v>17.61137072</v>
      </c>
      <c r="Z12" s="34">
        <f t="shared" si="0"/>
        <v>2090.82232536436</v>
      </c>
    </row>
    <row r="13" spans="1:26" ht="13.5" customHeight="1" x14ac:dyDescent="0.2">
      <c r="A13" s="71">
        <v>2011.3</v>
      </c>
      <c r="B13" s="38">
        <v>66.911000000000001</v>
      </c>
      <c r="C13" s="39">
        <v>749.3900000000001</v>
      </c>
      <c r="D13" s="39">
        <v>51.682999999999993</v>
      </c>
      <c r="E13" s="39">
        <v>186.56096892000002</v>
      </c>
      <c r="F13" s="39">
        <v>5.37</v>
      </c>
      <c r="G13" s="39">
        <v>10.99579</v>
      </c>
      <c r="H13" s="39">
        <v>76.450514999999996</v>
      </c>
      <c r="I13" s="39">
        <v>8.92</v>
      </c>
      <c r="J13" s="39">
        <v>5.240429999999999</v>
      </c>
      <c r="K13" s="39">
        <v>59.7</v>
      </c>
      <c r="L13" s="39">
        <v>43.899159276540004</v>
      </c>
      <c r="M13" s="39">
        <v>210.96910353999999</v>
      </c>
      <c r="N13" s="39">
        <v>270.16000000000003</v>
      </c>
      <c r="O13" s="39">
        <v>122.8</v>
      </c>
      <c r="P13" s="39">
        <v>119.648889</v>
      </c>
      <c r="Q13" s="39">
        <v>3.9801616799999997</v>
      </c>
      <c r="R13" s="39">
        <v>1.80172</v>
      </c>
      <c r="S13" s="39">
        <v>65.567550999999995</v>
      </c>
      <c r="T13" s="39">
        <v>22.528236000000003</v>
      </c>
      <c r="U13" s="39">
        <v>638.10525483018012</v>
      </c>
      <c r="V13" s="39">
        <v>167.67153000000002</v>
      </c>
      <c r="W13" s="39">
        <v>107.054</v>
      </c>
      <c r="X13" s="39">
        <v>218.60899999999998</v>
      </c>
      <c r="Y13" s="38">
        <v>3.4337102999999995</v>
      </c>
      <c r="Z13" s="34">
        <f t="shared" si="0"/>
        <v>3217.4500195467203</v>
      </c>
    </row>
    <row r="14" spans="1:26" ht="13.5" customHeight="1" x14ac:dyDescent="0.2">
      <c r="A14" s="71">
        <v>2011.4</v>
      </c>
      <c r="B14" s="38">
        <v>119.333</v>
      </c>
      <c r="C14" s="39">
        <v>1024.51</v>
      </c>
      <c r="D14" s="39">
        <v>69.832878999999991</v>
      </c>
      <c r="E14" s="39">
        <v>199.03299999999999</v>
      </c>
      <c r="F14" s="39">
        <v>22.370000000000005</v>
      </c>
      <c r="G14" s="39">
        <v>59.141510000000004</v>
      </c>
      <c r="H14" s="39">
        <v>112.98247000000001</v>
      </c>
      <c r="I14" s="39">
        <v>39.11999999999999</v>
      </c>
      <c r="J14" s="39">
        <v>5.240429999999999</v>
      </c>
      <c r="K14" s="39">
        <v>80.260000000000005</v>
      </c>
      <c r="L14" s="39">
        <v>65.34674557058959</v>
      </c>
      <c r="M14" s="39">
        <v>269.64877037999997</v>
      </c>
      <c r="N14" s="39">
        <v>312.70999999999998</v>
      </c>
      <c r="O14" s="39">
        <v>163.19999999999999</v>
      </c>
      <c r="P14" s="39">
        <v>227.66917699999999</v>
      </c>
      <c r="Q14" s="39">
        <v>14.088951680000001</v>
      </c>
      <c r="R14" s="39">
        <v>1.8017187499999998</v>
      </c>
      <c r="S14" s="39">
        <v>110.988891</v>
      </c>
      <c r="T14" s="39">
        <v>37.433663999999993</v>
      </c>
      <c r="U14" s="39">
        <v>7.6838860000000437</v>
      </c>
      <c r="V14" s="39">
        <v>223.13238000000001</v>
      </c>
      <c r="W14" s="39">
        <v>113.01700000000001</v>
      </c>
      <c r="X14" s="39">
        <v>397.88199999999989</v>
      </c>
      <c r="Y14" s="38">
        <v>4.92</v>
      </c>
      <c r="Z14" s="34">
        <f t="shared" si="0"/>
        <v>3681.3464733805895</v>
      </c>
    </row>
    <row r="15" spans="1:26" ht="13.5" customHeight="1" x14ac:dyDescent="0.2">
      <c r="A15" s="71">
        <v>2012.1</v>
      </c>
      <c r="B15" s="38">
        <v>16.518999999999998</v>
      </c>
      <c r="C15" s="39">
        <v>272.88</v>
      </c>
      <c r="D15" s="39">
        <v>0.53411475000000008</v>
      </c>
      <c r="E15" s="39">
        <v>4.0190000000000001</v>
      </c>
      <c r="F15" s="39">
        <v>0.05</v>
      </c>
      <c r="G15" s="39">
        <v>9.7761600000000008</v>
      </c>
      <c r="H15" s="39">
        <v>24.100006</v>
      </c>
      <c r="I15" s="39">
        <v>1.58</v>
      </c>
      <c r="J15" s="39">
        <v>0</v>
      </c>
      <c r="K15" s="39">
        <v>40.194048000000002</v>
      </c>
      <c r="L15" s="39">
        <v>17.266895575398472</v>
      </c>
      <c r="M15" s="39">
        <v>88.07102184</v>
      </c>
      <c r="N15" s="39">
        <v>61.84</v>
      </c>
      <c r="O15" s="39">
        <v>53.769999999999996</v>
      </c>
      <c r="P15" s="39">
        <v>55.353526999999993</v>
      </c>
      <c r="Q15" s="39">
        <v>20.083500000000001</v>
      </c>
      <c r="R15" s="39">
        <v>0</v>
      </c>
      <c r="S15" s="39">
        <v>46.530421000000004</v>
      </c>
      <c r="T15" s="39">
        <v>11.042930879999997</v>
      </c>
      <c r="U15" s="39">
        <v>0.80592799999999998</v>
      </c>
      <c r="V15" s="39">
        <v>14.00835</v>
      </c>
      <c r="W15" s="39">
        <v>7.32</v>
      </c>
      <c r="X15" s="39">
        <v>71.739000000000004</v>
      </c>
      <c r="Y15" s="38">
        <v>0.93185500000000021</v>
      </c>
      <c r="Z15" s="34">
        <f t="shared" si="0"/>
        <v>818.41575804539855</v>
      </c>
    </row>
    <row r="16" spans="1:26" ht="13.5" customHeight="1" x14ac:dyDescent="0.2">
      <c r="A16" s="71">
        <v>2012.2</v>
      </c>
      <c r="B16" s="38">
        <v>33.018000000000001</v>
      </c>
      <c r="C16" s="39">
        <v>521.23</v>
      </c>
      <c r="D16" s="39">
        <v>20.81979656</v>
      </c>
      <c r="E16" s="39">
        <v>20.924999999999997</v>
      </c>
      <c r="F16" s="39">
        <v>4.2699999999999996</v>
      </c>
      <c r="G16" s="39">
        <v>18.125149999999998</v>
      </c>
      <c r="H16" s="39">
        <v>54.644829000000001</v>
      </c>
      <c r="I16" s="39">
        <v>3.95</v>
      </c>
      <c r="J16" s="39">
        <v>0</v>
      </c>
      <c r="K16" s="39">
        <v>83.045262000000008</v>
      </c>
      <c r="L16" s="39">
        <v>34.533791150796951</v>
      </c>
      <c r="M16" s="39">
        <v>167.86071446999998</v>
      </c>
      <c r="N16" s="39">
        <v>124.678</v>
      </c>
      <c r="O16" s="39">
        <v>114.38</v>
      </c>
      <c r="P16" s="39">
        <v>145.81474499999999</v>
      </c>
      <c r="Q16" s="39">
        <v>23.99761483</v>
      </c>
      <c r="R16" s="39">
        <v>0</v>
      </c>
      <c r="S16" s="39">
        <v>129.73160100000001</v>
      </c>
      <c r="T16" s="39">
        <v>22.085861759999993</v>
      </c>
      <c r="U16" s="39">
        <v>2.6445959999999999</v>
      </c>
      <c r="V16" s="39">
        <v>55.510670000000005</v>
      </c>
      <c r="W16" s="39">
        <v>7.5650000000000013</v>
      </c>
      <c r="X16" s="39">
        <v>169.16</v>
      </c>
      <c r="Y16" s="38">
        <v>1.6742623199999997</v>
      </c>
      <c r="Z16" s="34">
        <f t="shared" si="0"/>
        <v>1759.6648940907967</v>
      </c>
    </row>
    <row r="17" spans="1:26" ht="13.5" customHeight="1" x14ac:dyDescent="0.2">
      <c r="A17" s="71">
        <v>2012.3</v>
      </c>
      <c r="B17" s="38">
        <v>70.76476765000001</v>
      </c>
      <c r="C17" s="39">
        <v>732.17</v>
      </c>
      <c r="D17" s="39">
        <v>48.647984089999994</v>
      </c>
      <c r="E17" s="39">
        <v>27.934000000000005</v>
      </c>
      <c r="F17" s="39">
        <v>10.979999999999999</v>
      </c>
      <c r="G17" s="39">
        <v>19.91751</v>
      </c>
      <c r="H17" s="39">
        <v>75.724505000000008</v>
      </c>
      <c r="I17" s="39">
        <v>8.34</v>
      </c>
      <c r="J17" s="39">
        <v>0</v>
      </c>
      <c r="K17" s="39">
        <v>131.79526200000001</v>
      </c>
      <c r="L17" s="39">
        <v>51.80068672619543</v>
      </c>
      <c r="M17" s="39">
        <v>256.59092461</v>
      </c>
      <c r="N17" s="39">
        <v>175.75800000000004</v>
      </c>
      <c r="O17" s="39">
        <v>156.05000000000001</v>
      </c>
      <c r="P17" s="39">
        <v>313.97037699999998</v>
      </c>
      <c r="Q17" s="39">
        <v>27.270477709999998</v>
      </c>
      <c r="R17" s="39">
        <v>0.3</v>
      </c>
      <c r="S17" s="39">
        <v>233.149</v>
      </c>
      <c r="T17" s="39">
        <v>33.128792639999986</v>
      </c>
      <c r="U17" s="39">
        <v>6.0044229999999992</v>
      </c>
      <c r="V17" s="39">
        <v>69.979110000000006</v>
      </c>
      <c r="W17" s="39">
        <v>7.66</v>
      </c>
      <c r="X17" s="39">
        <v>246.85</v>
      </c>
      <c r="Y17" s="38">
        <v>3.2773968199999999</v>
      </c>
      <c r="Z17" s="34">
        <f t="shared" si="0"/>
        <v>2708.0632172461951</v>
      </c>
    </row>
    <row r="18" spans="1:26" ht="13.5" customHeight="1" x14ac:dyDescent="0.2">
      <c r="A18" s="71">
        <v>2012.4</v>
      </c>
      <c r="B18" s="38">
        <v>101.27027128999997</v>
      </c>
      <c r="C18" s="39">
        <v>930.18000000000006</v>
      </c>
      <c r="D18" s="39">
        <v>75.839560280000001</v>
      </c>
      <c r="E18" s="39">
        <v>84.419000000000011</v>
      </c>
      <c r="F18" s="39">
        <v>16</v>
      </c>
      <c r="G18" s="39">
        <v>83.127690000000001</v>
      </c>
      <c r="H18" s="39">
        <v>101.27738599999999</v>
      </c>
      <c r="I18" s="39">
        <v>17.23</v>
      </c>
      <c r="J18" s="39">
        <v>0</v>
      </c>
      <c r="K18" s="39">
        <v>186.92000000000002</v>
      </c>
      <c r="L18" s="39">
        <v>59.398175418960001</v>
      </c>
      <c r="M18" s="39">
        <v>300.89403480000004</v>
      </c>
      <c r="N18" s="39">
        <v>268.31</v>
      </c>
      <c r="O18" s="39">
        <v>227.89000000000004</v>
      </c>
      <c r="P18" s="39">
        <v>375.38675100000006</v>
      </c>
      <c r="Q18" s="39">
        <v>37.628282730000002</v>
      </c>
      <c r="R18" s="39">
        <v>0.3</v>
      </c>
      <c r="S18" s="39">
        <v>315.31228899999996</v>
      </c>
      <c r="T18" s="39">
        <v>44.171723519999972</v>
      </c>
      <c r="U18" s="39">
        <v>10.094345000000001</v>
      </c>
      <c r="V18" s="39">
        <v>105.83919000000002</v>
      </c>
      <c r="W18" s="39">
        <v>56.912999999999997</v>
      </c>
      <c r="X18" s="39">
        <v>354.822</v>
      </c>
      <c r="Y18" s="38">
        <v>7.8439964399999997</v>
      </c>
      <c r="Z18" s="34">
        <f t="shared" si="0"/>
        <v>3761.0676954789606</v>
      </c>
    </row>
    <row r="19" spans="1:26" ht="13.5" customHeight="1" x14ac:dyDescent="0.2">
      <c r="A19" s="71">
        <v>2013.1</v>
      </c>
      <c r="B19" s="38">
        <v>31.072856869999999</v>
      </c>
      <c r="C19" s="39">
        <v>91.76</v>
      </c>
      <c r="D19" s="39">
        <v>10.389454969999999</v>
      </c>
      <c r="E19" s="39">
        <v>30.187000000000001</v>
      </c>
      <c r="F19" s="39">
        <v>0.84</v>
      </c>
      <c r="G19" s="39">
        <v>1.4895860000000001</v>
      </c>
      <c r="H19" s="39">
        <v>18.493452999999999</v>
      </c>
      <c r="I19" s="39">
        <v>0</v>
      </c>
      <c r="J19" s="39">
        <v>0</v>
      </c>
      <c r="K19" s="39">
        <v>51.46</v>
      </c>
      <c r="L19" s="39">
        <v>20.374936778970199</v>
      </c>
      <c r="M19" s="39">
        <v>83.01327723</v>
      </c>
      <c r="N19" s="39">
        <v>93.39</v>
      </c>
      <c r="O19" s="39">
        <v>119.23</v>
      </c>
      <c r="P19" s="39">
        <v>71.294307000000018</v>
      </c>
      <c r="Q19" s="39">
        <v>5.4610000000000003</v>
      </c>
      <c r="R19" s="39">
        <v>0</v>
      </c>
      <c r="S19" s="39">
        <v>22.367961000000001</v>
      </c>
      <c r="T19" s="39">
        <v>13.0306584384</v>
      </c>
      <c r="U19" s="39">
        <v>3.176828</v>
      </c>
      <c r="V19" s="39">
        <v>10.029719999999999</v>
      </c>
      <c r="W19" s="39">
        <v>9.5</v>
      </c>
      <c r="X19" s="39">
        <v>39.966000000000001</v>
      </c>
      <c r="Y19" s="38">
        <v>1.645643</v>
      </c>
      <c r="Z19" s="34">
        <f t="shared" si="0"/>
        <v>728.17268228737021</v>
      </c>
    </row>
    <row r="20" spans="1:26" ht="13.5" customHeight="1" x14ac:dyDescent="0.2">
      <c r="A20" s="71">
        <v>2013.2</v>
      </c>
      <c r="B20" s="38">
        <v>30.29674571</v>
      </c>
      <c r="C20" s="39">
        <v>273.97000000000003</v>
      </c>
      <c r="D20" s="39">
        <v>34.392898049999999</v>
      </c>
      <c r="E20" s="39">
        <v>51.338999999999999</v>
      </c>
      <c r="F20" s="39">
        <v>3.69</v>
      </c>
      <c r="G20" s="39">
        <v>73.333470000000005</v>
      </c>
      <c r="H20" s="39">
        <v>37.342593000000001</v>
      </c>
      <c r="I20" s="39">
        <v>0</v>
      </c>
      <c r="J20" s="39">
        <v>250.6</v>
      </c>
      <c r="K20" s="39">
        <v>105.61</v>
      </c>
      <c r="L20" s="39">
        <v>42.096691412821492</v>
      </c>
      <c r="M20" s="39">
        <v>194.56904756</v>
      </c>
      <c r="N20" s="39">
        <v>215.73</v>
      </c>
      <c r="O20" s="39">
        <v>263.70999999999998</v>
      </c>
      <c r="P20" s="39">
        <v>172.582177</v>
      </c>
      <c r="Q20" s="39">
        <v>26.96321244</v>
      </c>
      <c r="R20" s="39">
        <v>0.60799999999999998</v>
      </c>
      <c r="S20" s="39">
        <v>84.747548999999992</v>
      </c>
      <c r="T20" s="39">
        <v>26.922665485439989</v>
      </c>
      <c r="U20" s="39">
        <v>8.0562480000000001</v>
      </c>
      <c r="V20" s="39">
        <v>42.213209999999997</v>
      </c>
      <c r="W20" s="39">
        <v>30.093</v>
      </c>
      <c r="X20" s="39">
        <v>133.869</v>
      </c>
      <c r="Y20" s="38">
        <v>5.5618249999999998</v>
      </c>
      <c r="Z20" s="34">
        <f t="shared" si="0"/>
        <v>2108.2973326582619</v>
      </c>
    </row>
    <row r="21" spans="1:26" ht="13.5" customHeight="1" x14ac:dyDescent="0.2">
      <c r="A21" s="71">
        <v>2013.3</v>
      </c>
      <c r="B21" s="38">
        <v>60.230541160000001</v>
      </c>
      <c r="C21" s="39">
        <v>352.92</v>
      </c>
      <c r="D21" s="39">
        <v>65.270794499999994</v>
      </c>
      <c r="E21" s="39">
        <v>68.948999999999984</v>
      </c>
      <c r="F21" s="39">
        <v>12.65</v>
      </c>
      <c r="G21" s="39">
        <v>96.007000000000019</v>
      </c>
      <c r="H21" s="39">
        <v>55.570449000000004</v>
      </c>
      <c r="I21" s="39">
        <v>1.35</v>
      </c>
      <c r="J21" s="39">
        <v>258.80310279999998</v>
      </c>
      <c r="K21" s="39">
        <v>176.62</v>
      </c>
      <c r="L21" s="39">
        <v>63.145037119232221</v>
      </c>
      <c r="M21" s="39">
        <v>309.01102969999988</v>
      </c>
      <c r="N21" s="39">
        <v>306.7</v>
      </c>
      <c r="O21" s="39">
        <v>333.62000000000012</v>
      </c>
      <c r="P21" s="39">
        <v>342.96688899999998</v>
      </c>
      <c r="Q21" s="39">
        <v>31.964161010000002</v>
      </c>
      <c r="R21" s="39">
        <v>1.19</v>
      </c>
      <c r="S21" s="39">
        <v>148.3304</v>
      </c>
      <c r="T21" s="39">
        <v>40.383998228159989</v>
      </c>
      <c r="U21" s="39">
        <v>14.436743</v>
      </c>
      <c r="V21" s="39">
        <v>56.345299999999988</v>
      </c>
      <c r="W21" s="39">
        <v>42.017000000000003</v>
      </c>
      <c r="X21" s="39">
        <v>142.61099999999999</v>
      </c>
      <c r="Y21" s="38">
        <v>10.375817850000001</v>
      </c>
      <c r="Z21" s="34">
        <f t="shared" si="0"/>
        <v>2991.4682633673929</v>
      </c>
    </row>
    <row r="22" spans="1:26" ht="13.5" customHeight="1" x14ac:dyDescent="0.2">
      <c r="A22" s="71">
        <v>2013.4</v>
      </c>
      <c r="B22" s="38">
        <v>94.618041030000001</v>
      </c>
      <c r="C22" s="39">
        <v>963.71999999999991</v>
      </c>
      <c r="D22" s="39">
        <v>99.110146909999997</v>
      </c>
      <c r="E22" s="39">
        <v>86.131999999999991</v>
      </c>
      <c r="F22" s="39">
        <v>34.028199999999998</v>
      </c>
      <c r="G22" s="39">
        <v>384.38287000000003</v>
      </c>
      <c r="H22" s="39">
        <v>88.399255999999994</v>
      </c>
      <c r="I22" s="39">
        <v>1.35</v>
      </c>
      <c r="J22" s="39">
        <v>11.07435229700002</v>
      </c>
      <c r="K22" s="39">
        <v>263.14999999999998</v>
      </c>
      <c r="L22" s="39">
        <v>42.451866067360001</v>
      </c>
      <c r="M22" s="39">
        <v>469.47</v>
      </c>
      <c r="N22" s="39">
        <v>408.66</v>
      </c>
      <c r="O22" s="39">
        <v>404.4741600000001</v>
      </c>
      <c r="P22" s="39">
        <v>551.3747239999999</v>
      </c>
      <c r="Q22" s="39">
        <v>44.372580960000008</v>
      </c>
      <c r="R22" s="39">
        <v>1.6679999999999999</v>
      </c>
      <c r="S22" s="39">
        <v>1029.6949999999999</v>
      </c>
      <c r="T22" s="39">
        <v>53.845330970879978</v>
      </c>
      <c r="U22" s="39">
        <v>17.488534999999999</v>
      </c>
      <c r="V22" s="39">
        <v>95.332419999999985</v>
      </c>
      <c r="W22" s="39">
        <v>54.104000000000013</v>
      </c>
      <c r="X22" s="39">
        <v>349.64499999999998</v>
      </c>
      <c r="Y22" s="38">
        <v>17.969814880000001</v>
      </c>
      <c r="Z22" s="34">
        <f t="shared" si="0"/>
        <v>5566.5162981152407</v>
      </c>
    </row>
    <row r="23" spans="1:26" ht="13.5" customHeight="1" x14ac:dyDescent="0.2">
      <c r="A23" s="71">
        <v>2014.1</v>
      </c>
      <c r="B23" s="38">
        <v>17.45175592</v>
      </c>
      <c r="C23" s="39">
        <v>175.41</v>
      </c>
      <c r="D23" s="39">
        <v>7.35665177</v>
      </c>
      <c r="E23" s="39">
        <v>4.1459999999999999</v>
      </c>
      <c r="F23" s="39">
        <v>0.25</v>
      </c>
      <c r="G23" s="39">
        <v>5.5585299999999993</v>
      </c>
      <c r="H23" s="39">
        <v>19.102122000000001</v>
      </c>
      <c r="I23" s="39">
        <v>2.68</v>
      </c>
      <c r="J23" s="39">
        <v>1</v>
      </c>
      <c r="K23" s="39">
        <v>79.099999999999994</v>
      </c>
      <c r="L23" s="39">
        <v>27.362849418333969</v>
      </c>
      <c r="M23" s="39">
        <v>97.74</v>
      </c>
      <c r="N23" s="39">
        <v>113.0946</v>
      </c>
      <c r="O23" s="39">
        <v>62.29</v>
      </c>
      <c r="P23" s="39">
        <v>167.969549</v>
      </c>
      <c r="Q23" s="39">
        <v>3.915</v>
      </c>
      <c r="R23" s="39">
        <v>0</v>
      </c>
      <c r="S23" s="39">
        <v>58.36417999999999</v>
      </c>
      <c r="T23" s="39">
        <v>17.499732565536</v>
      </c>
      <c r="U23" s="39">
        <v>6.0589630000000003</v>
      </c>
      <c r="V23" s="39">
        <v>13.544140000000001</v>
      </c>
      <c r="W23" s="39">
        <v>18.2</v>
      </c>
      <c r="X23" s="39">
        <v>60</v>
      </c>
      <c r="Y23" s="38">
        <v>8.1294693000000002</v>
      </c>
      <c r="Z23" s="34">
        <f t="shared" si="0"/>
        <v>966.22354297386983</v>
      </c>
    </row>
    <row r="24" spans="1:26" ht="13.5" customHeight="1" x14ac:dyDescent="0.2">
      <c r="A24" s="71">
        <v>2014.2</v>
      </c>
      <c r="B24" s="38">
        <v>42.814312429999987</v>
      </c>
      <c r="C24" s="39">
        <v>439.43999999999988</v>
      </c>
      <c r="D24" s="39">
        <v>38.81373438</v>
      </c>
      <c r="E24" s="39">
        <v>13.151999999999999</v>
      </c>
      <c r="F24" s="39">
        <v>6.3109999999999999</v>
      </c>
      <c r="G24" s="39">
        <v>17.172499999999999</v>
      </c>
      <c r="H24" s="39">
        <v>45.076028999999998</v>
      </c>
      <c r="I24" s="39">
        <v>57.67</v>
      </c>
      <c r="J24" s="39">
        <v>10</v>
      </c>
      <c r="K24" s="39">
        <v>174.37</v>
      </c>
      <c r="L24" s="39">
        <v>102.7256988366679</v>
      </c>
      <c r="M24" s="39">
        <v>303.08999999999997</v>
      </c>
      <c r="N24" s="39">
        <v>266.6146</v>
      </c>
      <c r="O24" s="39">
        <v>93.44</v>
      </c>
      <c r="P24" s="39">
        <v>223.11872299999999</v>
      </c>
      <c r="Q24" s="39">
        <v>4.0910000000000002</v>
      </c>
      <c r="R24" s="39">
        <v>0</v>
      </c>
      <c r="S24" s="39">
        <v>114.3901</v>
      </c>
      <c r="T24" s="39">
        <v>34.999465131071993</v>
      </c>
      <c r="U24" s="39">
        <v>12.030638</v>
      </c>
      <c r="V24" s="39">
        <v>30.364429999999999</v>
      </c>
      <c r="W24" s="39">
        <v>37.906500000000001</v>
      </c>
      <c r="X24" s="39">
        <v>178.99199999999999</v>
      </c>
      <c r="Y24" s="38">
        <v>18.435559000000001</v>
      </c>
      <c r="Z24" s="34">
        <f t="shared" si="0"/>
        <v>2265.0182897777399</v>
      </c>
    </row>
    <row r="25" spans="1:26" ht="13.5" customHeight="1" x14ac:dyDescent="0.2">
      <c r="A25" s="71">
        <v>2014.3</v>
      </c>
      <c r="B25" s="38">
        <v>68.674967179999967</v>
      </c>
      <c r="C25" s="39">
        <v>707.68999999999983</v>
      </c>
      <c r="D25" s="39">
        <v>70.208573999999999</v>
      </c>
      <c r="E25" s="39">
        <v>33.601999999999997</v>
      </c>
      <c r="F25" s="39">
        <v>6.9007000000000014</v>
      </c>
      <c r="G25" s="39">
        <v>130.79151999999999</v>
      </c>
      <c r="H25" s="39">
        <v>71.136841000000004</v>
      </c>
      <c r="I25" s="39">
        <v>64.52</v>
      </c>
      <c r="J25" s="39">
        <v>25.18</v>
      </c>
      <c r="K25" s="39">
        <v>297.75</v>
      </c>
      <c r="L25" s="39">
        <v>152.85399075000001</v>
      </c>
      <c r="M25" s="39">
        <v>447.29</v>
      </c>
      <c r="N25" s="39">
        <v>380.18402050999993</v>
      </c>
      <c r="O25" s="39">
        <v>189.5</v>
      </c>
      <c r="P25" s="39">
        <v>462.64088800000002</v>
      </c>
      <c r="Q25" s="39">
        <v>5.1444021299999996</v>
      </c>
      <c r="R25" s="39">
        <v>1.1200000000000001</v>
      </c>
      <c r="S25" s="39">
        <v>196.30529999999999</v>
      </c>
      <c r="T25" s="39">
        <v>52.499197696607993</v>
      </c>
      <c r="U25" s="39">
        <v>25.597501999999999</v>
      </c>
      <c r="V25" s="39">
        <v>68.008510000000001</v>
      </c>
      <c r="W25" s="39">
        <v>92.971999999999994</v>
      </c>
      <c r="X25" s="39">
        <v>242.78299999999999</v>
      </c>
      <c r="Y25" s="38">
        <v>24.140663740000001</v>
      </c>
      <c r="Z25" s="34">
        <f t="shared" si="0"/>
        <v>3817.4940770066078</v>
      </c>
    </row>
    <row r="26" spans="1:26" ht="13.5" customHeight="1" x14ac:dyDescent="0.2">
      <c r="A26" s="71">
        <v>2014.4</v>
      </c>
      <c r="B26" s="38">
        <v>140.86416609</v>
      </c>
      <c r="C26" s="39">
        <v>1077.5999999999999</v>
      </c>
      <c r="D26" s="39">
        <v>102.585337</v>
      </c>
      <c r="E26" s="39">
        <v>54.378999999999998</v>
      </c>
      <c r="F26" s="39">
        <v>56.95</v>
      </c>
      <c r="G26" s="39">
        <v>209.32194630999999</v>
      </c>
      <c r="H26" s="39">
        <v>110.492305</v>
      </c>
      <c r="I26" s="39">
        <v>145.84</v>
      </c>
      <c r="J26" s="39">
        <v>252.18</v>
      </c>
      <c r="K26" s="39">
        <v>444.1</v>
      </c>
      <c r="L26" s="39">
        <v>242.05112675000001</v>
      </c>
      <c r="M26" s="39">
        <v>546.69000000000005</v>
      </c>
      <c r="N26" s="39">
        <v>559.59382051</v>
      </c>
      <c r="O26" s="39">
        <v>251.79</v>
      </c>
      <c r="P26" s="39">
        <v>871.04262600000004</v>
      </c>
      <c r="Q26" s="39">
        <v>6.5154167799999998</v>
      </c>
      <c r="R26" s="39">
        <v>2.41</v>
      </c>
      <c r="S26" s="39">
        <v>361.15960000000001</v>
      </c>
      <c r="T26" s="39">
        <v>180.03568607363201</v>
      </c>
      <c r="U26" s="39">
        <v>45.720256999999997</v>
      </c>
      <c r="V26" s="39">
        <v>118.57635999999999</v>
      </c>
      <c r="W26" s="39">
        <v>120.346</v>
      </c>
      <c r="X26" s="39">
        <v>633.95600000000002</v>
      </c>
      <c r="Y26" s="38">
        <v>40.873800000000003</v>
      </c>
      <c r="Z26" s="34">
        <f t="shared" si="0"/>
        <v>6575.0734475136333</v>
      </c>
    </row>
    <row r="27" spans="1:26" ht="13.5" customHeight="1" x14ac:dyDescent="0.2">
      <c r="A27" s="71">
        <v>2015.1</v>
      </c>
      <c r="B27" s="38">
        <v>43.674247020000003</v>
      </c>
      <c r="C27" s="39">
        <v>219.16</v>
      </c>
      <c r="D27" s="39">
        <v>14.058394</v>
      </c>
      <c r="E27" s="39">
        <v>5.9609999999999994</v>
      </c>
      <c r="F27" s="39">
        <v>1.1299999999999999</v>
      </c>
      <c r="G27" s="39">
        <v>85.296499999999995</v>
      </c>
      <c r="H27" s="39">
        <v>29.482659000000002</v>
      </c>
      <c r="I27" s="39">
        <v>0.75</v>
      </c>
      <c r="J27" s="39">
        <v>0.6</v>
      </c>
      <c r="K27" s="39">
        <v>133.97999999999999</v>
      </c>
      <c r="L27" s="39">
        <v>60.632082997500007</v>
      </c>
      <c r="M27" s="39">
        <v>133.80000000000001</v>
      </c>
      <c r="N27" s="39">
        <v>115.90309999999999</v>
      </c>
      <c r="O27" s="39">
        <v>123.9</v>
      </c>
      <c r="P27" s="39">
        <v>226.79654099999999</v>
      </c>
      <c r="Q27" s="39">
        <v>4.4119950000000001</v>
      </c>
      <c r="R27" s="39">
        <v>1.24</v>
      </c>
      <c r="S27" s="39">
        <v>79.1447</v>
      </c>
      <c r="T27" s="39">
        <v>23.6246389634736</v>
      </c>
      <c r="U27" s="39">
        <v>20.042058999999998</v>
      </c>
      <c r="V27" s="39">
        <v>50.631439999999998</v>
      </c>
      <c r="W27" s="39">
        <v>20.45</v>
      </c>
      <c r="X27" s="39">
        <v>17.98</v>
      </c>
      <c r="Y27" s="38">
        <v>12.736236999999999</v>
      </c>
      <c r="Z27" s="34">
        <f t="shared" si="0"/>
        <v>1425.3855939809739</v>
      </c>
    </row>
    <row r="28" spans="1:26" ht="13.5" customHeight="1" x14ac:dyDescent="0.2">
      <c r="A28" s="71">
        <v>2015.2</v>
      </c>
      <c r="B28" s="38">
        <v>84.601706379999982</v>
      </c>
      <c r="C28" s="39">
        <v>578.42099999999994</v>
      </c>
      <c r="D28" s="39">
        <v>44.614827000000012</v>
      </c>
      <c r="E28" s="39">
        <v>20.233000000000001</v>
      </c>
      <c r="F28" s="39">
        <v>2.2400000000000002</v>
      </c>
      <c r="G28" s="39">
        <v>185.0341</v>
      </c>
      <c r="H28" s="39">
        <v>73.998049999999992</v>
      </c>
      <c r="I28" s="39">
        <v>26.24</v>
      </c>
      <c r="J28" s="39">
        <v>0.89999999999999991</v>
      </c>
      <c r="K28" s="39">
        <v>290.06000000000012</v>
      </c>
      <c r="L28" s="39">
        <v>121.264165995</v>
      </c>
      <c r="M28" s="39">
        <v>319.62672099999997</v>
      </c>
      <c r="N28" s="39">
        <v>268.48309999999998</v>
      </c>
      <c r="O28" s="39">
        <v>241.18899999999999</v>
      </c>
      <c r="P28" s="39">
        <v>560.9921770000002</v>
      </c>
      <c r="Q28" s="39">
        <v>4.9546170500000004</v>
      </c>
      <c r="R28" s="39">
        <v>4.8</v>
      </c>
      <c r="S28" s="39">
        <v>100.3325</v>
      </c>
      <c r="T28" s="39">
        <v>47.249277926947187</v>
      </c>
      <c r="U28" s="39">
        <v>30.729319</v>
      </c>
      <c r="V28" s="39">
        <v>101.76698</v>
      </c>
      <c r="W28" s="39">
        <v>35.618000000000002</v>
      </c>
      <c r="X28" s="39">
        <v>59.633000000000003</v>
      </c>
      <c r="Y28" s="38">
        <v>28.890882999999999</v>
      </c>
      <c r="Z28" s="34">
        <f t="shared" si="0"/>
        <v>3231.8724243519468</v>
      </c>
    </row>
    <row r="29" spans="1:26" ht="13.5" customHeight="1" x14ac:dyDescent="0.2">
      <c r="A29" s="71">
        <v>2015.3</v>
      </c>
      <c r="B29" s="38">
        <v>124.24547109</v>
      </c>
      <c r="C29" s="39">
        <v>1407.143</v>
      </c>
      <c r="D29" s="39">
        <v>76.556463000000008</v>
      </c>
      <c r="E29" s="39">
        <v>36.046999999999997</v>
      </c>
      <c r="F29" s="39">
        <v>8.0434757300000008</v>
      </c>
      <c r="G29" s="39">
        <v>293.15217999999999</v>
      </c>
      <c r="H29" s="39">
        <v>125.51585034999999</v>
      </c>
      <c r="I29" s="39">
        <v>31.450980059999999</v>
      </c>
      <c r="J29" s="39">
        <v>16.36</v>
      </c>
      <c r="K29" s="39">
        <v>501.14</v>
      </c>
      <c r="L29" s="39">
        <v>181.89624899250001</v>
      </c>
      <c r="M29" s="39">
        <v>440.56670000000003</v>
      </c>
      <c r="N29" s="39">
        <v>358.13354686999998</v>
      </c>
      <c r="O29" s="39">
        <v>353.91800000000001</v>
      </c>
      <c r="P29" s="39">
        <v>948.80869099999995</v>
      </c>
      <c r="Q29" s="39">
        <v>5.8572156900000003</v>
      </c>
      <c r="R29" s="39">
        <v>4.8</v>
      </c>
      <c r="S29" s="39">
        <v>304.9033</v>
      </c>
      <c r="T29" s="39">
        <v>70.873916890420773</v>
      </c>
      <c r="U29" s="39">
        <v>60.729318999999997</v>
      </c>
      <c r="V29" s="39">
        <v>140.39879999999999</v>
      </c>
      <c r="W29" s="39">
        <v>81.319000000000003</v>
      </c>
      <c r="X29" s="39">
        <v>110.17400000000001</v>
      </c>
      <c r="Y29" s="38">
        <v>39.580055999999999</v>
      </c>
      <c r="Z29" s="34">
        <f t="shared" si="0"/>
        <v>5721.6132146729205</v>
      </c>
    </row>
    <row r="30" spans="1:26" ht="13.5" customHeight="1" x14ac:dyDescent="0.2">
      <c r="A30" s="71">
        <v>2015.4</v>
      </c>
      <c r="B30" s="38">
        <v>154.34260438000001</v>
      </c>
      <c r="C30" s="39">
        <v>2750</v>
      </c>
      <c r="D30" s="39">
        <v>122.658202</v>
      </c>
      <c r="E30" s="39">
        <v>70.540000000000006</v>
      </c>
      <c r="F30" s="39">
        <v>12.67</v>
      </c>
      <c r="G30" s="39">
        <v>469.88688000000002</v>
      </c>
      <c r="H30" s="39">
        <v>171.44626004</v>
      </c>
      <c r="I30" s="39">
        <v>48.84</v>
      </c>
      <c r="J30" s="39">
        <v>70.114499999999992</v>
      </c>
      <c r="K30" s="39">
        <v>847.32673373</v>
      </c>
      <c r="L30" s="39">
        <v>62.81479392</v>
      </c>
      <c r="M30" s="39">
        <v>589.27481949000003</v>
      </c>
      <c r="N30" s="39">
        <v>505.41916512</v>
      </c>
      <c r="O30" s="39">
        <v>430.5607</v>
      </c>
      <c r="P30" s="39">
        <v>1297.0689629999999</v>
      </c>
      <c r="Q30" s="39">
        <v>8.0052070000000004</v>
      </c>
      <c r="R30" s="39">
        <v>4.8</v>
      </c>
      <c r="S30" s="39">
        <v>521.10860600000001</v>
      </c>
      <c r="T30" s="39">
        <v>379.70817619940323</v>
      </c>
      <c r="U30" s="39">
        <v>70.729319250000003</v>
      </c>
      <c r="V30" s="39">
        <v>204.19075000000001</v>
      </c>
      <c r="W30" s="39">
        <v>149.93100000000001</v>
      </c>
      <c r="X30" s="39">
        <v>350.947</v>
      </c>
      <c r="Y30" s="38">
        <v>54.518239999999999</v>
      </c>
      <c r="Z30" s="34">
        <f t="shared" si="0"/>
        <v>9346.901920129405</v>
      </c>
    </row>
    <row r="31" spans="1:26" ht="13.5" customHeight="1" x14ac:dyDescent="0.2">
      <c r="A31" s="71">
        <v>2016.1</v>
      </c>
      <c r="B31" s="38">
        <v>46.799654109999999</v>
      </c>
      <c r="C31" s="39">
        <v>625.82999999999993</v>
      </c>
      <c r="D31" s="39">
        <v>14.693572659999999</v>
      </c>
      <c r="E31" s="39">
        <v>4.2009999999999996</v>
      </c>
      <c r="F31" s="39">
        <v>5.51</v>
      </c>
      <c r="G31" s="39">
        <v>246.87</v>
      </c>
      <c r="H31" s="39">
        <v>24.526133779999999</v>
      </c>
      <c r="I31" s="39">
        <v>1.0000004300000001</v>
      </c>
      <c r="J31" s="39">
        <v>14.69618367</v>
      </c>
      <c r="K31" s="39">
        <v>283.98446627999999</v>
      </c>
      <c r="L31" s="39">
        <v>84.036067034534994</v>
      </c>
      <c r="M31" s="39">
        <v>106.73560979</v>
      </c>
      <c r="N31" s="39">
        <v>66.17</v>
      </c>
      <c r="O31" s="39">
        <v>152.114</v>
      </c>
      <c r="P31" s="39">
        <v>160.610342</v>
      </c>
      <c r="Q31" s="39">
        <v>4.8382430000000003</v>
      </c>
      <c r="R31" s="39">
        <v>0</v>
      </c>
      <c r="S31" s="39">
        <v>74.221485999999999</v>
      </c>
      <c r="T31" s="39">
        <v>32.743749603374397</v>
      </c>
      <c r="U31" s="39">
        <v>0</v>
      </c>
      <c r="V31" s="39">
        <v>22.356940000000002</v>
      </c>
      <c r="W31" s="39">
        <v>3.75</v>
      </c>
      <c r="X31" s="39">
        <v>169.00700000000001</v>
      </c>
      <c r="Y31" s="38">
        <v>12.060911000000001</v>
      </c>
      <c r="Z31" s="34">
        <f t="shared" si="0"/>
        <v>2156.7553593579087</v>
      </c>
    </row>
    <row r="32" spans="1:26" ht="13.5" customHeight="1" x14ac:dyDescent="0.2">
      <c r="A32" s="71">
        <v>2016.2</v>
      </c>
      <c r="B32" s="38">
        <v>115.8393748</v>
      </c>
      <c r="C32" s="39">
        <v>1613.33</v>
      </c>
      <c r="D32" s="39">
        <v>52.797038020000002</v>
      </c>
      <c r="E32" s="39">
        <v>10.675000000000001</v>
      </c>
      <c r="F32" s="39">
        <v>5.5792999999999999</v>
      </c>
      <c r="G32" s="39">
        <v>499.08872479000001</v>
      </c>
      <c r="H32" s="39">
        <v>54.624162769999998</v>
      </c>
      <c r="I32" s="39">
        <v>30.7</v>
      </c>
      <c r="J32" s="39">
        <v>14.87618367</v>
      </c>
      <c r="K32" s="39">
        <v>641.60162029999992</v>
      </c>
      <c r="L32" s="39">
        <v>168.07213406906999</v>
      </c>
      <c r="M32" s="39">
        <v>203.968975</v>
      </c>
      <c r="N32" s="39">
        <v>189.36</v>
      </c>
      <c r="O32" s="39">
        <v>221.28899999999999</v>
      </c>
      <c r="P32" s="39">
        <v>452.119799</v>
      </c>
      <c r="Q32" s="39">
        <v>4.8882430000000001</v>
      </c>
      <c r="R32" s="39">
        <v>3.22</v>
      </c>
      <c r="S32" s="39">
        <v>363.007204</v>
      </c>
      <c r="T32" s="39">
        <v>65.487499206748808</v>
      </c>
      <c r="U32" s="39">
        <v>0</v>
      </c>
      <c r="V32" s="39">
        <v>52.277329999999999</v>
      </c>
      <c r="W32" s="39">
        <v>6.2100000000000009</v>
      </c>
      <c r="X32" s="39">
        <v>565.41</v>
      </c>
      <c r="Y32" s="38">
        <v>30.501261</v>
      </c>
      <c r="Z32" s="34">
        <f t="shared" si="0"/>
        <v>5364.9228496258193</v>
      </c>
    </row>
    <row r="33" spans="1:26" ht="13.5" customHeight="1" x14ac:dyDescent="0.2">
      <c r="A33" s="71">
        <v>2016.3</v>
      </c>
      <c r="B33" s="38">
        <v>174.75737634000001</v>
      </c>
      <c r="C33" s="39">
        <v>2490.73</v>
      </c>
      <c r="D33" s="39">
        <v>85.235428409999997</v>
      </c>
      <c r="E33" s="39">
        <v>347.59499999999991</v>
      </c>
      <c r="F33" s="39">
        <v>18.54</v>
      </c>
      <c r="G33" s="39">
        <v>626.76029000000005</v>
      </c>
      <c r="H33" s="39">
        <v>89.252094290000002</v>
      </c>
      <c r="I33" s="39">
        <v>34.25</v>
      </c>
      <c r="J33" s="39">
        <v>23.225245040000001</v>
      </c>
      <c r="K33" s="39">
        <v>1036.09851202</v>
      </c>
      <c r="L33" s="39">
        <v>252.10820110360501</v>
      </c>
      <c r="M33" s="39">
        <v>339.23898505</v>
      </c>
      <c r="N33" s="39">
        <v>542.02</v>
      </c>
      <c r="O33" s="39">
        <v>323.66699999999997</v>
      </c>
      <c r="P33" s="39">
        <v>795.16917699999988</v>
      </c>
      <c r="Q33" s="39">
        <v>8.4449670000000001</v>
      </c>
      <c r="R33" s="39">
        <v>3.22</v>
      </c>
      <c r="S33" s="39">
        <v>522.41300200000001</v>
      </c>
      <c r="T33" s="39">
        <v>98.231248810123205</v>
      </c>
      <c r="U33" s="39">
        <v>51.760000000000012</v>
      </c>
      <c r="V33" s="39">
        <v>86.037469999999999</v>
      </c>
      <c r="W33" s="39">
        <v>6.3010000000000002</v>
      </c>
      <c r="X33" s="39">
        <v>843.14499999999998</v>
      </c>
      <c r="Y33" s="38">
        <v>142.84717977</v>
      </c>
      <c r="Z33" s="34">
        <f t="shared" si="0"/>
        <v>8941.047176833732</v>
      </c>
    </row>
    <row r="34" spans="1:26" ht="13.5" customHeight="1" x14ac:dyDescent="0.2">
      <c r="A34" s="71">
        <v>2016.4</v>
      </c>
      <c r="B34" s="38">
        <v>234.11958596999989</v>
      </c>
      <c r="C34" s="39">
        <v>4974.4003941818173</v>
      </c>
      <c r="D34" s="39">
        <v>340.09363009999993</v>
      </c>
      <c r="E34" s="39">
        <v>770.23700000000008</v>
      </c>
      <c r="F34" s="39">
        <v>65.11</v>
      </c>
      <c r="G34" s="39">
        <v>1057.6005500000001</v>
      </c>
      <c r="H34" s="39">
        <v>126.49440095999999</v>
      </c>
      <c r="I34" s="39">
        <v>89.23</v>
      </c>
      <c r="J34" s="39">
        <v>127.17624504</v>
      </c>
      <c r="K34" s="39">
        <v>1465.28116353</v>
      </c>
      <c r="L34" s="39">
        <v>143.28148651999999</v>
      </c>
      <c r="M34" s="39">
        <v>493.72637775999999</v>
      </c>
      <c r="N34" s="39">
        <v>711.15786689449999</v>
      </c>
      <c r="O34" s="39">
        <v>454.22</v>
      </c>
      <c r="P34" s="39">
        <v>1249.7280599999999</v>
      </c>
      <c r="Q34" s="39">
        <v>108.4868328</v>
      </c>
      <c r="R34" s="39">
        <v>20.533674999999999</v>
      </c>
      <c r="S34" s="39">
        <v>1094.9242670000001</v>
      </c>
      <c r="T34" s="39">
        <v>706.68659221237272</v>
      </c>
      <c r="U34" s="39">
        <v>20</v>
      </c>
      <c r="V34" s="39">
        <v>126.50190000000001</v>
      </c>
      <c r="W34" s="39">
        <v>91.927999999999997</v>
      </c>
      <c r="X34" s="39">
        <v>1465.2940000000001</v>
      </c>
      <c r="Y34" s="38">
        <v>282.31502685999999</v>
      </c>
      <c r="Z34" s="34">
        <f t="shared" si="0"/>
        <v>16218.527054828688</v>
      </c>
    </row>
    <row r="35" spans="1:26" ht="13.5" customHeight="1" x14ac:dyDescent="0.2">
      <c r="A35" s="71">
        <v>2017.1</v>
      </c>
      <c r="B35" s="38">
        <v>15.44212838</v>
      </c>
      <c r="C35" s="39">
        <v>896.73822021000001</v>
      </c>
      <c r="D35" s="39">
        <v>49.405361710000008</v>
      </c>
      <c r="E35" s="39">
        <v>194.78899999999999</v>
      </c>
      <c r="F35" s="39">
        <v>0.24</v>
      </c>
      <c r="G35" s="39">
        <v>241.50323152999999</v>
      </c>
      <c r="H35" s="39">
        <v>22.544537070000001</v>
      </c>
      <c r="I35" s="39">
        <v>10.43</v>
      </c>
      <c r="J35" s="39">
        <v>10.7048208</v>
      </c>
      <c r="K35" s="39">
        <v>381.06371066999998</v>
      </c>
      <c r="L35" s="39">
        <v>7.9774247900000006</v>
      </c>
      <c r="M35" s="39">
        <v>121.59853021000001</v>
      </c>
      <c r="N35" s="39">
        <v>207.8698181</v>
      </c>
      <c r="O35" s="39">
        <v>262.95</v>
      </c>
      <c r="P35" s="39">
        <v>295.05715700000002</v>
      </c>
      <c r="Q35" s="39">
        <v>18.851005000000001</v>
      </c>
      <c r="R35" s="39">
        <v>0</v>
      </c>
      <c r="S35" s="39">
        <v>267.81205299999999</v>
      </c>
      <c r="T35" s="39">
        <v>102.905</v>
      </c>
      <c r="U35" s="39">
        <v>20</v>
      </c>
      <c r="V35" s="39">
        <v>23.992529999999999</v>
      </c>
      <c r="W35" s="39">
        <v>74.314999999999998</v>
      </c>
      <c r="X35" s="39">
        <v>226.47800000000001</v>
      </c>
      <c r="Y35" s="38">
        <v>76.34</v>
      </c>
      <c r="Z35" s="34">
        <f t="shared" si="0"/>
        <v>3529.007528470001</v>
      </c>
    </row>
    <row r="36" spans="1:26" ht="13.5" customHeight="1" x14ac:dyDescent="0.2">
      <c r="A36" s="71">
        <v>2017.2</v>
      </c>
      <c r="B36" s="38">
        <v>70.301840659999996</v>
      </c>
      <c r="C36" s="39">
        <v>2004.00196824</v>
      </c>
      <c r="D36" s="39">
        <v>255.20054092000001</v>
      </c>
      <c r="E36" s="39">
        <v>634.17399999999998</v>
      </c>
      <c r="F36" s="39">
        <v>3.91</v>
      </c>
      <c r="G36" s="39">
        <v>546.6</v>
      </c>
      <c r="H36" s="39">
        <v>43.707700940000009</v>
      </c>
      <c r="I36" s="39">
        <v>18.809999999999999</v>
      </c>
      <c r="J36" s="39">
        <v>36.011619529999997</v>
      </c>
      <c r="K36" s="39">
        <v>822.6120259999999</v>
      </c>
      <c r="L36" s="39">
        <v>664.0308630400001</v>
      </c>
      <c r="M36" s="39">
        <v>218.91179878</v>
      </c>
      <c r="N36" s="39">
        <v>448.24912006</v>
      </c>
      <c r="O36" s="39">
        <v>438.92000000000007</v>
      </c>
      <c r="P36" s="39">
        <v>731.80563900000004</v>
      </c>
      <c r="Q36" s="39">
        <v>52.529015020000003</v>
      </c>
      <c r="R36" s="39">
        <v>3.125</v>
      </c>
      <c r="S36" s="39">
        <v>566.40357900000004</v>
      </c>
      <c r="T36" s="39">
        <v>205.81</v>
      </c>
      <c r="U36" s="39">
        <v>70</v>
      </c>
      <c r="V36" s="39">
        <v>225.65917999999999</v>
      </c>
      <c r="W36" s="39">
        <v>93.316000000000017</v>
      </c>
      <c r="X36" s="39">
        <v>925.18498351000005</v>
      </c>
      <c r="Y36" s="38">
        <v>134.34630000000001</v>
      </c>
      <c r="Z36" s="34">
        <f t="shared" si="0"/>
        <v>9213.6211746999998</v>
      </c>
    </row>
    <row r="37" spans="1:26" ht="13.5" customHeight="1" x14ac:dyDescent="0.2">
      <c r="A37" s="71">
        <v>2017.3</v>
      </c>
      <c r="B37" s="38">
        <v>176.56139675</v>
      </c>
      <c r="C37" s="39">
        <v>4093.651873289999</v>
      </c>
      <c r="D37" s="39">
        <v>319.86119903000002</v>
      </c>
      <c r="E37" s="39">
        <v>1227.3530000000001</v>
      </c>
      <c r="F37" s="39">
        <v>4.51</v>
      </c>
      <c r="G37" s="39">
        <v>549.65750999999989</v>
      </c>
      <c r="H37" s="39">
        <v>173.39589366999999</v>
      </c>
      <c r="I37" s="39">
        <v>27.77</v>
      </c>
      <c r="J37" s="39">
        <v>66.446315619999993</v>
      </c>
      <c r="K37" s="39">
        <v>1469.34392009</v>
      </c>
      <c r="L37" s="39">
        <v>719.53687513999989</v>
      </c>
      <c r="M37" s="39">
        <v>351.29796222999988</v>
      </c>
      <c r="N37" s="39">
        <v>523.79512870999997</v>
      </c>
      <c r="O37" s="39">
        <v>656.33</v>
      </c>
      <c r="P37" s="39">
        <v>1291.611668</v>
      </c>
      <c r="Q37" s="39">
        <v>70.906348869999988</v>
      </c>
      <c r="R37" s="39">
        <v>8.25</v>
      </c>
      <c r="S37" s="39">
        <v>901.91435000000001</v>
      </c>
      <c r="T37" s="39">
        <v>308.71499999999997</v>
      </c>
      <c r="U37" s="39">
        <v>70</v>
      </c>
      <c r="V37" s="39">
        <v>501.71832999999998</v>
      </c>
      <c r="W37" s="39">
        <v>95.925999999999988</v>
      </c>
      <c r="X37" s="39">
        <v>1431.1493468399999</v>
      </c>
      <c r="Y37" s="38">
        <v>367.49310000000003</v>
      </c>
      <c r="Z37" s="34">
        <f t="shared" si="0"/>
        <v>15407.195218239998</v>
      </c>
    </row>
    <row r="38" spans="1:26" ht="13.5" customHeight="1" x14ac:dyDescent="0.2">
      <c r="A38" s="71">
        <v>2017.4</v>
      </c>
      <c r="B38" s="38">
        <v>266.33271493000001</v>
      </c>
      <c r="C38" s="39">
        <v>6275.31</v>
      </c>
      <c r="D38" s="39">
        <v>414.70557981000002</v>
      </c>
      <c r="E38" s="39">
        <v>2799.3649999999998</v>
      </c>
      <c r="F38" s="39">
        <v>44.88</v>
      </c>
      <c r="G38" s="39">
        <v>849.51651000000004</v>
      </c>
      <c r="H38" s="39">
        <v>193.28363486000001</v>
      </c>
      <c r="I38" s="39">
        <v>31.65</v>
      </c>
      <c r="J38" s="39">
        <v>87.37421538000001</v>
      </c>
      <c r="K38" s="39">
        <v>2088.2532769999998</v>
      </c>
      <c r="L38" s="39">
        <v>1329.85752613</v>
      </c>
      <c r="M38" s="39">
        <v>3062.5089544699999</v>
      </c>
      <c r="N38" s="39">
        <v>918.22503790000007</v>
      </c>
      <c r="O38" s="39">
        <v>829.7</v>
      </c>
      <c r="P38" s="39">
        <v>2076.6404739999998</v>
      </c>
      <c r="Q38" s="39">
        <v>85.573705579999995</v>
      </c>
      <c r="R38" s="39">
        <v>10.875</v>
      </c>
      <c r="S38" s="39">
        <v>2000.6252010000001</v>
      </c>
      <c r="T38" s="39">
        <v>411.62000000000012</v>
      </c>
      <c r="U38" s="39">
        <v>42.5</v>
      </c>
      <c r="V38" s="39">
        <v>896.63890000000004</v>
      </c>
      <c r="W38" s="39">
        <v>197.31899999999999</v>
      </c>
      <c r="X38" s="39">
        <v>1876.27688208</v>
      </c>
      <c r="Y38" s="38">
        <v>183.291</v>
      </c>
      <c r="Z38" s="34">
        <f t="shared" si="0"/>
        <v>26972.322613139997</v>
      </c>
    </row>
    <row r="39" spans="1:26" ht="13.5" customHeight="1" x14ac:dyDescent="0.2">
      <c r="A39" s="71">
        <v>2018.1</v>
      </c>
      <c r="B39" s="38">
        <v>40.207911899999999</v>
      </c>
      <c r="C39" s="39">
        <v>889.07487999845989</v>
      </c>
      <c r="D39" s="39">
        <v>22.120035999999999</v>
      </c>
      <c r="E39" s="39">
        <v>424.84199999999998</v>
      </c>
      <c r="F39" s="39">
        <v>0</v>
      </c>
      <c r="G39" s="39">
        <v>245.49</v>
      </c>
      <c r="H39" s="39">
        <v>23.667070039999999</v>
      </c>
      <c r="I39" s="39">
        <v>15.78</v>
      </c>
      <c r="J39" s="39">
        <v>13.304624970000001</v>
      </c>
      <c r="K39" s="39">
        <v>458.22859475000001</v>
      </c>
      <c r="L39" s="39">
        <v>208.56339685</v>
      </c>
      <c r="M39" s="39">
        <v>94.564249950000018</v>
      </c>
      <c r="N39" s="39">
        <v>288.26154083</v>
      </c>
      <c r="O39" s="39">
        <v>329.12826172000001</v>
      </c>
      <c r="P39" s="39">
        <v>330.33186799999999</v>
      </c>
      <c r="Q39" s="39">
        <v>0.59822500000000001</v>
      </c>
      <c r="R39" s="39">
        <v>0</v>
      </c>
      <c r="S39" s="39">
        <v>408.43944199999999</v>
      </c>
      <c r="T39" s="39">
        <v>136.45203000000001</v>
      </c>
      <c r="U39" s="39">
        <v>7.7218728700000003</v>
      </c>
      <c r="V39" s="39">
        <v>92.254829999999998</v>
      </c>
      <c r="W39" s="39">
        <v>0.77600000000000002</v>
      </c>
      <c r="X39" s="39">
        <v>421.56345585999998</v>
      </c>
      <c r="Y39" s="38">
        <v>154.20585030000001</v>
      </c>
      <c r="Z39" s="34">
        <f t="shared" si="0"/>
        <v>4605.5761410384594</v>
      </c>
    </row>
    <row r="40" spans="1:26" ht="13.5" customHeight="1" x14ac:dyDescent="0.2">
      <c r="A40" s="71">
        <v>2018.2</v>
      </c>
      <c r="B40" s="38">
        <v>62.152422519999988</v>
      </c>
      <c r="C40" s="39">
        <v>1957.4250431</v>
      </c>
      <c r="D40" s="39">
        <v>283.03700651999998</v>
      </c>
      <c r="E40" s="39">
        <v>585.18700000000001</v>
      </c>
      <c r="F40" s="39">
        <v>0</v>
      </c>
      <c r="G40" s="39">
        <v>411.45717689000003</v>
      </c>
      <c r="H40" s="39">
        <v>31.470669000000001</v>
      </c>
      <c r="I40" s="39">
        <v>17.28</v>
      </c>
      <c r="J40" s="39">
        <v>37.593000000000004</v>
      </c>
      <c r="K40" s="39">
        <v>1989.7130197900001</v>
      </c>
      <c r="L40" s="39">
        <v>534.41145826000002</v>
      </c>
      <c r="M40" s="39">
        <v>179.38300000000001</v>
      </c>
      <c r="N40" s="39">
        <v>722.56346111000005</v>
      </c>
      <c r="O40" s="39">
        <v>752.92460238000012</v>
      </c>
      <c r="P40" s="39">
        <v>709.53322700000001</v>
      </c>
      <c r="Q40" s="39">
        <v>25.913636910000001</v>
      </c>
      <c r="R40" s="39">
        <v>0</v>
      </c>
      <c r="S40" s="39">
        <v>1091.7611380000001</v>
      </c>
      <c r="T40" s="39">
        <v>272.90406000000002</v>
      </c>
      <c r="U40" s="39">
        <v>7.7218728700000003</v>
      </c>
      <c r="V40" s="39">
        <v>168.83565999999999</v>
      </c>
      <c r="W40" s="39">
        <v>5.0000000000000009</v>
      </c>
      <c r="X40" s="39">
        <v>1129.13532491</v>
      </c>
      <c r="Y40" s="38">
        <v>297.89481289000003</v>
      </c>
      <c r="Z40" s="34">
        <f t="shared" si="0"/>
        <v>11273.29759215</v>
      </c>
    </row>
    <row r="41" spans="1:26" ht="13.5" customHeight="1" x14ac:dyDescent="0.2">
      <c r="A41" s="71">
        <v>2018.3</v>
      </c>
      <c r="B41" s="38">
        <v>136.18072505000001</v>
      </c>
      <c r="C41" s="39">
        <v>3357.8976492100001</v>
      </c>
      <c r="D41" s="39">
        <v>356.32148658</v>
      </c>
      <c r="E41" s="39">
        <v>820.87100000000009</v>
      </c>
      <c r="F41" s="39">
        <v>10.35</v>
      </c>
      <c r="G41" s="39">
        <v>562.78000000000009</v>
      </c>
      <c r="H41" s="39">
        <v>45.928081859999992</v>
      </c>
      <c r="I41" s="39">
        <v>62</v>
      </c>
      <c r="J41" s="39">
        <v>53.387999999999991</v>
      </c>
      <c r="K41" s="39">
        <v>2708.4508617800002</v>
      </c>
      <c r="L41" s="39">
        <v>998.30311683000002</v>
      </c>
      <c r="M41" s="39">
        <v>266.66740622999998</v>
      </c>
      <c r="N41" s="39">
        <v>953.07444552999993</v>
      </c>
      <c r="O41" s="39">
        <v>1088.5899999999999</v>
      </c>
      <c r="P41" s="39">
        <v>1457.1987300000001</v>
      </c>
      <c r="Q41" s="39">
        <v>203.69820891000001</v>
      </c>
      <c r="R41" s="39">
        <v>0</v>
      </c>
      <c r="S41" s="39">
        <v>1872.177062</v>
      </c>
      <c r="T41" s="39">
        <v>409.35609000000011</v>
      </c>
      <c r="U41" s="39">
        <v>1317.8054538700001</v>
      </c>
      <c r="V41" s="39">
        <v>264.73</v>
      </c>
      <c r="W41" s="39">
        <v>84</v>
      </c>
      <c r="X41" s="39">
        <v>1619.1102850499999</v>
      </c>
      <c r="Y41" s="38">
        <v>255.47</v>
      </c>
      <c r="Z41" s="34">
        <f t="shared" si="0"/>
        <v>18904.348602900001</v>
      </c>
    </row>
    <row r="42" spans="1:26" ht="13.5" customHeight="1" x14ac:dyDescent="0.2">
      <c r="A42" s="71">
        <v>2018.4</v>
      </c>
      <c r="B42" s="38">
        <v>783.29319397000017</v>
      </c>
      <c r="C42" s="39">
        <v>5750.9615324999986</v>
      </c>
      <c r="D42" s="39">
        <v>501.8634452</v>
      </c>
      <c r="E42" s="39">
        <v>1605.9549999999999</v>
      </c>
      <c r="F42" s="39">
        <v>27.493333333333329</v>
      </c>
      <c r="G42" s="39">
        <v>795.36999999999989</v>
      </c>
      <c r="H42" s="39">
        <v>70.173752149999999</v>
      </c>
      <c r="I42" s="39">
        <v>108.35</v>
      </c>
      <c r="J42" s="39">
        <v>919.59080572999994</v>
      </c>
      <c r="K42" s="39">
        <v>3606.7735897900002</v>
      </c>
      <c r="L42" s="39">
        <v>1260.9136075429381</v>
      </c>
      <c r="M42" s="39">
        <v>2275.7065609900001</v>
      </c>
      <c r="N42" s="39">
        <v>1773.1748449500001</v>
      </c>
      <c r="O42" s="39">
        <v>1491.6482641499999</v>
      </c>
      <c r="P42" s="39">
        <v>2586.21504</v>
      </c>
      <c r="Q42" s="39">
        <v>264.12878203999998</v>
      </c>
      <c r="R42" s="39">
        <v>8.08</v>
      </c>
      <c r="S42" s="39">
        <v>3484.1843563799998</v>
      </c>
      <c r="T42" s="39">
        <v>54.166208729999987</v>
      </c>
      <c r="U42" s="39">
        <v>1317.8054538700001</v>
      </c>
      <c r="V42" s="39">
        <v>907.17000000000007</v>
      </c>
      <c r="W42" s="39">
        <v>215</v>
      </c>
      <c r="X42" s="39">
        <v>3063.33</v>
      </c>
      <c r="Y42" s="38">
        <v>293.17</v>
      </c>
      <c r="Z42" s="34">
        <f t="shared" si="0"/>
        <v>33164.517771326275</v>
      </c>
    </row>
    <row r="43" spans="1:26" ht="13.5" customHeight="1" x14ac:dyDescent="0.2">
      <c r="A43" s="71">
        <v>2019.1</v>
      </c>
      <c r="B43" s="38">
        <v>40.754325809999997</v>
      </c>
      <c r="C43" s="39">
        <v>1393.08</v>
      </c>
      <c r="D43" s="39">
        <v>168.81517018</v>
      </c>
      <c r="E43" s="39">
        <v>218.56299999999999</v>
      </c>
      <c r="F43" s="39">
        <v>11.82</v>
      </c>
      <c r="G43" s="39">
        <v>417.63373194000002</v>
      </c>
      <c r="H43" s="39">
        <v>28.242660019999999</v>
      </c>
      <c r="I43" s="39">
        <v>0</v>
      </c>
      <c r="J43" s="39">
        <v>156.05000000000001</v>
      </c>
      <c r="K43" s="39">
        <v>643.28062282999997</v>
      </c>
      <c r="L43" s="39">
        <v>427.21609986999999</v>
      </c>
      <c r="M43" s="39">
        <v>134.85954559000001</v>
      </c>
      <c r="N43" s="39">
        <v>331.56440505</v>
      </c>
      <c r="O43" s="39">
        <v>328.31832175000011</v>
      </c>
      <c r="P43" s="39">
        <v>696.85231799999997</v>
      </c>
      <c r="Q43" s="39">
        <v>16.989311000000001</v>
      </c>
      <c r="R43" s="39">
        <v>0</v>
      </c>
      <c r="S43" s="39">
        <v>927.65063865000002</v>
      </c>
      <c r="T43" s="39">
        <v>16.99035435</v>
      </c>
      <c r="U43" s="39">
        <v>0</v>
      </c>
      <c r="V43" s="39">
        <v>293.20999999999998</v>
      </c>
      <c r="W43" s="39">
        <v>45.24</v>
      </c>
      <c r="X43" s="39">
        <v>616.57399999999996</v>
      </c>
      <c r="Y43" s="38">
        <v>29.34</v>
      </c>
      <c r="Z43" s="34">
        <f t="shared" si="0"/>
        <v>6943.0445050400012</v>
      </c>
    </row>
    <row r="44" spans="1:26" ht="13.5" customHeight="1" x14ac:dyDescent="0.2">
      <c r="A44" s="71">
        <v>2019.2</v>
      </c>
      <c r="B44" s="38">
        <v>91.913447970000007</v>
      </c>
      <c r="C44" s="39">
        <v>2824.1795965900001</v>
      </c>
      <c r="D44" s="39">
        <v>466.03</v>
      </c>
      <c r="E44" s="39">
        <v>418.75022600000011</v>
      </c>
      <c r="F44" s="39">
        <v>47.2</v>
      </c>
      <c r="G44" s="39">
        <v>771.11738114999991</v>
      </c>
      <c r="H44" s="39">
        <v>55.326646929999988</v>
      </c>
      <c r="I44" s="39">
        <v>19.46</v>
      </c>
      <c r="J44" s="39">
        <v>159.05000000000001</v>
      </c>
      <c r="K44" s="39">
        <v>1458.8189401899999</v>
      </c>
      <c r="L44" s="39">
        <v>1424.91175309</v>
      </c>
      <c r="M44" s="39">
        <v>294.48967669000001</v>
      </c>
      <c r="N44" s="39">
        <v>833.65575651999995</v>
      </c>
      <c r="O44" s="39">
        <v>667.74107524999999</v>
      </c>
      <c r="P44" s="39">
        <v>1462.1646559999999</v>
      </c>
      <c r="Q44" s="39">
        <v>90.214769000000004</v>
      </c>
      <c r="R44" s="39">
        <v>0</v>
      </c>
      <c r="S44" s="39">
        <v>1912.4297182</v>
      </c>
      <c r="T44" s="39">
        <v>62.61211136</v>
      </c>
      <c r="U44" s="39">
        <v>0</v>
      </c>
      <c r="V44" s="39">
        <v>682.66</v>
      </c>
      <c r="W44" s="39">
        <v>246.95</v>
      </c>
      <c r="X44" s="39">
        <v>1991.633</v>
      </c>
      <c r="Y44" s="38">
        <v>123.37965112000001</v>
      </c>
      <c r="Z44" s="34">
        <f t="shared" si="0"/>
        <v>16104.68840606</v>
      </c>
    </row>
    <row r="45" spans="1:26" ht="13.5" customHeight="1" x14ac:dyDescent="0.2">
      <c r="A45" s="71">
        <v>2019.3</v>
      </c>
      <c r="B45" s="38">
        <v>202.8707732256</v>
      </c>
      <c r="C45" s="39">
        <v>4620.9190097599994</v>
      </c>
      <c r="D45" s="39">
        <v>606.95000000000005</v>
      </c>
      <c r="E45" s="39">
        <v>513.58399999999995</v>
      </c>
      <c r="F45" s="39">
        <v>111.97</v>
      </c>
      <c r="G45" s="39">
        <v>1388.15</v>
      </c>
      <c r="H45" s="39">
        <v>74.409084080000014</v>
      </c>
      <c r="I45" s="39">
        <v>31.05</v>
      </c>
      <c r="J45" s="39">
        <v>178.98458425000001</v>
      </c>
      <c r="K45" s="39">
        <v>3397.158705159999</v>
      </c>
      <c r="L45" s="39">
        <v>2153.6640493999998</v>
      </c>
      <c r="M45" s="39">
        <v>310.01635553</v>
      </c>
      <c r="N45" s="39">
        <v>1104.67635412</v>
      </c>
      <c r="O45" s="39">
        <v>771.13237325000011</v>
      </c>
      <c r="P45" s="39">
        <v>2428.351044</v>
      </c>
      <c r="Q45" s="39">
        <v>162.07224461999999</v>
      </c>
      <c r="R45" s="39">
        <v>2</v>
      </c>
      <c r="S45" s="39">
        <v>3464.4294402800001</v>
      </c>
      <c r="T45" s="39">
        <v>71.483688239999992</v>
      </c>
      <c r="U45" s="39">
        <v>0</v>
      </c>
      <c r="V45" s="39">
        <v>1122.3499999999999</v>
      </c>
      <c r="W45" s="39">
        <v>421.81000000000012</v>
      </c>
      <c r="X45" s="39">
        <v>2942.2089999999998</v>
      </c>
      <c r="Y45" s="38">
        <v>185.68</v>
      </c>
      <c r="Z45" s="34">
        <f t="shared" si="0"/>
        <v>26265.920705915603</v>
      </c>
    </row>
    <row r="46" spans="1:26" ht="13.5" customHeight="1" x14ac:dyDescent="0.2">
      <c r="A46" s="71">
        <v>2019.4</v>
      </c>
      <c r="B46" s="38">
        <v>362.6968043</v>
      </c>
      <c r="C46" s="39">
        <v>6303</v>
      </c>
      <c r="D46" s="39">
        <v>780.00765076999994</v>
      </c>
      <c r="E46" s="39">
        <v>1981.0003118499999</v>
      </c>
      <c r="F46" s="39">
        <v>134.41999999999999</v>
      </c>
      <c r="G46" s="39">
        <v>2006.0133897999999</v>
      </c>
      <c r="H46" s="39">
        <v>81.617338540000006</v>
      </c>
      <c r="I46" s="39">
        <v>41.78</v>
      </c>
      <c r="J46" s="39">
        <v>285.88458424999999</v>
      </c>
      <c r="K46" s="39">
        <v>4461.6035649200003</v>
      </c>
      <c r="L46" s="39">
        <v>2722.775319639999</v>
      </c>
      <c r="M46" s="39">
        <v>1074.1133755200001</v>
      </c>
      <c r="N46" s="39">
        <v>1376.90895127</v>
      </c>
      <c r="O46" s="39">
        <v>1969.80101395</v>
      </c>
      <c r="P46" s="39">
        <v>3388.3919839099999</v>
      </c>
      <c r="Q46" s="39">
        <v>224.11016196000011</v>
      </c>
      <c r="R46" s="39">
        <v>57.215508999999997</v>
      </c>
      <c r="S46" s="39">
        <v>4904.6541144800003</v>
      </c>
      <c r="T46" s="39">
        <v>112.08359224</v>
      </c>
      <c r="U46" s="39">
        <v>0</v>
      </c>
      <c r="V46" s="39">
        <v>1498.53</v>
      </c>
      <c r="W46" s="39">
        <v>764.33</v>
      </c>
      <c r="X46" s="39">
        <v>4333.9589999999998</v>
      </c>
      <c r="Y46" s="38">
        <v>783.93593527000007</v>
      </c>
      <c r="Z46" s="34">
        <f t="shared" si="0"/>
        <v>39648.832601670008</v>
      </c>
    </row>
    <row r="47" spans="1:26" ht="13.5" customHeight="1" x14ac:dyDescent="0.2">
      <c r="A47" s="71">
        <v>2020.1</v>
      </c>
      <c r="B47" s="38">
        <v>4.7193589999999999</v>
      </c>
      <c r="C47" s="39">
        <v>797.97989043999996</v>
      </c>
      <c r="D47" s="39">
        <v>100.03987067</v>
      </c>
      <c r="E47" s="39">
        <v>236.52456669</v>
      </c>
      <c r="F47" s="39">
        <v>0</v>
      </c>
      <c r="G47" s="39">
        <v>330.37</v>
      </c>
      <c r="H47" s="39">
        <v>9.3990313800000003</v>
      </c>
      <c r="I47" s="39">
        <v>1.73</v>
      </c>
      <c r="J47" s="39">
        <v>158.19999999999999</v>
      </c>
      <c r="K47" s="39">
        <v>848.41633088000003</v>
      </c>
      <c r="L47" s="39">
        <v>579.74524940000003</v>
      </c>
      <c r="M47" s="39">
        <v>182.47837949000001</v>
      </c>
      <c r="N47" s="39">
        <v>111.6777305</v>
      </c>
      <c r="O47" s="39">
        <v>508.43159058333327</v>
      </c>
      <c r="P47" s="39">
        <v>670.09666757000002</v>
      </c>
      <c r="Q47" s="39">
        <v>21.905264710000001</v>
      </c>
      <c r="R47" s="39">
        <v>0</v>
      </c>
      <c r="S47" s="39">
        <v>880.06188956999995</v>
      </c>
      <c r="T47" s="39">
        <v>2.5119077299999999</v>
      </c>
      <c r="U47" s="39">
        <v>487.13</v>
      </c>
      <c r="V47" s="39">
        <v>93.09</v>
      </c>
      <c r="W47" s="39">
        <v>0.8</v>
      </c>
      <c r="X47" s="39">
        <v>958.17</v>
      </c>
      <c r="Y47" s="38">
        <v>41.41</v>
      </c>
      <c r="Z47" s="34">
        <f t="shared" si="0"/>
        <v>7024.8877286133329</v>
      </c>
    </row>
    <row r="48" spans="1:26" ht="13.5" customHeight="1" x14ac:dyDescent="0.2">
      <c r="A48" s="71">
        <v>2020.2</v>
      </c>
      <c r="B48" s="38">
        <v>20.380488960000001</v>
      </c>
      <c r="C48" s="39">
        <v>2283.811332867509</v>
      </c>
      <c r="D48" s="39">
        <v>468.05116650999997</v>
      </c>
      <c r="E48" s="39">
        <v>1443.6793720200001</v>
      </c>
      <c r="F48" s="39">
        <v>2.35</v>
      </c>
      <c r="G48" s="39">
        <v>729.15330350000033</v>
      </c>
      <c r="H48" s="39">
        <v>86.340709130000008</v>
      </c>
      <c r="I48" s="39">
        <v>20.84</v>
      </c>
      <c r="J48" s="39">
        <v>164.2</v>
      </c>
      <c r="K48" s="39">
        <v>2064.6729477399999</v>
      </c>
      <c r="L48" s="39">
        <v>1325.53509667</v>
      </c>
      <c r="M48" s="39">
        <v>1157.3852902599999</v>
      </c>
      <c r="N48" s="39">
        <v>2659.0630166000001</v>
      </c>
      <c r="O48" s="39">
        <v>704.04219846999979</v>
      </c>
      <c r="P48" s="39">
        <v>1761.1850850000001</v>
      </c>
      <c r="Q48" s="39">
        <v>21.905265</v>
      </c>
      <c r="R48" s="39">
        <v>3.9</v>
      </c>
      <c r="S48" s="39">
        <v>1235.09700488</v>
      </c>
      <c r="T48" s="39">
        <v>11.083986080000001</v>
      </c>
      <c r="U48" s="39">
        <v>1126.3076276300001</v>
      </c>
      <c r="V48" s="39">
        <v>156.58000000000001</v>
      </c>
      <c r="W48" s="39">
        <v>104.2</v>
      </c>
      <c r="X48" s="39">
        <v>2863.8440000000001</v>
      </c>
      <c r="Y48" s="38">
        <v>113.51342624999999</v>
      </c>
      <c r="Z48" s="34">
        <f t="shared" si="0"/>
        <v>20527.121317567515</v>
      </c>
    </row>
    <row r="49" spans="1:26" ht="13.5" customHeight="1" x14ac:dyDescent="0.2">
      <c r="A49" s="71">
        <v>2020.3</v>
      </c>
      <c r="B49" s="38">
        <v>26.933731000000002</v>
      </c>
      <c r="C49" s="39">
        <v>4189.4799999999996</v>
      </c>
      <c r="D49" s="39">
        <v>1089.8881045400001</v>
      </c>
      <c r="E49" s="39">
        <v>2300.21457414</v>
      </c>
      <c r="F49" s="39">
        <v>68.03</v>
      </c>
      <c r="G49" s="39">
        <v>1187.0299188500001</v>
      </c>
      <c r="H49" s="39">
        <v>236.67507112999999</v>
      </c>
      <c r="I49" s="39">
        <v>47.51</v>
      </c>
      <c r="J49" s="39">
        <v>164.2</v>
      </c>
      <c r="K49" s="39">
        <v>2945.38448165</v>
      </c>
      <c r="L49" s="39">
        <v>2780.8265557200002</v>
      </c>
      <c r="M49" s="39">
        <v>1336.7920224500001</v>
      </c>
      <c r="N49" s="39">
        <v>4523.6608145999999</v>
      </c>
      <c r="O49" s="39">
        <v>1313.46</v>
      </c>
      <c r="P49" s="39">
        <v>3089.5987890299998</v>
      </c>
      <c r="Q49" s="39">
        <v>302.24066814000003</v>
      </c>
      <c r="R49" s="39">
        <v>25.44</v>
      </c>
      <c r="S49" s="39">
        <v>1758.26336973</v>
      </c>
      <c r="T49" s="39">
        <v>12.895522789999999</v>
      </c>
      <c r="U49" s="39">
        <v>2540.0076276300001</v>
      </c>
      <c r="V49" s="39">
        <v>338.33</v>
      </c>
      <c r="W49" s="39">
        <v>137.88</v>
      </c>
      <c r="X49" s="39">
        <v>3881.5239999999999</v>
      </c>
      <c r="Y49" s="38">
        <v>156.578</v>
      </c>
      <c r="Z49" s="34">
        <f t="shared" si="0"/>
        <v>34452.843251399994</v>
      </c>
    </row>
    <row r="50" spans="1:26" ht="13.5" customHeight="1" x14ac:dyDescent="0.2">
      <c r="A50" s="71">
        <v>2020.4</v>
      </c>
      <c r="B50" s="38">
        <v>37.876884250000003</v>
      </c>
      <c r="C50" s="39">
        <v>16679.928817119999</v>
      </c>
      <c r="D50" s="39">
        <v>1857.8844656000001</v>
      </c>
      <c r="E50" s="39">
        <v>3191.7155500600002</v>
      </c>
      <c r="F50" s="39">
        <v>367.22</v>
      </c>
      <c r="G50" s="39">
        <v>1731.48171142</v>
      </c>
      <c r="H50" s="39">
        <v>363.52161593</v>
      </c>
      <c r="I50" s="39">
        <v>142.28</v>
      </c>
      <c r="J50" s="39">
        <v>2121.1999999999998</v>
      </c>
      <c r="K50" s="39">
        <v>4315.5566546600012</v>
      </c>
      <c r="L50" s="39">
        <v>4128.1683160000002</v>
      </c>
      <c r="M50" s="39">
        <v>1802.9956029099999</v>
      </c>
      <c r="N50" s="39">
        <v>9091.81</v>
      </c>
      <c r="O50" s="39">
        <v>3336.8279935099999</v>
      </c>
      <c r="P50" s="39">
        <v>4441.29847281</v>
      </c>
      <c r="Q50" s="39">
        <v>483.03870599999999</v>
      </c>
      <c r="R50" s="39">
        <v>100.67294010000001</v>
      </c>
      <c r="S50" s="39">
        <v>2243.4325953299999</v>
      </c>
      <c r="T50" s="39">
        <v>25.20703469</v>
      </c>
      <c r="U50" s="39">
        <v>3613.5231045400001</v>
      </c>
      <c r="V50" s="39">
        <v>785.77846554999996</v>
      </c>
      <c r="W50" s="39">
        <v>155.18</v>
      </c>
      <c r="X50" s="39">
        <v>8046.5060000000003</v>
      </c>
      <c r="Y50" s="38">
        <v>156.578</v>
      </c>
      <c r="Z50" s="34">
        <f t="shared" si="0"/>
        <v>69219.68293047999</v>
      </c>
    </row>
    <row r="51" spans="1:26" ht="13.5" customHeight="1" x14ac:dyDescent="0.2">
      <c r="A51" s="71">
        <v>2021.1</v>
      </c>
      <c r="B51" s="38">
        <v>14.67</v>
      </c>
      <c r="C51" s="39">
        <v>2303.018188909999</v>
      </c>
      <c r="D51" s="39">
        <v>828.58713045000002</v>
      </c>
      <c r="E51" s="39">
        <v>947.99248230000012</v>
      </c>
      <c r="F51" s="39">
        <v>0</v>
      </c>
      <c r="G51" s="39">
        <v>507.3524835799999</v>
      </c>
      <c r="H51" s="39">
        <v>126.68070457</v>
      </c>
      <c r="I51" s="39">
        <v>58.86</v>
      </c>
      <c r="J51" s="39">
        <v>10</v>
      </c>
      <c r="K51" s="39">
        <v>1107.2726198299999</v>
      </c>
      <c r="L51" s="39">
        <v>1046.29921924</v>
      </c>
      <c r="M51" s="39">
        <v>861.70298320000006</v>
      </c>
      <c r="N51" s="39">
        <v>6321.6617749999996</v>
      </c>
      <c r="O51" s="39">
        <v>1333.4766034035499</v>
      </c>
      <c r="P51" s="39">
        <v>1510.0541121199999</v>
      </c>
      <c r="Q51" s="39">
        <v>104.935107</v>
      </c>
      <c r="R51" s="39">
        <v>2.41</v>
      </c>
      <c r="S51" s="39">
        <v>316.54438534000002</v>
      </c>
      <c r="T51" s="39">
        <v>9.3564654199999993</v>
      </c>
      <c r="U51" s="39">
        <v>0</v>
      </c>
      <c r="V51" s="39">
        <v>75.760000000000005</v>
      </c>
      <c r="W51" s="39">
        <v>137.12</v>
      </c>
      <c r="X51" s="39">
        <v>939.24300000000005</v>
      </c>
      <c r="Y51" s="38">
        <v>44.34</v>
      </c>
      <c r="Z51" s="34">
        <f t="shared" si="0"/>
        <v>18607.337260363543</v>
      </c>
    </row>
    <row r="52" spans="1:26" ht="13.5" customHeight="1" x14ac:dyDescent="0.2">
      <c r="A52" s="71">
        <v>2021.2</v>
      </c>
      <c r="B52" s="38">
        <v>54.789999999999992</v>
      </c>
      <c r="C52" s="39">
        <v>6335.47036544</v>
      </c>
      <c r="D52" s="39">
        <v>1742.80932908</v>
      </c>
      <c r="E52" s="39">
        <v>2284.7140241100001</v>
      </c>
      <c r="F52" s="39">
        <v>70.19</v>
      </c>
      <c r="G52" s="39">
        <v>1579.76</v>
      </c>
      <c r="H52" s="39">
        <v>150.6602623</v>
      </c>
      <c r="I52" s="39">
        <v>148.36000000000001</v>
      </c>
      <c r="J52" s="39">
        <v>20</v>
      </c>
      <c r="K52" s="39">
        <v>2512.5149378800002</v>
      </c>
      <c r="L52" s="39">
        <v>2623.8893721899999</v>
      </c>
      <c r="M52" s="39">
        <v>1670.75480137</v>
      </c>
      <c r="N52" s="39">
        <v>13063.130559499999</v>
      </c>
      <c r="O52" s="39">
        <v>1941.6179999999999</v>
      </c>
      <c r="P52" s="39">
        <v>2741.8867881299998</v>
      </c>
      <c r="Q52" s="39">
        <v>135.219403</v>
      </c>
      <c r="R52" s="39">
        <v>2.41</v>
      </c>
      <c r="S52" s="39">
        <v>784.71079939999993</v>
      </c>
      <c r="T52" s="39">
        <v>217.41097020000001</v>
      </c>
      <c r="U52" s="39">
        <v>0.5</v>
      </c>
      <c r="V52" s="39">
        <v>224.48139103</v>
      </c>
      <c r="W52" s="39">
        <v>171.31</v>
      </c>
      <c r="X52" s="39">
        <v>3086.6410000000001</v>
      </c>
      <c r="Y52" s="38">
        <v>218.09448366000001</v>
      </c>
      <c r="Z52" s="34">
        <f t="shared" si="0"/>
        <v>41781.326487290018</v>
      </c>
    </row>
    <row r="53" spans="1:26" ht="13.5" customHeight="1" x14ac:dyDescent="0.2">
      <c r="A53" s="71">
        <v>2021.3</v>
      </c>
      <c r="B53" s="38">
        <v>169.56</v>
      </c>
      <c r="C53" s="39">
        <v>11712.39</v>
      </c>
      <c r="D53" s="39">
        <v>3139.2126358700002</v>
      </c>
      <c r="E53" s="39">
        <v>5632.1212120844002</v>
      </c>
      <c r="F53" s="39">
        <v>140.16</v>
      </c>
      <c r="G53" s="39">
        <v>2884.32</v>
      </c>
      <c r="H53" s="39">
        <v>176.79723576999999</v>
      </c>
      <c r="I53" s="39">
        <v>303.19</v>
      </c>
      <c r="J53" s="39">
        <v>20</v>
      </c>
      <c r="K53" s="39">
        <v>4267.3408814599998</v>
      </c>
      <c r="L53" s="39">
        <v>4554.1662064399998</v>
      </c>
      <c r="M53" s="39">
        <v>2523.6590392600001</v>
      </c>
      <c r="N53" s="39">
        <v>20049.421793000001</v>
      </c>
      <c r="O53" s="39">
        <v>3489.526949999999</v>
      </c>
      <c r="P53" s="39">
        <v>4362.66705817</v>
      </c>
      <c r="Q53" s="39">
        <v>184.58320800000001</v>
      </c>
      <c r="R53" s="39">
        <v>2.41</v>
      </c>
      <c r="S53" s="39">
        <v>1379.23638127</v>
      </c>
      <c r="T53" s="39">
        <v>231.1465493108</v>
      </c>
      <c r="U53" s="39">
        <v>1.9</v>
      </c>
      <c r="V53" s="39">
        <v>460.99</v>
      </c>
      <c r="W53" s="39">
        <v>174.13</v>
      </c>
      <c r="X53" s="39">
        <v>4746.3059999999996</v>
      </c>
      <c r="Y53" s="38">
        <v>763.92441975000008</v>
      </c>
      <c r="Z53" s="34">
        <f t="shared" si="0"/>
        <v>71369.159570385193</v>
      </c>
    </row>
    <row r="54" spans="1:26" ht="13.5" customHeight="1" x14ac:dyDescent="0.2">
      <c r="A54" s="71">
        <v>2021.4</v>
      </c>
      <c r="B54" s="38">
        <v>271.26</v>
      </c>
      <c r="C54" s="39">
        <v>19671.353440859999</v>
      </c>
      <c r="D54" s="39">
        <v>4559.7172434499998</v>
      </c>
      <c r="E54" s="39">
        <v>9042.2027329375978</v>
      </c>
      <c r="F54" s="39">
        <v>262.95999999999998</v>
      </c>
      <c r="G54" s="39">
        <v>5936.8764733700009</v>
      </c>
      <c r="H54" s="39">
        <v>214.74498219</v>
      </c>
      <c r="I54" s="39">
        <v>3186.99</v>
      </c>
      <c r="J54" s="39">
        <v>138.32239999999999</v>
      </c>
      <c r="K54" s="39">
        <v>6676.4536006099988</v>
      </c>
      <c r="L54" s="39">
        <v>6481.2148624258407</v>
      </c>
      <c r="M54" s="39">
        <v>4972.0972952700004</v>
      </c>
      <c r="N54" s="39">
        <v>32352.19088269</v>
      </c>
      <c r="O54" s="39">
        <v>4488.9377949999998</v>
      </c>
      <c r="P54" s="39">
        <v>6781.8943301100007</v>
      </c>
      <c r="Q54" s="39">
        <v>254.25907799999999</v>
      </c>
      <c r="R54" s="39">
        <v>9.7050000000000001</v>
      </c>
      <c r="S54" s="39">
        <v>1950.53574138</v>
      </c>
      <c r="T54" s="39">
        <v>266.77715533249</v>
      </c>
      <c r="U54" s="39">
        <v>4.7</v>
      </c>
      <c r="V54" s="39">
        <v>863.68000000000006</v>
      </c>
      <c r="W54" s="39">
        <v>1182.06</v>
      </c>
      <c r="X54" s="39">
        <v>7774.7430000000004</v>
      </c>
      <c r="Y54" s="38">
        <v>1167.21745106</v>
      </c>
      <c r="Z54" s="34">
        <f t="shared" si="0"/>
        <v>118510.89346468591</v>
      </c>
    </row>
    <row r="55" spans="1:26" ht="13.5" customHeight="1" x14ac:dyDescent="0.2">
      <c r="A55" s="71">
        <v>2022.1</v>
      </c>
      <c r="B55" s="38">
        <v>420.78176336000001</v>
      </c>
      <c r="C55" s="39">
        <v>5943.5052381099986</v>
      </c>
      <c r="D55" s="39">
        <v>979.59937289000004</v>
      </c>
      <c r="E55" s="39">
        <v>1668.5893541600001</v>
      </c>
      <c r="F55" s="39">
        <v>400</v>
      </c>
      <c r="G55" s="39">
        <v>1092.7365235699999</v>
      </c>
      <c r="H55" s="39">
        <v>44.670777600000001</v>
      </c>
      <c r="I55" s="39">
        <v>14.17</v>
      </c>
      <c r="J55" s="39">
        <v>29.25</v>
      </c>
      <c r="K55" s="39">
        <v>1884.7155448599999</v>
      </c>
      <c r="L55" s="39">
        <v>1508.8017004000001</v>
      </c>
      <c r="M55" s="39">
        <v>837.57064816999991</v>
      </c>
      <c r="N55" s="39">
        <v>511.1638377999999</v>
      </c>
      <c r="O55" s="39">
        <v>1711.784361332612</v>
      </c>
      <c r="P55" s="39">
        <v>2068.2721956599999</v>
      </c>
      <c r="Q55" s="39">
        <v>0</v>
      </c>
      <c r="R55" s="39">
        <v>11.881839599999999</v>
      </c>
      <c r="S55" s="39">
        <v>420.58852888000001</v>
      </c>
      <c r="T55" s="39">
        <v>15.5317325972</v>
      </c>
      <c r="U55" s="39">
        <v>0</v>
      </c>
      <c r="V55" s="39">
        <v>108.24</v>
      </c>
      <c r="W55" s="39">
        <v>221.74</v>
      </c>
      <c r="X55" s="39">
        <v>2000.0329999999999</v>
      </c>
      <c r="Y55" s="38">
        <v>38.328973560000001</v>
      </c>
      <c r="Z55" s="34">
        <f t="shared" si="0"/>
        <v>21931.955392549811</v>
      </c>
    </row>
    <row r="56" spans="1:26" ht="13.5" customHeight="1" x14ac:dyDescent="0.2">
      <c r="A56" s="71">
        <v>2022.2</v>
      </c>
      <c r="B56" s="38">
        <v>901.45537599999989</v>
      </c>
      <c r="C56" s="39">
        <v>14449.72</v>
      </c>
      <c r="D56" s="39">
        <v>2641.6108451800001</v>
      </c>
      <c r="E56" s="39">
        <v>5108.07353332</v>
      </c>
      <c r="F56" s="39">
        <v>873.83000000000015</v>
      </c>
      <c r="G56" s="39">
        <v>2801.5642835799999</v>
      </c>
      <c r="H56" s="39">
        <v>96.816818380000001</v>
      </c>
      <c r="I56" s="39">
        <v>103.46</v>
      </c>
      <c r="J56" s="39">
        <v>365.25</v>
      </c>
      <c r="K56" s="39">
        <v>4446.7872753299998</v>
      </c>
      <c r="L56" s="39">
        <v>3720.41873523</v>
      </c>
      <c r="M56" s="39">
        <v>3707.6411403799998</v>
      </c>
      <c r="N56" s="39">
        <v>13759.535954020001</v>
      </c>
      <c r="O56" s="39">
        <v>2418.3879480000001</v>
      </c>
      <c r="P56" s="39">
        <v>4819.462686410001</v>
      </c>
      <c r="Q56" s="39">
        <v>22.282</v>
      </c>
      <c r="R56" s="39">
        <v>11.881839599999999</v>
      </c>
      <c r="S56" s="39">
        <v>1007.0040823099999</v>
      </c>
      <c r="T56" s="39">
        <v>909.7360020000001</v>
      </c>
      <c r="U56" s="39">
        <v>0</v>
      </c>
      <c r="V56" s="39">
        <v>992.27</v>
      </c>
      <c r="W56" s="39">
        <v>676.44000000000017</v>
      </c>
      <c r="X56" s="39">
        <v>5083.2380000000003</v>
      </c>
      <c r="Y56" s="38">
        <v>125.81126204</v>
      </c>
      <c r="Z56" s="34">
        <f t="shared" si="0"/>
        <v>69042.677781780003</v>
      </c>
    </row>
    <row r="57" spans="1:26" ht="13.5" customHeight="1" x14ac:dyDescent="0.2">
      <c r="A57" s="71">
        <v>2022.3</v>
      </c>
      <c r="B57" s="38">
        <v>2179.2349793799999</v>
      </c>
      <c r="C57" s="39">
        <v>25918.499193610001</v>
      </c>
      <c r="D57" s="39">
        <v>5640.6393059499997</v>
      </c>
      <c r="E57" s="39">
        <v>13322.56844829</v>
      </c>
      <c r="F57" s="39">
        <v>963.68</v>
      </c>
      <c r="G57" s="39">
        <v>5309.39</v>
      </c>
      <c r="H57" s="39">
        <v>186.16210799999999</v>
      </c>
      <c r="I57" s="39">
        <v>199.56</v>
      </c>
      <c r="J57" s="39">
        <v>1785.5024655499999</v>
      </c>
      <c r="K57" s="39">
        <v>7138.3207218700009</v>
      </c>
      <c r="L57" s="39">
        <v>7579.8000510000002</v>
      </c>
      <c r="M57" s="39">
        <v>7437.7930997899985</v>
      </c>
      <c r="N57" s="39">
        <v>25766.058232710009</v>
      </c>
      <c r="O57" s="39">
        <v>5164.6793959882971</v>
      </c>
      <c r="P57" s="39">
        <v>8459.9124949999987</v>
      </c>
      <c r="Q57" s="39">
        <v>29.363636</v>
      </c>
      <c r="R57" s="39">
        <v>12.2818396</v>
      </c>
      <c r="S57" s="39">
        <v>1884.33699985</v>
      </c>
      <c r="T57" s="39">
        <v>1032.08181104</v>
      </c>
      <c r="U57" s="39">
        <v>2.4710000000000001</v>
      </c>
      <c r="V57" s="39">
        <v>1253.8599999999999</v>
      </c>
      <c r="W57" s="39">
        <v>695.66</v>
      </c>
      <c r="X57" s="39">
        <v>7753.7380000000003</v>
      </c>
      <c r="Y57" s="38">
        <v>210.48631520000001</v>
      </c>
      <c r="Z57" s="34">
        <f t="shared" si="0"/>
        <v>129926.08009882829</v>
      </c>
    </row>
    <row r="58" spans="1:26" ht="13.5" customHeight="1" x14ac:dyDescent="0.2">
      <c r="A58" s="71">
        <v>2022.4</v>
      </c>
      <c r="B58" s="38">
        <v>308.01313689999995</v>
      </c>
      <c r="C58" s="39">
        <v>50929.847390260002</v>
      </c>
      <c r="D58" s="39">
        <v>10235.77</v>
      </c>
      <c r="E58" s="39">
        <v>27176.59764041</v>
      </c>
      <c r="F58" s="39">
        <v>1262.6204</v>
      </c>
      <c r="G58" s="39">
        <v>9676.6737685700009</v>
      </c>
      <c r="H58" s="39">
        <v>329.17900066000004</v>
      </c>
      <c r="I58" s="39">
        <v>832.48</v>
      </c>
      <c r="J58" s="39">
        <v>2301.5124537300003</v>
      </c>
      <c r="K58" s="39">
        <v>13483.644827799999</v>
      </c>
      <c r="L58" s="39">
        <v>11528.417494391198</v>
      </c>
      <c r="M58" s="39">
        <v>10420.195478199999</v>
      </c>
      <c r="N58" s="39">
        <v>49162.566273709999</v>
      </c>
      <c r="O58" s="39">
        <v>7570.68</v>
      </c>
      <c r="P58" s="39">
        <v>13087.456272689999</v>
      </c>
      <c r="Q58" s="39">
        <v>117.23367900000001</v>
      </c>
      <c r="R58" s="39">
        <v>21.159839600000002</v>
      </c>
      <c r="S58" s="39">
        <v>3697.2072052499998</v>
      </c>
      <c r="T58" s="39">
        <v>4312.6714587724</v>
      </c>
      <c r="U58" s="39">
        <v>0</v>
      </c>
      <c r="V58" s="39">
        <v>1807.0712535</v>
      </c>
      <c r="W58" s="39">
        <v>2363.12</v>
      </c>
      <c r="X58" s="39">
        <v>11868.351000000001</v>
      </c>
      <c r="Y58" s="38">
        <v>553.19881850000002</v>
      </c>
      <c r="Z58" s="34">
        <f t="shared" si="0"/>
        <v>233045.6673919436</v>
      </c>
    </row>
    <row r="59" spans="1:26" ht="13.5" customHeight="1" x14ac:dyDescent="0.2">
      <c r="A59" s="71">
        <v>2023.1</v>
      </c>
      <c r="B59" s="38">
        <v>55.311732630000002</v>
      </c>
      <c r="C59" s="39">
        <v>15717.276165339999</v>
      </c>
      <c r="D59" s="39">
        <v>5930.9805623899992</v>
      </c>
      <c r="E59" s="39">
        <v>8561.8241329399989</v>
      </c>
      <c r="F59" s="39">
        <v>883.98</v>
      </c>
      <c r="G59" s="39">
        <v>12797.700177289997</v>
      </c>
      <c r="H59" s="39">
        <v>221.60190722999999</v>
      </c>
      <c r="I59" s="39">
        <v>33</v>
      </c>
      <c r="J59" s="39">
        <v>113.9</v>
      </c>
      <c r="K59" s="39">
        <v>5244.9955896000001</v>
      </c>
      <c r="L59" s="39">
        <v>4216.5525253899996</v>
      </c>
      <c r="M59" s="39">
        <v>4208.3328125399994</v>
      </c>
      <c r="N59" s="39">
        <v>4526.7495312599995</v>
      </c>
      <c r="O59" s="39">
        <v>3796.08</v>
      </c>
      <c r="P59" s="39">
        <v>4498.8</v>
      </c>
      <c r="Q59" s="39">
        <v>0</v>
      </c>
      <c r="R59" s="39">
        <v>0</v>
      </c>
      <c r="S59" s="39">
        <v>1113.62591965</v>
      </c>
      <c r="T59" s="39">
        <v>1242.9366354409492</v>
      </c>
      <c r="U59" s="39">
        <v>0</v>
      </c>
      <c r="V59" s="39">
        <v>762.09</v>
      </c>
      <c r="W59" s="39">
        <v>902.78</v>
      </c>
      <c r="X59" s="39">
        <v>13331.737999999999</v>
      </c>
      <c r="Y59" s="38">
        <v>412.62921345000007</v>
      </c>
      <c r="Z59" s="34">
        <f t="shared" si="0"/>
        <v>88572.884905150931</v>
      </c>
    </row>
    <row r="60" spans="1:26" ht="13.5" customHeight="1" x14ac:dyDescent="0.2">
      <c r="A60" s="71">
        <v>2023.2</v>
      </c>
      <c r="B60" s="38">
        <v>1023.8314176800002</v>
      </c>
      <c r="C60" s="39">
        <v>39375.920312399998</v>
      </c>
      <c r="D60" s="39">
        <v>11056.485124230001</v>
      </c>
      <c r="E60" s="39">
        <v>24686.877288119998</v>
      </c>
      <c r="F60" s="39">
        <v>1385.2800000000002</v>
      </c>
      <c r="G60" s="39">
        <v>16435.570180956001</v>
      </c>
      <c r="H60" s="39">
        <v>592.05661471999997</v>
      </c>
      <c r="I60" s="39">
        <v>812.42000000000007</v>
      </c>
      <c r="J60" s="39">
        <v>653.95710462</v>
      </c>
      <c r="K60" s="39">
        <v>10798.237475880002</v>
      </c>
      <c r="L60" s="39">
        <v>11749.07793763</v>
      </c>
      <c r="M60" s="39">
        <v>7440.7895149900023</v>
      </c>
      <c r="N60" s="39">
        <v>66618.334232060006</v>
      </c>
      <c r="O60" s="39">
        <v>12481.418</v>
      </c>
      <c r="P60" s="39">
        <v>10708.92057436</v>
      </c>
      <c r="Q60" s="39">
        <v>0.6</v>
      </c>
      <c r="R60" s="39">
        <v>0</v>
      </c>
      <c r="S60" s="39">
        <v>3785.53062542</v>
      </c>
      <c r="T60" s="39">
        <v>8286.9024636899994</v>
      </c>
      <c r="U60" s="39">
        <v>0</v>
      </c>
      <c r="V60" s="39">
        <v>1328.35</v>
      </c>
      <c r="W60" s="39">
        <v>2072.2295039999999</v>
      </c>
      <c r="X60" s="39">
        <v>36095.942999999999</v>
      </c>
      <c r="Y60" s="38">
        <v>2272.9898070600002</v>
      </c>
      <c r="Z60" s="34">
        <f t="shared" si="0"/>
        <v>269661.72117781604</v>
      </c>
    </row>
    <row r="61" spans="1:26" ht="13.5" customHeight="1" x14ac:dyDescent="0.2">
      <c r="A61" s="71">
        <v>2023.3</v>
      </c>
      <c r="B61" s="38">
        <v>1172.5107048900002</v>
      </c>
      <c r="C61" s="39">
        <v>78864.786110229994</v>
      </c>
      <c r="D61" s="39">
        <v>15394.207761360001</v>
      </c>
      <c r="E61" s="39">
        <v>44291.788055849996</v>
      </c>
      <c r="F61" s="39">
        <v>1400.7800000000002</v>
      </c>
      <c r="G61" s="39">
        <v>31410.202800959996</v>
      </c>
      <c r="H61" s="39">
        <v>998.87853859000006</v>
      </c>
      <c r="I61" s="39">
        <v>926.92</v>
      </c>
      <c r="J61" s="39">
        <v>996.79377346000001</v>
      </c>
      <c r="K61" s="39">
        <v>22241.264473740001</v>
      </c>
      <c r="L61" s="39">
        <v>22594.885973379998</v>
      </c>
      <c r="M61" s="39">
        <v>12735.786101359998</v>
      </c>
      <c r="N61" s="39">
        <v>119195.32096894257</v>
      </c>
      <c r="O61" s="39">
        <v>21701.649999999998</v>
      </c>
      <c r="P61" s="39">
        <v>18269.2</v>
      </c>
      <c r="Q61" s="39">
        <v>1.44</v>
      </c>
      <c r="R61" s="39">
        <v>5.45</v>
      </c>
      <c r="S61" s="39">
        <v>4710.0609385099997</v>
      </c>
      <c r="T61" s="39">
        <v>9563.0344012100013</v>
      </c>
      <c r="U61" s="39">
        <v>0</v>
      </c>
      <c r="V61" s="39">
        <v>1846.94</v>
      </c>
      <c r="W61" s="39">
        <v>3248.4545040000003</v>
      </c>
      <c r="X61" s="39">
        <v>53231.798999999999</v>
      </c>
      <c r="Y61" s="38">
        <v>3917.4189416899999</v>
      </c>
      <c r="Z61" s="34">
        <f t="shared" si="0"/>
        <v>468719.57304817264</v>
      </c>
    </row>
    <row r="62" spans="1:26" ht="13.5" customHeight="1" x14ac:dyDescent="0.2">
      <c r="A62" s="71">
        <v>2023.4</v>
      </c>
      <c r="B62" s="38">
        <v>1389.6491816100001</v>
      </c>
      <c r="C62" s="39">
        <v>119500.48569377</v>
      </c>
      <c r="D62" s="39">
        <v>20634.92474808</v>
      </c>
      <c r="E62" s="39">
        <v>73359.580013840008</v>
      </c>
      <c r="F62" s="39">
        <v>1439.71</v>
      </c>
      <c r="G62" s="39">
        <v>37055.666046439997</v>
      </c>
      <c r="H62" s="39">
        <v>1435.3665179299999</v>
      </c>
      <c r="I62" s="39">
        <v>971.66000000000008</v>
      </c>
      <c r="J62" s="39">
        <v>1787.2415484599999</v>
      </c>
      <c r="K62" s="39">
        <v>39866.485539490001</v>
      </c>
      <c r="L62" s="39">
        <v>34920.38150019326</v>
      </c>
      <c r="M62" s="39">
        <v>32040.31542182</v>
      </c>
      <c r="N62" s="39">
        <v>172174.88850501005</v>
      </c>
      <c r="O62" s="39">
        <v>28220.526746</v>
      </c>
      <c r="P62" s="39">
        <v>27219.3</v>
      </c>
      <c r="Q62" s="39">
        <v>27.718561999999999</v>
      </c>
      <c r="R62" s="39">
        <v>20.2</v>
      </c>
      <c r="S62" s="39">
        <v>10987.250316220001</v>
      </c>
      <c r="T62" s="39">
        <v>12742.324780420002</v>
      </c>
      <c r="U62" s="39">
        <v>248.68500000000003</v>
      </c>
      <c r="V62" s="39">
        <v>2160.16</v>
      </c>
      <c r="W62" s="39">
        <v>3255.45</v>
      </c>
      <c r="X62" s="39">
        <v>73092.554000000004</v>
      </c>
      <c r="Y62" s="38">
        <v>5049.5112049999998</v>
      </c>
      <c r="Z62" s="34">
        <f t="shared" si="0"/>
        <v>699600.03532628331</v>
      </c>
    </row>
    <row r="63" spans="1:26" ht="13.5" customHeight="1" x14ac:dyDescent="0.2">
      <c r="A63" s="71">
        <v>2024.1</v>
      </c>
      <c r="B63" s="38">
        <v>90.154140630000001</v>
      </c>
      <c r="C63" s="39">
        <v>32147.473076400005</v>
      </c>
      <c r="D63" s="39">
        <v>8520.8332643699996</v>
      </c>
      <c r="E63" s="39">
        <v>7038.9637955599992</v>
      </c>
      <c r="F63" s="39">
        <v>1482.84</v>
      </c>
      <c r="G63" s="39">
        <v>15289.55187573</v>
      </c>
      <c r="H63" s="39">
        <v>236.63384713999997</v>
      </c>
      <c r="I63" s="39">
        <v>0.14000000000000001</v>
      </c>
      <c r="J63" s="39">
        <v>239.146143</v>
      </c>
      <c r="K63" s="39">
        <v>13318.028680680001</v>
      </c>
      <c r="L63" s="39">
        <v>14827.54908769</v>
      </c>
      <c r="M63" s="39">
        <v>2724.22313024</v>
      </c>
      <c r="N63" s="39">
        <v>35956.433472999997</v>
      </c>
      <c r="O63" s="39">
        <v>14150.973729846884</v>
      </c>
      <c r="P63" s="39">
        <v>5396.9</v>
      </c>
      <c r="Q63" s="39">
        <v>0.60060000000000002</v>
      </c>
      <c r="R63" s="39">
        <v>0</v>
      </c>
      <c r="S63" s="39">
        <v>1524.32540445</v>
      </c>
      <c r="T63" s="39">
        <v>3633.18029587</v>
      </c>
      <c r="U63" s="39">
        <v>0.11624999999999999</v>
      </c>
      <c r="V63" s="39">
        <v>236.93</v>
      </c>
      <c r="W63" s="39">
        <v>2771.58</v>
      </c>
      <c r="X63" s="39">
        <v>9832.1729999999989</v>
      </c>
      <c r="Y63" s="38">
        <v>493.13666957000004</v>
      </c>
      <c r="Z63" s="34">
        <f t="shared" si="0"/>
        <v>169911.88646417687</v>
      </c>
    </row>
    <row r="64" spans="1:26" ht="13.5" customHeight="1" x14ac:dyDescent="0.2">
      <c r="A64" s="71">
        <v>2024.2</v>
      </c>
      <c r="B64" s="38">
        <v>763.26820178999992</v>
      </c>
      <c r="C64" s="39">
        <v>108523.65699476999</v>
      </c>
      <c r="D64" s="39">
        <v>22830.488194329999</v>
      </c>
      <c r="E64" s="39">
        <v>32485.308420410005</v>
      </c>
      <c r="F64" s="39">
        <v>2612.16</v>
      </c>
      <c r="G64" s="39">
        <v>39091.057037480001</v>
      </c>
      <c r="H64" s="39">
        <v>678.47506956999996</v>
      </c>
      <c r="I64" s="39">
        <v>266.53000000000009</v>
      </c>
      <c r="J64" s="39">
        <v>597.49228600000004</v>
      </c>
      <c r="K64" s="39">
        <v>34809.869877250007</v>
      </c>
      <c r="L64" s="39">
        <v>49715.722865799995</v>
      </c>
      <c r="M64" s="39">
        <v>4920.5666570200001</v>
      </c>
      <c r="N64" s="39">
        <v>57678.296057831642</v>
      </c>
      <c r="O64" s="39">
        <v>23156.555150660002</v>
      </c>
      <c r="P64" s="39">
        <v>21581.329726980002</v>
      </c>
      <c r="Q64" s="39">
        <v>0.6</v>
      </c>
      <c r="R64" s="39">
        <v>0</v>
      </c>
      <c r="S64" s="39">
        <v>3026.73411592</v>
      </c>
      <c r="T64" s="39">
        <v>5426.2891911099996</v>
      </c>
      <c r="U64" s="39">
        <v>31.782400000000003</v>
      </c>
      <c r="V64" s="39">
        <v>489.5</v>
      </c>
      <c r="W64" s="39">
        <v>2774.1099999999997</v>
      </c>
      <c r="X64" s="39">
        <v>30495.261999999999</v>
      </c>
      <c r="Y64" s="38">
        <v>567.49474495999993</v>
      </c>
      <c r="Z64" s="34">
        <f t="shared" si="0"/>
        <v>442522.5489918816</v>
      </c>
    </row>
    <row r="65" spans="1:26" ht="13.5" customHeight="1" x14ac:dyDescent="0.2">
      <c r="A65" s="71">
        <v>2024.3</v>
      </c>
      <c r="B65" s="38">
        <v>1026.3183285699999</v>
      </c>
      <c r="C65" s="39">
        <v>212823.37695406008</v>
      </c>
      <c r="D65" s="39">
        <v>48400.035448049995</v>
      </c>
      <c r="E65" s="39">
        <v>63680.838892060019</v>
      </c>
      <c r="F65" s="39">
        <v>6787.9899999999989</v>
      </c>
      <c r="G65" s="39">
        <v>72302.236158019979</v>
      </c>
      <c r="H65" s="39">
        <v>1829.73465728</v>
      </c>
      <c r="I65" s="39">
        <v>325.86999999999995</v>
      </c>
      <c r="J65" s="39">
        <v>625.88900000000001</v>
      </c>
      <c r="K65" s="39">
        <v>64378.90759362001</v>
      </c>
      <c r="L65" s="39" t="e">
        <v>#N/A</v>
      </c>
      <c r="M65" s="39">
        <v>10920.728108860001</v>
      </c>
      <c r="N65" s="39">
        <v>109071.63855363683</v>
      </c>
      <c r="O65" s="39">
        <v>24639.283111659999</v>
      </c>
      <c r="P65" s="39">
        <v>36403.199999999997</v>
      </c>
      <c r="Q65" s="39">
        <v>3.2850000000000001</v>
      </c>
      <c r="R65" s="39">
        <v>0</v>
      </c>
      <c r="S65" s="39">
        <v>6472.1077435899988</v>
      </c>
      <c r="T65" s="39">
        <v>9213.1836549899999</v>
      </c>
      <c r="U65" s="39">
        <v>32.082400000000007</v>
      </c>
      <c r="V65" s="39">
        <v>1041.52</v>
      </c>
      <c r="W65" s="39">
        <v>3590.1099999999997</v>
      </c>
      <c r="X65" s="39">
        <v>49081.52</v>
      </c>
      <c r="Y65" s="38">
        <v>1389.51771175</v>
      </c>
      <c r="Z65" s="34">
        <f t="shared" si="0"/>
        <v>724039.37331614702</v>
      </c>
    </row>
    <row r="66" spans="1:26" ht="13.5" customHeight="1" x14ac:dyDescent="0.2">
      <c r="A66" s="71">
        <v>2024.4</v>
      </c>
      <c r="B66" s="38">
        <v>1981.0065230799996</v>
      </c>
      <c r="C66" s="39">
        <v>339460.51512998011</v>
      </c>
      <c r="D66" s="39">
        <v>62995.418877040007</v>
      </c>
      <c r="E66" s="39">
        <v>402726.62702365004</v>
      </c>
      <c r="F66" s="39">
        <v>11492.52</v>
      </c>
      <c r="G66" s="39">
        <v>98700.048098629981</v>
      </c>
      <c r="H66" s="39">
        <v>4434.6603476700002</v>
      </c>
      <c r="I66" s="39">
        <v>1431.3200000000002</v>
      </c>
      <c r="J66" s="39">
        <v>101139.18128600001</v>
      </c>
      <c r="K66" s="39">
        <v>110309.27298357</v>
      </c>
      <c r="L66" s="39" t="e">
        <v>#N/A</v>
      </c>
      <c r="M66" s="39">
        <v>13905.270284920001</v>
      </c>
      <c r="N66" s="39">
        <v>181347.57922792999</v>
      </c>
      <c r="O66" s="39">
        <v>44918.677213660005</v>
      </c>
      <c r="P66" s="39">
        <v>69740.899999999994</v>
      </c>
      <c r="Q66" s="39">
        <v>24.769287999999996</v>
      </c>
      <c r="R66" s="39">
        <v>42.23</v>
      </c>
      <c r="S66" s="39">
        <v>7544.4281059200011</v>
      </c>
      <c r="T66" s="39">
        <v>9409.1104274699992</v>
      </c>
      <c r="U66" s="39">
        <v>3271.959801439999</v>
      </c>
      <c r="V66" s="39">
        <v>4521.2700000000004</v>
      </c>
      <c r="W66" s="39">
        <v>8677.11</v>
      </c>
      <c r="X66" s="39">
        <v>86302.56</v>
      </c>
      <c r="Y66" s="38">
        <v>6878.1038931399999</v>
      </c>
      <c r="Z66" s="34">
        <f t="shared" si="0"/>
        <v>1571254.5385121</v>
      </c>
    </row>
    <row r="67" spans="1:26" ht="13.5" customHeight="1" x14ac:dyDescent="0.2">
      <c r="A67" s="71">
        <v>2025.1</v>
      </c>
      <c r="B67" s="38">
        <v>125.30597999999999</v>
      </c>
      <c r="C67" s="39">
        <v>121751.36393443</v>
      </c>
      <c r="D67" s="39">
        <v>13583.081004349999</v>
      </c>
      <c r="E67" s="39">
        <v>13152.136424480001</v>
      </c>
      <c r="F67" s="39">
        <v>2276.5</v>
      </c>
      <c r="G67" s="39">
        <v>325.1954222</v>
      </c>
      <c r="H67" s="39">
        <v>214.38624652000001</v>
      </c>
      <c r="I67" s="39">
        <v>104.32520448000001</v>
      </c>
      <c r="J67" s="39">
        <v>0</v>
      </c>
      <c r="K67" s="39">
        <v>2967.6164440000002</v>
      </c>
      <c r="L67" s="39" t="e">
        <v>#N/A</v>
      </c>
      <c r="M67" s="39">
        <v>4324.679929500001</v>
      </c>
      <c r="N67" s="39">
        <v>19583.086943989998</v>
      </c>
      <c r="O67" s="39">
        <v>25283.162999999997</v>
      </c>
      <c r="P67" s="39">
        <v>24857.572402309997</v>
      </c>
      <c r="Q67" s="39">
        <v>0</v>
      </c>
      <c r="R67" s="39">
        <v>0</v>
      </c>
      <c r="S67" s="39">
        <v>569.5403851399999</v>
      </c>
      <c r="T67" s="39">
        <v>2771.0788594999999</v>
      </c>
      <c r="U67" s="39">
        <v>3614.1555240000002</v>
      </c>
      <c r="V67" s="39">
        <v>953.66</v>
      </c>
      <c r="W67" s="39">
        <v>1142.28</v>
      </c>
      <c r="X67" s="39">
        <v>22954.329000000002</v>
      </c>
      <c r="Y67" s="38">
        <v>112.000001</v>
      </c>
      <c r="Z67" s="34">
        <f t="shared" si="0"/>
        <v>260665.45670590005</v>
      </c>
    </row>
    <row r="68" spans="1:26" ht="13.5" customHeight="1" x14ac:dyDescent="0.2">
      <c r="A68" s="71">
        <v>2025.2</v>
      </c>
      <c r="B68" s="39">
        <v>811.59974898000007</v>
      </c>
      <c r="C68" s="39">
        <v>262105.33904699999</v>
      </c>
      <c r="D68" s="39">
        <v>20991.392149629999</v>
      </c>
      <c r="E68" s="39">
        <v>80966.265598320009</v>
      </c>
      <c r="F68" s="39">
        <v>5137.91</v>
      </c>
      <c r="G68" s="39">
        <v>1164.6954221999999</v>
      </c>
      <c r="H68" s="39">
        <v>890.86205236000001</v>
      </c>
      <c r="I68" s="39">
        <v>114.70680848000001</v>
      </c>
      <c r="J68" s="39">
        <v>2807.76</v>
      </c>
      <c r="K68" s="39">
        <v>4020.6205149600009</v>
      </c>
      <c r="L68" s="39" t="e">
        <v>#N/A</v>
      </c>
      <c r="M68" s="39">
        <v>6791.5856214800006</v>
      </c>
      <c r="N68" s="39">
        <v>62723.197353390009</v>
      </c>
      <c r="O68" s="39">
        <v>33771.730613</v>
      </c>
      <c r="P68" s="39" t="e">
        <v>#N/A</v>
      </c>
      <c r="Q68" s="39">
        <v>630.65639199999998</v>
      </c>
      <c r="R68" s="39">
        <v>20</v>
      </c>
      <c r="S68" s="39">
        <v>3828.0107728900007</v>
      </c>
      <c r="T68" s="39">
        <v>2512.5</v>
      </c>
      <c r="U68" s="39">
        <v>7771.9829270000009</v>
      </c>
      <c r="V68" s="39">
        <v>3071.41</v>
      </c>
      <c r="W68" s="39">
        <v>5734.41</v>
      </c>
      <c r="X68" s="39">
        <v>68936.008000000016</v>
      </c>
      <c r="Y68" s="49">
        <v>558.51170683000009</v>
      </c>
      <c r="Z68" s="34">
        <f t="shared" si="0"/>
        <v>575361.15472851996</v>
      </c>
    </row>
    <row r="69" spans="1:26" ht="13.5" customHeight="1" x14ac:dyDescent="0.2">
      <c r="A69" s="71">
        <v>2025.3</v>
      </c>
      <c r="B69" s="39">
        <v>1554.69241736</v>
      </c>
      <c r="C69" s="39">
        <v>389966.92908198998</v>
      </c>
      <c r="D69" s="39">
        <v>32380.310471829998</v>
      </c>
      <c r="E69" s="39">
        <v>96006.865314010007</v>
      </c>
      <c r="F69" s="39">
        <v>7027.71</v>
      </c>
      <c r="G69" s="39">
        <v>1987.83685135</v>
      </c>
      <c r="H69" s="39">
        <v>1576.3254364200002</v>
      </c>
      <c r="I69" s="39">
        <v>135.27014971</v>
      </c>
      <c r="J69" s="39">
        <v>15380.56</v>
      </c>
      <c r="K69" s="39">
        <v>8037.5205149600006</v>
      </c>
      <c r="L69" s="39"/>
      <c r="M69" s="39">
        <v>14352.42602492</v>
      </c>
      <c r="N69" s="39">
        <v>104755.80528306002</v>
      </c>
      <c r="O69" s="39">
        <v>41697.218123779989</v>
      </c>
      <c r="P69" s="39">
        <v>95005.170355580005</v>
      </c>
      <c r="Q69" s="39">
        <v>974.08</v>
      </c>
      <c r="R69" s="39">
        <v>78.865600000000001</v>
      </c>
      <c r="S69" s="39">
        <v>9368.0376597599989</v>
      </c>
      <c r="T69" s="39">
        <v>2712.5</v>
      </c>
      <c r="U69" s="39">
        <v>12901.097343800286</v>
      </c>
      <c r="V69" s="39">
        <v>7089.7033200900005</v>
      </c>
      <c r="W69" s="39">
        <v>16465.53</v>
      </c>
      <c r="X69" s="39">
        <v>127891.78100000002</v>
      </c>
      <c r="Y69" s="49">
        <v>1028.7294870000001</v>
      </c>
      <c r="Z69" s="34">
        <f t="shared" si="0"/>
        <v>988374.96443562047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9" t="e">
        <v>#N/A</v>
      </c>
      <c r="Z70" s="34">
        <f t="shared" si="0"/>
        <v>0</v>
      </c>
    </row>
    <row r="71" spans="1:26" ht="13.5" customHeight="1" x14ac:dyDescent="0.2">
      <c r="A71" s="71">
        <f t="shared" ref="A71:A89" si="1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9" t="e">
        <v>#N/A</v>
      </c>
      <c r="Z71" s="34">
        <f t="shared" si="0"/>
        <v>0</v>
      </c>
    </row>
    <row r="72" spans="1:26" ht="13.5" customHeight="1" x14ac:dyDescent="0.2">
      <c r="A72" s="71">
        <f t="shared" si="1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9" t="e">
        <v>#N/A</v>
      </c>
      <c r="Z72" s="34">
        <f t="shared" si="0"/>
        <v>0</v>
      </c>
    </row>
    <row r="73" spans="1:26" ht="13.5" customHeight="1" x14ac:dyDescent="0.2">
      <c r="A73" s="71">
        <f t="shared" si="1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9" t="e">
        <v>#N/A</v>
      </c>
      <c r="Z73" s="34">
        <f t="shared" si="0"/>
        <v>0</v>
      </c>
    </row>
    <row r="74" spans="1:26" ht="13.5" customHeight="1" x14ac:dyDescent="0.2">
      <c r="A74" s="71">
        <f t="shared" si="1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9" t="e">
        <v>#N/A</v>
      </c>
      <c r="Z74" s="34">
        <f t="shared" ref="Z74:Z90" si="2">+_xlfn.AGGREGATE(9,6,B74:Y74)</f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9" t="e">
        <v>#N/A</v>
      </c>
      <c r="Z75" s="34">
        <f t="shared" si="2"/>
        <v>0</v>
      </c>
    </row>
    <row r="76" spans="1:26" ht="13.5" customHeight="1" x14ac:dyDescent="0.2">
      <c r="A76" s="71">
        <f t="shared" si="1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9" t="e">
        <v>#N/A</v>
      </c>
      <c r="Z76" s="34">
        <f t="shared" si="2"/>
        <v>0</v>
      </c>
    </row>
    <row r="77" spans="1:26" ht="13.5" customHeight="1" x14ac:dyDescent="0.2">
      <c r="A77" s="71">
        <f t="shared" si="1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9" t="e">
        <v>#N/A</v>
      </c>
      <c r="Z77" s="34">
        <f t="shared" si="2"/>
        <v>0</v>
      </c>
    </row>
    <row r="78" spans="1:26" ht="13.5" customHeight="1" x14ac:dyDescent="0.2">
      <c r="A78" s="71">
        <f t="shared" si="1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9" t="e">
        <v>#N/A</v>
      </c>
      <c r="Z78" s="34">
        <f t="shared" si="2"/>
        <v>0</v>
      </c>
    </row>
    <row r="79" spans="1:26" ht="13.5" customHeight="1" x14ac:dyDescent="0.2">
      <c r="A79" s="71">
        <f t="shared" si="1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9" t="e">
        <v>#N/A</v>
      </c>
      <c r="Z79" s="34">
        <f t="shared" si="2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9" t="e">
        <v>#N/A</v>
      </c>
      <c r="Z80" s="34">
        <f t="shared" si="2"/>
        <v>0</v>
      </c>
    </row>
    <row r="81" spans="1:26" ht="13.5" customHeight="1" x14ac:dyDescent="0.2">
      <c r="A81" s="71">
        <f t="shared" si="1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9" t="e">
        <v>#N/A</v>
      </c>
      <c r="Z81" s="34">
        <f t="shared" si="2"/>
        <v>0</v>
      </c>
    </row>
    <row r="82" spans="1:26" ht="13.5" customHeight="1" x14ac:dyDescent="0.2">
      <c r="A82" s="71">
        <f t="shared" si="1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9" t="e">
        <v>#N/A</v>
      </c>
      <c r="Z82" s="34">
        <f t="shared" si="2"/>
        <v>0</v>
      </c>
    </row>
    <row r="83" spans="1:26" ht="13.5" customHeight="1" x14ac:dyDescent="0.2">
      <c r="A83" s="71">
        <f t="shared" si="1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9" t="e">
        <v>#N/A</v>
      </c>
      <c r="Z83" s="34">
        <f t="shared" si="2"/>
        <v>0</v>
      </c>
    </row>
    <row r="84" spans="1:26" ht="13.5" customHeight="1" x14ac:dyDescent="0.2">
      <c r="A84" s="71">
        <f t="shared" si="1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9" t="e">
        <v>#N/A</v>
      </c>
      <c r="Z84" s="34">
        <f t="shared" si="2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9" t="e">
        <v>#N/A</v>
      </c>
      <c r="Z85" s="34">
        <f t="shared" si="2"/>
        <v>0</v>
      </c>
    </row>
    <row r="86" spans="1:26" ht="13.5" customHeight="1" x14ac:dyDescent="0.2">
      <c r="A86" s="71">
        <f t="shared" si="1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9" t="e">
        <v>#N/A</v>
      </c>
      <c r="Z86" s="34">
        <f t="shared" si="2"/>
        <v>0</v>
      </c>
    </row>
    <row r="87" spans="1:26" ht="13.5" customHeight="1" x14ac:dyDescent="0.2">
      <c r="A87" s="71">
        <f t="shared" si="1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9" t="e">
        <v>#N/A</v>
      </c>
      <c r="Z87" s="34">
        <f t="shared" si="2"/>
        <v>0</v>
      </c>
    </row>
    <row r="88" spans="1:26" ht="13.5" customHeight="1" x14ac:dyDescent="0.2">
      <c r="A88" s="71">
        <f t="shared" si="1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9" t="e">
        <v>#N/A</v>
      </c>
      <c r="Z88" s="34">
        <f t="shared" si="2"/>
        <v>0</v>
      </c>
    </row>
    <row r="89" spans="1:26" ht="13.5" customHeight="1" x14ac:dyDescent="0.2">
      <c r="A89" s="71">
        <f t="shared" si="1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9" t="e">
        <v>#N/A</v>
      </c>
      <c r="Z89" s="34">
        <f t="shared" si="2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9" t="e">
        <v>#N/A</v>
      </c>
      <c r="Z90" s="34">
        <f t="shared" si="2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2700-000000000000}"/>
  </hyperlinks>
  <pageMargins left="0.75" right="0.75" top="1" bottom="1" header="0" footer="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9"/>
  <dimension ref="A1:AB248"/>
  <sheetViews>
    <sheetView zoomScaleNormal="100" workbookViewId="0">
      <pane xSplit="1" ySplit="9" topLeftCell="B52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8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8" s="40" customFormat="1" ht="26.25" customHeight="1" x14ac:dyDescent="0.2">
      <c r="A2" s="63" t="s">
        <v>65</v>
      </c>
      <c r="B2" s="26" t="s">
        <v>1009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Resultado Económico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8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8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8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8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8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8" s="40" customFormat="1" ht="11.25" x14ac:dyDescent="0.2">
      <c r="A8" s="65" t="s">
        <v>73</v>
      </c>
      <c r="B8" s="73" t="s">
        <v>1010</v>
      </c>
      <c r="C8" s="74" t="s">
        <v>1011</v>
      </c>
      <c r="D8" s="74" t="s">
        <v>1012</v>
      </c>
      <c r="E8" s="74" t="s">
        <v>1013</v>
      </c>
      <c r="F8" s="74" t="s">
        <v>1014</v>
      </c>
      <c r="G8" s="74" t="s">
        <v>1015</v>
      </c>
      <c r="H8" s="74" t="s">
        <v>1016</v>
      </c>
      <c r="I8" s="74" t="s">
        <v>1017</v>
      </c>
      <c r="J8" s="74" t="s">
        <v>1018</v>
      </c>
      <c r="K8" s="74" t="s">
        <v>1019</v>
      </c>
      <c r="L8" s="74" t="s">
        <v>1020</v>
      </c>
      <c r="M8" s="74" t="s">
        <v>1021</v>
      </c>
      <c r="N8" s="74" t="s">
        <v>1022</v>
      </c>
      <c r="O8" s="74" t="s">
        <v>1023</v>
      </c>
      <c r="P8" s="74" t="s">
        <v>1024</v>
      </c>
      <c r="Q8" s="74" t="s">
        <v>1025</v>
      </c>
      <c r="R8" s="74" t="s">
        <v>1026</v>
      </c>
      <c r="S8" s="74" t="s">
        <v>1027</v>
      </c>
      <c r="T8" s="74" t="s">
        <v>1028</v>
      </c>
      <c r="U8" s="74" t="s">
        <v>1029</v>
      </c>
      <c r="V8" s="74" t="s">
        <v>1030</v>
      </c>
      <c r="W8" s="74" t="s">
        <v>1031</v>
      </c>
      <c r="X8" s="74" t="s">
        <v>1032</v>
      </c>
      <c r="Y8" s="74" t="s">
        <v>1033</v>
      </c>
      <c r="Z8" s="75" t="s">
        <v>1034</v>
      </c>
    </row>
    <row r="9" spans="1:28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8" ht="13.7" customHeight="1" x14ac:dyDescent="0.2">
      <c r="A10" s="70">
        <v>2010.4</v>
      </c>
      <c r="B10" s="46">
        <v>2906.0024087310921</v>
      </c>
      <c r="C10" s="30">
        <v>-1116.2885577592097</v>
      </c>
      <c r="D10" s="30">
        <v>818.25663360358112</v>
      </c>
      <c r="E10" s="30">
        <v>2574.7965231750823</v>
      </c>
      <c r="F10" s="30">
        <v>1174.5451927080194</v>
      </c>
      <c r="G10" s="30">
        <v>915.73664966702199</v>
      </c>
      <c r="H10" s="30">
        <v>1654.2552127355366</v>
      </c>
      <c r="I10" s="30">
        <v>677.01472403192929</v>
      </c>
      <c r="J10" s="30">
        <v>1123.2418383108516</v>
      </c>
      <c r="K10" s="30">
        <v>461.48589467558531</v>
      </c>
      <c r="L10" s="30">
        <v>441.65887875624367</v>
      </c>
      <c r="M10" s="30">
        <v>237.25621138161659</v>
      </c>
      <c r="N10" s="30">
        <v>727.39718137950331</v>
      </c>
      <c r="O10" s="30">
        <v>1606.4840263299548</v>
      </c>
      <c r="P10" s="30">
        <v>762.75733358679645</v>
      </c>
      <c r="Q10" s="30">
        <v>623.12526757177602</v>
      </c>
      <c r="R10" s="30">
        <v>1145.0894530297037</v>
      </c>
      <c r="S10" s="30">
        <v>1524.6154639743054</v>
      </c>
      <c r="T10" s="30">
        <v>1126.370820328342</v>
      </c>
      <c r="U10" s="30">
        <v>576.0833491076155</v>
      </c>
      <c r="V10" s="30">
        <v>972.79382666731908</v>
      </c>
      <c r="W10" s="30">
        <v>1460.2408049491523</v>
      </c>
      <c r="X10" s="30">
        <v>1226.2745117883933</v>
      </c>
      <c r="Y10" s="30">
        <v>137.21594440458148</v>
      </c>
      <c r="Z10" s="31">
        <f t="shared" ref="Z10:Z27" si="0">+_xlfn.AGGREGATE(9,6,B10:Y10)</f>
        <v>23756.409593134795</v>
      </c>
    </row>
    <row r="11" spans="1:28" s="18" customFormat="1" ht="13.7" customHeight="1" x14ac:dyDescent="0.2">
      <c r="A11" s="70">
        <v>2011.1</v>
      </c>
      <c r="B11" s="38">
        <v>2003.3514323129989</v>
      </c>
      <c r="C11" s="39">
        <v>340.41484780819877</v>
      </c>
      <c r="D11" s="39">
        <v>134.77353947780179</v>
      </c>
      <c r="E11" s="39">
        <v>297.73415235380708</v>
      </c>
      <c r="F11" s="39">
        <v>198.86606451932971</v>
      </c>
      <c r="G11" s="39">
        <v>384.24276141966669</v>
      </c>
      <c r="H11" s="39">
        <v>313.2144519914425</v>
      </c>
      <c r="I11" s="39">
        <v>236.97709500114391</v>
      </c>
      <c r="J11" s="39">
        <v>263.96050182081473</v>
      </c>
      <c r="K11" s="39">
        <v>273.54733742974639</v>
      </c>
      <c r="L11" s="39">
        <v>211.82533760463559</v>
      </c>
      <c r="M11" s="39">
        <v>28.046913108352332</v>
      </c>
      <c r="N11" s="39">
        <v>299.77138925650678</v>
      </c>
      <c r="O11" s="39">
        <v>388.19252783751222</v>
      </c>
      <c r="P11" s="39">
        <v>419.18636427909632</v>
      </c>
      <c r="Q11" s="39">
        <v>223.82826697438989</v>
      </c>
      <c r="R11" s="39">
        <v>243.54757853440651</v>
      </c>
      <c r="S11" s="39">
        <v>404.17038294691127</v>
      </c>
      <c r="T11" s="39">
        <v>427.19631332548329</v>
      </c>
      <c r="U11" s="39">
        <v>80.755003669538382</v>
      </c>
      <c r="V11" s="39">
        <v>-344.33225417365787</v>
      </c>
      <c r="W11" s="39">
        <v>515.46462566407297</v>
      </c>
      <c r="X11" s="39">
        <v>344.60924690975372</v>
      </c>
      <c r="Y11" s="48">
        <v>-10.141804751450421</v>
      </c>
      <c r="Z11" s="32">
        <f t="shared" si="0"/>
        <v>7679.2020753205024</v>
      </c>
      <c r="AA11" s="1"/>
      <c r="AB11" s="1"/>
    </row>
    <row r="12" spans="1:28" s="18" customFormat="1" ht="13.7" customHeight="1" x14ac:dyDescent="0.2">
      <c r="A12" s="70">
        <v>2011.2</v>
      </c>
      <c r="B12" s="38">
        <v>1832.380088888546</v>
      </c>
      <c r="C12" s="39">
        <v>-3372.9894269913289</v>
      </c>
      <c r="D12" s="39">
        <v>425.89646947610487</v>
      </c>
      <c r="E12" s="39">
        <v>561.58981925571152</v>
      </c>
      <c r="F12" s="39">
        <v>200.35312263137939</v>
      </c>
      <c r="G12" s="39">
        <v>423.67268398273177</v>
      </c>
      <c r="H12" s="39">
        <v>577.08864948860048</v>
      </c>
      <c r="I12" s="39">
        <v>340.88443673105257</v>
      </c>
      <c r="J12" s="39">
        <v>563.74189595329153</v>
      </c>
      <c r="K12" s="39">
        <v>387.83455849369011</v>
      </c>
      <c r="L12" s="39">
        <v>476.14456823614449</v>
      </c>
      <c r="M12" s="39">
        <v>62.026301057620913</v>
      </c>
      <c r="N12" s="39">
        <v>464.98558560105408</v>
      </c>
      <c r="O12" s="39">
        <v>848.24411040646999</v>
      </c>
      <c r="P12" s="39">
        <v>422.54506097709566</v>
      </c>
      <c r="Q12" s="39">
        <v>265.40416676199948</v>
      </c>
      <c r="R12" s="39">
        <v>610.26662389870171</v>
      </c>
      <c r="S12" s="39">
        <v>1084.7518985236079</v>
      </c>
      <c r="T12" s="39">
        <v>881.75524127760355</v>
      </c>
      <c r="U12" s="39">
        <v>152.38549517027519</v>
      </c>
      <c r="V12" s="39">
        <v>-520.90447483051571</v>
      </c>
      <c r="W12" s="39">
        <v>1057.799687833914</v>
      </c>
      <c r="X12" s="39">
        <v>514.62930205787995</v>
      </c>
      <c r="Y12" s="48">
        <v>-71.873451191264436</v>
      </c>
      <c r="Z12" s="32">
        <f t="shared" si="0"/>
        <v>8188.6124136903654</v>
      </c>
      <c r="AA12" s="1"/>
      <c r="AB12" s="1"/>
    </row>
    <row r="13" spans="1:28" s="18" customFormat="1" ht="13.7" customHeight="1" x14ac:dyDescent="0.2">
      <c r="A13" s="70">
        <v>2011.3</v>
      </c>
      <c r="B13" s="38">
        <v>3071.6364583700092</v>
      </c>
      <c r="C13" s="39">
        <v>-5967.6490432246937</v>
      </c>
      <c r="D13" s="39">
        <v>554.79443806542349</v>
      </c>
      <c r="E13" s="39">
        <v>504.48515524877081</v>
      </c>
      <c r="F13" s="39">
        <v>298.32127720157041</v>
      </c>
      <c r="G13" s="39">
        <v>504.80588530325622</v>
      </c>
      <c r="H13" s="39">
        <v>1179.8738936021789</v>
      </c>
      <c r="I13" s="39">
        <v>371.54052826231049</v>
      </c>
      <c r="J13" s="39">
        <v>802.41651528741977</v>
      </c>
      <c r="K13" s="39">
        <v>414.78779356635732</v>
      </c>
      <c r="L13" s="39">
        <v>759.85547320593287</v>
      </c>
      <c r="M13" s="39">
        <v>59.933746348198838</v>
      </c>
      <c r="N13" s="39">
        <v>580.08461594690289</v>
      </c>
      <c r="O13" s="39">
        <v>1076.488100687618</v>
      </c>
      <c r="P13" s="39">
        <v>409.43436579909479</v>
      </c>
      <c r="Q13" s="39">
        <v>112.51370649866701</v>
      </c>
      <c r="R13" s="39">
        <v>982.98563361707329</v>
      </c>
      <c r="S13" s="39">
        <v>1688.2128015096091</v>
      </c>
      <c r="T13" s="39">
        <v>1350.9824335269509</v>
      </c>
      <c r="U13" s="39">
        <v>-217.8364833380692</v>
      </c>
      <c r="V13" s="39">
        <v>-38.609616458128578</v>
      </c>
      <c r="W13" s="39">
        <v>1646.8704700347701</v>
      </c>
      <c r="X13" s="39">
        <v>719.90539102637467</v>
      </c>
      <c r="Y13" s="48">
        <v>-28.641982580102649</v>
      </c>
      <c r="Z13" s="32">
        <f t="shared" si="0"/>
        <v>10837.191557507496</v>
      </c>
      <c r="AA13" s="1"/>
      <c r="AB13" s="1"/>
    </row>
    <row r="14" spans="1:28" s="18" customFormat="1" ht="13.7" customHeight="1" x14ac:dyDescent="0.2">
      <c r="A14" s="70">
        <v>2011.4</v>
      </c>
      <c r="B14" s="38">
        <v>3000.0905308217079</v>
      </c>
      <c r="C14" s="39">
        <v>-5762.2634983955359</v>
      </c>
      <c r="D14" s="39">
        <v>615.30550291938016</v>
      </c>
      <c r="E14" s="39">
        <v>695.99851258491617</v>
      </c>
      <c r="F14" s="39">
        <v>469.48346570539979</v>
      </c>
      <c r="G14" s="39">
        <v>618.60909422184523</v>
      </c>
      <c r="H14" s="39">
        <v>1460.8888136230539</v>
      </c>
      <c r="I14" s="39">
        <v>309.49829502103421</v>
      </c>
      <c r="J14" s="39">
        <v>1031.5540618516461</v>
      </c>
      <c r="K14" s="39">
        <v>133.13236374456389</v>
      </c>
      <c r="L14" s="39">
        <v>329.82512506411791</v>
      </c>
      <c r="M14" s="39">
        <v>326.84702254620288</v>
      </c>
      <c r="N14" s="39">
        <v>23.00367788028052</v>
      </c>
      <c r="O14" s="39">
        <v>1394.3290442956461</v>
      </c>
      <c r="P14" s="39">
        <v>303.28059472745741</v>
      </c>
      <c r="Q14" s="39">
        <v>136.62761718099961</v>
      </c>
      <c r="R14" s="39">
        <v>1031.468127587274</v>
      </c>
      <c r="S14" s="39">
        <v>2070.1020379352608</v>
      </c>
      <c r="T14" s="39">
        <v>1727.0656846263721</v>
      </c>
      <c r="U14" s="39">
        <v>-680.83352422837106</v>
      </c>
      <c r="V14" s="39">
        <v>-422.79750987589802</v>
      </c>
      <c r="W14" s="39">
        <v>1901.0159518587691</v>
      </c>
      <c r="X14" s="39">
        <v>495.22589954863912</v>
      </c>
      <c r="Y14" s="48">
        <v>-175.6562580152499</v>
      </c>
      <c r="Z14" s="32">
        <f t="shared" si="0"/>
        <v>11031.800633229512</v>
      </c>
      <c r="AA14" s="1"/>
      <c r="AB14" s="1"/>
    </row>
    <row r="15" spans="1:28" s="18" customFormat="1" ht="13.7" customHeight="1" x14ac:dyDescent="0.2">
      <c r="A15" s="70">
        <v>2012.1</v>
      </c>
      <c r="B15" s="38">
        <v>613.58762489801461</v>
      </c>
      <c r="C15" s="39">
        <v>-874.81952711557597</v>
      </c>
      <c r="D15" s="39">
        <v>148.299818119219</v>
      </c>
      <c r="E15" s="39">
        <v>354.78474300272848</v>
      </c>
      <c r="F15" s="39">
        <v>17.932644430670191</v>
      </c>
      <c r="G15" s="39">
        <v>173.61191579493649</v>
      </c>
      <c r="H15" s="39">
        <v>483.67150567156068</v>
      </c>
      <c r="I15" s="39">
        <v>309.79769272054358</v>
      </c>
      <c r="J15" s="39">
        <v>249.4889558229998</v>
      </c>
      <c r="K15" s="39">
        <v>330.60665954634499</v>
      </c>
      <c r="L15" s="39">
        <v>220.0579089281062</v>
      </c>
      <c r="M15" s="39">
        <v>81.876754794270852</v>
      </c>
      <c r="N15" s="39">
        <v>622.23019727047574</v>
      </c>
      <c r="O15" s="39">
        <v>377.55408274532141</v>
      </c>
      <c r="P15" s="39">
        <v>180.4454477349995</v>
      </c>
      <c r="Q15" s="39">
        <v>118.73246509765271</v>
      </c>
      <c r="R15" s="39">
        <v>197.9524512837466</v>
      </c>
      <c r="S15" s="39">
        <v>631.48006929552741</v>
      </c>
      <c r="T15" s="39">
        <v>478.67830751636041</v>
      </c>
      <c r="U15" s="39">
        <v>-257.97883872273121</v>
      </c>
      <c r="V15" s="39">
        <v>312.96443160454089</v>
      </c>
      <c r="W15" s="39">
        <v>549.69892582692091</v>
      </c>
      <c r="X15" s="39">
        <v>362.39157542300319</v>
      </c>
      <c r="Y15" s="48">
        <v>-42.952800977278848</v>
      </c>
      <c r="Z15" s="32">
        <f t="shared" si="0"/>
        <v>5640.0930107123577</v>
      </c>
      <c r="AA15" s="1"/>
      <c r="AB15" s="1"/>
    </row>
    <row r="16" spans="1:28" s="18" customFormat="1" ht="13.7" customHeight="1" x14ac:dyDescent="0.2">
      <c r="A16" s="70">
        <v>2012.2</v>
      </c>
      <c r="B16" s="38">
        <v>1527.1213860059561</v>
      </c>
      <c r="C16" s="39">
        <v>-7275.235799381473</v>
      </c>
      <c r="D16" s="39">
        <v>400.37561177660967</v>
      </c>
      <c r="E16" s="39">
        <v>405.94825050482717</v>
      </c>
      <c r="F16" s="39">
        <v>125.7649407504414</v>
      </c>
      <c r="G16" s="39">
        <v>171.63607751791099</v>
      </c>
      <c r="H16" s="39">
        <v>795.22149043422269</v>
      </c>
      <c r="I16" s="39">
        <v>227.9355025174591</v>
      </c>
      <c r="J16" s="39">
        <v>575.83394300399959</v>
      </c>
      <c r="K16" s="39">
        <v>280.53670088315272</v>
      </c>
      <c r="L16" s="39">
        <v>451.0015903146118</v>
      </c>
      <c r="M16" s="39">
        <v>102.4443553115741</v>
      </c>
      <c r="N16" s="39">
        <v>650.16513872621636</v>
      </c>
      <c r="O16" s="39">
        <v>692.62173979897761</v>
      </c>
      <c r="P16" s="39">
        <v>71.394082297801106</v>
      </c>
      <c r="Q16" s="39">
        <v>201.77137316188691</v>
      </c>
      <c r="R16" s="39">
        <v>375.35617612576431</v>
      </c>
      <c r="S16" s="39">
        <v>1221.597556949527</v>
      </c>
      <c r="T16" s="39">
        <v>1041.085955809865</v>
      </c>
      <c r="U16" s="39">
        <v>-501.28459087414598</v>
      </c>
      <c r="V16" s="39">
        <v>163.00365188414619</v>
      </c>
      <c r="W16" s="39">
        <v>1215.7315665636411</v>
      </c>
      <c r="X16" s="39">
        <v>362.27598865586418</v>
      </c>
      <c r="Y16" s="48">
        <v>-171.47967820311439</v>
      </c>
      <c r="Z16" s="32">
        <f t="shared" si="0"/>
        <v>3110.8230105357216</v>
      </c>
      <c r="AA16" s="1"/>
      <c r="AB16" s="1"/>
    </row>
    <row r="17" spans="1:28" s="18" customFormat="1" ht="13.7" customHeight="1" x14ac:dyDescent="0.2">
      <c r="A17" s="70">
        <v>2012.3</v>
      </c>
      <c r="B17" s="38">
        <v>2699.843309705097</v>
      </c>
      <c r="C17" s="39">
        <v>-7933.925488534197</v>
      </c>
      <c r="D17" s="39">
        <v>562.71982101872243</v>
      </c>
      <c r="E17" s="39">
        <v>743.92990267559139</v>
      </c>
      <c r="F17" s="39">
        <v>217.5702458857242</v>
      </c>
      <c r="G17" s="39">
        <v>211.8336274884827</v>
      </c>
      <c r="H17" s="39">
        <v>1128.108643591097</v>
      </c>
      <c r="I17" s="39">
        <v>260.2461384287011</v>
      </c>
      <c r="J17" s="39">
        <v>883.45112418199983</v>
      </c>
      <c r="K17" s="39">
        <v>217.50612114650761</v>
      </c>
      <c r="L17" s="39">
        <v>763.37268293981629</v>
      </c>
      <c r="M17" s="39">
        <v>205.39010746660551</v>
      </c>
      <c r="N17" s="39">
        <v>805.77711087817886</v>
      </c>
      <c r="O17" s="39">
        <v>1085.2637513107379</v>
      </c>
      <c r="P17" s="39">
        <v>199.4833694637986</v>
      </c>
      <c r="Q17" s="39">
        <v>208.65781992271729</v>
      </c>
      <c r="R17" s="39">
        <v>506.63935095626948</v>
      </c>
      <c r="S17" s="39">
        <v>1920.856455552527</v>
      </c>
      <c r="T17" s="39">
        <v>1669.8407052776099</v>
      </c>
      <c r="U17" s="39">
        <v>-791.69922138264781</v>
      </c>
      <c r="V17" s="39">
        <v>400.92128435800589</v>
      </c>
      <c r="W17" s="39">
        <v>1992.4453258900089</v>
      </c>
      <c r="X17" s="39">
        <v>641.28015197418256</v>
      </c>
      <c r="Y17" s="48">
        <v>-267.36148818072678</v>
      </c>
      <c r="Z17" s="32">
        <f t="shared" si="0"/>
        <v>8332.1508520148127</v>
      </c>
      <c r="AA17" s="1"/>
      <c r="AB17" s="1"/>
    </row>
    <row r="18" spans="1:28" s="18" customFormat="1" ht="13.7" customHeight="1" x14ac:dyDescent="0.2">
      <c r="A18" s="70">
        <v>2012.4</v>
      </c>
      <c r="B18" s="38">
        <v>3289.315669515744</v>
      </c>
      <c r="C18" s="39">
        <v>-8118.5002067380101</v>
      </c>
      <c r="D18" s="39">
        <v>596.64598531946353</v>
      </c>
      <c r="E18" s="39">
        <v>786.12570759458094</v>
      </c>
      <c r="F18" s="39">
        <v>345.50096487428442</v>
      </c>
      <c r="G18" s="39">
        <v>316.17652129688668</v>
      </c>
      <c r="H18" s="39">
        <v>1329.599747409974</v>
      </c>
      <c r="I18" s="39">
        <v>422.11781192241421</v>
      </c>
      <c r="J18" s="39">
        <v>1230.734171759</v>
      </c>
      <c r="K18" s="39">
        <v>-54.823987961568868</v>
      </c>
      <c r="L18" s="39">
        <v>808.22071637416445</v>
      </c>
      <c r="M18" s="39">
        <v>145.1876985767521</v>
      </c>
      <c r="N18" s="39">
        <v>228.20185967152941</v>
      </c>
      <c r="O18" s="39">
        <v>1575.380476053366</v>
      </c>
      <c r="P18" s="39">
        <v>-204.44561989819999</v>
      </c>
      <c r="Q18" s="39">
        <v>-42.544140589646062</v>
      </c>
      <c r="R18" s="39">
        <v>693.79451953837645</v>
      </c>
      <c r="S18" s="39">
        <v>2726.470115033449</v>
      </c>
      <c r="T18" s="39">
        <v>2352.9730439994041</v>
      </c>
      <c r="U18" s="39">
        <v>-735.73218061864839</v>
      </c>
      <c r="V18" s="39">
        <v>221.63630148461459</v>
      </c>
      <c r="W18" s="39">
        <v>2595.249418815652</v>
      </c>
      <c r="X18" s="39">
        <v>837.84013429724052</v>
      </c>
      <c r="Y18" s="48">
        <v>-474.39440346866661</v>
      </c>
      <c r="Z18" s="32">
        <f t="shared" si="0"/>
        <v>10870.730324262158</v>
      </c>
      <c r="AA18" s="1"/>
      <c r="AB18" s="1"/>
    </row>
    <row r="19" spans="1:28" s="18" customFormat="1" ht="13.7" customHeight="1" x14ac:dyDescent="0.2">
      <c r="A19" s="70">
        <v>2013.1</v>
      </c>
      <c r="B19" s="38">
        <v>1284.155379654929</v>
      </c>
      <c r="C19" s="39">
        <v>1281.893194787182</v>
      </c>
      <c r="D19" s="39">
        <v>265.68962941322928</v>
      </c>
      <c r="E19" s="39">
        <v>1115.6641435064271</v>
      </c>
      <c r="F19" s="39">
        <v>194.2813706018801</v>
      </c>
      <c r="G19" s="39">
        <v>380.68190529024918</v>
      </c>
      <c r="H19" s="39">
        <v>278.07787613214691</v>
      </c>
      <c r="I19" s="39">
        <v>254.08708530223069</v>
      </c>
      <c r="J19" s="39">
        <v>395.54066597100018</v>
      </c>
      <c r="K19" s="39">
        <v>-10.81747728226037</v>
      </c>
      <c r="L19" s="39">
        <v>263.06369470394179</v>
      </c>
      <c r="M19" s="39">
        <v>94.294406841593172</v>
      </c>
      <c r="N19" s="39">
        <v>773.58942780769939</v>
      </c>
      <c r="O19" s="39">
        <v>309.82558899115469</v>
      </c>
      <c r="P19" s="39">
        <v>139.18906480458421</v>
      </c>
      <c r="Q19" s="39">
        <v>196.75155381591591</v>
      </c>
      <c r="R19" s="39">
        <v>203.8088511614983</v>
      </c>
      <c r="S19" s="39">
        <v>888.37945158347952</v>
      </c>
      <c r="T19" s="39">
        <v>665.63044895446455</v>
      </c>
      <c r="U19" s="39">
        <v>254.64007724521619</v>
      </c>
      <c r="V19" s="39">
        <v>776.47552318323687</v>
      </c>
      <c r="W19" s="39">
        <v>813.97872807556632</v>
      </c>
      <c r="X19" s="39">
        <v>277.16563291939201</v>
      </c>
      <c r="Y19" s="48">
        <v>68.2340583197456</v>
      </c>
      <c r="Z19" s="32">
        <f t="shared" si="0"/>
        <v>11164.280281784504</v>
      </c>
      <c r="AA19" s="1"/>
      <c r="AB19" s="1"/>
    </row>
    <row r="20" spans="1:28" s="18" customFormat="1" ht="13.7" customHeight="1" x14ac:dyDescent="0.2">
      <c r="A20" s="70">
        <v>2013.2</v>
      </c>
      <c r="B20" s="38">
        <v>2896.0961421111601</v>
      </c>
      <c r="C20" s="39">
        <v>-463.2708676505834</v>
      </c>
      <c r="D20" s="39">
        <v>476.73793368976851</v>
      </c>
      <c r="E20" s="39">
        <v>2342.9367121581472</v>
      </c>
      <c r="F20" s="39">
        <v>493.60434751758351</v>
      </c>
      <c r="G20" s="39">
        <v>847.60367890715133</v>
      </c>
      <c r="H20" s="39">
        <v>513.11111116675283</v>
      </c>
      <c r="I20" s="39">
        <v>343.55159994586933</v>
      </c>
      <c r="J20" s="39">
        <v>901.93714647500121</v>
      </c>
      <c r="K20" s="39">
        <v>-53.071705369278789</v>
      </c>
      <c r="L20" s="39">
        <v>640.56374924006775</v>
      </c>
      <c r="M20" s="39">
        <v>151.38476624374789</v>
      </c>
      <c r="N20" s="39">
        <v>571.26681652558409</v>
      </c>
      <c r="O20" s="39">
        <v>608.00348496876654</v>
      </c>
      <c r="P20" s="39">
        <v>228.92685193937831</v>
      </c>
      <c r="Q20" s="39">
        <v>72.352332201130693</v>
      </c>
      <c r="R20" s="39">
        <v>555.60400634813868</v>
      </c>
      <c r="S20" s="39">
        <v>1924.0582261559509</v>
      </c>
      <c r="T20" s="39">
        <v>1531.70592239145</v>
      </c>
      <c r="U20" s="39">
        <v>117.4566034264993</v>
      </c>
      <c r="V20" s="39">
        <v>1159.753546544317</v>
      </c>
      <c r="W20" s="39">
        <v>1910.1145005894041</v>
      </c>
      <c r="X20" s="39">
        <v>393.38045619701973</v>
      </c>
      <c r="Y20" s="48">
        <v>-81.990095850226936</v>
      </c>
      <c r="Z20" s="32">
        <f t="shared" si="0"/>
        <v>18081.817265872804</v>
      </c>
      <c r="AA20" s="1"/>
      <c r="AB20" s="1"/>
    </row>
    <row r="21" spans="1:28" s="18" customFormat="1" ht="13.7" customHeight="1" x14ac:dyDescent="0.2">
      <c r="A21" s="70">
        <v>2013.3</v>
      </c>
      <c r="B21" s="38">
        <v>5547.9163848948256</v>
      </c>
      <c r="C21" s="39">
        <v>1461.6704360900069</v>
      </c>
      <c r="D21" s="39">
        <v>635.07938404159336</v>
      </c>
      <c r="E21" s="39">
        <v>3591.0394505418458</v>
      </c>
      <c r="F21" s="39">
        <v>680.86914657700811</v>
      </c>
      <c r="G21" s="39">
        <v>874.26572284538304</v>
      </c>
      <c r="H21" s="39">
        <v>1044.9105397620119</v>
      </c>
      <c r="I21" s="39">
        <v>381.93950767672061</v>
      </c>
      <c r="J21" s="39">
        <v>1300.4232916345809</v>
      </c>
      <c r="K21" s="39">
        <v>-171.83450793379171</v>
      </c>
      <c r="L21" s="39">
        <v>1077.535690640651</v>
      </c>
      <c r="M21" s="39">
        <v>423.9202941083056</v>
      </c>
      <c r="N21" s="39">
        <v>657.56345820906574</v>
      </c>
      <c r="O21" s="39">
        <v>928.40540260161185</v>
      </c>
      <c r="P21" s="39">
        <v>543.25752966584639</v>
      </c>
      <c r="Q21" s="39">
        <v>11.335205755547619</v>
      </c>
      <c r="R21" s="39">
        <v>791.60837206843314</v>
      </c>
      <c r="S21" s="39">
        <v>2932.6500780961578</v>
      </c>
      <c r="T21" s="39">
        <v>2391.4311349197742</v>
      </c>
      <c r="U21" s="39">
        <v>78.291043597157113</v>
      </c>
      <c r="V21" s="39">
        <v>1790.639353538033</v>
      </c>
      <c r="W21" s="39">
        <v>2908.8398438355148</v>
      </c>
      <c r="X21" s="39">
        <v>774.55862365460212</v>
      </c>
      <c r="Y21" s="48">
        <v>-77.262227109465755</v>
      </c>
      <c r="Z21" s="32">
        <f t="shared" si="0"/>
        <v>30579.05315971142</v>
      </c>
      <c r="AA21" s="1"/>
      <c r="AB21" s="1"/>
    </row>
    <row r="22" spans="1:28" s="18" customFormat="1" ht="13.7" customHeight="1" x14ac:dyDescent="0.2">
      <c r="A22" s="70">
        <v>2013.4</v>
      </c>
      <c r="B22" s="38">
        <v>6418.8173604752346</v>
      </c>
      <c r="C22" s="39">
        <v>13.64259660708904</v>
      </c>
      <c r="D22" s="39">
        <v>516.31881708615185</v>
      </c>
      <c r="E22" s="39">
        <v>3103.331726283699</v>
      </c>
      <c r="F22" s="39">
        <v>435.32039987208128</v>
      </c>
      <c r="G22" s="39">
        <v>-5.3809547762796281</v>
      </c>
      <c r="H22" s="39">
        <v>1232.647463081634</v>
      </c>
      <c r="I22" s="39">
        <v>197.87187379838531</v>
      </c>
      <c r="J22" s="39">
        <v>1461.949517321998</v>
      </c>
      <c r="K22" s="39">
        <v>-713.3048735139854</v>
      </c>
      <c r="L22" s="39">
        <v>1055.6179442530829</v>
      </c>
      <c r="M22" s="39">
        <v>476.21184660770558</v>
      </c>
      <c r="N22" s="39">
        <v>-156.62108500651641</v>
      </c>
      <c r="O22" s="39">
        <v>1133.95886974976</v>
      </c>
      <c r="P22" s="39">
        <v>187.5625187723879</v>
      </c>
      <c r="Q22" s="39">
        <v>-372.4027952726185</v>
      </c>
      <c r="R22" s="39">
        <v>894.81350891353929</v>
      </c>
      <c r="S22" s="39">
        <v>3633.3673514249031</v>
      </c>
      <c r="T22" s="39">
        <v>2831.7356883185012</v>
      </c>
      <c r="U22" s="39">
        <v>-188.2719500541929</v>
      </c>
      <c r="V22" s="39">
        <v>873.98174979219584</v>
      </c>
      <c r="W22" s="39">
        <v>3334.5818961423661</v>
      </c>
      <c r="X22" s="39">
        <v>759.22652779998634</v>
      </c>
      <c r="Y22" s="48">
        <v>-402.92915971716769</v>
      </c>
      <c r="Z22" s="32">
        <f t="shared" si="0"/>
        <v>26722.046837959937</v>
      </c>
      <c r="AA22" s="1"/>
      <c r="AB22" s="1"/>
    </row>
    <row r="23" spans="1:28" s="18" customFormat="1" ht="13.7" customHeight="1" x14ac:dyDescent="0.2">
      <c r="A23" s="70">
        <v>2014.1</v>
      </c>
      <c r="B23" s="38">
        <v>2311.647070008959</v>
      </c>
      <c r="C23" s="39">
        <v>7545.9200458240284</v>
      </c>
      <c r="D23" s="39">
        <v>476.0557817898125</v>
      </c>
      <c r="E23" s="39">
        <v>1748.1222012331909</v>
      </c>
      <c r="F23" s="39">
        <v>642.98703120799917</v>
      </c>
      <c r="G23" s="39">
        <v>1381.212541929176</v>
      </c>
      <c r="H23" s="39">
        <v>722.05820488208258</v>
      </c>
      <c r="I23" s="39">
        <v>606.607861842067</v>
      </c>
      <c r="J23" s="39">
        <v>577.92434102883885</v>
      </c>
      <c r="K23" s="39">
        <v>702.02132011216554</v>
      </c>
      <c r="L23" s="39">
        <v>521.99032685883924</v>
      </c>
      <c r="M23" s="39">
        <v>176.76607215922229</v>
      </c>
      <c r="N23" s="39">
        <v>1700.018383359889</v>
      </c>
      <c r="O23" s="39">
        <v>901.40836929100988</v>
      </c>
      <c r="P23" s="39">
        <v>925.11508288995265</v>
      </c>
      <c r="Q23" s="39">
        <v>869.57386397379128</v>
      </c>
      <c r="R23" s="39">
        <v>588.49152982962971</v>
      </c>
      <c r="S23" s="39">
        <v>1267.7244271820009</v>
      </c>
      <c r="T23" s="39">
        <v>996.47892243685362</v>
      </c>
      <c r="U23" s="39">
        <v>113.4483911489998</v>
      </c>
      <c r="V23" s="39">
        <v>780.64393887684867</v>
      </c>
      <c r="W23" s="39">
        <v>948.94050031619474</v>
      </c>
      <c r="X23" s="39">
        <v>951.23858711989874</v>
      </c>
      <c r="Y23" s="48">
        <v>266.9994531580673</v>
      </c>
      <c r="Z23" s="32">
        <f t="shared" si="0"/>
        <v>27723.394248459517</v>
      </c>
      <c r="AA23" s="1"/>
      <c r="AB23" s="1"/>
    </row>
    <row r="24" spans="1:28" s="18" customFormat="1" ht="13.7" customHeight="1" x14ac:dyDescent="0.2">
      <c r="A24" s="70">
        <v>2014.2</v>
      </c>
      <c r="B24" s="38">
        <v>4090.2754947505709</v>
      </c>
      <c r="C24" s="39">
        <v>3552.2194914832071</v>
      </c>
      <c r="D24" s="39">
        <v>764.57966647538524</v>
      </c>
      <c r="E24" s="39">
        <v>2788.005922764743</v>
      </c>
      <c r="F24" s="39">
        <v>1215.902066176232</v>
      </c>
      <c r="G24" s="39">
        <v>1206.580341583247</v>
      </c>
      <c r="H24" s="39">
        <v>1106.862556090316</v>
      </c>
      <c r="I24" s="39">
        <v>584.42550327569916</v>
      </c>
      <c r="J24" s="39">
        <v>1056.437178747</v>
      </c>
      <c r="K24" s="39">
        <v>472.64297043259648</v>
      </c>
      <c r="L24" s="39">
        <v>1132.4672458213381</v>
      </c>
      <c r="M24" s="39">
        <v>148.24794337685671</v>
      </c>
      <c r="N24" s="39">
        <v>1478.7212603072601</v>
      </c>
      <c r="O24" s="39">
        <v>1472.0789127512289</v>
      </c>
      <c r="P24" s="39">
        <v>1366.722833811953</v>
      </c>
      <c r="Q24" s="39">
        <v>897.4757343359106</v>
      </c>
      <c r="R24" s="39">
        <v>802.64208840321226</v>
      </c>
      <c r="S24" s="39">
        <v>2039.729521554</v>
      </c>
      <c r="T24" s="39">
        <v>1960.430555366187</v>
      </c>
      <c r="U24" s="39">
        <v>-518.00630957859903</v>
      </c>
      <c r="V24" s="39">
        <v>986.66511254697616</v>
      </c>
      <c r="W24" s="39">
        <v>2393.3648020247092</v>
      </c>
      <c r="X24" s="39">
        <v>1226.5799594865441</v>
      </c>
      <c r="Y24" s="48">
        <v>-48.48501208816333</v>
      </c>
      <c r="Z24" s="32">
        <f t="shared" si="0"/>
        <v>32176.565839898412</v>
      </c>
      <c r="AA24" s="1"/>
      <c r="AB24" s="1"/>
    </row>
    <row r="25" spans="1:28" s="18" customFormat="1" ht="13.7" customHeight="1" x14ac:dyDescent="0.2">
      <c r="A25" s="70">
        <v>2014.3</v>
      </c>
      <c r="B25" s="38">
        <v>7510.7759281799954</v>
      </c>
      <c r="C25" s="39">
        <v>4648.1049870098068</v>
      </c>
      <c r="D25" s="39">
        <v>1033.1498939776341</v>
      </c>
      <c r="E25" s="39">
        <v>4007.0248156206221</v>
      </c>
      <c r="F25" s="39">
        <v>1953.8697474258529</v>
      </c>
      <c r="G25" s="39">
        <v>1508.590944408199</v>
      </c>
      <c r="H25" s="39">
        <v>2106.191908099257</v>
      </c>
      <c r="I25" s="39">
        <v>808.70965704040282</v>
      </c>
      <c r="J25" s="39">
        <v>1716.057312616229</v>
      </c>
      <c r="K25" s="39">
        <v>388.73242673847562</v>
      </c>
      <c r="L25" s="39">
        <v>1436.5874602165279</v>
      </c>
      <c r="M25" s="39">
        <v>273.09874016200962</v>
      </c>
      <c r="N25" s="39">
        <v>1187.417287506443</v>
      </c>
      <c r="O25" s="39">
        <v>2364.0694930189889</v>
      </c>
      <c r="P25" s="39">
        <v>1560.405040565483</v>
      </c>
      <c r="Q25" s="39">
        <v>975.97598695805027</v>
      </c>
      <c r="R25" s="39">
        <v>1031.0640753470159</v>
      </c>
      <c r="S25" s="39">
        <v>3317.4578287330019</v>
      </c>
      <c r="T25" s="39">
        <v>2993.847751663604</v>
      </c>
      <c r="U25" s="39">
        <v>-1000.476931188699</v>
      </c>
      <c r="V25" s="39">
        <v>2110.753200476945</v>
      </c>
      <c r="W25" s="39">
        <v>3735.6147950664581</v>
      </c>
      <c r="X25" s="39">
        <v>1434.933658779215</v>
      </c>
      <c r="Y25" s="48">
        <v>41.685388017786863</v>
      </c>
      <c r="Z25" s="32">
        <f t="shared" si="0"/>
        <v>47143.641396439307</v>
      </c>
      <c r="AA25" s="1"/>
      <c r="AB25" s="1"/>
    </row>
    <row r="26" spans="1:28" s="18" customFormat="1" ht="13.7" customHeight="1" x14ac:dyDescent="0.2">
      <c r="A26" s="70">
        <v>2014.4</v>
      </c>
      <c r="B26" s="38">
        <v>8499.3531165205786</v>
      </c>
      <c r="C26" s="39">
        <v>3133.7234745288438</v>
      </c>
      <c r="D26" s="39">
        <v>781.39971357580907</v>
      </c>
      <c r="E26" s="39">
        <v>4146.1857898418093</v>
      </c>
      <c r="F26" s="39">
        <v>1995.9832725118829</v>
      </c>
      <c r="G26" s="39">
        <v>1576.188582197788</v>
      </c>
      <c r="H26" s="39">
        <v>2101.980258520709</v>
      </c>
      <c r="I26" s="39">
        <v>501.74206501082148</v>
      </c>
      <c r="J26" s="39">
        <v>2163.699507670533</v>
      </c>
      <c r="K26" s="39">
        <v>-327.5958466548509</v>
      </c>
      <c r="L26" s="39">
        <v>1371.361793947164</v>
      </c>
      <c r="M26" s="39">
        <v>429.8679839655988</v>
      </c>
      <c r="N26" s="39">
        <v>727.75660805845109</v>
      </c>
      <c r="O26" s="39">
        <v>2543.9052453062582</v>
      </c>
      <c r="P26" s="39">
        <v>1288.7397438325791</v>
      </c>
      <c r="Q26" s="39">
        <v>822.94570978604861</v>
      </c>
      <c r="R26" s="39">
        <v>1186.546342057205</v>
      </c>
      <c r="S26" s="39">
        <v>4321.5349826190031</v>
      </c>
      <c r="T26" s="39">
        <v>4033.1196084540211</v>
      </c>
      <c r="U26" s="39">
        <v>-2071.807083943087</v>
      </c>
      <c r="V26" s="39">
        <v>892.36312401876785</v>
      </c>
      <c r="W26" s="39">
        <v>4826.8739556353503</v>
      </c>
      <c r="X26" s="39">
        <v>1537.4638023269399</v>
      </c>
      <c r="Y26" s="48">
        <v>-451.81020956748398</v>
      </c>
      <c r="Z26" s="32">
        <f t="shared" si="0"/>
        <v>46031.52154022074</v>
      </c>
      <c r="AA26" s="1"/>
      <c r="AB26" s="1"/>
    </row>
    <row r="27" spans="1:28" s="18" customFormat="1" ht="13.7" customHeight="1" x14ac:dyDescent="0.2">
      <c r="A27" s="70">
        <v>2015.1</v>
      </c>
      <c r="B27" s="38">
        <v>1756.853183419764</v>
      </c>
      <c r="C27" s="39">
        <v>5087.4824384789463</v>
      </c>
      <c r="D27" s="39">
        <v>527.30842796691559</v>
      </c>
      <c r="E27" s="39">
        <v>2375.2473774240211</v>
      </c>
      <c r="F27" s="39">
        <v>917.44783162005024</v>
      </c>
      <c r="G27" s="39">
        <v>1397.6590738510899</v>
      </c>
      <c r="H27" s="39">
        <v>849.5880465572036</v>
      </c>
      <c r="I27" s="39">
        <v>1074.1408003292941</v>
      </c>
      <c r="J27" s="39">
        <v>719.26617713600035</v>
      </c>
      <c r="K27" s="39">
        <v>824.20728080174513</v>
      </c>
      <c r="L27" s="39">
        <v>344.95481191458521</v>
      </c>
      <c r="M27" s="39">
        <v>-50.93988774804393</v>
      </c>
      <c r="N27" s="39">
        <v>1376.715622143852</v>
      </c>
      <c r="O27" s="39">
        <v>1095.9167717580769</v>
      </c>
      <c r="P27" s="39">
        <v>96.019873138406183</v>
      </c>
      <c r="Q27" s="39">
        <v>1881.3022231414229</v>
      </c>
      <c r="R27" s="39">
        <v>428.39754821923998</v>
      </c>
      <c r="S27" s="39">
        <v>1708.62134257</v>
      </c>
      <c r="T27" s="39">
        <v>1135.856199835521</v>
      </c>
      <c r="U27" s="39">
        <v>-368.32428762949348</v>
      </c>
      <c r="V27" s="39">
        <v>1691.2802688249981</v>
      </c>
      <c r="W27" s="39">
        <v>1893.929735920093</v>
      </c>
      <c r="X27" s="39">
        <v>758.56548432588625</v>
      </c>
      <c r="Y27" s="48">
        <v>-53.049158447295667</v>
      </c>
      <c r="Z27" s="32">
        <f t="shared" si="0"/>
        <v>27468.447185552282</v>
      </c>
      <c r="AA27" s="1"/>
      <c r="AB27" s="1"/>
    </row>
    <row r="28" spans="1:28" s="18" customFormat="1" ht="13.7" customHeight="1" x14ac:dyDescent="0.2">
      <c r="A28" s="70">
        <v>2015.2</v>
      </c>
      <c r="B28" s="38">
        <v>2011.417841248069</v>
      </c>
      <c r="C28" s="39">
        <v>-4217.0615661348129</v>
      </c>
      <c r="D28" s="39">
        <v>841.61482240441092</v>
      </c>
      <c r="E28" s="39">
        <v>3863.51476050666</v>
      </c>
      <c r="F28" s="39">
        <v>1423.901430532884</v>
      </c>
      <c r="G28" s="39">
        <v>1613.7260297671071</v>
      </c>
      <c r="H28" s="39">
        <v>879.56612203642544</v>
      </c>
      <c r="I28" s="39">
        <v>747.3240552573734</v>
      </c>
      <c r="J28" s="39">
        <v>1576.0240100980011</v>
      </c>
      <c r="K28" s="39">
        <v>518.60489079235413</v>
      </c>
      <c r="L28" s="39">
        <v>782.46707033276198</v>
      </c>
      <c r="M28" s="39">
        <v>547.18576454947288</v>
      </c>
      <c r="N28" s="39">
        <v>568.89594226942427</v>
      </c>
      <c r="O28" s="39">
        <v>1636.079377319234</v>
      </c>
      <c r="P28" s="39">
        <v>-990.69435418823923</v>
      </c>
      <c r="Q28" s="39">
        <v>1424.1994457571329</v>
      </c>
      <c r="R28" s="39">
        <v>371.21698201324028</v>
      </c>
      <c r="S28" s="39">
        <v>3358.8015094409998</v>
      </c>
      <c r="T28" s="39">
        <v>2535.0664816066992</v>
      </c>
      <c r="U28" s="39">
        <v>-1830.5055140294951</v>
      </c>
      <c r="V28" s="39">
        <v>967.38962721861026</v>
      </c>
      <c r="W28" s="39">
        <v>3785.044442503382</v>
      </c>
      <c r="X28" s="39">
        <v>1137.7174012439541</v>
      </c>
      <c r="Y28" s="48">
        <v>-321.13448538108969</v>
      </c>
      <c r="Z28" s="32">
        <f t="shared" ref="Z28:Z90" si="1">+_xlfn.AGGREGATE(9,6,B28:Y28)</f>
        <v>23230.362087164562</v>
      </c>
      <c r="AA28" s="1"/>
      <c r="AB28" s="1"/>
    </row>
    <row r="29" spans="1:28" s="18" customFormat="1" ht="13.7" customHeight="1" x14ac:dyDescent="0.2">
      <c r="A29" s="70">
        <v>2015.3</v>
      </c>
      <c r="B29" s="38">
        <v>4415.4700466345384</v>
      </c>
      <c r="C29" s="39">
        <v>-6574.0854909401969</v>
      </c>
      <c r="D29" s="39">
        <v>988.53222032303711</v>
      </c>
      <c r="E29" s="39">
        <v>4621.214511213213</v>
      </c>
      <c r="F29" s="39">
        <v>2041.5180631261651</v>
      </c>
      <c r="G29" s="39">
        <v>1757.542118571542</v>
      </c>
      <c r="H29" s="39">
        <v>627.61145471056443</v>
      </c>
      <c r="I29" s="39">
        <v>652.05868428022586</v>
      </c>
      <c r="J29" s="39">
        <v>2523.9377348030011</v>
      </c>
      <c r="K29" s="39">
        <v>347.9309481478922</v>
      </c>
      <c r="L29" s="39">
        <v>1356.565566749048</v>
      </c>
      <c r="M29" s="39">
        <v>787.61495050501253</v>
      </c>
      <c r="N29" s="39">
        <v>-97.444236245970387</v>
      </c>
      <c r="O29" s="39">
        <v>2185.3114461303012</v>
      </c>
      <c r="P29" s="39">
        <v>-936.11755509452269</v>
      </c>
      <c r="Q29" s="39">
        <v>1337.2818107161311</v>
      </c>
      <c r="R29" s="39">
        <v>551.69253057708193</v>
      </c>
      <c r="S29" s="39">
        <v>4937.1391692329689</v>
      </c>
      <c r="T29" s="39">
        <v>4044.0977179819979</v>
      </c>
      <c r="U29" s="39">
        <v>-2708.6596280408162</v>
      </c>
      <c r="V29" s="39">
        <v>1474.28962664101</v>
      </c>
      <c r="W29" s="39">
        <v>5521.3188478071679</v>
      </c>
      <c r="X29" s="39">
        <v>1724.343404230654</v>
      </c>
      <c r="Y29" s="48">
        <v>-398.85902832059952</v>
      </c>
      <c r="Z29" s="32">
        <f t="shared" si="1"/>
        <v>31180.304913739445</v>
      </c>
      <c r="AA29" s="1"/>
      <c r="AB29" s="1"/>
    </row>
    <row r="30" spans="1:28" s="18" customFormat="1" ht="13.7" customHeight="1" x14ac:dyDescent="0.2">
      <c r="A30" s="70">
        <v>2015.4</v>
      </c>
      <c r="B30" s="38">
        <v>4350.1608712794259</v>
      </c>
      <c r="C30" s="39">
        <v>-15929.114475807</v>
      </c>
      <c r="D30" s="39">
        <v>1057.374577817136</v>
      </c>
      <c r="E30" s="39">
        <v>4006.8375071662299</v>
      </c>
      <c r="F30" s="39">
        <v>2500.5240286840381</v>
      </c>
      <c r="G30" s="39">
        <v>797.01762888727171</v>
      </c>
      <c r="H30" s="39">
        <v>643.47899661667543</v>
      </c>
      <c r="I30" s="39">
        <v>-280.08124914675142</v>
      </c>
      <c r="J30" s="39">
        <v>3106.0440468429479</v>
      </c>
      <c r="K30" s="39">
        <v>-202.34206250911669</v>
      </c>
      <c r="L30" s="39">
        <v>1797.784136419823</v>
      </c>
      <c r="M30" s="39">
        <v>584.07091039126317</v>
      </c>
      <c r="N30" s="39">
        <v>-1957.411361711929</v>
      </c>
      <c r="O30" s="39">
        <v>1748.992431968127</v>
      </c>
      <c r="P30" s="39">
        <v>-2345.881624145622</v>
      </c>
      <c r="Q30" s="39">
        <v>843.52879108512934</v>
      </c>
      <c r="R30" s="39">
        <v>306.11096436995649</v>
      </c>
      <c r="S30" s="39">
        <v>6027.5086865837766</v>
      </c>
      <c r="T30" s="39">
        <v>5130.8623560283486</v>
      </c>
      <c r="U30" s="39">
        <v>-4781.958062409678</v>
      </c>
      <c r="V30" s="39">
        <v>530.51566695532529</v>
      </c>
      <c r="W30" s="39">
        <v>6817.4797261252934</v>
      </c>
      <c r="X30" s="39">
        <v>1622.1541308927231</v>
      </c>
      <c r="Y30" s="48">
        <v>-1128.339912167663</v>
      </c>
      <c r="Z30" s="32">
        <f t="shared" si="1"/>
        <v>15245.316710215731</v>
      </c>
      <c r="AA30" s="1"/>
      <c r="AB30" s="1"/>
    </row>
    <row r="31" spans="1:28" s="18" customFormat="1" ht="13.7" customHeight="1" x14ac:dyDescent="0.2">
      <c r="A31" s="70">
        <v>2016.1</v>
      </c>
      <c r="B31" s="38">
        <v>2423.8718624118742</v>
      </c>
      <c r="C31" s="39">
        <v>602.32105171376315</v>
      </c>
      <c r="D31" s="39">
        <v>422.39581718437557</v>
      </c>
      <c r="E31" s="39">
        <v>3453.992142322983</v>
      </c>
      <c r="F31" s="39">
        <v>568.38940994921995</v>
      </c>
      <c r="G31" s="39">
        <v>527.18358949299909</v>
      </c>
      <c r="H31" s="39">
        <v>798.0989849159314</v>
      </c>
      <c r="I31" s="39">
        <v>295.11307295731791</v>
      </c>
      <c r="J31" s="39">
        <v>815.43192203699982</v>
      </c>
      <c r="K31" s="39">
        <v>-267.21291970852332</v>
      </c>
      <c r="L31" s="39">
        <v>679.2073307912915</v>
      </c>
      <c r="M31" s="39">
        <v>308.72500499624402</v>
      </c>
      <c r="N31" s="39">
        <v>2348.5638318929782</v>
      </c>
      <c r="O31" s="39">
        <v>515.90301326300141</v>
      </c>
      <c r="P31" s="39">
        <v>-29.302405693000761</v>
      </c>
      <c r="Q31" s="39">
        <v>320.69388108200019</v>
      </c>
      <c r="R31" s="39">
        <v>8.1020473112503169</v>
      </c>
      <c r="S31" s="39">
        <v>1966.3520205560001</v>
      </c>
      <c r="T31" s="39">
        <v>1824.4845374516231</v>
      </c>
      <c r="U31" s="39">
        <v>-347.89070407987219</v>
      </c>
      <c r="V31" s="39">
        <v>2945.5435386677668</v>
      </c>
      <c r="W31" s="39">
        <v>2352.018222494803</v>
      </c>
      <c r="X31" s="39">
        <v>637.02964628481641</v>
      </c>
      <c r="Y31" s="48">
        <v>147.68724546512161</v>
      </c>
      <c r="Z31" s="32">
        <f t="shared" si="1"/>
        <v>23316.702143760966</v>
      </c>
      <c r="AA31" s="1"/>
      <c r="AB31" s="1"/>
    </row>
    <row r="32" spans="1:28" s="18" customFormat="1" ht="13.7" customHeight="1" x14ac:dyDescent="0.2">
      <c r="A32" s="70">
        <v>2016.2</v>
      </c>
      <c r="B32" s="38">
        <v>6506.0223733469902</v>
      </c>
      <c r="C32" s="39">
        <v>-9425.5055728964799</v>
      </c>
      <c r="D32" s="39">
        <v>702.86798707000526</v>
      </c>
      <c r="E32" s="39">
        <v>5352.1484130345634</v>
      </c>
      <c r="F32" s="39">
        <v>1000.211722901151</v>
      </c>
      <c r="G32" s="39">
        <v>76.596704907256935</v>
      </c>
      <c r="H32" s="39">
        <v>96.291239988382586</v>
      </c>
      <c r="I32" s="39">
        <v>-1112.794857632176</v>
      </c>
      <c r="J32" s="39">
        <v>1443.2915576749999</v>
      </c>
      <c r="K32" s="39">
        <v>-1123.61810984867</v>
      </c>
      <c r="L32" s="39">
        <v>957.32016050747188</v>
      </c>
      <c r="M32" s="39">
        <v>430.65521209582857</v>
      </c>
      <c r="N32" s="39">
        <v>2220.4780498799009</v>
      </c>
      <c r="O32" s="39">
        <v>215.14765299211291</v>
      </c>
      <c r="P32" s="39">
        <v>-719.58256543080279</v>
      </c>
      <c r="Q32" s="39">
        <v>-568.15638104791833</v>
      </c>
      <c r="R32" s="39">
        <v>-695.23297069756882</v>
      </c>
      <c r="S32" s="39">
        <v>3997.3171959234551</v>
      </c>
      <c r="T32" s="39">
        <v>3740.3961031460749</v>
      </c>
      <c r="U32" s="39">
        <v>-1735.1474624164971</v>
      </c>
      <c r="V32" s="39">
        <v>4112.2802590829006</v>
      </c>
      <c r="W32" s="39">
        <v>3998.8851394062772</v>
      </c>
      <c r="X32" s="39">
        <v>429.34358227536359</v>
      </c>
      <c r="Y32" s="48">
        <v>-127.22073914925291</v>
      </c>
      <c r="Z32" s="32">
        <f t="shared" si="1"/>
        <v>19771.994695113368</v>
      </c>
      <c r="AA32" s="1"/>
      <c r="AB32" s="1"/>
    </row>
    <row r="33" spans="1:28" s="18" customFormat="1" ht="13.7" customHeight="1" x14ac:dyDescent="0.2">
      <c r="A33" s="70">
        <v>2016.3</v>
      </c>
      <c r="B33" s="38">
        <v>6310.9398152821668</v>
      </c>
      <c r="C33" s="39">
        <v>-7602.2416953457287</v>
      </c>
      <c r="D33" s="39">
        <v>1060.6469072529601</v>
      </c>
      <c r="E33" s="39">
        <v>9650.0193182794173</v>
      </c>
      <c r="F33" s="39">
        <v>2644.1284424389492</v>
      </c>
      <c r="G33" s="39">
        <v>-505.63766507201581</v>
      </c>
      <c r="H33" s="39">
        <v>-426.87399306368019</v>
      </c>
      <c r="I33" s="39">
        <v>-1831.704864932326</v>
      </c>
      <c r="J33" s="39">
        <v>2541.221401806004</v>
      </c>
      <c r="K33" s="39">
        <v>-1470.8300258445779</v>
      </c>
      <c r="L33" s="39">
        <v>1850.0639288123</v>
      </c>
      <c r="M33" s="39">
        <v>218.42243705783949</v>
      </c>
      <c r="N33" s="39">
        <v>2792.1927800584308</v>
      </c>
      <c r="O33" s="39">
        <v>578.04575378016307</v>
      </c>
      <c r="P33" s="39">
        <v>-1228.937914295064</v>
      </c>
      <c r="Q33" s="39">
        <v>-630.28943097789306</v>
      </c>
      <c r="R33" s="39">
        <v>-1046.4229149273849</v>
      </c>
      <c r="S33" s="39">
        <v>6412.5333297859997</v>
      </c>
      <c r="T33" s="39">
        <v>5851.4870563349996</v>
      </c>
      <c r="U33" s="39">
        <v>-2875.9713208366811</v>
      </c>
      <c r="V33" s="39">
        <v>6703.0137242040801</v>
      </c>
      <c r="W33" s="39">
        <v>6449.7064950103468</v>
      </c>
      <c r="X33" s="39">
        <v>1043.8104848072469</v>
      </c>
      <c r="Y33" s="48">
        <v>-678.45265810739511</v>
      </c>
      <c r="Z33" s="32">
        <f t="shared" si="1"/>
        <v>35808.869391508153</v>
      </c>
      <c r="AA33" s="1"/>
      <c r="AB33" s="1"/>
    </row>
    <row r="34" spans="1:28" s="18" customFormat="1" ht="13.7" customHeight="1" x14ac:dyDescent="0.2">
      <c r="A34" s="70">
        <v>2016.4</v>
      </c>
      <c r="B34" s="38">
        <v>10774.085388970951</v>
      </c>
      <c r="C34" s="39">
        <v>-11629.34850658034</v>
      </c>
      <c r="D34" s="39">
        <v>1244.948963807328</v>
      </c>
      <c r="E34" s="39">
        <v>14739.657892069041</v>
      </c>
      <c r="F34" s="39">
        <v>2294.7593944273722</v>
      </c>
      <c r="G34" s="39">
        <v>-2412.4966718294158</v>
      </c>
      <c r="H34" s="39">
        <v>-1328.38339153066</v>
      </c>
      <c r="I34" s="39">
        <v>-3301.110894308782</v>
      </c>
      <c r="J34" s="39">
        <v>3155.2488411785048</v>
      </c>
      <c r="K34" s="39">
        <v>-2945.500610459349</v>
      </c>
      <c r="L34" s="39">
        <v>1654.12945197248</v>
      </c>
      <c r="M34" s="39">
        <v>-233.26274596332411</v>
      </c>
      <c r="N34" s="39">
        <v>-842.4430321769978</v>
      </c>
      <c r="O34" s="39">
        <v>-679.84240647398474</v>
      </c>
      <c r="P34" s="39">
        <v>-1618.1372614851789</v>
      </c>
      <c r="Q34" s="39">
        <v>-2350.7471203644091</v>
      </c>
      <c r="R34" s="39">
        <v>-1876.533237600237</v>
      </c>
      <c r="S34" s="39">
        <v>7648.7605685259987</v>
      </c>
      <c r="T34" s="39">
        <v>7171.0373629072201</v>
      </c>
      <c r="U34" s="39">
        <v>-5276.7027917967098</v>
      </c>
      <c r="V34" s="39">
        <v>7522.9674752410938</v>
      </c>
      <c r="W34" s="39">
        <v>8264.042707340348</v>
      </c>
      <c r="X34" s="39">
        <v>393.05282984112267</v>
      </c>
      <c r="Y34" s="48">
        <v>-858.28608490917213</v>
      </c>
      <c r="Z34" s="32">
        <f t="shared" si="1"/>
        <v>29509.8961208029</v>
      </c>
      <c r="AA34" s="1"/>
      <c r="AB34" s="1"/>
    </row>
    <row r="35" spans="1:28" s="18" customFormat="1" ht="13.7" customHeight="1" x14ac:dyDescent="0.2">
      <c r="A35" s="70">
        <v>2017.1</v>
      </c>
      <c r="B35" s="38">
        <v>14379.244895887219</v>
      </c>
      <c r="C35" s="39">
        <v>359.70970839943038</v>
      </c>
      <c r="D35" s="39">
        <v>807.03004846790827</v>
      </c>
      <c r="E35" s="39">
        <v>6126.5398936947713</v>
      </c>
      <c r="F35" s="39">
        <v>349.46657201785092</v>
      </c>
      <c r="G35" s="39">
        <v>-101.6012367089152</v>
      </c>
      <c r="H35" s="39">
        <v>-64.179590108860793</v>
      </c>
      <c r="I35" s="39">
        <v>238.4312741376107</v>
      </c>
      <c r="J35" s="39">
        <v>759.30052172730939</v>
      </c>
      <c r="K35" s="39">
        <v>174.90345417921529</v>
      </c>
      <c r="L35" s="39">
        <v>799.45308459589614</v>
      </c>
      <c r="M35" s="39">
        <v>240.56092314125539</v>
      </c>
      <c r="N35" s="39">
        <v>3110.8342971666261</v>
      </c>
      <c r="O35" s="39">
        <v>734.6076684158179</v>
      </c>
      <c r="P35" s="39">
        <v>605.00093386046319</v>
      </c>
      <c r="Q35" s="39">
        <v>468.21602299173719</v>
      </c>
      <c r="R35" s="39">
        <v>-107.8229937462456</v>
      </c>
      <c r="S35" s="39">
        <v>2421.6962105362882</v>
      </c>
      <c r="T35" s="39">
        <v>1807.2196663620921</v>
      </c>
      <c r="U35" s="39">
        <v>-490.99830520283012</v>
      </c>
      <c r="V35" s="39">
        <v>3897.615001497692</v>
      </c>
      <c r="W35" s="39">
        <v>2084.4977379333068</v>
      </c>
      <c r="X35" s="39">
        <v>-75.738288343920431</v>
      </c>
      <c r="Y35" s="48">
        <v>-74.052275738567914</v>
      </c>
      <c r="Z35" s="32">
        <f t="shared" si="1"/>
        <v>38449.93522516315</v>
      </c>
      <c r="AA35" s="1"/>
      <c r="AB35" s="1"/>
    </row>
    <row r="36" spans="1:28" s="18" customFormat="1" ht="13.7" customHeight="1" x14ac:dyDescent="0.2">
      <c r="A36" s="70">
        <v>2017.2</v>
      </c>
      <c r="B36" s="38">
        <v>16932.279173764309</v>
      </c>
      <c r="C36" s="39">
        <v>-6421.7706119164068</v>
      </c>
      <c r="D36" s="39">
        <v>1449.445544243983</v>
      </c>
      <c r="E36" s="39">
        <v>8557.8705953114695</v>
      </c>
      <c r="F36" s="39">
        <v>950.41388016999917</v>
      </c>
      <c r="G36" s="39">
        <v>-416.85994437127738</v>
      </c>
      <c r="H36" s="39">
        <v>-1629.971885678013</v>
      </c>
      <c r="I36" s="39">
        <v>-675.92950083495816</v>
      </c>
      <c r="J36" s="39">
        <v>1481.306062727775</v>
      </c>
      <c r="K36" s="39">
        <v>-164.60103933509711</v>
      </c>
      <c r="L36" s="39">
        <v>1720.6252034666741</v>
      </c>
      <c r="M36" s="39">
        <v>-61.203701498938237</v>
      </c>
      <c r="N36" s="39">
        <v>3440.062209976008</v>
      </c>
      <c r="O36" s="39">
        <v>1033.299982721441</v>
      </c>
      <c r="P36" s="39">
        <v>-2444.1101863158401</v>
      </c>
      <c r="Q36" s="39">
        <v>-508.48015061359177</v>
      </c>
      <c r="R36" s="39">
        <v>-644.75037411465019</v>
      </c>
      <c r="S36" s="39">
        <v>4736.6108250974157</v>
      </c>
      <c r="T36" s="39">
        <v>3908.4710183993329</v>
      </c>
      <c r="U36" s="39">
        <v>-2696.218710196521</v>
      </c>
      <c r="V36" s="39">
        <v>4101.6695188756275</v>
      </c>
      <c r="W36" s="39">
        <v>4502.0092312970264</v>
      </c>
      <c r="X36" s="39">
        <v>148.44620840485371</v>
      </c>
      <c r="Y36" s="48">
        <v>207.94519728055459</v>
      </c>
      <c r="Z36" s="32">
        <f t="shared" si="1"/>
        <v>37506.558546861183</v>
      </c>
      <c r="AA36" s="1"/>
      <c r="AB36" s="1"/>
    </row>
    <row r="37" spans="1:28" s="18" customFormat="1" ht="13.7" customHeight="1" x14ac:dyDescent="0.2">
      <c r="A37" s="70">
        <v>2017.3</v>
      </c>
      <c r="B37" s="38">
        <v>23850.121425556819</v>
      </c>
      <c r="C37" s="39">
        <v>-6050.4705578432186</v>
      </c>
      <c r="D37" s="39">
        <v>2606.0944596345912</v>
      </c>
      <c r="E37" s="39">
        <v>14067.557992689521</v>
      </c>
      <c r="F37" s="39">
        <v>2372.9006746420928</v>
      </c>
      <c r="G37" s="39">
        <v>-469.07439586571132</v>
      </c>
      <c r="H37" s="39">
        <v>-1796.2679533202429</v>
      </c>
      <c r="I37" s="39">
        <v>-638.29282947969477</v>
      </c>
      <c r="J37" s="39">
        <v>2781.937840653663</v>
      </c>
      <c r="K37" s="39">
        <v>-129.55560919262641</v>
      </c>
      <c r="L37" s="39">
        <v>2456.4258373372099</v>
      </c>
      <c r="M37" s="39">
        <v>-300.96214754679568</v>
      </c>
      <c r="N37" s="39">
        <v>4108.4474275917601</v>
      </c>
      <c r="O37" s="39">
        <v>2507.4339533971511</v>
      </c>
      <c r="P37" s="39">
        <v>-2451.1170107942962</v>
      </c>
      <c r="Q37" s="39">
        <v>-686.14858354643366</v>
      </c>
      <c r="R37" s="39">
        <v>-408.86084645354998</v>
      </c>
      <c r="S37" s="39">
        <v>7725.1720927239039</v>
      </c>
      <c r="T37" s="39">
        <v>6534.8499103198392</v>
      </c>
      <c r="U37" s="39">
        <v>-2853.025499421296</v>
      </c>
      <c r="V37" s="39">
        <v>8966.1228386316652</v>
      </c>
      <c r="W37" s="39">
        <v>7952.3883701196501</v>
      </c>
      <c r="X37" s="39">
        <v>1394.1298795141629</v>
      </c>
      <c r="Y37" s="48">
        <v>354.76184352498422</v>
      </c>
      <c r="Z37" s="32">
        <f t="shared" si="1"/>
        <v>71894.569112873156</v>
      </c>
      <c r="AA37" s="1"/>
      <c r="AB37" s="1"/>
    </row>
    <row r="38" spans="1:28" s="18" customFormat="1" ht="13.7" customHeight="1" x14ac:dyDescent="0.2">
      <c r="A38" s="70">
        <v>2017.4</v>
      </c>
      <c r="B38" s="38">
        <v>24088.186288545581</v>
      </c>
      <c r="C38" s="39">
        <v>15889.648108735269</v>
      </c>
      <c r="D38" s="39">
        <v>2685.8896593211939</v>
      </c>
      <c r="E38" s="39">
        <v>18619.36520392602</v>
      </c>
      <c r="F38" s="39">
        <v>2300.3212410683191</v>
      </c>
      <c r="G38" s="39">
        <v>-1508.658396785213</v>
      </c>
      <c r="H38" s="39">
        <v>-2467.2545777257401</v>
      </c>
      <c r="I38" s="39">
        <v>-1711.4482875668109</v>
      </c>
      <c r="J38" s="39">
        <v>3447.8656679201449</v>
      </c>
      <c r="K38" s="39">
        <v>-2314.7016959691682</v>
      </c>
      <c r="L38" s="39">
        <v>3933.6906089920049</v>
      </c>
      <c r="M38" s="39">
        <v>-753.21397576237723</v>
      </c>
      <c r="N38" s="39">
        <v>1493.878752889563</v>
      </c>
      <c r="O38" s="39">
        <v>3338.9360289833712</v>
      </c>
      <c r="P38" s="39">
        <v>-4011.5784678312989</v>
      </c>
      <c r="Q38" s="39">
        <v>-2308.3317867039332</v>
      </c>
      <c r="R38" s="39">
        <v>-1886.836309645405</v>
      </c>
      <c r="S38" s="39">
        <v>9369.581326716434</v>
      </c>
      <c r="T38" s="39">
        <v>8918.6242071629385</v>
      </c>
      <c r="U38" s="39">
        <v>-3798.3780446028359</v>
      </c>
      <c r="V38" s="39">
        <v>9441.5506515458401</v>
      </c>
      <c r="W38" s="39">
        <v>11017.9896312155</v>
      </c>
      <c r="X38" s="39">
        <v>1863.783852317727</v>
      </c>
      <c r="Y38" s="48">
        <v>134.22750703681231</v>
      </c>
      <c r="Z38" s="32">
        <f t="shared" si="1"/>
        <v>95783.137193783943</v>
      </c>
      <c r="AA38" s="1"/>
      <c r="AB38" s="1"/>
    </row>
    <row r="39" spans="1:28" s="18" customFormat="1" ht="13.7" customHeight="1" x14ac:dyDescent="0.2">
      <c r="A39" s="70">
        <v>2018.1</v>
      </c>
      <c r="B39" s="38">
        <v>19343.35727165539</v>
      </c>
      <c r="C39" s="39">
        <v>12126.512940380309</v>
      </c>
      <c r="D39" s="39">
        <v>1666.420474477763</v>
      </c>
      <c r="E39" s="39">
        <v>10342.73539214423</v>
      </c>
      <c r="F39" s="39">
        <v>1342.510583603545</v>
      </c>
      <c r="G39" s="39">
        <v>640.16588348562072</v>
      </c>
      <c r="H39" s="39">
        <v>965.95537757437705</v>
      </c>
      <c r="I39" s="39">
        <v>1362.9359437266389</v>
      </c>
      <c r="J39" s="39">
        <v>2061.951920751259</v>
      </c>
      <c r="K39" s="39">
        <v>1252.232400440296</v>
      </c>
      <c r="L39" s="39">
        <v>1023.520706593875</v>
      </c>
      <c r="M39" s="39">
        <v>-74.236877522047507</v>
      </c>
      <c r="N39" s="39">
        <v>4561.5255299952769</v>
      </c>
      <c r="O39" s="39">
        <v>1829.0618848574561</v>
      </c>
      <c r="P39" s="39">
        <v>1813.2091793841739</v>
      </c>
      <c r="Q39" s="39">
        <v>1098.4187118744139</v>
      </c>
      <c r="R39" s="39">
        <v>1031.7073325590659</v>
      </c>
      <c r="S39" s="39">
        <v>3531.0956515089979</v>
      </c>
      <c r="T39" s="39">
        <v>2502.2737446989659</v>
      </c>
      <c r="U39" s="39">
        <v>180.67196724057069</v>
      </c>
      <c r="V39" s="39">
        <v>6178.9623999963078</v>
      </c>
      <c r="W39" s="39">
        <v>4580.3806833067811</v>
      </c>
      <c r="X39" s="39">
        <v>1105.374486371134</v>
      </c>
      <c r="Y39" s="48">
        <v>543.43837343484938</v>
      </c>
      <c r="Z39" s="32">
        <f t="shared" si="1"/>
        <v>81010.181962539253</v>
      </c>
      <c r="AA39" s="1"/>
      <c r="AB39" s="1"/>
    </row>
    <row r="40" spans="1:28" s="18" customFormat="1" ht="13.7" customHeight="1" x14ac:dyDescent="0.2">
      <c r="A40" s="70">
        <v>2018.2</v>
      </c>
      <c r="B40" s="38">
        <v>27285.887925636722</v>
      </c>
      <c r="C40" s="39">
        <v>10858.59595480154</v>
      </c>
      <c r="D40" s="39">
        <v>3129.6068456954981</v>
      </c>
      <c r="E40" s="39">
        <v>14023.497150048721</v>
      </c>
      <c r="F40" s="39">
        <v>2059.164566256055</v>
      </c>
      <c r="G40" s="39">
        <v>1112.7936665494201</v>
      </c>
      <c r="H40" s="39">
        <v>2462.9699874282451</v>
      </c>
      <c r="I40" s="39">
        <v>1259.735652032628</v>
      </c>
      <c r="J40" s="39">
        <v>3759.4724939538569</v>
      </c>
      <c r="K40" s="39">
        <v>1267.410141923192</v>
      </c>
      <c r="L40" s="39">
        <v>2835.688308641897</v>
      </c>
      <c r="M40" s="39">
        <v>179.5017031189727</v>
      </c>
      <c r="N40" s="39">
        <v>6249.1300667914911</v>
      </c>
      <c r="O40" s="39">
        <v>3905.3025609014512</v>
      </c>
      <c r="P40" s="39">
        <v>2626.3947555701739</v>
      </c>
      <c r="Q40" s="39">
        <v>1344.5705592867309</v>
      </c>
      <c r="R40" s="39">
        <v>2282.3354873343451</v>
      </c>
      <c r="S40" s="39">
        <v>7363.9482222738843</v>
      </c>
      <c r="T40" s="39">
        <v>5538.4288214538519</v>
      </c>
      <c r="U40" s="39">
        <v>-255.595330391945</v>
      </c>
      <c r="V40" s="39">
        <v>11015.425105942149</v>
      </c>
      <c r="W40" s="39">
        <v>8867.0198495535915</v>
      </c>
      <c r="X40" s="39">
        <v>2524.1294620118242</v>
      </c>
      <c r="Y40" s="48">
        <v>1275.5710109177451</v>
      </c>
      <c r="Z40" s="32">
        <f t="shared" si="1"/>
        <v>122970.98496773205</v>
      </c>
      <c r="AA40" s="1"/>
      <c r="AB40" s="1"/>
    </row>
    <row r="41" spans="1:28" s="18" customFormat="1" ht="13.7" customHeight="1" x14ac:dyDescent="0.2">
      <c r="A41" s="70">
        <v>2018.3</v>
      </c>
      <c r="B41" s="38">
        <v>40316.937417631649</v>
      </c>
      <c r="C41" s="39">
        <v>40369.033813883027</v>
      </c>
      <c r="D41" s="39">
        <v>5262.5485434833172</v>
      </c>
      <c r="E41" s="39">
        <v>21507.46329204235</v>
      </c>
      <c r="F41" s="39">
        <v>3427.1643288494738</v>
      </c>
      <c r="G41" s="39">
        <v>2596.0311014263789</v>
      </c>
      <c r="H41" s="39">
        <v>5766.5180256333506</v>
      </c>
      <c r="I41" s="39">
        <v>1526.631768973137</v>
      </c>
      <c r="J41" s="39">
        <v>5739.8215767568036</v>
      </c>
      <c r="K41" s="39">
        <v>1334.734521909264</v>
      </c>
      <c r="L41" s="39">
        <v>4285.2898009367354</v>
      </c>
      <c r="M41" s="39">
        <v>-268.56583954490628</v>
      </c>
      <c r="N41" s="39">
        <v>9270.7948687514217</v>
      </c>
      <c r="O41" s="39">
        <v>6820.7443312599717</v>
      </c>
      <c r="P41" s="39">
        <v>5894.1908503572704</v>
      </c>
      <c r="Q41" s="39">
        <v>2057.358755870679</v>
      </c>
      <c r="R41" s="39">
        <v>3978.5848281401491</v>
      </c>
      <c r="S41" s="39">
        <v>11240.926956739169</v>
      </c>
      <c r="T41" s="39">
        <v>9159.7183595486222</v>
      </c>
      <c r="U41" s="39">
        <v>225.73226795709709</v>
      </c>
      <c r="V41" s="39">
        <v>19001.763786613301</v>
      </c>
      <c r="W41" s="39">
        <v>13304.219960489711</v>
      </c>
      <c r="X41" s="39">
        <v>4936.4912738831263</v>
      </c>
      <c r="Y41" s="48">
        <v>2322.9087500658529</v>
      </c>
      <c r="Z41" s="32">
        <f t="shared" si="1"/>
        <v>220077.04334165697</v>
      </c>
      <c r="AA41" s="1"/>
      <c r="AB41" s="1"/>
    </row>
    <row r="42" spans="1:28" s="18" customFormat="1" ht="13.7" customHeight="1" x14ac:dyDescent="0.2">
      <c r="A42" s="70">
        <v>2018.4</v>
      </c>
      <c r="B42" s="38">
        <v>42283.48102927013</v>
      </c>
      <c r="C42" s="39">
        <v>11226.88473470695</v>
      </c>
      <c r="D42" s="39">
        <v>5698.2909756511181</v>
      </c>
      <c r="E42" s="39">
        <v>21037.01470981276</v>
      </c>
      <c r="F42" s="39">
        <v>3051.779984809727</v>
      </c>
      <c r="G42" s="39">
        <v>1292.586597215311</v>
      </c>
      <c r="H42" s="39">
        <v>7717.0738826336747</v>
      </c>
      <c r="I42" s="39">
        <v>2017.5909806049599</v>
      </c>
      <c r="J42" s="39">
        <v>7803.5009937992509</v>
      </c>
      <c r="K42" s="39">
        <v>-347.09339147837449</v>
      </c>
      <c r="L42" s="39">
        <v>5652.4856701939279</v>
      </c>
      <c r="M42" s="39">
        <v>-802.01181603227087</v>
      </c>
      <c r="N42" s="39">
        <v>7178.0716841139947</v>
      </c>
      <c r="O42" s="39">
        <v>8405.8812781209781</v>
      </c>
      <c r="P42" s="39">
        <v>7277.6343345256764</v>
      </c>
      <c r="Q42" s="39">
        <v>2040.28179462612</v>
      </c>
      <c r="R42" s="39">
        <v>5335.9892288672854</v>
      </c>
      <c r="S42" s="39">
        <v>13096.007723761721</v>
      </c>
      <c r="T42" s="39">
        <v>12228.70157116024</v>
      </c>
      <c r="U42" s="39">
        <v>-128.51282972798799</v>
      </c>
      <c r="V42" s="39">
        <v>23046.65581812966</v>
      </c>
      <c r="W42" s="39">
        <v>17761.569716238049</v>
      </c>
      <c r="X42" s="39">
        <v>4234.3767591128853</v>
      </c>
      <c r="Y42" s="48">
        <v>1555.3254090872031</v>
      </c>
      <c r="Z42" s="32">
        <f t="shared" si="1"/>
        <v>208663.56683920298</v>
      </c>
      <c r="AA42" s="1"/>
      <c r="AB42" s="1"/>
    </row>
    <row r="43" spans="1:28" s="18" customFormat="1" ht="13.7" customHeight="1" x14ac:dyDescent="0.2">
      <c r="A43" s="70">
        <v>2019.1</v>
      </c>
      <c r="B43" s="38">
        <v>21006.578017262651</v>
      </c>
      <c r="C43" s="39">
        <v>14383.60694931931</v>
      </c>
      <c r="D43" s="39">
        <v>1643.4369191671669</v>
      </c>
      <c r="E43" s="39">
        <v>8691.7006040963533</v>
      </c>
      <c r="F43" s="39">
        <v>2783.593020779464</v>
      </c>
      <c r="G43" s="39">
        <v>1248.529343281793</v>
      </c>
      <c r="H43" s="39">
        <v>904.11503248018198</v>
      </c>
      <c r="I43" s="39">
        <v>686.36358448975079</v>
      </c>
      <c r="J43" s="39">
        <v>2928.6671619634799</v>
      </c>
      <c r="K43" s="39">
        <v>864.17345190482229</v>
      </c>
      <c r="L43" s="39">
        <v>1638.7566019460501</v>
      </c>
      <c r="M43" s="39">
        <v>-439.83704257255158</v>
      </c>
      <c r="N43" s="39">
        <v>4497.84752949627</v>
      </c>
      <c r="O43" s="39">
        <v>2604.423498516378</v>
      </c>
      <c r="P43" s="39">
        <v>1768.1094306807429</v>
      </c>
      <c r="Q43" s="39">
        <v>1184.991508380514</v>
      </c>
      <c r="R43" s="39">
        <v>945.46990653029934</v>
      </c>
      <c r="S43" s="39">
        <v>4108.631843697287</v>
      </c>
      <c r="T43" s="39">
        <v>3334.2176683987609</v>
      </c>
      <c r="U43" s="39">
        <v>1210.435149958344</v>
      </c>
      <c r="V43" s="39">
        <v>5708.8521730567081</v>
      </c>
      <c r="W43" s="39">
        <v>6506.0707581622501</v>
      </c>
      <c r="X43" s="39">
        <v>10.23543864566091</v>
      </c>
      <c r="Y43" s="48">
        <v>795.65584008912447</v>
      </c>
      <c r="Z43" s="32">
        <f t="shared" si="1"/>
        <v>89014.624389730816</v>
      </c>
      <c r="AA43" s="1"/>
      <c r="AB43" s="1"/>
    </row>
    <row r="44" spans="1:28" s="18" customFormat="1" ht="13.7" customHeight="1" x14ac:dyDescent="0.2">
      <c r="A44" s="70">
        <v>2019.2</v>
      </c>
      <c r="B44" s="38">
        <v>27071.71497826817</v>
      </c>
      <c r="C44" s="39">
        <v>5696.1025218422292</v>
      </c>
      <c r="D44" s="39">
        <v>3589.5940836779851</v>
      </c>
      <c r="E44" s="39">
        <v>13734.0225556809</v>
      </c>
      <c r="F44" s="39">
        <v>5070.7907323418194</v>
      </c>
      <c r="G44" s="39">
        <v>3215.147373713859</v>
      </c>
      <c r="H44" s="39">
        <v>570.1366966413334</v>
      </c>
      <c r="I44" s="39">
        <v>898.90541651146486</v>
      </c>
      <c r="J44" s="39">
        <v>5636.8780319693178</v>
      </c>
      <c r="K44" s="39">
        <v>1485.4888054329861</v>
      </c>
      <c r="L44" s="39">
        <v>3346.1228309166868</v>
      </c>
      <c r="M44" s="39">
        <v>-300.12982374528661</v>
      </c>
      <c r="N44" s="39">
        <v>5536.0150311098114</v>
      </c>
      <c r="O44" s="39">
        <v>6950.4593787118874</v>
      </c>
      <c r="P44" s="39">
        <v>2011.717540201797</v>
      </c>
      <c r="Q44" s="39">
        <v>860.35859932627864</v>
      </c>
      <c r="R44" s="39">
        <v>2893.4341872899308</v>
      </c>
      <c r="S44" s="39">
        <v>9561.3148660175757</v>
      </c>
      <c r="T44" s="39">
        <v>7219.3243308858437</v>
      </c>
      <c r="U44" s="39">
        <v>1254.8814298378379</v>
      </c>
      <c r="V44" s="39">
        <v>6622.1111131939979</v>
      </c>
      <c r="W44" s="39">
        <v>15330.77541224625</v>
      </c>
      <c r="X44" s="39">
        <v>-842.86079300544952</v>
      </c>
      <c r="Y44" s="48">
        <v>2275.642038393471</v>
      </c>
      <c r="Z44" s="32">
        <f t="shared" si="1"/>
        <v>129687.94733746073</v>
      </c>
      <c r="AA44" s="1"/>
      <c r="AB44" s="1"/>
    </row>
    <row r="45" spans="1:28" s="18" customFormat="1" ht="13.7" customHeight="1" x14ac:dyDescent="0.2">
      <c r="A45" s="70">
        <v>2019.3</v>
      </c>
      <c r="B45" s="38">
        <v>38107.209179184429</v>
      </c>
      <c r="C45" s="39">
        <v>17243.576518434569</v>
      </c>
      <c r="D45" s="39">
        <v>6778.3012154571124</v>
      </c>
      <c r="E45" s="39">
        <v>24748.653489368589</v>
      </c>
      <c r="F45" s="39">
        <v>7562.590525256659</v>
      </c>
      <c r="G45" s="39">
        <v>3996.5515610478178</v>
      </c>
      <c r="H45" s="39">
        <v>2091.2200832597809</v>
      </c>
      <c r="I45" s="39">
        <v>1773.791482923727</v>
      </c>
      <c r="J45" s="39">
        <v>8152.9279593112733</v>
      </c>
      <c r="K45" s="39">
        <v>2002.771242631497</v>
      </c>
      <c r="L45" s="39">
        <v>7645.3258648297406</v>
      </c>
      <c r="M45" s="39">
        <v>-731.19235453780857</v>
      </c>
      <c r="N45" s="39">
        <v>6579.8120641499991</v>
      </c>
      <c r="O45" s="39">
        <v>9993.3870001717733</v>
      </c>
      <c r="P45" s="39">
        <v>6136.3642892795178</v>
      </c>
      <c r="Q45" s="39">
        <v>1654.5553031348391</v>
      </c>
      <c r="R45" s="39">
        <v>4760.1232568455453</v>
      </c>
      <c r="S45" s="39">
        <v>13730.96285614272</v>
      </c>
      <c r="T45" s="39">
        <v>11777.47121039579</v>
      </c>
      <c r="U45" s="39">
        <v>1877.14310375441</v>
      </c>
      <c r="V45" s="39">
        <v>16770.570834689919</v>
      </c>
      <c r="W45" s="39">
        <v>22736.002196651749</v>
      </c>
      <c r="X45" s="39">
        <v>-1475.868930822995</v>
      </c>
      <c r="Y45" s="48">
        <v>2971.3296261742112</v>
      </c>
      <c r="Z45" s="32">
        <f t="shared" si="1"/>
        <v>216883.57957773484</v>
      </c>
      <c r="AA45" s="1"/>
      <c r="AB45" s="1"/>
    </row>
    <row r="46" spans="1:28" s="18" customFormat="1" ht="13.7" customHeight="1" x14ac:dyDescent="0.2">
      <c r="A46" s="70">
        <v>2019.4</v>
      </c>
      <c r="B46" s="38">
        <v>38084.464017839753</v>
      </c>
      <c r="C46" s="39">
        <v>4561.7197648601141</v>
      </c>
      <c r="D46" s="39">
        <v>6297.7195344036736</v>
      </c>
      <c r="E46" s="39">
        <v>26701.322253267859</v>
      </c>
      <c r="F46" s="39">
        <v>6495.723265711742</v>
      </c>
      <c r="G46" s="39">
        <v>1588.631737068295</v>
      </c>
      <c r="H46" s="39">
        <v>-1154.542234658235</v>
      </c>
      <c r="I46" s="39">
        <v>-2526.7722525907452</v>
      </c>
      <c r="J46" s="39">
        <v>10969.08416636698</v>
      </c>
      <c r="K46" s="39">
        <v>744.62105295117362</v>
      </c>
      <c r="L46" s="39">
        <v>9449.8062760063767</v>
      </c>
      <c r="M46" s="39">
        <v>-2415.8715367987902</v>
      </c>
      <c r="N46" s="39">
        <v>1773.920134108761</v>
      </c>
      <c r="O46" s="39">
        <v>11081.734918374181</v>
      </c>
      <c r="P46" s="39">
        <v>2446.7840855252002</v>
      </c>
      <c r="Q46" s="39">
        <v>-232.01710310139609</v>
      </c>
      <c r="R46" s="39">
        <v>2706.259573314484</v>
      </c>
      <c r="S46" s="39">
        <v>16189.054615663499</v>
      </c>
      <c r="T46" s="39">
        <v>15541.277884097521</v>
      </c>
      <c r="U46" s="39">
        <v>278.79104807505058</v>
      </c>
      <c r="V46" s="39">
        <v>13754.588048107509</v>
      </c>
      <c r="W46" s="39">
        <v>29121.59649792593</v>
      </c>
      <c r="X46" s="39">
        <v>-7256.4133006164047</v>
      </c>
      <c r="Y46" s="48">
        <v>3475.1378128172219</v>
      </c>
      <c r="Z46" s="32">
        <f t="shared" si="1"/>
        <v>187676.62025871972</v>
      </c>
      <c r="AA46" s="1"/>
      <c r="AB46" s="1"/>
    </row>
    <row r="47" spans="1:28" s="18" customFormat="1" ht="13.7" customHeight="1" x14ac:dyDescent="0.2">
      <c r="A47" s="70">
        <v>2020.1</v>
      </c>
      <c r="B47" s="38">
        <v>25619.52773474262</v>
      </c>
      <c r="C47" s="39">
        <v>17937.145394193529</v>
      </c>
      <c r="D47" s="39">
        <v>314.65024280257239</v>
      </c>
      <c r="E47" s="39">
        <v>11363.962109570601</v>
      </c>
      <c r="F47" s="39">
        <v>334.55305258400767</v>
      </c>
      <c r="G47" s="39">
        <v>1098.5721689394341</v>
      </c>
      <c r="H47" s="39">
        <v>1669.6655758472591</v>
      </c>
      <c r="I47" s="39">
        <v>-1530.293502509383</v>
      </c>
      <c r="J47" s="39">
        <v>2779.091773977761</v>
      </c>
      <c r="K47" s="39">
        <v>1223.8189173560879</v>
      </c>
      <c r="L47" s="39">
        <v>2482.668210102644</v>
      </c>
      <c r="M47" s="39">
        <v>-1357.1954437943059</v>
      </c>
      <c r="N47" s="39">
        <v>4105.1050576533853</v>
      </c>
      <c r="O47" s="39">
        <v>3673.8838086752289</v>
      </c>
      <c r="P47" s="39">
        <v>-193.4664531146627</v>
      </c>
      <c r="Q47" s="39">
        <v>1788.353818376512</v>
      </c>
      <c r="R47" s="39">
        <v>2048.4852748013759</v>
      </c>
      <c r="S47" s="39">
        <v>2752.0822560633642</v>
      </c>
      <c r="T47" s="39">
        <v>4232.8097126475623</v>
      </c>
      <c r="U47" s="39">
        <v>2486.9255343670229</v>
      </c>
      <c r="V47" s="39">
        <v>7931.1986987893906</v>
      </c>
      <c r="W47" s="39">
        <v>10221.750468828141</v>
      </c>
      <c r="X47" s="39">
        <v>-436.24440093952222</v>
      </c>
      <c r="Y47" s="48">
        <v>782.88943058644327</v>
      </c>
      <c r="Z47" s="32">
        <f t="shared" si="1"/>
        <v>101329.93944054707</v>
      </c>
      <c r="AA47" s="1"/>
      <c r="AB47" s="1"/>
    </row>
    <row r="48" spans="1:28" s="18" customFormat="1" ht="13.7" customHeight="1" x14ac:dyDescent="0.2">
      <c r="A48" s="70">
        <v>2020.2</v>
      </c>
      <c r="B48" s="38">
        <v>31074.06108829513</v>
      </c>
      <c r="C48" s="39">
        <v>26618.380607591011</v>
      </c>
      <c r="D48" s="39">
        <v>815.99490363651057</v>
      </c>
      <c r="E48" s="39">
        <v>15697.034194825361</v>
      </c>
      <c r="F48" s="39">
        <v>1991.768595392474</v>
      </c>
      <c r="G48" s="39">
        <v>1330.988049870808</v>
      </c>
      <c r="H48" s="39">
        <v>-3797.0779757323621</v>
      </c>
      <c r="I48" s="39">
        <v>-74.513232400859124</v>
      </c>
      <c r="J48" s="39">
        <v>7361.1463399575441</v>
      </c>
      <c r="K48" s="39">
        <v>1454.5051082500499</v>
      </c>
      <c r="L48" s="39">
        <v>4699.1718450808366</v>
      </c>
      <c r="M48" s="39">
        <v>-376.08507565904802</v>
      </c>
      <c r="N48" s="39">
        <v>8409.8655448075588</v>
      </c>
      <c r="O48" s="39">
        <v>7408.9428886156174</v>
      </c>
      <c r="P48" s="39">
        <v>-6470.6568968886859</v>
      </c>
      <c r="Q48" s="39">
        <v>469.62505080067058</v>
      </c>
      <c r="R48" s="39">
        <v>663.19768572747853</v>
      </c>
      <c r="S48" s="39">
        <v>4368.8692620643196</v>
      </c>
      <c r="T48" s="39">
        <v>7774.8460821821755</v>
      </c>
      <c r="U48" s="39">
        <v>911.010357318155</v>
      </c>
      <c r="V48" s="39">
        <v>12353.662960133221</v>
      </c>
      <c r="W48" s="39">
        <v>21517.162565632061</v>
      </c>
      <c r="X48" s="39">
        <v>487.13200633573427</v>
      </c>
      <c r="Y48" s="48">
        <v>-585.09674790522695</v>
      </c>
      <c r="Z48" s="32">
        <f t="shared" si="1"/>
        <v>144103.93520793057</v>
      </c>
      <c r="AA48" s="1"/>
      <c r="AB48" s="1"/>
    </row>
    <row r="49" spans="1:28" s="18" customFormat="1" ht="13.7" customHeight="1" x14ac:dyDescent="0.2">
      <c r="A49" s="70">
        <v>2020.3</v>
      </c>
      <c r="B49" s="38">
        <v>31961.019713268091</v>
      </c>
      <c r="C49" s="39">
        <v>45116.554345482728</v>
      </c>
      <c r="D49" s="39">
        <v>4115.7328846376258</v>
      </c>
      <c r="E49" s="39">
        <v>33965.761340607278</v>
      </c>
      <c r="F49" s="39">
        <v>5134.6523609112919</v>
      </c>
      <c r="G49" s="39">
        <v>8430.7118811951077</v>
      </c>
      <c r="H49" s="39">
        <v>-8908.5569829258457</v>
      </c>
      <c r="I49" s="39">
        <v>5569.746260398344</v>
      </c>
      <c r="J49" s="39">
        <v>11741.852954301179</v>
      </c>
      <c r="K49" s="39">
        <v>1303.302693416837</v>
      </c>
      <c r="L49" s="39">
        <v>9925.5488747614654</v>
      </c>
      <c r="M49" s="39">
        <v>974.88155885104061</v>
      </c>
      <c r="N49" s="39">
        <v>9594.7094058284711</v>
      </c>
      <c r="O49" s="39">
        <v>17778.48130915681</v>
      </c>
      <c r="P49" s="39">
        <v>-1938.7472600738549</v>
      </c>
      <c r="Q49" s="39">
        <v>1596.069419943575</v>
      </c>
      <c r="R49" s="39">
        <v>1899.108245767304</v>
      </c>
      <c r="S49" s="39">
        <v>10417.979145864419</v>
      </c>
      <c r="T49" s="39">
        <v>12975.33655150985</v>
      </c>
      <c r="U49" s="39">
        <v>2570.0748934481821</v>
      </c>
      <c r="V49" s="39">
        <v>31218.042028685159</v>
      </c>
      <c r="W49" s="39">
        <v>35263.003115155778</v>
      </c>
      <c r="X49" s="39">
        <v>7150.2894293520803</v>
      </c>
      <c r="Y49" s="48">
        <v>1363.468631596261</v>
      </c>
      <c r="Z49" s="32">
        <f t="shared" si="1"/>
        <v>279219.02280113922</v>
      </c>
      <c r="AA49" s="1"/>
      <c r="AB49" s="1"/>
    </row>
    <row r="50" spans="1:28" s="18" customFormat="1" ht="13.7" customHeight="1" x14ac:dyDescent="0.2">
      <c r="A50" s="70">
        <v>2020.4</v>
      </c>
      <c r="B50" s="38">
        <v>5274.465371288592</v>
      </c>
      <c r="C50" s="39">
        <v>15229.678742541701</v>
      </c>
      <c r="D50" s="39">
        <v>6185.5714872041863</v>
      </c>
      <c r="E50" s="39">
        <v>43115.909257073363</v>
      </c>
      <c r="F50" s="39">
        <v>6942.6438086830749</v>
      </c>
      <c r="G50" s="39">
        <v>16015.37473898666</v>
      </c>
      <c r="H50" s="39">
        <v>-9983.8376620849594</v>
      </c>
      <c r="I50" s="39">
        <v>9472.4196675919811</v>
      </c>
      <c r="J50" s="39">
        <v>15733.39030073727</v>
      </c>
      <c r="K50" s="39">
        <v>7812.9684929782516</v>
      </c>
      <c r="L50" s="39">
        <v>12830.11530613409</v>
      </c>
      <c r="M50" s="39">
        <v>-152.50561927843231</v>
      </c>
      <c r="N50" s="39">
        <v>6321.7862788606144</v>
      </c>
      <c r="O50" s="39">
        <v>19188.530306461511</v>
      </c>
      <c r="P50" s="39">
        <v>-3100.3280675717979</v>
      </c>
      <c r="Q50" s="39">
        <v>-1388.28423672753</v>
      </c>
      <c r="R50" s="39">
        <v>4364.4659563925816</v>
      </c>
      <c r="S50" s="39">
        <v>14242.110758452071</v>
      </c>
      <c r="T50" s="39">
        <v>19911.35639116904</v>
      </c>
      <c r="U50" s="39">
        <v>1987.6663944615279</v>
      </c>
      <c r="V50" s="39">
        <v>37769.306472864817</v>
      </c>
      <c r="W50" s="39">
        <v>46537.170583687453</v>
      </c>
      <c r="X50" s="39">
        <v>9747.8512611562037</v>
      </c>
      <c r="Y50" s="48">
        <v>2028.8958528439539</v>
      </c>
      <c r="Z50" s="32">
        <f t="shared" si="1"/>
        <v>286086.72184390615</v>
      </c>
      <c r="AA50" s="1"/>
      <c r="AB50" s="1"/>
    </row>
    <row r="51" spans="1:28" s="18" customFormat="1" ht="13.7" customHeight="1" x14ac:dyDescent="0.2">
      <c r="A51" s="70">
        <v>2021.1</v>
      </c>
      <c r="B51" s="38">
        <v>38097.328401047649</v>
      </c>
      <c r="C51" s="39">
        <v>47090.970653831959</v>
      </c>
      <c r="D51" s="39">
        <v>3533.928169962986</v>
      </c>
      <c r="E51" s="39">
        <v>34987.137387752497</v>
      </c>
      <c r="F51" s="39">
        <v>5998.8019873208004</v>
      </c>
      <c r="G51" s="39">
        <v>9680.8280322620194</v>
      </c>
      <c r="H51" s="39">
        <v>2690.9022794219309</v>
      </c>
      <c r="I51" s="39">
        <v>11104.034537644709</v>
      </c>
      <c r="J51" s="39">
        <v>8071.4167339874621</v>
      </c>
      <c r="K51" s="39">
        <v>6509.9394091229078</v>
      </c>
      <c r="L51" s="39">
        <v>4212.6122333624226</v>
      </c>
      <c r="M51" s="39">
        <v>1876.363231160045</v>
      </c>
      <c r="N51" s="39">
        <v>15496.65698196513</v>
      </c>
      <c r="O51" s="39">
        <v>7322.8636346245976</v>
      </c>
      <c r="P51" s="39">
        <v>6413.6268914233078</v>
      </c>
      <c r="Q51" s="39">
        <v>3769.3250797212968</v>
      </c>
      <c r="R51" s="39">
        <v>3296.027561947747</v>
      </c>
      <c r="S51" s="39">
        <v>8629.5317126038608</v>
      </c>
      <c r="T51" s="39">
        <v>7425.438159126099</v>
      </c>
      <c r="U51" s="39">
        <v>2933.0855907234218</v>
      </c>
      <c r="V51" s="39">
        <v>20509.453993106508</v>
      </c>
      <c r="W51" s="39">
        <v>13223.35746536333</v>
      </c>
      <c r="X51" s="39">
        <v>8553.3739325584465</v>
      </c>
      <c r="Y51" s="48">
        <v>1742.107709752225</v>
      </c>
      <c r="Z51" s="32">
        <f t="shared" si="1"/>
        <v>273169.11176979338</v>
      </c>
      <c r="AA51" s="1"/>
      <c r="AB51" s="1"/>
    </row>
    <row r="52" spans="1:28" s="18" customFormat="1" ht="13.7" customHeight="1" x14ac:dyDescent="0.2">
      <c r="A52" s="70">
        <v>2021.2</v>
      </c>
      <c r="B52" s="38">
        <v>44440.437464962677</v>
      </c>
      <c r="C52" s="39">
        <v>55132.046390736243</v>
      </c>
      <c r="D52" s="39">
        <v>5845.3527108107519</v>
      </c>
      <c r="E52" s="39">
        <v>65631.474897824868</v>
      </c>
      <c r="F52" s="39">
        <v>10997.574723487051</v>
      </c>
      <c r="G52" s="39">
        <v>19325.782313633768</v>
      </c>
      <c r="H52" s="39">
        <v>8251.8789448910247</v>
      </c>
      <c r="I52" s="39">
        <v>16754.030189748821</v>
      </c>
      <c r="J52" s="39">
        <v>14991.502987940161</v>
      </c>
      <c r="K52" s="39">
        <v>12066.19751862964</v>
      </c>
      <c r="L52" s="39">
        <v>9056.5281931910213</v>
      </c>
      <c r="M52" s="39">
        <v>2255.696247077602</v>
      </c>
      <c r="N52" s="39">
        <v>23533.43988382582</v>
      </c>
      <c r="O52" s="39">
        <v>11359.103609641679</v>
      </c>
      <c r="P52" s="39">
        <v>9187.6219259946229</v>
      </c>
      <c r="Q52" s="39">
        <v>3609.3295764397189</v>
      </c>
      <c r="R52" s="39">
        <v>6648.4015140098199</v>
      </c>
      <c r="S52" s="39">
        <v>13063.720777864261</v>
      </c>
      <c r="T52" s="39">
        <v>15516.108286410779</v>
      </c>
      <c r="U52" s="39">
        <v>4072.2382811589632</v>
      </c>
      <c r="V52" s="39">
        <v>24462.01536110527</v>
      </c>
      <c r="W52" s="39">
        <v>29131.261713539508</v>
      </c>
      <c r="X52" s="39">
        <v>14449.33991695334</v>
      </c>
      <c r="Y52" s="48">
        <v>944.04148088140937</v>
      </c>
      <c r="Z52" s="32">
        <f t="shared" si="1"/>
        <v>420725.12491075881</v>
      </c>
      <c r="AA52" s="1"/>
      <c r="AB52" s="1"/>
    </row>
    <row r="53" spans="1:28" s="18" customFormat="1" ht="13.7" customHeight="1" x14ac:dyDescent="0.2">
      <c r="A53" s="70">
        <v>2021.3</v>
      </c>
      <c r="B53" s="38">
        <v>74007.824770209088</v>
      </c>
      <c r="C53" s="39">
        <v>98276.082534884568</v>
      </c>
      <c r="D53" s="39">
        <v>10374.640455009679</v>
      </c>
      <c r="E53" s="39">
        <v>102692.4509878892</v>
      </c>
      <c r="F53" s="39">
        <v>16367.822488135531</v>
      </c>
      <c r="G53" s="39">
        <v>27718.040011930279</v>
      </c>
      <c r="H53" s="39">
        <v>15764.18412056277</v>
      </c>
      <c r="I53" s="39">
        <v>26067.975213402151</v>
      </c>
      <c r="J53" s="39">
        <v>21852.545310759451</v>
      </c>
      <c r="K53" s="39">
        <v>17949.101993169239</v>
      </c>
      <c r="L53" s="39">
        <v>13370.520027403199</v>
      </c>
      <c r="M53" s="39">
        <v>1138.6273369119369</v>
      </c>
      <c r="N53" s="39">
        <v>31756.179154673711</v>
      </c>
      <c r="O53" s="39">
        <v>17581.72052860272</v>
      </c>
      <c r="P53" s="39">
        <v>23183.47444378832</v>
      </c>
      <c r="Q53" s="39">
        <v>6462.5145553703478</v>
      </c>
      <c r="R53" s="39">
        <v>14407.13346671034</v>
      </c>
      <c r="S53" s="39">
        <v>21635.775621906909</v>
      </c>
      <c r="T53" s="39">
        <v>25903.022227157071</v>
      </c>
      <c r="U53" s="39">
        <v>10527.963357968019</v>
      </c>
      <c r="V53" s="39">
        <v>41258.061482400342</v>
      </c>
      <c r="W53" s="39">
        <v>47017.588357104862</v>
      </c>
      <c r="X53" s="39">
        <v>22977.25573310212</v>
      </c>
      <c r="Y53" s="48">
        <v>6436.9808884952727</v>
      </c>
      <c r="Z53" s="32">
        <f t="shared" si="1"/>
        <v>694727.48506754683</v>
      </c>
      <c r="AA53" s="1"/>
      <c r="AB53" s="1"/>
    </row>
    <row r="54" spans="1:28" s="18" customFormat="1" ht="13.7" customHeight="1" x14ac:dyDescent="0.2">
      <c r="A54" s="70">
        <v>2021.4</v>
      </c>
      <c r="B54" s="38">
        <v>72638.784723201767</v>
      </c>
      <c r="C54" s="39">
        <v>30648.812240735391</v>
      </c>
      <c r="D54" s="39">
        <v>13264.980704178441</v>
      </c>
      <c r="E54" s="39">
        <v>117156.5075314102</v>
      </c>
      <c r="F54" s="39">
        <v>21531.08846379639</v>
      </c>
      <c r="G54" s="39">
        <v>28895.81932361249</v>
      </c>
      <c r="H54" s="39">
        <v>21371.879319307391</v>
      </c>
      <c r="I54" s="39">
        <v>31130.477692001179</v>
      </c>
      <c r="J54" s="39">
        <v>24737.39559961783</v>
      </c>
      <c r="K54" s="39">
        <v>19777.258050406901</v>
      </c>
      <c r="L54" s="39">
        <v>21579.103707177172</v>
      </c>
      <c r="M54" s="39">
        <v>-1447.165433134694</v>
      </c>
      <c r="N54" s="39">
        <v>32076.670379237741</v>
      </c>
      <c r="O54" s="39">
        <v>22748.270262534239</v>
      </c>
      <c r="P54" s="39">
        <v>26937.23190551237</v>
      </c>
      <c r="Q54" s="39">
        <v>6562.9898457505624</v>
      </c>
      <c r="R54" s="39">
        <v>16665.575829567679</v>
      </c>
      <c r="S54" s="39">
        <v>27554.89390432544</v>
      </c>
      <c r="T54" s="39">
        <v>36502.352472958373</v>
      </c>
      <c r="U54" s="39">
        <v>13091.784075250989</v>
      </c>
      <c r="V54" s="39">
        <v>42838.251318107817</v>
      </c>
      <c r="W54" s="39">
        <v>59159.316490080113</v>
      </c>
      <c r="X54" s="39">
        <v>22747.863261043789</v>
      </c>
      <c r="Y54" s="48">
        <v>3750.8136478317028</v>
      </c>
      <c r="Z54" s="32">
        <f t="shared" si="1"/>
        <v>711920.95531451132</v>
      </c>
      <c r="AA54" s="1"/>
      <c r="AB54" s="1"/>
    </row>
    <row r="55" spans="1:28" s="18" customFormat="1" ht="13.7" customHeight="1" x14ac:dyDescent="0.2">
      <c r="A55" s="70">
        <v>2022.1</v>
      </c>
      <c r="B55" s="38">
        <v>82095.773821938375</v>
      </c>
      <c r="C55" s="39">
        <v>83361.515188699006</v>
      </c>
      <c r="D55" s="39">
        <v>4685.6511694283581</v>
      </c>
      <c r="E55" s="39">
        <v>47289.801943396073</v>
      </c>
      <c r="F55" s="39">
        <v>9701.7824651089104</v>
      </c>
      <c r="G55" s="39">
        <v>12289.496530830829</v>
      </c>
      <c r="H55" s="39">
        <v>4221.0230395372419</v>
      </c>
      <c r="I55" s="39">
        <v>6968.2636607288296</v>
      </c>
      <c r="J55" s="39">
        <v>14455.82382989882</v>
      </c>
      <c r="K55" s="39">
        <v>10064.458057027299</v>
      </c>
      <c r="L55" s="39">
        <v>4608.0342860869787</v>
      </c>
      <c r="M55" s="39">
        <v>-1127.838218943627</v>
      </c>
      <c r="N55" s="39">
        <v>18250.510053849011</v>
      </c>
      <c r="O55" s="39">
        <v>7509.4728463483916</v>
      </c>
      <c r="P55" s="39">
        <v>8368.8065224606398</v>
      </c>
      <c r="Q55" s="39">
        <v>4308.7016836060284</v>
      </c>
      <c r="R55" s="39">
        <v>5675.9476971620816</v>
      </c>
      <c r="S55" s="39">
        <v>10543.67156077192</v>
      </c>
      <c r="T55" s="39">
        <v>11672.020722964769</v>
      </c>
      <c r="U55" s="39">
        <v>5501.71858770361</v>
      </c>
      <c r="V55" s="39">
        <v>13960.28033888366</v>
      </c>
      <c r="W55" s="39">
        <v>20047.550726321639</v>
      </c>
      <c r="X55" s="39">
        <v>8265.5789377074252</v>
      </c>
      <c r="Y55" s="48">
        <v>2693.2342046215049</v>
      </c>
      <c r="Z55" s="32">
        <f t="shared" si="1"/>
        <v>395411.27965613781</v>
      </c>
      <c r="AA55" s="1"/>
      <c r="AB55" s="1"/>
    </row>
    <row r="56" spans="1:28" s="18" customFormat="1" ht="13.7" customHeight="1" x14ac:dyDescent="0.2">
      <c r="A56" s="70">
        <v>2022.2</v>
      </c>
      <c r="B56" s="38">
        <v>133520.5225110036</v>
      </c>
      <c r="C56" s="39">
        <v>129685.6435206812</v>
      </c>
      <c r="D56" s="39">
        <v>13760.47452602892</v>
      </c>
      <c r="E56" s="39">
        <v>108277.1936917491</v>
      </c>
      <c r="F56" s="39">
        <v>28115.512580070372</v>
      </c>
      <c r="G56" s="39">
        <v>25757.397050940752</v>
      </c>
      <c r="H56" s="39">
        <v>6590.5799870415503</v>
      </c>
      <c r="I56" s="39">
        <v>17088.216421384452</v>
      </c>
      <c r="J56" s="39">
        <v>30716.955046258201</v>
      </c>
      <c r="K56" s="39">
        <v>25270.23100241764</v>
      </c>
      <c r="L56" s="39">
        <v>13883.80636428381</v>
      </c>
      <c r="M56" s="39">
        <v>2470.484139774228</v>
      </c>
      <c r="N56" s="39">
        <v>43687.438916990417</v>
      </c>
      <c r="O56" s="39">
        <v>24560.045815920221</v>
      </c>
      <c r="P56" s="39">
        <v>8291.6718011617486</v>
      </c>
      <c r="Q56" s="39">
        <v>6269.2105525449733</v>
      </c>
      <c r="R56" s="39">
        <v>14393.608187325201</v>
      </c>
      <c r="S56" s="39">
        <v>22913.619664968199</v>
      </c>
      <c r="T56" s="39">
        <v>24158.08518382852</v>
      </c>
      <c r="U56" s="39">
        <v>3227.3026138944701</v>
      </c>
      <c r="V56" s="39">
        <v>30621.14021200396</v>
      </c>
      <c r="W56" s="39">
        <v>54462.41581357074</v>
      </c>
      <c r="X56" s="39">
        <v>22216.70020756853</v>
      </c>
      <c r="Y56" s="48">
        <v>5475.8240773584976</v>
      </c>
      <c r="Z56" s="32">
        <f t="shared" si="1"/>
        <v>795414.07988876919</v>
      </c>
      <c r="AA56" s="1"/>
      <c r="AB56" s="1"/>
    </row>
    <row r="57" spans="1:28" s="18" customFormat="1" ht="13.7" customHeight="1" x14ac:dyDescent="0.2">
      <c r="A57" s="70">
        <v>2022.3</v>
      </c>
      <c r="B57" s="38">
        <v>244041.93801361567</v>
      </c>
      <c r="C57" s="39">
        <v>243656.32511775615</v>
      </c>
      <c r="D57" s="39">
        <v>27645.962392802074</v>
      </c>
      <c r="E57" s="39">
        <v>190043.49216385512</v>
      </c>
      <c r="F57" s="39">
        <v>39814.549424525118</v>
      </c>
      <c r="G57" s="39">
        <v>47790.606922604376</v>
      </c>
      <c r="H57" s="39">
        <v>23632.038121698104</v>
      </c>
      <c r="I57" s="39">
        <v>34779.584135440353</v>
      </c>
      <c r="J57" s="39">
        <v>49335.731817119231</v>
      </c>
      <c r="K57" s="39">
        <v>43041.134188171447</v>
      </c>
      <c r="L57" s="39">
        <v>25889.406096601233</v>
      </c>
      <c r="M57" s="39">
        <v>3774.4860519928625</v>
      </c>
      <c r="N57" s="39">
        <v>74034.097218273324</v>
      </c>
      <c r="O57" s="39">
        <v>47173.819673106715</v>
      </c>
      <c r="P57" s="39">
        <v>26759.444626093493</v>
      </c>
      <c r="Q57" s="39">
        <v>9556.8097946444468</v>
      </c>
      <c r="R57" s="39">
        <v>32841.801056649478</v>
      </c>
      <c r="S57" s="39">
        <v>35892.346635558089</v>
      </c>
      <c r="T57" s="39">
        <v>43482.091887764938</v>
      </c>
      <c r="U57" s="39">
        <v>11868.643388312747</v>
      </c>
      <c r="V57" s="39">
        <v>75123.362180020893</v>
      </c>
      <c r="W57" s="39">
        <v>82690.896256115739</v>
      </c>
      <c r="X57" s="39">
        <v>45742.513974145724</v>
      </c>
      <c r="Y57" s="48">
        <v>10567.71240474454</v>
      </c>
      <c r="Z57" s="32">
        <f t="shared" si="1"/>
        <v>1469178.7935416116</v>
      </c>
      <c r="AA57" s="1"/>
      <c r="AB57" s="1"/>
    </row>
    <row r="58" spans="1:28" s="18" customFormat="1" ht="13.7" customHeight="1" x14ac:dyDescent="0.2">
      <c r="A58" s="70">
        <v>2022.4</v>
      </c>
      <c r="B58" s="38">
        <v>293152.9049969255</v>
      </c>
      <c r="C58" s="39">
        <v>127936.02920733392</v>
      </c>
      <c r="D58" s="39">
        <v>39314.635206394276</v>
      </c>
      <c r="E58" s="39">
        <v>249926.80657269515</v>
      </c>
      <c r="F58" s="39">
        <v>51517.018221665872</v>
      </c>
      <c r="G58" s="39">
        <v>59175.378698765533</v>
      </c>
      <c r="H58" s="39">
        <v>28246.579167286633</v>
      </c>
      <c r="I58" s="39">
        <v>38871.18686494889</v>
      </c>
      <c r="J58" s="39">
        <v>63026.165157717303</v>
      </c>
      <c r="K58" s="39">
        <v>50562.615360587806</v>
      </c>
      <c r="L58" s="39">
        <v>27910.329465036426</v>
      </c>
      <c r="M58" s="39">
        <v>-376.71317840137635</v>
      </c>
      <c r="N58" s="39">
        <v>86738.013958127471</v>
      </c>
      <c r="O58" s="39">
        <v>46843.629701244121</v>
      </c>
      <c r="P58" s="39">
        <v>28038.618210081127</v>
      </c>
      <c r="Q58" s="39">
        <v>10311.023091276002</v>
      </c>
      <c r="R58" s="39">
        <v>30004.624808940338</v>
      </c>
      <c r="S58" s="39">
        <v>40968.931845070561</v>
      </c>
      <c r="T58" s="39">
        <v>54943.966675233183</v>
      </c>
      <c r="U58" s="39">
        <v>10530.804878736904</v>
      </c>
      <c r="V58" s="39">
        <v>84153.413510088343</v>
      </c>
      <c r="W58" s="39">
        <v>111162.73805219826</v>
      </c>
      <c r="X58" s="39">
        <v>59215.476418461709</v>
      </c>
      <c r="Y58" s="48">
        <v>13251.575159264117</v>
      </c>
      <c r="Z58" s="32">
        <f t="shared" si="1"/>
        <v>1605425.7520496775</v>
      </c>
      <c r="AA58" s="1"/>
      <c r="AB58" s="1"/>
    </row>
    <row r="59" spans="1:28" s="18" customFormat="1" ht="13.7" customHeight="1" x14ac:dyDescent="0.2">
      <c r="A59" s="70">
        <v>2023.1</v>
      </c>
      <c r="B59" s="38">
        <v>198024.40091749351</v>
      </c>
      <c r="C59" s="39">
        <v>115132.5722503399</v>
      </c>
      <c r="D59" s="39">
        <v>9794.0617707955535</v>
      </c>
      <c r="E59" s="39">
        <v>93972.479262726672</v>
      </c>
      <c r="F59" s="39">
        <v>16262.340345678909</v>
      </c>
      <c r="G59" s="39">
        <v>23756.086133736477</v>
      </c>
      <c r="H59" s="39">
        <v>12541.084633785853</v>
      </c>
      <c r="I59" s="39">
        <v>8157.9529642522975</v>
      </c>
      <c r="J59" s="39">
        <v>20037.006385777102</v>
      </c>
      <c r="K59" s="39">
        <v>22622.869431168408</v>
      </c>
      <c r="L59" s="39">
        <v>10711.207902140937</v>
      </c>
      <c r="M59" s="39">
        <v>-2837.4189163648261</v>
      </c>
      <c r="N59" s="39">
        <v>46524.716803730218</v>
      </c>
      <c r="O59" s="39">
        <v>18522.206947950704</v>
      </c>
      <c r="P59" s="39">
        <v>12475.840599187126</v>
      </c>
      <c r="Q59" s="39">
        <v>3552.7692412706238</v>
      </c>
      <c r="R59" s="39">
        <v>11091.555412560527</v>
      </c>
      <c r="S59" s="39">
        <v>8369.9890087278909</v>
      </c>
      <c r="T59" s="39">
        <v>14372.284183242271</v>
      </c>
      <c r="U59" s="39">
        <v>10430.162613674824</v>
      </c>
      <c r="V59" s="39">
        <v>-3863.6387491870555</v>
      </c>
      <c r="W59" s="39">
        <v>36752.078128018897</v>
      </c>
      <c r="X59" s="39">
        <v>16326.625573065336</v>
      </c>
      <c r="Y59" s="48">
        <v>2574.7061657569284</v>
      </c>
      <c r="Z59" s="32">
        <f t="shared" si="1"/>
        <v>705303.93900952919</v>
      </c>
      <c r="AA59" s="1"/>
      <c r="AB59" s="1"/>
    </row>
    <row r="60" spans="1:28" s="18" customFormat="1" ht="13.7" customHeight="1" x14ac:dyDescent="0.2">
      <c r="A60" s="70">
        <v>2023.2</v>
      </c>
      <c r="B60" s="38">
        <v>331763.24509461084</v>
      </c>
      <c r="C60" s="39">
        <v>46300.463152777404</v>
      </c>
      <c r="D60" s="39">
        <v>22189.57072444068</v>
      </c>
      <c r="E60" s="39">
        <v>236147.61799611629</v>
      </c>
      <c r="F60" s="39">
        <v>25653.775712236995</v>
      </c>
      <c r="G60" s="39">
        <v>55412.429012348643</v>
      </c>
      <c r="H60" s="39">
        <v>34696.702418943431</v>
      </c>
      <c r="I60" s="39">
        <v>12192.210858241422</v>
      </c>
      <c r="J60" s="39">
        <v>44829.934902380191</v>
      </c>
      <c r="K60" s="39">
        <v>43216.769266951975</v>
      </c>
      <c r="L60" s="39">
        <v>26172.086132639583</v>
      </c>
      <c r="M60" s="39">
        <v>4312.9021085628628</v>
      </c>
      <c r="N60" s="39">
        <v>87428.069523631711</v>
      </c>
      <c r="O60" s="39">
        <v>29305.881682124571</v>
      </c>
      <c r="P60" s="39">
        <v>17803.181498618855</v>
      </c>
      <c r="Q60" s="39">
        <v>144.70713884278666</v>
      </c>
      <c r="R60" s="39">
        <v>6058.340765280067</v>
      </c>
      <c r="S60" s="39">
        <v>20340.894481061056</v>
      </c>
      <c r="T60" s="39">
        <v>44711.449036733538</v>
      </c>
      <c r="U60" s="39">
        <v>7821.2671679718478</v>
      </c>
      <c r="V60" s="39">
        <v>32339.480675099301</v>
      </c>
      <c r="W60" s="39">
        <v>93477.080622821435</v>
      </c>
      <c r="X60" s="39">
        <v>24898.873520084715</v>
      </c>
      <c r="Y60" s="48">
        <v>-2855.9566207457392</v>
      </c>
      <c r="Z60" s="32">
        <f t="shared" si="1"/>
        <v>1244360.9768717743</v>
      </c>
      <c r="AA60" s="1"/>
      <c r="AB60" s="1"/>
    </row>
    <row r="61" spans="1:28" s="18" customFormat="1" ht="13.7" customHeight="1" x14ac:dyDescent="0.2">
      <c r="A61" s="70">
        <v>2023.3</v>
      </c>
      <c r="B61" s="38">
        <v>608680.3417671218</v>
      </c>
      <c r="C61" s="39">
        <v>80522.064830304123</v>
      </c>
      <c r="D61" s="39">
        <v>57367.763547179697</v>
      </c>
      <c r="E61" s="39">
        <v>388890.21421441156</v>
      </c>
      <c r="F61" s="39">
        <v>55343.381534811109</v>
      </c>
      <c r="G61" s="39">
        <v>61024.281587566365</v>
      </c>
      <c r="H61" s="39">
        <v>56719.998690825421</v>
      </c>
      <c r="I61" s="39">
        <v>12988.69350755692</v>
      </c>
      <c r="J61" s="39">
        <v>80661.397884492471</v>
      </c>
      <c r="K61" s="39">
        <v>57424.80504483683</v>
      </c>
      <c r="L61" s="39">
        <v>58491.479776088323</v>
      </c>
      <c r="M61" s="39">
        <v>9580.8015311100462</v>
      </c>
      <c r="N61" s="39">
        <v>148491.45420345257</v>
      </c>
      <c r="O61" s="39">
        <v>63578.32956391247</v>
      </c>
      <c r="P61" s="39">
        <v>69529.365536604775</v>
      </c>
      <c r="Q61" s="39">
        <v>1064.4366784981685</v>
      </c>
      <c r="R61" s="39">
        <v>26594.43380292831</v>
      </c>
      <c r="S61" s="39">
        <v>60740.027491094021</v>
      </c>
      <c r="T61" s="39">
        <v>75597.281576241774</v>
      </c>
      <c r="U61" s="39">
        <v>18052.594764693698</v>
      </c>
      <c r="V61" s="39">
        <v>74442.878820223268</v>
      </c>
      <c r="W61" s="39">
        <v>170595.23886385089</v>
      </c>
      <c r="X61" s="39">
        <v>46240.002172820386</v>
      </c>
      <c r="Y61" s="48">
        <v>4357.9394370779337</v>
      </c>
      <c r="Z61" s="32">
        <f t="shared" si="1"/>
        <v>2286979.2068277029</v>
      </c>
      <c r="AA61" s="1"/>
      <c r="AB61" s="1"/>
    </row>
    <row r="62" spans="1:28" s="18" customFormat="1" ht="13.7" customHeight="1" x14ac:dyDescent="0.2">
      <c r="A62" s="70">
        <v>2023.4</v>
      </c>
      <c r="B62" s="38">
        <v>740123.28804857982</v>
      </c>
      <c r="C62" s="39">
        <v>8278.1203404515982</v>
      </c>
      <c r="D62" s="39">
        <v>82694.858049946313</v>
      </c>
      <c r="E62" s="39">
        <v>462386.56746658077</v>
      </c>
      <c r="F62" s="39">
        <v>79597.746568869916</v>
      </c>
      <c r="G62" s="39">
        <v>105256.2011015272</v>
      </c>
      <c r="H62" s="39">
        <v>98816.414320860989</v>
      </c>
      <c r="I62" s="39">
        <v>-5420.8343226257712</v>
      </c>
      <c r="J62" s="39">
        <v>111009.59264233895</v>
      </c>
      <c r="K62" s="39">
        <v>74835.472395266581</v>
      </c>
      <c r="L62" s="39">
        <v>107974.03474124771</v>
      </c>
      <c r="M62" s="39">
        <v>9340.9922624323517</v>
      </c>
      <c r="N62" s="39">
        <v>168506.12853149883</v>
      </c>
      <c r="O62" s="39">
        <v>67744.740147785167</v>
      </c>
      <c r="P62" s="39">
        <v>83087.384929886786</v>
      </c>
      <c r="Q62" s="39">
        <v>-3794.8225641871104</v>
      </c>
      <c r="R62" s="39">
        <v>45678.468414861592</v>
      </c>
      <c r="S62" s="39">
        <v>94207.969586679363</v>
      </c>
      <c r="T62" s="39">
        <v>178920.03593135829</v>
      </c>
      <c r="U62" s="39">
        <v>-23701.316778037813</v>
      </c>
      <c r="V62" s="39">
        <v>17868.817441870924</v>
      </c>
      <c r="W62" s="39">
        <v>268412.18309196213</v>
      </c>
      <c r="X62" s="39">
        <v>66677.429884752375</v>
      </c>
      <c r="Y62" s="48">
        <v>2579.4505830289563</v>
      </c>
      <c r="Z62" s="32">
        <f t="shared" si="1"/>
        <v>2841078.9228169364</v>
      </c>
      <c r="AA62" s="1"/>
      <c r="AB62" s="1"/>
    </row>
    <row r="63" spans="1:28" s="18" customFormat="1" ht="13.7" customHeight="1" x14ac:dyDescent="0.2">
      <c r="A63" s="70">
        <v>2024.1</v>
      </c>
      <c r="B63" s="38">
        <v>729431.38381067454</v>
      </c>
      <c r="C63" s="39">
        <v>213379.06741001923</v>
      </c>
      <c r="D63" s="39">
        <v>42209.941881645093</v>
      </c>
      <c r="E63" s="39">
        <v>355427.41877725371</v>
      </c>
      <c r="F63" s="39">
        <v>54100.145522094623</v>
      </c>
      <c r="G63" s="39">
        <v>56027.212719224568</v>
      </c>
      <c r="H63" s="39">
        <v>105084.44298307467</v>
      </c>
      <c r="I63" s="39">
        <v>-12437.297497458756</v>
      </c>
      <c r="J63" s="39">
        <v>85927.138299183571</v>
      </c>
      <c r="K63" s="39">
        <v>86104.189135033899</v>
      </c>
      <c r="L63" s="39">
        <v>58616.31511604652</v>
      </c>
      <c r="M63" s="39">
        <v>19962.708953132154</v>
      </c>
      <c r="N63" s="39">
        <v>133204.03135064844</v>
      </c>
      <c r="O63" s="39">
        <v>62514.204466969531</v>
      </c>
      <c r="P63" s="39">
        <v>177183.31200198072</v>
      </c>
      <c r="Q63" s="39">
        <v>36617.606486635108</v>
      </c>
      <c r="R63" s="39">
        <v>64268.336500522099</v>
      </c>
      <c r="S63" s="39">
        <v>67483.635407120455</v>
      </c>
      <c r="T63" s="39">
        <v>68613.457711120544</v>
      </c>
      <c r="U63" s="39">
        <v>53571.466278123349</v>
      </c>
      <c r="V63" s="39">
        <v>171254.52990414365</v>
      </c>
      <c r="W63" s="39">
        <v>183894.93568970318</v>
      </c>
      <c r="X63" s="39">
        <v>91760.017610181123</v>
      </c>
      <c r="Y63" s="48">
        <v>33218.909833000274</v>
      </c>
      <c r="Z63" s="32">
        <f t="shared" si="1"/>
        <v>2937417.1103500724</v>
      </c>
      <c r="AA63" s="1"/>
      <c r="AB63" s="1"/>
    </row>
    <row r="64" spans="1:28" s="18" customFormat="1" ht="13.7" customHeight="1" x14ac:dyDescent="0.2">
      <c r="A64" s="70">
        <v>2024.2</v>
      </c>
      <c r="B64" s="38">
        <v>1189486.5016849805</v>
      </c>
      <c r="C64" s="39">
        <v>269710.87545189634</v>
      </c>
      <c r="D64" s="39">
        <v>122121.35832043528</v>
      </c>
      <c r="E64" s="39">
        <v>812004.98254407244</v>
      </c>
      <c r="F64" s="39">
        <v>168968.30734345573</v>
      </c>
      <c r="G64" s="39">
        <v>124743.92710385472</v>
      </c>
      <c r="H64" s="39">
        <v>218954.08467676642</v>
      </c>
      <c r="I64" s="39">
        <v>35988.947700664867</v>
      </c>
      <c r="J64" s="39">
        <v>231138.61632266908</v>
      </c>
      <c r="K64" s="39">
        <v>312638.81368254416</v>
      </c>
      <c r="L64" s="39">
        <v>152026.97750001634</v>
      </c>
      <c r="M64" s="39">
        <v>75012.807200588635</v>
      </c>
      <c r="N64" s="39">
        <v>348107.55923347035</v>
      </c>
      <c r="O64" s="39">
        <v>117575.78856179281</v>
      </c>
      <c r="P64" s="39">
        <v>344775.48161031213</v>
      </c>
      <c r="Q64" s="39">
        <v>62549.145593284047</v>
      </c>
      <c r="R64" s="39">
        <v>149621.04657088523</v>
      </c>
      <c r="S64" s="39">
        <v>210785.57910554938</v>
      </c>
      <c r="T64" s="39">
        <v>231993.32736785983</v>
      </c>
      <c r="U64" s="39">
        <v>89181.177383637289</v>
      </c>
      <c r="V64" s="39">
        <v>338842.65608189162</v>
      </c>
      <c r="W64" s="39">
        <v>371862.92578832008</v>
      </c>
      <c r="X64" s="39">
        <v>251170.59223748522</v>
      </c>
      <c r="Y64" s="48">
        <v>79500.59097457194</v>
      </c>
      <c r="Z64" s="32">
        <f t="shared" si="1"/>
        <v>6308762.0700410036</v>
      </c>
      <c r="AA64" s="1"/>
      <c r="AB64" s="1"/>
    </row>
    <row r="65" spans="1:28" s="18" customFormat="1" ht="13.7" customHeight="1" x14ac:dyDescent="0.2">
      <c r="A65" s="70">
        <v>2024.3</v>
      </c>
      <c r="B65" s="38">
        <v>1686955.6597224604</v>
      </c>
      <c r="C65" s="39">
        <v>399623.82632419281</v>
      </c>
      <c r="D65" s="39">
        <v>166992.70730259398</v>
      </c>
      <c r="E65" s="39">
        <v>1348759.0915276017</v>
      </c>
      <c r="F65" s="39">
        <v>301852.15092187305</v>
      </c>
      <c r="G65" s="39">
        <v>102159.54363615392</v>
      </c>
      <c r="H65" s="39">
        <v>257020.6164218185</v>
      </c>
      <c r="I65" s="39">
        <v>106147.30713382689</v>
      </c>
      <c r="J65" s="39">
        <v>350383.78633145965</v>
      </c>
      <c r="K65" s="39">
        <v>416317.63981286879</v>
      </c>
      <c r="L65" s="39" t="e">
        <v>#N/A</v>
      </c>
      <c r="M65" s="39">
        <v>114807.585368842</v>
      </c>
      <c r="N65" s="39">
        <v>518392.30107572558</v>
      </c>
      <c r="O65" s="39">
        <v>164479.56940293079</v>
      </c>
      <c r="P65" s="39">
        <v>617090.10271154717</v>
      </c>
      <c r="Q65" s="39">
        <v>89051.804053635802</v>
      </c>
      <c r="R65" s="39">
        <v>240492.64210633305</v>
      </c>
      <c r="S65" s="39">
        <v>314302.39323626366</v>
      </c>
      <c r="T65" s="39">
        <v>364718.38962005783</v>
      </c>
      <c r="U65" s="39">
        <v>86697.713178130565</v>
      </c>
      <c r="V65" s="39">
        <v>547200.76888790354</v>
      </c>
      <c r="W65" s="39">
        <v>442397.16260414256</v>
      </c>
      <c r="X65" s="39">
        <v>348618.08773800079</v>
      </c>
      <c r="Y65" s="48">
        <v>72978.946840708726</v>
      </c>
      <c r="Z65" s="32">
        <f t="shared" si="1"/>
        <v>9057439.7959590759</v>
      </c>
      <c r="AA65" s="1"/>
      <c r="AB65" s="1"/>
    </row>
    <row r="66" spans="1:28" s="18" customFormat="1" ht="13.7" customHeight="1" x14ac:dyDescent="0.2">
      <c r="A66" s="70">
        <v>2024.4</v>
      </c>
      <c r="B66" s="38">
        <v>1831939.2826390993</v>
      </c>
      <c r="C66" s="39">
        <v>120325.70925780758</v>
      </c>
      <c r="D66" s="39">
        <v>185490.10307135829</v>
      </c>
      <c r="E66" s="39">
        <v>1469028.7529584775</v>
      </c>
      <c r="F66" s="39">
        <v>310238.13230637577</v>
      </c>
      <c r="G66" s="39">
        <v>-27818.141384125222</v>
      </c>
      <c r="H66" s="39">
        <v>206441.74017159757</v>
      </c>
      <c r="I66" s="39">
        <v>22085.674154078122</v>
      </c>
      <c r="J66" s="39">
        <v>349434.84421678889</v>
      </c>
      <c r="K66" s="39">
        <v>430493.17712026695</v>
      </c>
      <c r="L66" s="39" t="e">
        <v>#N/A</v>
      </c>
      <c r="M66" s="39">
        <v>94854.985312844627</v>
      </c>
      <c r="N66" s="39">
        <v>505130.21331419237</v>
      </c>
      <c r="O66" s="39">
        <v>140722.94233971136</v>
      </c>
      <c r="P66" s="39">
        <v>617792.9906461197</v>
      </c>
      <c r="Q66" s="39">
        <v>22641.257454651175</v>
      </c>
      <c r="R66" s="39">
        <v>167802.18906674674</v>
      </c>
      <c r="S66" s="39">
        <v>355746.5171615174</v>
      </c>
      <c r="T66" s="39">
        <v>468159.10477713123</v>
      </c>
      <c r="U66" s="39">
        <v>42610.126013173955</v>
      </c>
      <c r="V66" s="39">
        <v>638541.76789110154</v>
      </c>
      <c r="W66" s="39">
        <v>706774.16120465868</v>
      </c>
      <c r="X66" s="39">
        <v>319472.74259376107</v>
      </c>
      <c r="Y66" s="48">
        <v>36856.210449111299</v>
      </c>
      <c r="Z66" s="32">
        <f t="shared" si="1"/>
        <v>9014764.482736446</v>
      </c>
      <c r="AA66" s="1"/>
      <c r="AB66" s="1"/>
    </row>
    <row r="67" spans="1:28" s="18" customFormat="1" ht="13.7" customHeight="1" x14ac:dyDescent="0.2">
      <c r="A67" s="70">
        <v>2025.1</v>
      </c>
      <c r="B67" s="38">
        <v>1105493.2444294095</v>
      </c>
      <c r="C67" s="39">
        <v>364430.15117874183</v>
      </c>
      <c r="D67" s="39">
        <v>55930.100903706334</v>
      </c>
      <c r="E67" s="39">
        <v>522750.24634062569</v>
      </c>
      <c r="F67" s="39">
        <v>13818.423308712896</v>
      </c>
      <c r="G67" s="39">
        <v>7833.5912950726924</v>
      </c>
      <c r="H67" s="39">
        <v>77391.14250893367</v>
      </c>
      <c r="I67" s="39">
        <v>5949.5042243925855</v>
      </c>
      <c r="J67" s="39">
        <v>99406.178282152629</v>
      </c>
      <c r="K67" s="39">
        <v>121042.18842101813</v>
      </c>
      <c r="L67" s="39" t="e">
        <v>#N/A</v>
      </c>
      <c r="M67" s="39">
        <v>12247.573610924592</v>
      </c>
      <c r="N67" s="39">
        <v>262461.97331929964</v>
      </c>
      <c r="O67" s="39">
        <v>117681.93913551851</v>
      </c>
      <c r="P67" s="39">
        <v>152125.01162851253</v>
      </c>
      <c r="Q67" s="39">
        <v>51520.924738848465</v>
      </c>
      <c r="R67" s="39">
        <v>58607.631860224763</v>
      </c>
      <c r="S67" s="39">
        <v>102380.75107664429</v>
      </c>
      <c r="T67" s="39">
        <v>80073.651772902638</v>
      </c>
      <c r="U67" s="39">
        <v>-20588.301332684117</v>
      </c>
      <c r="V67" s="39">
        <v>207568.73983187089</v>
      </c>
      <c r="W67" s="39">
        <v>242403.79589364561</v>
      </c>
      <c r="X67" s="39">
        <v>42253.064615094336</v>
      </c>
      <c r="Y67" s="48">
        <v>3356.2999826602172</v>
      </c>
      <c r="Z67" s="32">
        <f t="shared" si="1"/>
        <v>3686137.8270262284</v>
      </c>
      <c r="AA67" s="1"/>
      <c r="AB67" s="1"/>
    </row>
    <row r="68" spans="1:28" s="18" customFormat="1" ht="13.7" customHeight="1" x14ac:dyDescent="0.2">
      <c r="A68" s="70">
        <v>2025.2</v>
      </c>
      <c r="B68" s="38">
        <v>1622225.4543869235</v>
      </c>
      <c r="C68" s="39">
        <v>126638.36194550432</v>
      </c>
      <c r="D68" s="39">
        <v>116048.60605355748</v>
      </c>
      <c r="E68" s="39">
        <v>740710.19000493921</v>
      </c>
      <c r="F68" s="39">
        <v>90178.659610665869</v>
      </c>
      <c r="G68" s="39">
        <v>-62211.11398789403</v>
      </c>
      <c r="H68" s="39">
        <v>34341.029131119838</v>
      </c>
      <c r="I68" s="39">
        <v>-6443.7805024823174</v>
      </c>
      <c r="J68" s="39">
        <v>176523.19587868731</v>
      </c>
      <c r="K68" s="39">
        <v>170910.76256084093</v>
      </c>
      <c r="L68" s="39" t="e">
        <v>#N/A</v>
      </c>
      <c r="M68" s="39">
        <v>48373.812040419318</v>
      </c>
      <c r="N68" s="39">
        <v>365281.81795744994</v>
      </c>
      <c r="O68" s="39">
        <v>90902.046592954081</v>
      </c>
      <c r="P68" s="39" t="e">
        <v>#N/A</v>
      </c>
      <c r="Q68" s="39">
        <v>41907.477555355523</v>
      </c>
      <c r="R68" s="39">
        <v>122490.24760119501</v>
      </c>
      <c r="S68" s="39">
        <v>193273.71625372884</v>
      </c>
      <c r="T68" s="39">
        <v>154715.92183117848</v>
      </c>
      <c r="U68" s="39">
        <v>-11592.364832458086</v>
      </c>
      <c r="V68" s="39">
        <v>338057.04682405945</v>
      </c>
      <c r="W68" s="39">
        <v>426611.44922619604</v>
      </c>
      <c r="X68" s="39">
        <v>79253.451964842156</v>
      </c>
      <c r="Y68" s="48">
        <v>-41443.29458750796</v>
      </c>
      <c r="Z68" s="32">
        <f t="shared" si="1"/>
        <v>4816752.6935092742</v>
      </c>
      <c r="AA68" s="1"/>
      <c r="AB68" s="1"/>
    </row>
    <row r="69" spans="1:28" s="18" customFormat="1" ht="13.7" customHeight="1" x14ac:dyDescent="0.2">
      <c r="A69" s="70">
        <v>2025.3</v>
      </c>
      <c r="B69" s="38">
        <v>2359075.6402862156</v>
      </c>
      <c r="C69" s="39">
        <v>268095.08469910547</v>
      </c>
      <c r="D69" s="39">
        <v>174137.22440835601</v>
      </c>
      <c r="E69" s="39">
        <v>1004852.8411668884</v>
      </c>
      <c r="F69" s="39">
        <v>200916.85111579765</v>
      </c>
      <c r="G69" s="39">
        <v>-46414.033490253147</v>
      </c>
      <c r="H69" s="39">
        <v>-6370.5529372203164</v>
      </c>
      <c r="I69" s="39">
        <v>61759.096474005375</v>
      </c>
      <c r="J69" s="39">
        <v>260208.8208221395</v>
      </c>
      <c r="K69" s="39">
        <v>288057.96111150924</v>
      </c>
      <c r="L69" s="39"/>
      <c r="M69" s="39">
        <v>62187.856184162316</v>
      </c>
      <c r="N69" s="39">
        <v>458278.0051057213</v>
      </c>
      <c r="O69" s="39">
        <v>197832.23468889901</v>
      </c>
      <c r="P69" s="39">
        <v>458831.48013812676</v>
      </c>
      <c r="Q69" s="39">
        <v>105471.24868985079</v>
      </c>
      <c r="R69" s="39">
        <v>198821.2578236768</v>
      </c>
      <c r="S69" s="39">
        <v>291163.19457119214</v>
      </c>
      <c r="T69" s="39">
        <v>239817.36639810831</v>
      </c>
      <c r="U69" s="39">
        <v>-45545.516901949188</v>
      </c>
      <c r="V69" s="39">
        <v>605431.11312270071</v>
      </c>
      <c r="W69" s="39">
        <v>639998.24639259721</v>
      </c>
      <c r="X69" s="39">
        <v>112276.07683760347</v>
      </c>
      <c r="Y69" s="48">
        <v>-57622.82098945789</v>
      </c>
      <c r="Z69" s="32">
        <f t="shared" si="1"/>
        <v>7831258.6757177748</v>
      </c>
      <c r="AA69" s="1"/>
      <c r="AB69" s="1"/>
    </row>
    <row r="70" spans="1:28" s="18" customFormat="1" ht="13.7" customHeight="1" x14ac:dyDescent="0.2">
      <c r="A70" s="70">
        <f>A66+1</f>
        <v>2025.4</v>
      </c>
      <c r="B70" s="38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2">
        <f t="shared" si="1"/>
        <v>0</v>
      </c>
      <c r="AA70" s="1"/>
      <c r="AB70" s="1"/>
    </row>
    <row r="71" spans="1:28" s="18" customFormat="1" ht="13.7" customHeight="1" x14ac:dyDescent="0.2">
      <c r="A71" s="70">
        <f t="shared" ref="A71:A89" si="2">A67+1</f>
        <v>2026.1</v>
      </c>
      <c r="B71" s="38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2">
        <f t="shared" si="1"/>
        <v>0</v>
      </c>
      <c r="AA71" s="1"/>
      <c r="AB71" s="1"/>
    </row>
    <row r="72" spans="1:28" s="18" customFormat="1" ht="13.7" customHeight="1" x14ac:dyDescent="0.2">
      <c r="A72" s="70">
        <f t="shared" si="2"/>
        <v>2026.2</v>
      </c>
      <c r="B72" s="38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2">
        <f t="shared" si="1"/>
        <v>0</v>
      </c>
      <c r="AA72" s="1"/>
      <c r="AB72" s="1"/>
    </row>
    <row r="73" spans="1:28" s="18" customFormat="1" ht="13.7" customHeight="1" x14ac:dyDescent="0.2">
      <c r="A73" s="70">
        <f t="shared" si="2"/>
        <v>2026.3</v>
      </c>
      <c r="B73" s="38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2">
        <f t="shared" si="1"/>
        <v>0</v>
      </c>
      <c r="AA73" s="1"/>
      <c r="AB73" s="1"/>
    </row>
    <row r="74" spans="1:28" s="18" customFormat="1" ht="13.7" customHeight="1" x14ac:dyDescent="0.2">
      <c r="A74" s="70">
        <f t="shared" si="2"/>
        <v>2026.4</v>
      </c>
      <c r="B74" s="38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2">
        <f t="shared" si="1"/>
        <v>0</v>
      </c>
      <c r="AA74" s="1"/>
      <c r="AB74" s="1"/>
    </row>
    <row r="75" spans="1:28" s="18" customFormat="1" ht="13.7" customHeight="1" x14ac:dyDescent="0.2">
      <c r="A75" s="70">
        <f>A71+1</f>
        <v>2027.1</v>
      </c>
      <c r="B75" s="38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2">
        <f t="shared" si="1"/>
        <v>0</v>
      </c>
      <c r="AA75" s="1"/>
      <c r="AB75" s="1"/>
    </row>
    <row r="76" spans="1:28" s="18" customFormat="1" ht="13.7" customHeight="1" x14ac:dyDescent="0.2">
      <c r="A76" s="70">
        <f t="shared" si="2"/>
        <v>2027.2</v>
      </c>
      <c r="B76" s="38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2">
        <f t="shared" si="1"/>
        <v>0</v>
      </c>
      <c r="AA76" s="1"/>
      <c r="AB76" s="1"/>
    </row>
    <row r="77" spans="1:28" s="18" customFormat="1" ht="13.7" customHeight="1" x14ac:dyDescent="0.2">
      <c r="A77" s="70">
        <f t="shared" si="2"/>
        <v>2027.3</v>
      </c>
      <c r="B77" s="38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2">
        <f t="shared" si="1"/>
        <v>0</v>
      </c>
      <c r="AA77" s="1"/>
      <c r="AB77" s="1"/>
    </row>
    <row r="78" spans="1:28" s="18" customFormat="1" ht="13.7" customHeight="1" x14ac:dyDescent="0.2">
      <c r="A78" s="70">
        <f t="shared" si="2"/>
        <v>2027.4</v>
      </c>
      <c r="B78" s="38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2">
        <f t="shared" si="1"/>
        <v>0</v>
      </c>
      <c r="AA78" s="1"/>
      <c r="AB78" s="1"/>
    </row>
    <row r="79" spans="1:28" s="18" customFormat="1" ht="13.7" customHeight="1" x14ac:dyDescent="0.2">
      <c r="A79" s="70">
        <f t="shared" si="2"/>
        <v>2028.1</v>
      </c>
      <c r="B79" s="38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2">
        <f t="shared" si="1"/>
        <v>0</v>
      </c>
      <c r="AA79" s="1"/>
      <c r="AB79" s="1"/>
    </row>
    <row r="80" spans="1:28" s="18" customFormat="1" ht="13.7" customHeight="1" x14ac:dyDescent="0.2">
      <c r="A80" s="70">
        <f>A76+1</f>
        <v>2028.2</v>
      </c>
      <c r="B80" s="38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2">
        <f t="shared" si="1"/>
        <v>0</v>
      </c>
      <c r="AA80" s="1"/>
      <c r="AB80" s="1"/>
    </row>
    <row r="81" spans="1:28" s="18" customFormat="1" ht="13.7" customHeight="1" x14ac:dyDescent="0.2">
      <c r="A81" s="70">
        <f t="shared" si="2"/>
        <v>2028.3</v>
      </c>
      <c r="B81" s="38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2">
        <f t="shared" si="1"/>
        <v>0</v>
      </c>
      <c r="AA81" s="1"/>
      <c r="AB81" s="1"/>
    </row>
    <row r="82" spans="1:28" s="18" customFormat="1" ht="13.7" customHeight="1" x14ac:dyDescent="0.2">
      <c r="A82" s="70">
        <f t="shared" si="2"/>
        <v>2028.4</v>
      </c>
      <c r="B82" s="38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2">
        <f t="shared" si="1"/>
        <v>0</v>
      </c>
      <c r="AA82" s="1"/>
      <c r="AB82" s="1"/>
    </row>
    <row r="83" spans="1:28" s="18" customFormat="1" ht="13.7" customHeight="1" x14ac:dyDescent="0.2">
      <c r="A83" s="70">
        <f t="shared" si="2"/>
        <v>2029.1</v>
      </c>
      <c r="B83" s="38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2">
        <f t="shared" si="1"/>
        <v>0</v>
      </c>
      <c r="AA83" s="1"/>
      <c r="AB83" s="1"/>
    </row>
    <row r="84" spans="1:28" s="18" customFormat="1" ht="13.7" customHeight="1" x14ac:dyDescent="0.2">
      <c r="A84" s="70">
        <f t="shared" si="2"/>
        <v>2029.2</v>
      </c>
      <c r="B84" s="38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2">
        <f t="shared" si="1"/>
        <v>0</v>
      </c>
      <c r="AA84" s="1"/>
      <c r="AB84" s="1"/>
    </row>
    <row r="85" spans="1:28" s="18" customFormat="1" ht="13.7" customHeight="1" x14ac:dyDescent="0.2">
      <c r="A85" s="70">
        <f>A81+1</f>
        <v>2029.3</v>
      </c>
      <c r="B85" s="38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2">
        <f t="shared" si="1"/>
        <v>0</v>
      </c>
      <c r="AA85" s="1"/>
      <c r="AB85" s="1"/>
    </row>
    <row r="86" spans="1:28" s="18" customFormat="1" ht="13.7" customHeight="1" x14ac:dyDescent="0.2">
      <c r="A86" s="70">
        <f t="shared" si="2"/>
        <v>2029.4</v>
      </c>
      <c r="B86" s="38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2">
        <f t="shared" si="1"/>
        <v>0</v>
      </c>
      <c r="AA86" s="1"/>
      <c r="AB86" s="1"/>
    </row>
    <row r="87" spans="1:28" s="18" customFormat="1" ht="13.7" customHeight="1" x14ac:dyDescent="0.2">
      <c r="A87" s="70">
        <f t="shared" si="2"/>
        <v>2030.1</v>
      </c>
      <c r="B87" s="38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2">
        <f t="shared" si="1"/>
        <v>0</v>
      </c>
      <c r="AA87" s="1"/>
      <c r="AB87" s="1"/>
    </row>
    <row r="88" spans="1:28" s="18" customFormat="1" ht="13.7" customHeight="1" x14ac:dyDescent="0.2">
      <c r="A88" s="70">
        <f t="shared" si="2"/>
        <v>2030.2</v>
      </c>
      <c r="B88" s="38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2">
        <f t="shared" si="1"/>
        <v>0</v>
      </c>
      <c r="AA88" s="1"/>
      <c r="AB88" s="1"/>
    </row>
    <row r="89" spans="1:28" s="18" customFormat="1" ht="13.7" customHeight="1" x14ac:dyDescent="0.2">
      <c r="A89" s="70">
        <f t="shared" si="2"/>
        <v>2030.3</v>
      </c>
      <c r="B89" s="38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2">
        <f t="shared" si="1"/>
        <v>0</v>
      </c>
      <c r="AA89" s="1"/>
      <c r="AB89" s="1"/>
    </row>
    <row r="90" spans="1:28" s="18" customFormat="1" ht="13.7" customHeight="1" x14ac:dyDescent="0.2">
      <c r="A90" s="70">
        <f>A86+1</f>
        <v>2030.4</v>
      </c>
      <c r="B90" s="38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2">
        <f t="shared" si="1"/>
        <v>0</v>
      </c>
      <c r="AA90" s="1"/>
      <c r="AB90" s="1"/>
    </row>
    <row r="91" spans="1:28" x14ac:dyDescent="0.2">
      <c r="A91" s="67"/>
    </row>
    <row r="92" spans="1:28" x14ac:dyDescent="0.2">
      <c r="A92" s="67"/>
    </row>
    <row r="93" spans="1:28" x14ac:dyDescent="0.2">
      <c r="A93" s="67"/>
    </row>
    <row r="94" spans="1:28" x14ac:dyDescent="0.2">
      <c r="A94" s="67"/>
    </row>
    <row r="95" spans="1:28" x14ac:dyDescent="0.2">
      <c r="A95" s="67"/>
    </row>
    <row r="96" spans="1:28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2800-000000000000}"/>
  </hyperlinks>
  <pageMargins left="0.75" right="0.75" top="1" bottom="1" header="0" footer="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30"/>
  <dimension ref="A1:Z248"/>
  <sheetViews>
    <sheetView zoomScaleNormal="100" workbookViewId="0">
      <pane xSplit="1" ySplit="9" topLeftCell="B58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8" customWidth="1"/>
    <col min="27" max="16384" width="9.140625" style="18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1035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Resultado financiero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1036</v>
      </c>
      <c r="C8" s="74" t="s">
        <v>1037</v>
      </c>
      <c r="D8" s="74" t="s">
        <v>1038</v>
      </c>
      <c r="E8" s="74" t="s">
        <v>1039</v>
      </c>
      <c r="F8" s="74" t="s">
        <v>1040</v>
      </c>
      <c r="G8" s="74" t="s">
        <v>1041</v>
      </c>
      <c r="H8" s="74" t="s">
        <v>1042</v>
      </c>
      <c r="I8" s="74" t="s">
        <v>1043</v>
      </c>
      <c r="J8" s="74" t="s">
        <v>1044</v>
      </c>
      <c r="K8" s="74" t="s">
        <v>1045</v>
      </c>
      <c r="L8" s="74" t="s">
        <v>1046</v>
      </c>
      <c r="M8" s="74" t="s">
        <v>1047</v>
      </c>
      <c r="N8" s="74" t="s">
        <v>1048</v>
      </c>
      <c r="O8" s="74" t="s">
        <v>1049</v>
      </c>
      <c r="P8" s="74" t="s">
        <v>1050</v>
      </c>
      <c r="Q8" s="74" t="s">
        <v>1051</v>
      </c>
      <c r="R8" s="74" t="s">
        <v>1052</v>
      </c>
      <c r="S8" s="74" t="s">
        <v>1053</v>
      </c>
      <c r="T8" s="74" t="s">
        <v>1054</v>
      </c>
      <c r="U8" s="74" t="s">
        <v>1055</v>
      </c>
      <c r="V8" s="74" t="s">
        <v>1056</v>
      </c>
      <c r="W8" s="74" t="s">
        <v>1057</v>
      </c>
      <c r="X8" s="74" t="s">
        <v>1058</v>
      </c>
      <c r="Y8" s="74" t="s">
        <v>1059</v>
      </c>
      <c r="Z8" s="75" t="s">
        <v>1060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s="1" customFormat="1" ht="13.7" customHeight="1" x14ac:dyDescent="0.2">
      <c r="A10" s="70">
        <v>2010.4</v>
      </c>
      <c r="B10" s="46">
        <v>238.60669134818454</v>
      </c>
      <c r="C10" s="30">
        <v>-2795.5655577592115</v>
      </c>
      <c r="D10" s="30">
        <v>359.35927230358084</v>
      </c>
      <c r="E10" s="30">
        <v>1212.5526318260818</v>
      </c>
      <c r="F10" s="30">
        <v>1035.95019270802</v>
      </c>
      <c r="G10" s="30">
        <v>457.54305966702304</v>
      </c>
      <c r="H10" s="30">
        <v>282.77955073553676</v>
      </c>
      <c r="I10" s="30">
        <v>223.41546784936145</v>
      </c>
      <c r="J10" s="30">
        <v>98.944728917851535</v>
      </c>
      <c r="K10" s="30">
        <v>280.50589430290893</v>
      </c>
      <c r="L10" s="30">
        <v>-344.98257736698179</v>
      </c>
      <c r="M10" s="30">
        <v>119.6988174216167</v>
      </c>
      <c r="N10" s="30">
        <v>65.707181379502799</v>
      </c>
      <c r="O10" s="30">
        <v>515.76404856995396</v>
      </c>
      <c r="P10" s="30">
        <v>275.21466358679663</v>
      </c>
      <c r="Q10" s="30">
        <v>416.81354164315508</v>
      </c>
      <c r="R10" s="30">
        <v>695.91625690970432</v>
      </c>
      <c r="S10" s="30">
        <v>1192.0211819709721</v>
      </c>
      <c r="T10" s="30">
        <v>-356.27052912367526</v>
      </c>
      <c r="U10" s="30">
        <v>-15.627255181397231</v>
      </c>
      <c r="V10" s="30">
        <v>29.687366667316383</v>
      </c>
      <c r="W10" s="30">
        <v>443.89780494915158</v>
      </c>
      <c r="X10" s="30">
        <v>701.78784080944388</v>
      </c>
      <c r="Y10" s="30">
        <v>154.53795384458181</v>
      </c>
      <c r="Z10" s="31">
        <f t="shared" ref="Z10:Z73" si="0">+_xlfn.AGGREGATE(9,6,B10:Y10)</f>
        <v>5288.2582279794788</v>
      </c>
    </row>
    <row r="11" spans="1:26" s="1" customFormat="1" ht="13.5" customHeight="1" x14ac:dyDescent="0.2">
      <c r="A11" s="71">
        <v>2011.1</v>
      </c>
      <c r="B11" s="38">
        <v>1918.2738290729994</v>
      </c>
      <c r="C11" s="39">
        <v>-248.66515219179928</v>
      </c>
      <c r="D11" s="39">
        <v>64.053355936801836</v>
      </c>
      <c r="E11" s="39">
        <v>-98.57895567819287</v>
      </c>
      <c r="F11" s="39">
        <v>162.26908171154219</v>
      </c>
      <c r="G11" s="39">
        <v>276.96110050966672</v>
      </c>
      <c r="H11" s="39">
        <v>-33.949644340718351</v>
      </c>
      <c r="I11" s="39">
        <v>196.59709500114377</v>
      </c>
      <c r="J11" s="39">
        <v>42.606908215814656</v>
      </c>
      <c r="K11" s="39">
        <v>247.91433742974641</v>
      </c>
      <c r="L11" s="39">
        <v>70.796590093955047</v>
      </c>
      <c r="M11" s="39">
        <v>30.942494848352339</v>
      </c>
      <c r="N11" s="39">
        <v>143.04138925650705</v>
      </c>
      <c r="O11" s="39">
        <v>107.13223230751214</v>
      </c>
      <c r="P11" s="39">
        <v>342.23813227909659</v>
      </c>
      <c r="Q11" s="39">
        <v>183.99516848138978</v>
      </c>
      <c r="R11" s="39">
        <v>168.66805702180591</v>
      </c>
      <c r="S11" s="39">
        <v>320.49138294691136</v>
      </c>
      <c r="T11" s="39">
        <v>53.38304320335078</v>
      </c>
      <c r="U11" s="39">
        <v>-10.031961330461627</v>
      </c>
      <c r="V11" s="39">
        <v>-523.96231392722348</v>
      </c>
      <c r="W11" s="39">
        <v>219.03523664407271</v>
      </c>
      <c r="X11" s="39">
        <v>232.72100326975351</v>
      </c>
      <c r="Y11" s="38">
        <v>-22.586257388450463</v>
      </c>
      <c r="Z11" s="34">
        <f t="shared" si="0"/>
        <v>3843.3461533735767</v>
      </c>
    </row>
    <row r="12" spans="1:26" s="1" customFormat="1" ht="13.5" customHeight="1" x14ac:dyDescent="0.2">
      <c r="A12" s="71">
        <v>2011.2</v>
      </c>
      <c r="B12" s="38">
        <v>1832.3800888885464</v>
      </c>
      <c r="C12" s="39">
        <v>-3372.9894269913284</v>
      </c>
      <c r="D12" s="39">
        <v>425.89646947610493</v>
      </c>
      <c r="E12" s="39">
        <v>561.58981925571152</v>
      </c>
      <c r="F12" s="39">
        <v>200.35312263137939</v>
      </c>
      <c r="G12" s="39">
        <v>423.67268398273177</v>
      </c>
      <c r="H12" s="39">
        <v>577.08864948860048</v>
      </c>
      <c r="I12" s="39">
        <v>340.88443673105257</v>
      </c>
      <c r="J12" s="39">
        <v>563.74189595329153</v>
      </c>
      <c r="K12" s="39">
        <v>387.83455849369011</v>
      </c>
      <c r="L12" s="39">
        <v>476.14456823614449</v>
      </c>
      <c r="M12" s="39">
        <v>62.026301057620906</v>
      </c>
      <c r="N12" s="39">
        <v>464.98558560105414</v>
      </c>
      <c r="O12" s="39">
        <v>848.24411040646999</v>
      </c>
      <c r="P12" s="39">
        <v>422.54506097709572</v>
      </c>
      <c r="Q12" s="39">
        <v>265.40416676199948</v>
      </c>
      <c r="R12" s="39">
        <v>610.26662389870171</v>
      </c>
      <c r="S12" s="39">
        <v>1084.7518985236081</v>
      </c>
      <c r="T12" s="39">
        <v>881.75524127760355</v>
      </c>
      <c r="U12" s="39">
        <v>152.38549517027522</v>
      </c>
      <c r="V12" s="39">
        <v>-520.90447483051571</v>
      </c>
      <c r="W12" s="39">
        <v>1057.7996878339136</v>
      </c>
      <c r="X12" s="39">
        <v>514.62930205787995</v>
      </c>
      <c r="Y12" s="38">
        <v>-71.873451191264436</v>
      </c>
      <c r="Z12" s="34">
        <f t="shared" si="0"/>
        <v>8188.6124136903672</v>
      </c>
    </row>
    <row r="13" spans="1:26" s="1" customFormat="1" ht="13.5" customHeight="1" x14ac:dyDescent="0.2">
      <c r="A13" s="71">
        <v>2011.3</v>
      </c>
      <c r="B13" s="38">
        <v>594.70798250000735</v>
      </c>
      <c r="C13" s="39">
        <v>-7983.1090432246856</v>
      </c>
      <c r="D13" s="39">
        <v>220.04320741642368</v>
      </c>
      <c r="E13" s="39">
        <v>-1233.4879580955567</v>
      </c>
      <c r="F13" s="39">
        <v>-228.16872279843028</v>
      </c>
      <c r="G13" s="39">
        <v>58.271489303257113</v>
      </c>
      <c r="H13" s="39">
        <v>81.686425602179042</v>
      </c>
      <c r="I13" s="39">
        <v>-134.57947173769026</v>
      </c>
      <c r="J13" s="39">
        <v>25.069355507419459</v>
      </c>
      <c r="K13" s="39">
        <v>222.71979356635711</v>
      </c>
      <c r="L13" s="39">
        <v>300.55746722071945</v>
      </c>
      <c r="M13" s="39">
        <v>-114.55758668180079</v>
      </c>
      <c r="N13" s="39">
        <v>-175.14538405309759</v>
      </c>
      <c r="O13" s="39">
        <v>-27.606252242381743</v>
      </c>
      <c r="P13" s="39">
        <v>52.81570379909499</v>
      </c>
      <c r="Q13" s="39">
        <v>-30.476920423332558</v>
      </c>
      <c r="R13" s="39">
        <v>595.4552954889914</v>
      </c>
      <c r="S13" s="39">
        <v>1245.0885205096092</v>
      </c>
      <c r="T13" s="39">
        <v>112.7543765326177</v>
      </c>
      <c r="U13" s="39">
        <v>-745.75476107424856</v>
      </c>
      <c r="V13" s="39">
        <v>-917.19553645812994</v>
      </c>
      <c r="W13" s="39">
        <v>535.88571589476942</v>
      </c>
      <c r="X13" s="39">
        <v>298.91639102637509</v>
      </c>
      <c r="Y13" s="38">
        <v>-19.94274376010253</v>
      </c>
      <c r="Z13" s="34">
        <f t="shared" si="0"/>
        <v>-7266.0526561816341</v>
      </c>
    </row>
    <row r="14" spans="1:26" s="1" customFormat="1" ht="13.5" customHeight="1" x14ac:dyDescent="0.2">
      <c r="A14" s="71">
        <v>2011.4</v>
      </c>
      <c r="B14" s="38">
        <v>-826.33679917829068</v>
      </c>
      <c r="C14" s="39">
        <v>-8852.2034983955382</v>
      </c>
      <c r="D14" s="39">
        <v>15.026637738380487</v>
      </c>
      <c r="E14" s="39">
        <v>-2032.9935870063564</v>
      </c>
      <c r="F14" s="39">
        <v>-293.93653429460119</v>
      </c>
      <c r="G14" s="39">
        <v>-42.156725778153486</v>
      </c>
      <c r="H14" s="39">
        <v>-151.08235337694532</v>
      </c>
      <c r="I14" s="39">
        <v>-824.36170497896637</v>
      </c>
      <c r="J14" s="39">
        <v>20.423259721645991</v>
      </c>
      <c r="K14" s="39">
        <v>-287.66763625543626</v>
      </c>
      <c r="L14" s="39">
        <v>-358.43559956380886</v>
      </c>
      <c r="M14" s="39">
        <v>8.9213490962019932</v>
      </c>
      <c r="N14" s="39">
        <v>-1286.68632211972</v>
      </c>
      <c r="O14" s="39">
        <v>-130.52849164435247</v>
      </c>
      <c r="P14" s="39">
        <v>-357.61450927254373</v>
      </c>
      <c r="Q14" s="39">
        <v>-108.49779523300003</v>
      </c>
      <c r="R14" s="39">
        <v>292.79335883727435</v>
      </c>
      <c r="S14" s="39">
        <v>1423.880879935261</v>
      </c>
      <c r="T14" s="39">
        <v>-64.850740995268097</v>
      </c>
      <c r="U14" s="39">
        <v>-769.78122122837158</v>
      </c>
      <c r="V14" s="39">
        <v>-1949.0874498759003</v>
      </c>
      <c r="W14" s="39">
        <v>-33.636027281230781</v>
      </c>
      <c r="X14" s="39">
        <v>-299.03710045135995</v>
      </c>
      <c r="Y14" s="38">
        <v>-175.10452664525019</v>
      </c>
      <c r="Z14" s="34">
        <f t="shared" si="0"/>
        <v>-17082.953138246325</v>
      </c>
    </row>
    <row r="15" spans="1:26" s="1" customFormat="1" ht="13.5" customHeight="1" x14ac:dyDescent="0.2">
      <c r="A15" s="71">
        <v>2012.1</v>
      </c>
      <c r="B15" s="38">
        <v>-421.51742615594139</v>
      </c>
      <c r="C15" s="39">
        <v>-1268.4495271155756</v>
      </c>
      <c r="D15" s="39">
        <v>96.539384171931033</v>
      </c>
      <c r="E15" s="39">
        <v>247.38156207606426</v>
      </c>
      <c r="F15" s="39">
        <v>-71.582355569329593</v>
      </c>
      <c r="G15" s="39">
        <v>49.394785794936979</v>
      </c>
      <c r="H15" s="39">
        <v>164.58050557156071</v>
      </c>
      <c r="I15" s="39">
        <v>202.42769272054375</v>
      </c>
      <c r="J15" s="39">
        <v>37.457158602999698</v>
      </c>
      <c r="K15" s="39">
        <v>286.53086538434513</v>
      </c>
      <c r="L15" s="39">
        <v>16.565583323077362</v>
      </c>
      <c r="M15" s="39">
        <v>-37.429782555729162</v>
      </c>
      <c r="N15" s="39">
        <v>525.27019727047582</v>
      </c>
      <c r="O15" s="39">
        <v>47.793158135321391</v>
      </c>
      <c r="P15" s="39">
        <v>44.039970060228825</v>
      </c>
      <c r="Q15" s="39">
        <v>96.092944109199152</v>
      </c>
      <c r="R15" s="39">
        <v>65.685325439148755</v>
      </c>
      <c r="S15" s="39">
        <v>398.81628329552723</v>
      </c>
      <c r="T15" s="39">
        <v>-63.842967054118162</v>
      </c>
      <c r="U15" s="39">
        <v>-317.12520072273128</v>
      </c>
      <c r="V15" s="39">
        <v>200.92373813971153</v>
      </c>
      <c r="W15" s="39">
        <v>173.79802582692082</v>
      </c>
      <c r="X15" s="39">
        <v>369.63127542300344</v>
      </c>
      <c r="Y15" s="38">
        <v>-29.409756547278675</v>
      </c>
      <c r="Z15" s="34">
        <f t="shared" si="0"/>
        <v>813.571439624292</v>
      </c>
    </row>
    <row r="16" spans="1:26" s="1" customFormat="1" ht="13.5" customHeight="1" x14ac:dyDescent="0.2">
      <c r="A16" s="71">
        <v>2012.2</v>
      </c>
      <c r="B16" s="38">
        <v>219.1234713877493</v>
      </c>
      <c r="C16" s="39">
        <v>-8197.2681470543976</v>
      </c>
      <c r="D16" s="39">
        <v>260.29333593733008</v>
      </c>
      <c r="E16" s="39">
        <v>106.557746434828</v>
      </c>
      <c r="F16" s="39">
        <v>-175.56505924955854</v>
      </c>
      <c r="G16" s="39">
        <v>-37.56990352208868</v>
      </c>
      <c r="H16" s="39">
        <v>126.37393143422287</v>
      </c>
      <c r="I16" s="39">
        <v>-123.32449748254112</v>
      </c>
      <c r="J16" s="39">
        <v>74.173714633999225</v>
      </c>
      <c r="K16" s="39">
        <v>147.4247731031528</v>
      </c>
      <c r="L16" s="39">
        <v>54.989565458812649</v>
      </c>
      <c r="M16" s="39">
        <v>-108.11758321842581</v>
      </c>
      <c r="N16" s="39">
        <v>316.72713872621625</v>
      </c>
      <c r="O16" s="39">
        <v>29.636330378977618</v>
      </c>
      <c r="P16" s="39">
        <v>-259.807138910709</v>
      </c>
      <c r="Q16" s="39">
        <v>144.95338548377686</v>
      </c>
      <c r="R16" s="39">
        <v>157.62228612576382</v>
      </c>
      <c r="S16" s="39">
        <v>776.64515994952762</v>
      </c>
      <c r="T16" s="39">
        <v>-28.304307145532221</v>
      </c>
      <c r="U16" s="39">
        <v>-400.91461887414607</v>
      </c>
      <c r="V16" s="39">
        <v>-156.41690736590863</v>
      </c>
      <c r="W16" s="39">
        <v>401.66543761364073</v>
      </c>
      <c r="X16" s="39">
        <v>177.47498865586385</v>
      </c>
      <c r="Y16" s="38">
        <v>-183.99021710829993</v>
      </c>
      <c r="Z16" s="34">
        <f t="shared" si="0"/>
        <v>-6677.6171146077468</v>
      </c>
    </row>
    <row r="17" spans="1:26" s="1" customFormat="1" ht="13.5" customHeight="1" x14ac:dyDescent="0.2">
      <c r="A17" s="71">
        <v>2012.3</v>
      </c>
      <c r="B17" s="38">
        <v>144.4393632193387</v>
      </c>
      <c r="C17" s="39">
        <v>-9103.3451065875706</v>
      </c>
      <c r="D17" s="39">
        <v>276.86979690970202</v>
      </c>
      <c r="E17" s="39">
        <v>288.43897634559107</v>
      </c>
      <c r="F17" s="39">
        <v>-118.33975411427491</v>
      </c>
      <c r="G17" s="39">
        <v>-64.607393551517816</v>
      </c>
      <c r="H17" s="39">
        <v>146.99735459109797</v>
      </c>
      <c r="I17" s="39">
        <v>-338.26386157129855</v>
      </c>
      <c r="J17" s="39">
        <v>123.74522998562406</v>
      </c>
      <c r="K17" s="39">
        <v>-2.7658066334915929</v>
      </c>
      <c r="L17" s="39">
        <v>166.19782390888668</v>
      </c>
      <c r="M17" s="39">
        <v>-70.603200733394715</v>
      </c>
      <c r="N17" s="39">
        <v>313.29911087817891</v>
      </c>
      <c r="O17" s="39">
        <v>-100.9335859892617</v>
      </c>
      <c r="P17" s="39">
        <v>-375.64976239075986</v>
      </c>
      <c r="Q17" s="39">
        <v>132.89267277771705</v>
      </c>
      <c r="R17" s="39">
        <v>179.90935095626992</v>
      </c>
      <c r="S17" s="39">
        <v>1197.7334555525267</v>
      </c>
      <c r="T17" s="39">
        <v>49.544303618214599</v>
      </c>
      <c r="U17" s="39">
        <v>-689.81021938264712</v>
      </c>
      <c r="V17" s="39">
        <v>-94.365251145536604</v>
      </c>
      <c r="W17" s="39">
        <v>595.19720455689912</v>
      </c>
      <c r="X17" s="39">
        <v>343.83315197418233</v>
      </c>
      <c r="Y17" s="38">
        <v>-268.39313898764067</v>
      </c>
      <c r="Z17" s="34">
        <f t="shared" si="0"/>
        <v>-7267.9792858131641</v>
      </c>
    </row>
    <row r="18" spans="1:26" s="1" customFormat="1" ht="13.5" customHeight="1" x14ac:dyDescent="0.2">
      <c r="A18" s="71">
        <v>2012.4</v>
      </c>
      <c r="B18" s="38">
        <v>-1498.103890203638</v>
      </c>
      <c r="C18" s="39">
        <v>-9576.3839913159318</v>
      </c>
      <c r="D18" s="39">
        <v>-105.69351410029594</v>
      </c>
      <c r="E18" s="39">
        <v>-198.10448997541971</v>
      </c>
      <c r="F18" s="39">
        <v>-242.23903512571633</v>
      </c>
      <c r="G18" s="39">
        <v>-176.64160554126283</v>
      </c>
      <c r="H18" s="39">
        <v>-84.062803590026306</v>
      </c>
      <c r="I18" s="39">
        <v>-598.11218807758814</v>
      </c>
      <c r="J18" s="39">
        <v>57.619048349000877</v>
      </c>
      <c r="K18" s="39">
        <v>-483.79015796156909</v>
      </c>
      <c r="L18" s="39">
        <v>354.19827465885282</v>
      </c>
      <c r="M18" s="39">
        <v>-283.97171682324824</v>
      </c>
      <c r="N18" s="39">
        <v>-634.0081403284712</v>
      </c>
      <c r="O18" s="39">
        <v>-218.783651836633</v>
      </c>
      <c r="P18" s="39">
        <v>-986.92482667889999</v>
      </c>
      <c r="Q18" s="39">
        <v>-202.51641043064683</v>
      </c>
      <c r="R18" s="39">
        <v>40.503119538378087</v>
      </c>
      <c r="S18" s="39">
        <v>1685.082578033449</v>
      </c>
      <c r="T18" s="39">
        <v>175.42925072440994</v>
      </c>
      <c r="U18" s="39">
        <v>-699.11119561865053</v>
      </c>
      <c r="V18" s="39">
        <v>-619.86848175538762</v>
      </c>
      <c r="W18" s="39">
        <v>602.66940409565177</v>
      </c>
      <c r="X18" s="39">
        <v>290.99813429724054</v>
      </c>
      <c r="Y18" s="38">
        <v>-499.73034692385136</v>
      </c>
      <c r="Z18" s="34">
        <f t="shared" si="0"/>
        <v>-13901.546636590254</v>
      </c>
    </row>
    <row r="19" spans="1:26" s="1" customFormat="1" ht="13.5" customHeight="1" x14ac:dyDescent="0.2">
      <c r="A19" s="71">
        <v>2013.1</v>
      </c>
      <c r="B19" s="38">
        <v>-296.53325411507103</v>
      </c>
      <c r="C19" s="39">
        <v>654.74902836051479</v>
      </c>
      <c r="D19" s="39">
        <v>211.09696177969931</v>
      </c>
      <c r="E19" s="39">
        <v>843.74557186042694</v>
      </c>
      <c r="F19" s="39">
        <v>113.83137060187983</v>
      </c>
      <c r="G19" s="39">
        <v>354.95726328024921</v>
      </c>
      <c r="H19" s="39">
        <v>-31.807245867852998</v>
      </c>
      <c r="I19" s="39">
        <v>125.08708530223021</v>
      </c>
      <c r="J19" s="39">
        <v>112.50072224099995</v>
      </c>
      <c r="K19" s="39">
        <v>-91.931477282260403</v>
      </c>
      <c r="L19" s="39">
        <v>19.784863361142015</v>
      </c>
      <c r="M19" s="39">
        <v>10.93450711159312</v>
      </c>
      <c r="N19" s="39">
        <v>644.56942780769941</v>
      </c>
      <c r="O19" s="39">
        <v>-448.67384462884502</v>
      </c>
      <c r="P19" s="39">
        <v>-24.159008045855444</v>
      </c>
      <c r="Q19" s="39">
        <v>104.94765763761598</v>
      </c>
      <c r="R19" s="39">
        <v>172.14885116149844</v>
      </c>
      <c r="S19" s="39">
        <v>715.80888058347932</v>
      </c>
      <c r="T19" s="39">
        <v>-15.821664027393581</v>
      </c>
      <c r="U19" s="39">
        <v>246.4082032452161</v>
      </c>
      <c r="V19" s="39">
        <v>577.06624361488321</v>
      </c>
      <c r="W19" s="39">
        <v>266.12122039556607</v>
      </c>
      <c r="X19" s="39">
        <v>301.09763291939225</v>
      </c>
      <c r="Y19" s="38">
        <v>48.493517779745616</v>
      </c>
      <c r="Z19" s="34">
        <f t="shared" si="0"/>
        <v>4614.4225150765524</v>
      </c>
    </row>
    <row r="20" spans="1:26" s="1" customFormat="1" ht="13.5" customHeight="1" x14ac:dyDescent="0.2">
      <c r="A20" s="71">
        <v>2013.2</v>
      </c>
      <c r="B20" s="38">
        <v>-338.78922127883925</v>
      </c>
      <c r="C20" s="39">
        <v>-756.86108837058418</v>
      </c>
      <c r="D20" s="39">
        <v>238.65878906546868</v>
      </c>
      <c r="E20" s="39">
        <v>1732.0237121581449</v>
      </c>
      <c r="F20" s="39">
        <v>217.38134751758389</v>
      </c>
      <c r="G20" s="39">
        <v>595.86328890714958</v>
      </c>
      <c r="H20" s="39">
        <v>-104.77064883324692</v>
      </c>
      <c r="I20" s="39">
        <v>-51.728400054131271</v>
      </c>
      <c r="J20" s="39">
        <v>93.681931385001008</v>
      </c>
      <c r="K20" s="39">
        <v>-195.3957053692784</v>
      </c>
      <c r="L20" s="39">
        <v>82.507912994148683</v>
      </c>
      <c r="M20" s="39">
        <v>2.2213395837479766</v>
      </c>
      <c r="N20" s="39">
        <v>214.8198165255817</v>
      </c>
      <c r="O20" s="39">
        <v>-572.39410600123392</v>
      </c>
      <c r="P20" s="39">
        <v>-92.832576052493096</v>
      </c>
      <c r="Q20" s="39">
        <v>-118.82381631716999</v>
      </c>
      <c r="R20" s="39">
        <v>384.87505634813806</v>
      </c>
      <c r="S20" s="39">
        <v>1485.4789021559504</v>
      </c>
      <c r="T20" s="39">
        <v>229.92482174240558</v>
      </c>
      <c r="U20" s="39">
        <v>97.213390426500155</v>
      </c>
      <c r="V20" s="39">
        <v>825.77459621501112</v>
      </c>
      <c r="W20" s="39">
        <v>525.08753649495975</v>
      </c>
      <c r="X20" s="39">
        <v>363.52345619701828</v>
      </c>
      <c r="Y20" s="38">
        <v>-79.307099090226984</v>
      </c>
      <c r="Z20" s="34">
        <f t="shared" si="0"/>
        <v>4778.1332363496058</v>
      </c>
    </row>
    <row r="21" spans="1:26" s="1" customFormat="1" ht="13.5" customHeight="1" x14ac:dyDescent="0.2">
      <c r="A21" s="71">
        <v>2013.3</v>
      </c>
      <c r="B21" s="38">
        <v>59.317969764821228</v>
      </c>
      <c r="C21" s="39">
        <v>1301.0504360900075</v>
      </c>
      <c r="D21" s="39">
        <v>165.54694336049351</v>
      </c>
      <c r="E21" s="39">
        <v>2301.5319343818464</v>
      </c>
      <c r="F21" s="39">
        <v>238.36414657700806</v>
      </c>
      <c r="G21" s="39">
        <v>434.40643284538203</v>
      </c>
      <c r="H21" s="39">
        <v>54.003481762010601</v>
      </c>
      <c r="I21" s="39">
        <v>-412.8604923232794</v>
      </c>
      <c r="J21" s="39">
        <v>163.71116348458082</v>
      </c>
      <c r="K21" s="39">
        <v>-404.27850793379173</v>
      </c>
      <c r="L21" s="39">
        <v>238.41711600806099</v>
      </c>
      <c r="M21" s="39">
        <v>175.54227463830543</v>
      </c>
      <c r="N21" s="39">
        <v>65.82645820906572</v>
      </c>
      <c r="O21" s="39">
        <v>-744.59774935838766</v>
      </c>
      <c r="P21" s="39">
        <v>-21.923566334154458</v>
      </c>
      <c r="Q21" s="39">
        <v>-260.89874294275324</v>
      </c>
      <c r="R21" s="39">
        <v>359.48837206843308</v>
      </c>
      <c r="S21" s="39">
        <v>2157.8517780961579</v>
      </c>
      <c r="T21" s="39">
        <v>417.51823492856136</v>
      </c>
      <c r="U21" s="39">
        <v>97.664230597157029</v>
      </c>
      <c r="V21" s="39">
        <v>1040.2343735380323</v>
      </c>
      <c r="W21" s="39">
        <v>1040.0535569755154</v>
      </c>
      <c r="X21" s="39">
        <v>605.09562365460215</v>
      </c>
      <c r="Y21" s="38">
        <v>-70.492911519465963</v>
      </c>
      <c r="Z21" s="34">
        <f t="shared" si="0"/>
        <v>9000.5725565682096</v>
      </c>
    </row>
    <row r="22" spans="1:26" s="1" customFormat="1" ht="13.5" customHeight="1" x14ac:dyDescent="0.2">
      <c r="A22" s="71">
        <v>2013.4</v>
      </c>
      <c r="B22" s="38">
        <v>-3077.367083694764</v>
      </c>
      <c r="C22" s="39">
        <v>-1681.8240813429293</v>
      </c>
      <c r="D22" s="39">
        <v>-348.09222186281841</v>
      </c>
      <c r="E22" s="39">
        <v>890.77220163065067</v>
      </c>
      <c r="F22" s="39">
        <v>-301.77310012791895</v>
      </c>
      <c r="G22" s="39">
        <v>20.421142223720381</v>
      </c>
      <c r="H22" s="39">
        <v>-249.34993991836564</v>
      </c>
      <c r="I22" s="39">
        <v>-1188.7281262016149</v>
      </c>
      <c r="J22" s="39">
        <v>67.504438074998689</v>
      </c>
      <c r="K22" s="39">
        <v>-1193.0288735139857</v>
      </c>
      <c r="L22" s="39">
        <v>849.21546595463224</v>
      </c>
      <c r="M22" s="39">
        <v>-97.100672392295564</v>
      </c>
      <c r="N22" s="39">
        <v>-1176.1880850065172</v>
      </c>
      <c r="O22" s="39">
        <v>-1472.2958763002389</v>
      </c>
      <c r="P22" s="39">
        <v>-803.61827022761099</v>
      </c>
      <c r="Q22" s="39">
        <v>-743.69340580261814</v>
      </c>
      <c r="R22" s="39">
        <v>11.51229891353978</v>
      </c>
      <c r="S22" s="39">
        <v>1543.8711914249034</v>
      </c>
      <c r="T22" s="39">
        <v>442.30586430471249</v>
      </c>
      <c r="U22" s="39">
        <v>-239.47272805419198</v>
      </c>
      <c r="V22" s="39">
        <v>-731.60438020780566</v>
      </c>
      <c r="W22" s="39">
        <v>196.55214043236629</v>
      </c>
      <c r="X22" s="39">
        <v>254.23152779998782</v>
      </c>
      <c r="Y22" s="38">
        <v>-406.84189562716801</v>
      </c>
      <c r="Z22" s="34">
        <f t="shared" si="0"/>
        <v>-9434.5924695213289</v>
      </c>
    </row>
    <row r="23" spans="1:26" s="1" customFormat="1" ht="13.5" customHeight="1" x14ac:dyDescent="0.2">
      <c r="A23" s="71">
        <v>2014.1</v>
      </c>
      <c r="B23" s="38">
        <v>-77.977383602394184</v>
      </c>
      <c r="C23" s="39">
        <v>7229.9100458240428</v>
      </c>
      <c r="D23" s="39">
        <v>394.68081323870319</v>
      </c>
      <c r="E23" s="39">
        <v>1336.2312012331895</v>
      </c>
      <c r="F23" s="39">
        <v>525.83503120800106</v>
      </c>
      <c r="G23" s="39">
        <v>1375.8624919291751</v>
      </c>
      <c r="H23" s="39">
        <v>220.73783488208119</v>
      </c>
      <c r="I23" s="39">
        <v>398.51786184206594</v>
      </c>
      <c r="J23" s="39">
        <v>226.04780547883956</v>
      </c>
      <c r="K23" s="39">
        <v>565.48531011216528</v>
      </c>
      <c r="L23" s="39">
        <v>149.17792554598918</v>
      </c>
      <c r="M23" s="39">
        <v>118.64607215922251</v>
      </c>
      <c r="N23" s="39">
        <v>1556.1580813198898</v>
      </c>
      <c r="O23" s="39">
        <v>321.09758910101027</v>
      </c>
      <c r="P23" s="39">
        <v>586.90091588995165</v>
      </c>
      <c r="Q23" s="39">
        <v>857.12623018379145</v>
      </c>
      <c r="R23" s="39">
        <v>407.98540815962997</v>
      </c>
      <c r="S23" s="39">
        <v>870.70829718200002</v>
      </c>
      <c r="T23" s="39">
        <v>151.62129402951632</v>
      </c>
      <c r="U23" s="39">
        <v>83.926847148999514</v>
      </c>
      <c r="V23" s="39">
        <v>548.23655887684799</v>
      </c>
      <c r="W23" s="39">
        <v>552.14146491168276</v>
      </c>
      <c r="X23" s="39">
        <v>958.23858711989851</v>
      </c>
      <c r="Y23" s="38">
        <v>245.84357014565489</v>
      </c>
      <c r="Z23" s="34">
        <f t="shared" si="0"/>
        <v>19603.139853919951</v>
      </c>
    </row>
    <row r="24" spans="1:26" s="1" customFormat="1" ht="13.5" customHeight="1" x14ac:dyDescent="0.2">
      <c r="A24" s="71">
        <v>2014.2</v>
      </c>
      <c r="B24" s="38">
        <v>-223.78561885981253</v>
      </c>
      <c r="C24" s="39">
        <v>3736.5969651498162</v>
      </c>
      <c r="D24" s="39">
        <v>558.05928351739476</v>
      </c>
      <c r="E24" s="39">
        <v>1986.6306912047439</v>
      </c>
      <c r="F24" s="39">
        <v>1114.817366176233</v>
      </c>
      <c r="G24" s="39">
        <v>1076.7681239732465</v>
      </c>
      <c r="H24" s="39">
        <v>-41.150050909684978</v>
      </c>
      <c r="I24" s="39">
        <v>-174.0485180243013</v>
      </c>
      <c r="J24" s="39">
        <v>305.80464155699974</v>
      </c>
      <c r="K24" s="39">
        <v>251.57696043259602</v>
      </c>
      <c r="L24" s="39">
        <v>283.10370454100484</v>
      </c>
      <c r="M24" s="39">
        <v>24.016366276857298</v>
      </c>
      <c r="N24" s="39">
        <v>1141.4751608072602</v>
      </c>
      <c r="O24" s="39">
        <v>306.81569540122837</v>
      </c>
      <c r="P24" s="39">
        <v>969.42900681195351</v>
      </c>
      <c r="Q24" s="39">
        <v>894.09170373895086</v>
      </c>
      <c r="R24" s="39">
        <v>605.49597840321258</v>
      </c>
      <c r="S24" s="39">
        <v>1320.6090215539998</v>
      </c>
      <c r="T24" s="39">
        <v>270.89880171526875</v>
      </c>
      <c r="U24" s="39">
        <v>-561.03893857859839</v>
      </c>
      <c r="V24" s="39">
        <v>407.51354254697435</v>
      </c>
      <c r="W24" s="39">
        <v>1369.8749745351124</v>
      </c>
      <c r="X24" s="39">
        <v>1058.9899594865437</v>
      </c>
      <c r="Y24" s="38">
        <v>16.151644039425264</v>
      </c>
      <c r="Z24" s="34">
        <f t="shared" si="0"/>
        <v>16698.696465496429</v>
      </c>
    </row>
    <row r="25" spans="1:26" s="1" customFormat="1" ht="13.5" customHeight="1" x14ac:dyDescent="0.2">
      <c r="A25" s="71">
        <v>2014.3</v>
      </c>
      <c r="B25" s="38">
        <v>1142.3317598638239</v>
      </c>
      <c r="C25" s="39">
        <v>3708.0647417353762</v>
      </c>
      <c r="D25" s="39">
        <v>628.47218615963448</v>
      </c>
      <c r="E25" s="39">
        <v>2199.6628156206211</v>
      </c>
      <c r="F25" s="39">
        <v>1652.271547425853</v>
      </c>
      <c r="G25" s="39">
        <v>899.07678440819654</v>
      </c>
      <c r="H25" s="39">
        <v>-11.929889900742641</v>
      </c>
      <c r="I25" s="39">
        <v>-359.29034295959718</v>
      </c>
      <c r="J25" s="39">
        <v>387.59104483623008</v>
      </c>
      <c r="K25" s="39">
        <v>-57.673583261524982</v>
      </c>
      <c r="L25" s="39">
        <v>62.613243559571863</v>
      </c>
      <c r="M25" s="39">
        <v>107.9287401620104</v>
      </c>
      <c r="N25" s="39">
        <v>508.8250402064441</v>
      </c>
      <c r="O25" s="39">
        <v>538.67038892898927</v>
      </c>
      <c r="P25" s="39">
        <v>717.02817456548291</v>
      </c>
      <c r="Q25" s="39">
        <v>938.67131522805175</v>
      </c>
      <c r="R25" s="39">
        <v>540.92000534701583</v>
      </c>
      <c r="S25" s="39">
        <v>2020.2362287330029</v>
      </c>
      <c r="T25" s="39">
        <v>436.72446707453668</v>
      </c>
      <c r="U25" s="39">
        <v>-1057.6569591887001</v>
      </c>
      <c r="V25" s="39">
        <v>775.32010047694348</v>
      </c>
      <c r="W25" s="39">
        <v>933.50084823686302</v>
      </c>
      <c r="X25" s="39">
        <v>1195.5536587792119</v>
      </c>
      <c r="Y25" s="38">
        <v>97.52395442537545</v>
      </c>
      <c r="Z25" s="34">
        <f t="shared" si="0"/>
        <v>18004.436270462669</v>
      </c>
    </row>
    <row r="26" spans="1:26" s="1" customFormat="1" ht="13.5" customHeight="1" x14ac:dyDescent="0.2">
      <c r="A26" s="71">
        <v>2014.4</v>
      </c>
      <c r="B26" s="38">
        <v>-3113.0106461216269</v>
      </c>
      <c r="C26" s="39">
        <v>-229.3465824176092</v>
      </c>
      <c r="D26" s="39">
        <v>101.5108116888096</v>
      </c>
      <c r="E26" s="39">
        <v>958.3767898418082</v>
      </c>
      <c r="F26" s="39">
        <v>1191.96927251188</v>
      </c>
      <c r="G26" s="39">
        <v>242.44921553779201</v>
      </c>
      <c r="H26" s="39">
        <v>-1014.485982479291</v>
      </c>
      <c r="I26" s="39">
        <v>-1525.2779349891789</v>
      </c>
      <c r="J26" s="39">
        <v>68.493308870532928</v>
      </c>
      <c r="K26" s="39">
        <v>-1132.2828366548511</v>
      </c>
      <c r="L26" s="39">
        <v>469.09843661716332</v>
      </c>
      <c r="M26" s="39">
        <v>99.771055965598862</v>
      </c>
      <c r="N26" s="39">
        <v>-413.17425251154782</v>
      </c>
      <c r="O26" s="39">
        <v>-370.83029869374508</v>
      </c>
      <c r="P26" s="39">
        <v>-439.03277316742242</v>
      </c>
      <c r="Q26" s="39">
        <v>683.94836781604863</v>
      </c>
      <c r="R26" s="39">
        <v>364.75751543720253</v>
      </c>
      <c r="S26" s="39">
        <v>2227.8117826190032</v>
      </c>
      <c r="T26" s="39">
        <v>284.6613272914492</v>
      </c>
      <c r="U26" s="39">
        <v>-2200.348815943089</v>
      </c>
      <c r="V26" s="39">
        <v>-1782.0637459812281</v>
      </c>
      <c r="W26" s="39">
        <v>385.91770976575208</v>
      </c>
      <c r="X26" s="39">
        <v>653.30980232694128</v>
      </c>
      <c r="Y26" s="38">
        <v>-512.95777867989455</v>
      </c>
      <c r="Z26" s="34">
        <f t="shared" si="0"/>
        <v>-5000.7362513495027</v>
      </c>
    </row>
    <row r="27" spans="1:26" s="1" customFormat="1" ht="13.5" customHeight="1" x14ac:dyDescent="0.2">
      <c r="A27" s="71">
        <v>2015.1</v>
      </c>
      <c r="B27" s="38">
        <v>-2058.8956185573879</v>
      </c>
      <c r="C27" s="39">
        <v>3842.4764517378349</v>
      </c>
      <c r="D27" s="39">
        <v>398.68241661991578</v>
      </c>
      <c r="E27" s="39">
        <v>1391.4052608540189</v>
      </c>
      <c r="F27" s="39">
        <v>647.84783162005078</v>
      </c>
      <c r="G27" s="39">
        <v>1409.66943408109</v>
      </c>
      <c r="H27" s="39">
        <v>167.50735255720431</v>
      </c>
      <c r="I27" s="39">
        <v>898.06080032929367</v>
      </c>
      <c r="J27" s="39">
        <v>345.70321052600048</v>
      </c>
      <c r="K27" s="39">
        <v>627.55728080174504</v>
      </c>
      <c r="L27" s="39">
        <v>-384.77404110251251</v>
      </c>
      <c r="M27" s="39">
        <v>-147.00788774804411</v>
      </c>
      <c r="N27" s="39">
        <v>901.08020652385221</v>
      </c>
      <c r="O27" s="39">
        <v>304.18149019807697</v>
      </c>
      <c r="P27" s="39">
        <v>-258.62330586159351</v>
      </c>
      <c r="Q27" s="39">
        <v>1688.0127649714229</v>
      </c>
      <c r="R27" s="39">
        <v>208.17086821924019</v>
      </c>
      <c r="S27" s="39">
        <v>1102.464342570001</v>
      </c>
      <c r="T27" s="39">
        <v>-42.288001092608283</v>
      </c>
      <c r="U27" s="39">
        <v>-389.1945996294935</v>
      </c>
      <c r="V27" s="39">
        <v>742.99456882499726</v>
      </c>
      <c r="W27" s="39">
        <v>2085.2768648654051</v>
      </c>
      <c r="X27" s="39">
        <v>784.69248432588665</v>
      </c>
      <c r="Y27" s="38">
        <v>-53.031052427295442</v>
      </c>
      <c r="Z27" s="34">
        <f t="shared" si="0"/>
        <v>14211.9691232071</v>
      </c>
    </row>
    <row r="28" spans="1:26" s="1" customFormat="1" ht="13.5" customHeight="1" x14ac:dyDescent="0.2">
      <c r="A28" s="71">
        <v>2015.2</v>
      </c>
      <c r="B28" s="38">
        <v>-4007.5238916940798</v>
      </c>
      <c r="C28" s="39">
        <v>-5474.5323553486087</v>
      </c>
      <c r="D28" s="39">
        <v>460.52615151641112</v>
      </c>
      <c r="E28" s="39">
        <v>1180.3770326766535</v>
      </c>
      <c r="F28" s="39">
        <v>978.42705557178488</v>
      </c>
      <c r="G28" s="39">
        <v>1483.8109506271066</v>
      </c>
      <c r="H28" s="39">
        <v>-649.45074596357335</v>
      </c>
      <c r="I28" s="39">
        <v>137.49405525737529</v>
      </c>
      <c r="J28" s="39">
        <v>339.78679122200083</v>
      </c>
      <c r="K28" s="39">
        <v>123.6548907923534</v>
      </c>
      <c r="L28" s="39">
        <v>-499.77866127944071</v>
      </c>
      <c r="M28" s="39">
        <v>510.05986254947311</v>
      </c>
      <c r="N28" s="39">
        <v>-263.47666815057528</v>
      </c>
      <c r="O28" s="39">
        <v>-361.72971282776416</v>
      </c>
      <c r="P28" s="39">
        <v>-1923.3626801882419</v>
      </c>
      <c r="Q28" s="39">
        <v>893.43560789713229</v>
      </c>
      <c r="R28" s="39">
        <v>-186.7236679867583</v>
      </c>
      <c r="S28" s="39">
        <v>2204.9535094410003</v>
      </c>
      <c r="T28" s="39">
        <v>173.30881748688171</v>
      </c>
      <c r="U28" s="39">
        <v>-1857.9574620294952</v>
      </c>
      <c r="V28" s="39">
        <v>-1067.6281152823067</v>
      </c>
      <c r="W28" s="39">
        <v>1934.8526713333831</v>
      </c>
      <c r="X28" s="39">
        <v>1121.3704012439539</v>
      </c>
      <c r="Y28" s="38">
        <v>-391.81685687108984</v>
      </c>
      <c r="Z28" s="34">
        <f t="shared" si="0"/>
        <v>-5141.9230200064239</v>
      </c>
    </row>
    <row r="29" spans="1:26" s="1" customFormat="1" ht="13.5" customHeight="1" x14ac:dyDescent="0.2">
      <c r="A29" s="71">
        <v>2015.3</v>
      </c>
      <c r="B29" s="38">
        <v>-3275.9151846074456</v>
      </c>
      <c r="C29" s="39">
        <v>-8962.4642788406054</v>
      </c>
      <c r="D29" s="39">
        <v>154.22332839203773</v>
      </c>
      <c r="E29" s="39">
        <v>334.68723468320968</v>
      </c>
      <c r="F29" s="39">
        <v>1095.2425488572771</v>
      </c>
      <c r="G29" s="39">
        <v>895.03032409154184</v>
      </c>
      <c r="H29" s="39">
        <v>-1638.0073471394371</v>
      </c>
      <c r="I29" s="39">
        <v>-514.205417569774</v>
      </c>
      <c r="J29" s="39">
        <v>387.7726093229976</v>
      </c>
      <c r="K29" s="39">
        <v>-391.31757451963131</v>
      </c>
      <c r="L29" s="39">
        <v>-211.30928112801303</v>
      </c>
      <c r="M29" s="39">
        <v>669.14261050501227</v>
      </c>
      <c r="N29" s="39">
        <v>-1285.2251887195198</v>
      </c>
      <c r="O29" s="39">
        <v>-1420.4299764466996</v>
      </c>
      <c r="P29" s="39">
        <v>-2191.3167110945251</v>
      </c>
      <c r="Q29" s="39">
        <v>473.2853586061301</v>
      </c>
      <c r="R29" s="39">
        <v>-487.39603942291797</v>
      </c>
      <c r="S29" s="39">
        <v>2843.1755692329698</v>
      </c>
      <c r="T29" s="39">
        <v>472.79937792758574</v>
      </c>
      <c r="U29" s="39">
        <v>-2759.9572200408147</v>
      </c>
      <c r="V29" s="39">
        <v>-1965.3115198599044</v>
      </c>
      <c r="W29" s="39">
        <v>1759.2819381371664</v>
      </c>
      <c r="X29" s="39">
        <v>1481.5694042306532</v>
      </c>
      <c r="Y29" s="38">
        <v>-456.22958481059868</v>
      </c>
      <c r="Z29" s="34">
        <f t="shared" si="0"/>
        <v>-14992.875020213303</v>
      </c>
    </row>
    <row r="30" spans="1:26" s="1" customFormat="1" ht="13.5" customHeight="1" x14ac:dyDescent="0.2">
      <c r="A30" s="71">
        <v>2015.4</v>
      </c>
      <c r="B30" s="38">
        <v>-7506.9106746239122</v>
      </c>
      <c r="C30" s="39">
        <v>-22333.164475806989</v>
      </c>
      <c r="D30" s="39">
        <v>-360.04927070686432</v>
      </c>
      <c r="E30" s="39">
        <v>-2705.4703849737712</v>
      </c>
      <c r="F30" s="39">
        <v>1063.574575671038</v>
      </c>
      <c r="G30" s="39">
        <v>-581.68943805772869</v>
      </c>
      <c r="H30" s="39">
        <v>-2453.7798892733231</v>
      </c>
      <c r="I30" s="39">
        <v>-2162.1722804567539</v>
      </c>
      <c r="J30" s="39">
        <v>96.059622362947266</v>
      </c>
      <c r="K30" s="39">
        <v>-1668.8351433091191</v>
      </c>
      <c r="L30" s="39">
        <v>473.10642831482443</v>
      </c>
      <c r="M30" s="39">
        <v>308.31914821126338</v>
      </c>
      <c r="N30" s="39">
        <v>-3765.210783321927</v>
      </c>
      <c r="O30" s="39">
        <v>-3902.6564199888739</v>
      </c>
      <c r="P30" s="39">
        <v>-4325.3633711456241</v>
      </c>
      <c r="Q30" s="39">
        <v>-350.69693203486901</v>
      </c>
      <c r="R30" s="39">
        <v>-1340.1590356300439</v>
      </c>
      <c r="S30" s="39">
        <v>2627.753159583775</v>
      </c>
      <c r="T30" s="39">
        <v>-735.11029139050879</v>
      </c>
      <c r="U30" s="39">
        <v>-4970.4567854806774</v>
      </c>
      <c r="V30" s="39">
        <v>-4685.3586695455888</v>
      </c>
      <c r="W30" s="39">
        <v>1262.400272325292</v>
      </c>
      <c r="X30" s="39">
        <v>652.9021308927222</v>
      </c>
      <c r="Y30" s="38">
        <v>-1435.9558374870739</v>
      </c>
      <c r="Z30" s="34">
        <f t="shared" si="0"/>
        <v>-58798.924345871805</v>
      </c>
    </row>
    <row r="31" spans="1:26" s="1" customFormat="1" ht="13.5" customHeight="1" x14ac:dyDescent="0.2">
      <c r="A31" s="71">
        <v>2016.1</v>
      </c>
      <c r="B31" s="38">
        <v>-299.58236671565828</v>
      </c>
      <c r="C31" s="39">
        <v>-137.71894828623044</v>
      </c>
      <c r="D31" s="39">
        <v>419.0307209873863</v>
      </c>
      <c r="E31" s="39">
        <v>3054.1884941429817</v>
      </c>
      <c r="F31" s="39">
        <v>396.74064217373871</v>
      </c>
      <c r="G31" s="39">
        <v>263.45765649299938</v>
      </c>
      <c r="H31" s="39">
        <v>254.99202762593086</v>
      </c>
      <c r="I31" s="39">
        <v>285.17027665731803</v>
      </c>
      <c r="J31" s="39">
        <v>188.40882118599984</v>
      </c>
      <c r="K31" s="39">
        <v>-557.47367200002373</v>
      </c>
      <c r="L31" s="39">
        <v>-124.95765212022525</v>
      </c>
      <c r="M31" s="39">
        <v>344.00118262624392</v>
      </c>
      <c r="N31" s="39">
        <v>2642.5113324717368</v>
      </c>
      <c r="O31" s="39">
        <v>-223.87006191699857</v>
      </c>
      <c r="P31" s="39">
        <v>-189.30434469300235</v>
      </c>
      <c r="Q31" s="39">
        <v>225.24058997199973</v>
      </c>
      <c r="R31" s="39">
        <v>-69.127952688749247</v>
      </c>
      <c r="S31" s="39">
        <v>1131.6638965747215</v>
      </c>
      <c r="T31" s="39">
        <v>274.87529310289028</v>
      </c>
      <c r="U31" s="39">
        <v>-319.94431377587262</v>
      </c>
      <c r="V31" s="39">
        <v>2241.0370786677668</v>
      </c>
      <c r="W31" s="39">
        <v>1446.7547057548027</v>
      </c>
      <c r="X31" s="39">
        <v>435.82064628481567</v>
      </c>
      <c r="Y31" s="38">
        <v>177.21229653212094</v>
      </c>
      <c r="Z31" s="34">
        <f t="shared" si="0"/>
        <v>11859.126349056694</v>
      </c>
    </row>
    <row r="32" spans="1:26" s="1" customFormat="1" ht="13.5" customHeight="1" x14ac:dyDescent="0.2">
      <c r="A32" s="71">
        <v>2016.2</v>
      </c>
      <c r="B32" s="38">
        <v>1228.8425933695617</v>
      </c>
      <c r="C32" s="39">
        <v>-12395.345572896476</v>
      </c>
      <c r="D32" s="39">
        <v>620.02068286930444</v>
      </c>
      <c r="E32" s="39">
        <v>3901.1811767245672</v>
      </c>
      <c r="F32" s="39">
        <v>613.00993668587034</v>
      </c>
      <c r="G32" s="39">
        <v>-1365.0055170827436</v>
      </c>
      <c r="H32" s="39">
        <v>-1005.0167102016185</v>
      </c>
      <c r="I32" s="39">
        <v>-1420.3948576321745</v>
      </c>
      <c r="J32" s="39">
        <v>32.249030020999271</v>
      </c>
      <c r="K32" s="39">
        <v>-1778.2852332657585</v>
      </c>
      <c r="L32" s="39">
        <v>-463.89562900949932</v>
      </c>
      <c r="M32" s="39">
        <v>544.77343765582918</v>
      </c>
      <c r="N32" s="39">
        <v>2167.2780498799002</v>
      </c>
      <c r="O32" s="39">
        <v>-1005.8326913078872</v>
      </c>
      <c r="P32" s="39">
        <v>-1246.620110430802</v>
      </c>
      <c r="Q32" s="39">
        <v>-939.58070067791778</v>
      </c>
      <c r="R32" s="39">
        <v>-813.03297069756809</v>
      </c>
      <c r="S32" s="39">
        <v>2782.6899932421766</v>
      </c>
      <c r="T32" s="39">
        <v>639.36277266806246</v>
      </c>
      <c r="U32" s="39">
        <v>-1647.3870512304966</v>
      </c>
      <c r="V32" s="39">
        <v>2094.3410524162318</v>
      </c>
      <c r="W32" s="39">
        <v>1932.081325396277</v>
      </c>
      <c r="X32" s="39">
        <v>-128.64741772463458</v>
      </c>
      <c r="Y32" s="38">
        <v>-86.663342501320585</v>
      </c>
      <c r="Z32" s="34">
        <f t="shared" si="0"/>
        <v>-7739.8777537301175</v>
      </c>
    </row>
    <row r="33" spans="1:26" s="1" customFormat="1" ht="13.5" customHeight="1" x14ac:dyDescent="0.2">
      <c r="A33" s="71">
        <v>2016.3</v>
      </c>
      <c r="B33" s="38">
        <v>-2978.0127526554134</v>
      </c>
      <c r="C33" s="39">
        <v>-15158.321695345745</v>
      </c>
      <c r="D33" s="39">
        <v>654.31172056596006</v>
      </c>
      <c r="E33" s="39">
        <v>6139.1293182794179</v>
      </c>
      <c r="F33" s="39">
        <v>1792.7503266389504</v>
      </c>
      <c r="G33" s="39">
        <v>-1852.9697994120143</v>
      </c>
      <c r="H33" s="39">
        <v>-2493.9560285836778</v>
      </c>
      <c r="I33" s="39">
        <v>-2493.6848649323219</v>
      </c>
      <c r="J33" s="39">
        <v>342.76990733200364</v>
      </c>
      <c r="K33" s="39">
        <v>-2787.7517133917136</v>
      </c>
      <c r="L33" s="39">
        <v>82.949709727667141</v>
      </c>
      <c r="M33" s="39">
        <v>576.81407662783931</v>
      </c>
      <c r="N33" s="39">
        <v>2053.3127800584334</v>
      </c>
      <c r="O33" s="39">
        <v>-1558.1551900098348</v>
      </c>
      <c r="P33" s="39">
        <v>-2232.2569002950659</v>
      </c>
      <c r="Q33" s="39">
        <v>-1167.2959156178913</v>
      </c>
      <c r="R33" s="39">
        <v>-1527.0513649273853</v>
      </c>
      <c r="S33" s="39">
        <v>3874.5949387860019</v>
      </c>
      <c r="T33" s="39">
        <v>1142.2977813323359</v>
      </c>
      <c r="U33" s="39">
        <v>-2996.5893479422739</v>
      </c>
      <c r="V33" s="39">
        <v>2550.01743420407</v>
      </c>
      <c r="W33" s="39">
        <v>3122.0033680903471</v>
      </c>
      <c r="X33" s="39">
        <v>173.92648480724529</v>
      </c>
      <c r="Y33" s="38">
        <v>-844.31117288739551</v>
      </c>
      <c r="Z33" s="34">
        <f t="shared" si="0"/>
        <v>-15585.478899550468</v>
      </c>
    </row>
    <row r="34" spans="1:26" s="1" customFormat="1" ht="13.5" customHeight="1" x14ac:dyDescent="0.2">
      <c r="A34" s="71">
        <v>2016.4</v>
      </c>
      <c r="B34" s="38">
        <v>-14065.86494240319</v>
      </c>
      <c r="C34" s="39">
        <v>-31358.749220125959</v>
      </c>
      <c r="D34" s="39">
        <v>-74.329147408570861</v>
      </c>
      <c r="E34" s="39">
        <v>6237.5478920690366</v>
      </c>
      <c r="F34" s="39">
        <v>438.62669212737092</v>
      </c>
      <c r="G34" s="39">
        <v>-5136.0556118294116</v>
      </c>
      <c r="H34" s="39">
        <v>-5166.3996533706631</v>
      </c>
      <c r="I34" s="39">
        <v>-4949.9408943087838</v>
      </c>
      <c r="J34" s="39">
        <v>157.13888880850573</v>
      </c>
      <c r="K34" s="39">
        <v>-4990.7348466293479</v>
      </c>
      <c r="L34" s="39">
        <v>40.309993882481649</v>
      </c>
      <c r="M34" s="39">
        <v>185.62110379667683</v>
      </c>
      <c r="N34" s="39">
        <v>-3019.6011677549395</v>
      </c>
      <c r="O34" s="39">
        <v>-4283.1417036839848</v>
      </c>
      <c r="P34" s="39">
        <v>-4292.7027704851789</v>
      </c>
      <c r="Q34" s="39">
        <v>-3320.6823856963747</v>
      </c>
      <c r="R34" s="39">
        <v>-2420.7415067402399</v>
      </c>
      <c r="S34" s="39">
        <v>3290.3796975260011</v>
      </c>
      <c r="T34" s="39">
        <v>1002.6494934516813</v>
      </c>
      <c r="U34" s="39">
        <v>-5208.7472692967094</v>
      </c>
      <c r="V34" s="39">
        <v>-557.07633142556006</v>
      </c>
      <c r="W34" s="39">
        <v>3297.3787073403473</v>
      </c>
      <c r="X34" s="39">
        <v>-1459.4091701588768</v>
      </c>
      <c r="Y34" s="38">
        <v>-1323.0756357488535</v>
      </c>
      <c r="Z34" s="34">
        <f t="shared" si="0"/>
        <v>-76977.599788064559</v>
      </c>
    </row>
    <row r="35" spans="1:26" s="1" customFormat="1" ht="13.5" customHeight="1" x14ac:dyDescent="0.2">
      <c r="A35" s="71">
        <v>2017.1</v>
      </c>
      <c r="B35" s="38">
        <v>10850.126212410221</v>
      </c>
      <c r="C35" s="39">
        <v>-2767.9703193668247</v>
      </c>
      <c r="D35" s="39">
        <v>642.40073238814875</v>
      </c>
      <c r="E35" s="39">
        <v>4275.9658936947708</v>
      </c>
      <c r="F35" s="39">
        <v>-237.32112798214985</v>
      </c>
      <c r="G35" s="39">
        <v>-804.41014854331479</v>
      </c>
      <c r="H35" s="39">
        <v>-1222.1433426988606</v>
      </c>
      <c r="I35" s="39">
        <v>50.25127413761038</v>
      </c>
      <c r="J35" s="39">
        <v>168.77623812730872</v>
      </c>
      <c r="K35" s="39">
        <v>-221.10759954078458</v>
      </c>
      <c r="L35" s="39">
        <v>620.44121064589581</v>
      </c>
      <c r="M35" s="39">
        <v>112.29171121125546</v>
      </c>
      <c r="N35" s="39">
        <v>2759.8448582166275</v>
      </c>
      <c r="O35" s="39">
        <v>-439.78509825084802</v>
      </c>
      <c r="P35" s="39">
        <v>202.62412186046276</v>
      </c>
      <c r="Q35" s="39">
        <v>418.81589787617031</v>
      </c>
      <c r="R35" s="39">
        <v>-293.98230053624502</v>
      </c>
      <c r="S35" s="39">
        <v>1162.9750355362885</v>
      </c>
      <c r="T35" s="39">
        <v>-522.19828005089403</v>
      </c>
      <c r="U35" s="39">
        <v>-484.72223167582979</v>
      </c>
      <c r="V35" s="39">
        <v>1711.7011114976922</v>
      </c>
      <c r="W35" s="39">
        <v>828.92573793330666</v>
      </c>
      <c r="X35" s="39">
        <v>-147.84028834391938</v>
      </c>
      <c r="Y35" s="38">
        <v>-266.24844400674738</v>
      </c>
      <c r="Z35" s="34">
        <f t="shared" si="0"/>
        <v>16397.410854539339</v>
      </c>
    </row>
    <row r="36" spans="1:26" s="1" customFormat="1" ht="13.5" customHeight="1" x14ac:dyDescent="0.2">
      <c r="A36" s="71">
        <v>2017.2</v>
      </c>
      <c r="B36" s="38">
        <v>6389.055084814303</v>
      </c>
      <c r="C36" s="39">
        <v>-14338.130462375004</v>
      </c>
      <c r="D36" s="39">
        <v>621.4657445639823</v>
      </c>
      <c r="E36" s="39">
        <v>887.86559531146486</v>
      </c>
      <c r="F36" s="39">
        <v>-478.16181983000206</v>
      </c>
      <c r="G36" s="39">
        <v>-1790.6205134312295</v>
      </c>
      <c r="H36" s="39">
        <v>-3966.3687040180121</v>
      </c>
      <c r="I36" s="39">
        <v>-1389.7495008349615</v>
      </c>
      <c r="J36" s="39">
        <v>141.30678439777694</v>
      </c>
      <c r="K36" s="39">
        <v>-1155.6527765950977</v>
      </c>
      <c r="L36" s="39">
        <v>341.40249835429131</v>
      </c>
      <c r="M36" s="39">
        <v>163.20116170106121</v>
      </c>
      <c r="N36" s="39">
        <v>1646.4944286360042</v>
      </c>
      <c r="O36" s="39">
        <v>-1439.5590839452234</v>
      </c>
      <c r="P36" s="39">
        <v>-3555.4034313158409</v>
      </c>
      <c r="Q36" s="39">
        <v>-1046.4767035691584</v>
      </c>
      <c r="R36" s="39">
        <v>-1567.7468632246491</v>
      </c>
      <c r="S36" s="39">
        <v>2994.3952980974154</v>
      </c>
      <c r="T36" s="39">
        <v>-877.81900862491057</v>
      </c>
      <c r="U36" s="39">
        <v>-2702.2615563655218</v>
      </c>
      <c r="V36" s="39">
        <v>-1827.877431124376</v>
      </c>
      <c r="W36" s="39">
        <v>1237.8032312970281</v>
      </c>
      <c r="X36" s="39">
        <v>-783.05431439514723</v>
      </c>
      <c r="Y36" s="38">
        <v>-257.94682271944657</v>
      </c>
      <c r="Z36" s="34">
        <f t="shared" si="0"/>
        <v>-22753.839165195248</v>
      </c>
    </row>
    <row r="37" spans="1:26" s="1" customFormat="1" ht="13.5" customHeight="1" x14ac:dyDescent="0.2">
      <c r="A37" s="71">
        <v>2017.3</v>
      </c>
      <c r="B37" s="38">
        <v>4185.0421024657844</v>
      </c>
      <c r="C37" s="39">
        <v>-22780.570361798687</v>
      </c>
      <c r="D37" s="39">
        <v>1176.0088407939329</v>
      </c>
      <c r="E37" s="39">
        <v>302.11306868951942</v>
      </c>
      <c r="F37" s="39">
        <v>-468.98412535790703</v>
      </c>
      <c r="G37" s="39">
        <v>-3005.0617549433518</v>
      </c>
      <c r="H37" s="39">
        <v>-5371.5448510502429</v>
      </c>
      <c r="I37" s="39">
        <v>-1930.3128294796988</v>
      </c>
      <c r="J37" s="39">
        <v>271.9897639336632</v>
      </c>
      <c r="K37" s="39">
        <v>-1939.6177304026241</v>
      </c>
      <c r="L37" s="39">
        <v>634.14538332837765</v>
      </c>
      <c r="M37" s="39">
        <v>325.73230106320443</v>
      </c>
      <c r="N37" s="39">
        <v>1863.1695536617626</v>
      </c>
      <c r="O37" s="39">
        <v>-1264.8568132695145</v>
      </c>
      <c r="P37" s="39">
        <v>-3776.564810794298</v>
      </c>
      <c r="Q37" s="39">
        <v>-1407.3837355938267</v>
      </c>
      <c r="R37" s="39">
        <v>-1884.7025216235488</v>
      </c>
      <c r="S37" s="39">
        <v>4558.5852771239079</v>
      </c>
      <c r="T37" s="39">
        <v>-722.20894251693971</v>
      </c>
      <c r="U37" s="39">
        <v>-2844.9111461042958</v>
      </c>
      <c r="V37" s="39">
        <v>-1514.1142414915957</v>
      </c>
      <c r="W37" s="39">
        <v>2915.654488368571</v>
      </c>
      <c r="X37" s="39">
        <v>-63.638841195839632</v>
      </c>
      <c r="Y37" s="38">
        <v>-518.932056475016</v>
      </c>
      <c r="Z37" s="34">
        <f t="shared" si="0"/>
        <v>-33260.963982668662</v>
      </c>
    </row>
    <row r="38" spans="1:26" s="1" customFormat="1" ht="13.5" customHeight="1" x14ac:dyDescent="0.2">
      <c r="A38" s="71">
        <v>2017.4</v>
      </c>
      <c r="B38" s="38">
        <v>-13579.558062984433</v>
      </c>
      <c r="C38" s="39">
        <v>-18131.413431053748</v>
      </c>
      <c r="D38" s="39">
        <v>584.13090527648455</v>
      </c>
      <c r="E38" s="39">
        <v>-6027.105796074</v>
      </c>
      <c r="F38" s="39">
        <v>-2026.0694189316782</v>
      </c>
      <c r="G38" s="39">
        <v>-5229.7320460652045</v>
      </c>
      <c r="H38" s="39">
        <v>-7212.9600454657411</v>
      </c>
      <c r="I38" s="39">
        <v>-4051.5182875668106</v>
      </c>
      <c r="J38" s="39">
        <v>-5.4261772598547395</v>
      </c>
      <c r="K38" s="39">
        <v>-5405.0499409291733</v>
      </c>
      <c r="L38" s="39">
        <v>841.88636576200224</v>
      </c>
      <c r="M38" s="39">
        <v>-2185.7650177923751</v>
      </c>
      <c r="N38" s="39">
        <v>-3153.287043430435</v>
      </c>
      <c r="O38" s="39">
        <v>-2895.3018376832915</v>
      </c>
      <c r="P38" s="39">
        <v>-7419.8775588313001</v>
      </c>
      <c r="Q38" s="39">
        <v>-3401.8543524539346</v>
      </c>
      <c r="R38" s="39">
        <v>-4860.2906599753987</v>
      </c>
      <c r="S38" s="39">
        <v>2500.4776276244302</v>
      </c>
      <c r="T38" s="39">
        <v>-774.61478035409527</v>
      </c>
      <c r="U38" s="39">
        <v>-3868.7645939748327</v>
      </c>
      <c r="V38" s="39">
        <v>-6911.8167650799442</v>
      </c>
      <c r="W38" s="39">
        <v>2103.5066312155031</v>
      </c>
      <c r="X38" s="39">
        <v>-645.99040543807496</v>
      </c>
      <c r="Y38" s="38">
        <v>-1045.2607929631886</v>
      </c>
      <c r="Z38" s="34">
        <f t="shared" si="0"/>
        <v>-92801.655484429095</v>
      </c>
    </row>
    <row r="39" spans="1:26" s="1" customFormat="1" ht="13.5" customHeight="1" x14ac:dyDescent="0.2">
      <c r="A39" s="71">
        <v>2018.1</v>
      </c>
      <c r="B39" s="38">
        <v>14474.168234775389</v>
      </c>
      <c r="C39" s="39">
        <v>7477.758749416098</v>
      </c>
      <c r="D39" s="39">
        <v>1463.1739864810424</v>
      </c>
      <c r="E39" s="39">
        <v>5716.2103921442249</v>
      </c>
      <c r="F39" s="39">
        <v>787.44418360354575</v>
      </c>
      <c r="G39" s="39">
        <v>-490.04411651438022</v>
      </c>
      <c r="H39" s="39">
        <v>-74.000609315622569</v>
      </c>
      <c r="I39" s="39">
        <v>1104.3259437266388</v>
      </c>
      <c r="J39" s="39">
        <v>1044.5322018712577</v>
      </c>
      <c r="K39" s="39">
        <v>947.37829521029653</v>
      </c>
      <c r="L39" s="39">
        <v>447.63746861705567</v>
      </c>
      <c r="M39" s="39">
        <v>-102.65887362204739</v>
      </c>
      <c r="N39" s="39">
        <v>3304.1052730252777</v>
      </c>
      <c r="O39" s="39">
        <v>313.03942548552732</v>
      </c>
      <c r="P39" s="39">
        <v>1126.4884672515873</v>
      </c>
      <c r="Q39" s="39">
        <v>747.31197507441357</v>
      </c>
      <c r="R39" s="39">
        <v>874.19876510906761</v>
      </c>
      <c r="S39" s="39">
        <v>2208.8633885089985</v>
      </c>
      <c r="T39" s="39">
        <v>-510.58059107710596</v>
      </c>
      <c r="U39" s="39">
        <v>123.59298491057052</v>
      </c>
      <c r="V39" s="39">
        <v>2689.2930317483042</v>
      </c>
      <c r="W39" s="39">
        <v>3110.8816833067813</v>
      </c>
      <c r="X39" s="39">
        <v>606.69443320113533</v>
      </c>
      <c r="Y39" s="38">
        <v>192.76944980629469</v>
      </c>
      <c r="Z39" s="34">
        <f t="shared" si="0"/>
        <v>47582.584142744345</v>
      </c>
    </row>
    <row r="40" spans="1:26" s="1" customFormat="1" ht="13.5" customHeight="1" x14ac:dyDescent="0.2">
      <c r="A40" s="71">
        <v>2018.2</v>
      </c>
      <c r="B40" s="38">
        <v>12192.592381506722</v>
      </c>
      <c r="C40" s="39">
        <v>535.8452934565139</v>
      </c>
      <c r="D40" s="39">
        <v>2330.2425623890267</v>
      </c>
      <c r="E40" s="39">
        <v>1402.8316184373834</v>
      </c>
      <c r="F40" s="39">
        <v>19.346307296054874</v>
      </c>
      <c r="G40" s="39">
        <v>-760.26755554058036</v>
      </c>
      <c r="H40" s="39">
        <v>505.34341042824235</v>
      </c>
      <c r="I40" s="39">
        <v>240.30565203263541</v>
      </c>
      <c r="J40" s="39">
        <v>1588.7128509538597</v>
      </c>
      <c r="K40" s="39">
        <v>-848.61181398180997</v>
      </c>
      <c r="L40" s="39">
        <v>1238.9196649450787</v>
      </c>
      <c r="M40" s="39">
        <v>172.35137313897212</v>
      </c>
      <c r="N40" s="39">
        <v>3222.7720595414939</v>
      </c>
      <c r="O40" s="39">
        <v>782.74830955951984</v>
      </c>
      <c r="P40" s="39">
        <v>607.29752553032449</v>
      </c>
      <c r="Q40" s="39">
        <v>330.02697433673166</v>
      </c>
      <c r="R40" s="39">
        <v>1811.7254873343445</v>
      </c>
      <c r="S40" s="39">
        <v>3535.4658172738855</v>
      </c>
      <c r="T40" s="39">
        <v>-468.40116719633261</v>
      </c>
      <c r="U40" s="39">
        <v>-480.08844959194175</v>
      </c>
      <c r="V40" s="39">
        <v>2994.561280183887</v>
      </c>
      <c r="W40" s="39">
        <v>5206.0268495535893</v>
      </c>
      <c r="X40" s="39">
        <v>1321.7397505458212</v>
      </c>
      <c r="Y40" s="38">
        <v>491.92894493549829</v>
      </c>
      <c r="Z40" s="34">
        <f t="shared" si="0"/>
        <v>37973.415127068918</v>
      </c>
    </row>
    <row r="41" spans="1:26" s="1" customFormat="1" ht="13.5" customHeight="1" x14ac:dyDescent="0.2">
      <c r="A41" s="71">
        <v>2018.3</v>
      </c>
      <c r="B41" s="38">
        <v>16394.484671211656</v>
      </c>
      <c r="C41" s="39">
        <v>19897.462643094361</v>
      </c>
      <c r="D41" s="39">
        <v>4013.132818017315</v>
      </c>
      <c r="E41" s="39">
        <v>-438.99126427070587</v>
      </c>
      <c r="F41" s="39">
        <v>-269.00347115052864</v>
      </c>
      <c r="G41" s="39">
        <v>-152.88200499362574</v>
      </c>
      <c r="H41" s="39">
        <v>2436.3957558833499</v>
      </c>
      <c r="I41" s="39">
        <v>-33.618231026863214</v>
      </c>
      <c r="J41" s="39">
        <v>1297.4559438168071</v>
      </c>
      <c r="K41" s="39">
        <v>-1738.2022946607358</v>
      </c>
      <c r="L41" s="39">
        <v>1267.1925216099153</v>
      </c>
      <c r="M41" s="39">
        <v>217.11042708509558</v>
      </c>
      <c r="N41" s="39">
        <v>4415.3220944714194</v>
      </c>
      <c r="O41" s="39">
        <v>1356.5229463499709</v>
      </c>
      <c r="P41" s="39">
        <v>2048.5829641184828</v>
      </c>
      <c r="Q41" s="39">
        <v>-0.35828807931829942</v>
      </c>
      <c r="R41" s="39">
        <v>2560.6978226701467</v>
      </c>
      <c r="S41" s="39">
        <v>4682.3123607391681</v>
      </c>
      <c r="T41" s="39">
        <v>131.79983051952513</v>
      </c>
      <c r="U41" s="39">
        <v>-1562.7651012429014</v>
      </c>
      <c r="V41" s="39">
        <v>4981.5998276398168</v>
      </c>
      <c r="W41" s="39">
        <v>6059.2269604897083</v>
      </c>
      <c r="X41" s="39">
        <v>3330.1157630911257</v>
      </c>
      <c r="Y41" s="38">
        <v>986.91902762363316</v>
      </c>
      <c r="Z41" s="34">
        <f t="shared" si="0"/>
        <v>71880.513723006821</v>
      </c>
    </row>
    <row r="42" spans="1:26" s="1" customFormat="1" ht="13.5" customHeight="1" x14ac:dyDescent="0.2">
      <c r="A42" s="71">
        <v>2018.4</v>
      </c>
      <c r="B42" s="38">
        <v>-2185.0343389075424</v>
      </c>
      <c r="C42" s="39">
        <v>-24463.995953663019</v>
      </c>
      <c r="D42" s="39">
        <v>3634.5149570658759</v>
      </c>
      <c r="E42" s="39">
        <v>-19789.150324513612</v>
      </c>
      <c r="F42" s="39">
        <v>-2716.7701429316949</v>
      </c>
      <c r="G42" s="39">
        <v>-2716.1697864549933</v>
      </c>
      <c r="H42" s="39">
        <v>2412.0684380336752</v>
      </c>
      <c r="I42" s="39">
        <v>-657.52315064503637</v>
      </c>
      <c r="J42" s="39">
        <v>246.78385875924869</v>
      </c>
      <c r="K42" s="39">
        <v>-5841.467923838376</v>
      </c>
      <c r="L42" s="39">
        <v>891.82846221281943</v>
      </c>
      <c r="M42" s="39">
        <v>-2305.9948017622737</v>
      </c>
      <c r="N42" s="39">
        <v>-2608.7283938159962</v>
      </c>
      <c r="O42" s="39">
        <v>665.32147502355656</v>
      </c>
      <c r="P42" s="39">
        <v>625.91502336687699</v>
      </c>
      <c r="Q42" s="39">
        <v>-1341.4269413838847</v>
      </c>
      <c r="R42" s="39">
        <v>3171.1493766172862</v>
      </c>
      <c r="S42" s="39">
        <v>1312.9756073817261</v>
      </c>
      <c r="T42" s="39">
        <v>168.66150164404098</v>
      </c>
      <c r="U42" s="39">
        <v>-2140.9476583879878</v>
      </c>
      <c r="V42" s="39">
        <v>544.63178003285429</v>
      </c>
      <c r="W42" s="39">
        <v>6322.5767162380507</v>
      </c>
      <c r="X42" s="39">
        <v>616.96975911287882</v>
      </c>
      <c r="Y42" s="38">
        <v>-760.70081927279898</v>
      </c>
      <c r="Z42" s="34">
        <f t="shared" si="0"/>
        <v>-46914.513280088329</v>
      </c>
    </row>
    <row r="43" spans="1:26" s="1" customFormat="1" ht="13.5" customHeight="1" x14ac:dyDescent="0.2">
      <c r="A43" s="71">
        <v>2019.1</v>
      </c>
      <c r="B43" s="38">
        <v>14830.829409350372</v>
      </c>
      <c r="C43" s="39">
        <v>7002.911944477557</v>
      </c>
      <c r="D43" s="39">
        <v>1269.397769490457</v>
      </c>
      <c r="E43" s="39">
        <v>1590.7312304163497</v>
      </c>
      <c r="F43" s="39">
        <v>727.50855506946391</v>
      </c>
      <c r="G43" s="39">
        <v>-253.2999068282079</v>
      </c>
      <c r="H43" s="39">
        <v>-344.47295649981606</v>
      </c>
      <c r="I43" s="39">
        <v>-133.09641551024833</v>
      </c>
      <c r="J43" s="39">
        <v>1433.19505378348</v>
      </c>
      <c r="K43" s="39">
        <v>162.2884957248225</v>
      </c>
      <c r="L43" s="39">
        <v>511.06421964303081</v>
      </c>
      <c r="M43" s="39">
        <v>237.9591468774488</v>
      </c>
      <c r="N43" s="39">
        <v>2267.1163303562716</v>
      </c>
      <c r="O43" s="39">
        <v>-18.029845203622244</v>
      </c>
      <c r="P43" s="39">
        <v>163.40920440074478</v>
      </c>
      <c r="Q43" s="39">
        <v>110.23797273051423</v>
      </c>
      <c r="R43" s="39">
        <v>550.72915522029871</v>
      </c>
      <c r="S43" s="39">
        <v>1596.5911085872849</v>
      </c>
      <c r="T43" s="39">
        <v>347.76340687876109</v>
      </c>
      <c r="U43" s="39">
        <v>1056.3323361983439</v>
      </c>
      <c r="V43" s="39">
        <v>-388.71124636329478</v>
      </c>
      <c r="W43" s="39">
        <v>4487.6707581622504</v>
      </c>
      <c r="X43" s="39">
        <v>-561.3905613543393</v>
      </c>
      <c r="Y43" s="38">
        <v>214.40205263957523</v>
      </c>
      <c r="Z43" s="34">
        <f t="shared" si="0"/>
        <v>36861.137218247495</v>
      </c>
    </row>
    <row r="44" spans="1:26" s="1" customFormat="1" ht="13.5" customHeight="1" x14ac:dyDescent="0.2">
      <c r="A44" s="71">
        <v>2019.2</v>
      </c>
      <c r="B44" s="38">
        <v>5272.9977819854685</v>
      </c>
      <c r="C44" s="39">
        <v>-10691.261396090151</v>
      </c>
      <c r="D44" s="39">
        <v>2351.2163178929841</v>
      </c>
      <c r="E44" s="39">
        <v>-1377.5166939490882</v>
      </c>
      <c r="F44" s="39">
        <v>-185.58935194818332</v>
      </c>
      <c r="G44" s="39">
        <v>205.31315253385401</v>
      </c>
      <c r="H44" s="39">
        <v>-2380.8005812986667</v>
      </c>
      <c r="I44" s="39">
        <v>-1373.1645834885348</v>
      </c>
      <c r="J44" s="39">
        <v>1460.4021269193181</v>
      </c>
      <c r="K44" s="39">
        <v>-812.65621968701453</v>
      </c>
      <c r="L44" s="39">
        <v>169.36775382082851</v>
      </c>
      <c r="M44" s="39">
        <v>435.93147847471118</v>
      </c>
      <c r="N44" s="39">
        <v>-122.15297836018726</v>
      </c>
      <c r="O44" s="39">
        <v>1051.3947122182071</v>
      </c>
      <c r="P44" s="39">
        <v>-2140.352701068201</v>
      </c>
      <c r="Q44" s="39">
        <v>-2667.5336708237228</v>
      </c>
      <c r="R44" s="39">
        <v>1575.7327369599298</v>
      </c>
      <c r="S44" s="39">
        <v>3160.952438387576</v>
      </c>
      <c r="T44" s="39">
        <v>34.407655815841281</v>
      </c>
      <c r="U44" s="39">
        <v>733.65577174783539</v>
      </c>
      <c r="V44" s="39">
        <v>-8169.1821433360165</v>
      </c>
      <c r="W44" s="39">
        <v>8802.3254122462495</v>
      </c>
      <c r="X44" s="39">
        <v>-3263.8357930054553</v>
      </c>
      <c r="Y44" s="38">
        <v>562.37175642147122</v>
      </c>
      <c r="Z44" s="34">
        <f t="shared" si="0"/>
        <v>-7367.9770176309466</v>
      </c>
    </row>
    <row r="45" spans="1:26" s="1" customFormat="1" ht="13.5" customHeight="1" x14ac:dyDescent="0.2">
      <c r="A45" s="71">
        <v>2019.3</v>
      </c>
      <c r="B45" s="38">
        <v>858.81925447843969</v>
      </c>
      <c r="C45" s="39">
        <v>-10094.820365278632</v>
      </c>
      <c r="D45" s="39">
        <v>5393.0066209871147</v>
      </c>
      <c r="E45" s="39">
        <v>2331.482524208579</v>
      </c>
      <c r="F45" s="39">
        <v>857.4969142633272</v>
      </c>
      <c r="G45" s="39">
        <v>-969.2484389521851</v>
      </c>
      <c r="H45" s="39">
        <v>-2487.5703550702237</v>
      </c>
      <c r="I45" s="39">
        <v>-1968.1085170762672</v>
      </c>
      <c r="J45" s="39">
        <v>1146.7174358502743</v>
      </c>
      <c r="K45" s="39">
        <v>-2873.8759977485024</v>
      </c>
      <c r="L45" s="39">
        <v>2300.4565266877835</v>
      </c>
      <c r="M45" s="39">
        <v>433.61264693218982</v>
      </c>
      <c r="N45" s="39">
        <v>-2874.5278774966573</v>
      </c>
      <c r="O45" s="39">
        <v>-148.69699587518699</v>
      </c>
      <c r="P45" s="39">
        <v>-660.60571304048062</v>
      </c>
      <c r="Q45" s="39">
        <v>-3713.2885085651651</v>
      </c>
      <c r="R45" s="39">
        <v>2581.9295157755405</v>
      </c>
      <c r="S45" s="39">
        <v>3522.81809912272</v>
      </c>
      <c r="T45" s="39">
        <v>-787.7885666042057</v>
      </c>
      <c r="U45" s="39">
        <v>944.03049861441104</v>
      </c>
      <c r="V45" s="39">
        <v>-5991.1347597000713</v>
      </c>
      <c r="W45" s="39">
        <v>11013.95219665175</v>
      </c>
      <c r="X45" s="39">
        <v>-5366.5869308229885</v>
      </c>
      <c r="Y45" s="38">
        <v>200.33328390250244</v>
      </c>
      <c r="Z45" s="34">
        <f t="shared" si="0"/>
        <v>-6351.5975087559345</v>
      </c>
    </row>
    <row r="46" spans="1:26" s="1" customFormat="1" ht="13.5" customHeight="1" x14ac:dyDescent="0.2">
      <c r="A46" s="71">
        <v>2019.4</v>
      </c>
      <c r="B46" s="38">
        <v>-19375.49325871293</v>
      </c>
      <c r="C46" s="39">
        <v>-34759.046321371337</v>
      </c>
      <c r="D46" s="39">
        <v>3841.9261018335019</v>
      </c>
      <c r="E46" s="39">
        <v>-3967.3763724349556</v>
      </c>
      <c r="F46" s="39">
        <v>-2642.8580842182564</v>
      </c>
      <c r="G46" s="39">
        <v>-5318.0151576217031</v>
      </c>
      <c r="H46" s="39">
        <v>-7663.6841671082366</v>
      </c>
      <c r="I46" s="39">
        <v>-8261.6922525907285</v>
      </c>
      <c r="J46" s="39">
        <v>338.50180652698327</v>
      </c>
      <c r="K46" s="39">
        <v>-5244.4449702188285</v>
      </c>
      <c r="L46" s="39">
        <v>2343.7148203863835</v>
      </c>
      <c r="M46" s="39">
        <v>-1809.7320246087838</v>
      </c>
      <c r="N46" s="39">
        <v>-10875.356266031216</v>
      </c>
      <c r="O46" s="39">
        <v>-3362.5557860427798</v>
      </c>
      <c r="P46" s="39">
        <v>-8255.9895543347811</v>
      </c>
      <c r="Q46" s="39">
        <v>-7920.3827120313945</v>
      </c>
      <c r="R46" s="39">
        <v>-1095.1101215055096</v>
      </c>
      <c r="S46" s="39">
        <v>1145.4701234435051</v>
      </c>
      <c r="T46" s="39">
        <v>-5471.0234777924925</v>
      </c>
      <c r="U46" s="39">
        <v>-1059.4945508749443</v>
      </c>
      <c r="V46" s="39">
        <v>-15968.953543712443</v>
      </c>
      <c r="W46" s="39">
        <v>9148.7686637559382</v>
      </c>
      <c r="X46" s="39">
        <v>-13327.286300616397</v>
      </c>
      <c r="Y46" s="38">
        <v>-381.60002228003577</v>
      </c>
      <c r="Z46" s="34">
        <f t="shared" si="0"/>
        <v>-139941.71342816146</v>
      </c>
    </row>
    <row r="47" spans="1:26" s="1" customFormat="1" ht="13.5" customHeight="1" x14ac:dyDescent="0.2">
      <c r="A47" s="71">
        <v>2020.1</v>
      </c>
      <c r="B47" s="38">
        <v>20200.268002606623</v>
      </c>
      <c r="C47" s="39">
        <v>16278.917439526005</v>
      </c>
      <c r="D47" s="39">
        <v>-76.147954845459026</v>
      </c>
      <c r="E47" s="39">
        <v>10128.909344260843</v>
      </c>
      <c r="F47" s="39">
        <v>-983.55891041599534</v>
      </c>
      <c r="G47" s="39">
        <v>256.88852382810364</v>
      </c>
      <c r="H47" s="39">
        <v>-389.58399637274124</v>
      </c>
      <c r="I47" s="39">
        <v>-2235.7535025093821</v>
      </c>
      <c r="J47" s="39">
        <v>531.27494805676179</v>
      </c>
      <c r="K47" s="39">
        <v>128.88673461308645</v>
      </c>
      <c r="L47" s="39">
        <v>923.79976430510033</v>
      </c>
      <c r="M47" s="39">
        <v>-15.59156083430571</v>
      </c>
      <c r="N47" s="39">
        <v>4407.3530556733858</v>
      </c>
      <c r="O47" s="39">
        <v>2233.9058466718961</v>
      </c>
      <c r="P47" s="39">
        <v>-1942.2307185646641</v>
      </c>
      <c r="Q47" s="39">
        <v>385.86259481651359</v>
      </c>
      <c r="R47" s="39">
        <v>1792.3129948113783</v>
      </c>
      <c r="S47" s="39">
        <v>-1552.1220356766389</v>
      </c>
      <c r="T47" s="39">
        <v>-1177.9851486424359</v>
      </c>
      <c r="U47" s="39">
        <v>2003.8896956370227</v>
      </c>
      <c r="V47" s="39">
        <v>6294.9552716893813</v>
      </c>
      <c r="W47" s="39">
        <v>5551.6504688281384</v>
      </c>
      <c r="X47" s="39">
        <v>-1839.51940093952</v>
      </c>
      <c r="Y47" s="38">
        <v>403.49943058644385</v>
      </c>
      <c r="Z47" s="34">
        <f t="shared" si="0"/>
        <v>61309.880887109546</v>
      </c>
    </row>
    <row r="48" spans="1:26" s="1" customFormat="1" ht="13.5" customHeight="1" x14ac:dyDescent="0.2">
      <c r="A48" s="71">
        <v>2020.2</v>
      </c>
      <c r="B48" s="38">
        <v>14788.831991408137</v>
      </c>
      <c r="C48" s="39">
        <v>17406.98194547405</v>
      </c>
      <c r="D48" s="39">
        <v>-531.02926157349066</v>
      </c>
      <c r="E48" s="39">
        <v>11196.899490950338</v>
      </c>
      <c r="F48" s="39">
        <v>-1185.792399607526</v>
      </c>
      <c r="G48" s="39">
        <v>-1009.8250310091971</v>
      </c>
      <c r="H48" s="39">
        <v>-7434.9986819623664</v>
      </c>
      <c r="I48" s="39">
        <v>-1953.3832324008545</v>
      </c>
      <c r="J48" s="39">
        <v>2615.2150204575446</v>
      </c>
      <c r="K48" s="39">
        <v>-1367.2495638669498</v>
      </c>
      <c r="L48" s="39">
        <v>1418.2612169010827</v>
      </c>
      <c r="M48" s="39">
        <v>227.7335529109514</v>
      </c>
      <c r="N48" s="39">
        <v>5458.7823325275531</v>
      </c>
      <c r="O48" s="39">
        <v>-158.50968656261102</v>
      </c>
      <c r="P48" s="39">
        <v>-11430.833295928693</v>
      </c>
      <c r="Q48" s="39">
        <v>-3087.2158451993237</v>
      </c>
      <c r="R48" s="39">
        <v>-599.89245022251998</v>
      </c>
      <c r="S48" s="39">
        <v>-2468.4019590656826</v>
      </c>
      <c r="T48" s="39">
        <v>-4538.6420106178266</v>
      </c>
      <c r="U48" s="39">
        <v>-200.0707659318432</v>
      </c>
      <c r="V48" s="39">
        <v>8329.8057925226458</v>
      </c>
      <c r="W48" s="39">
        <v>12206.342565632061</v>
      </c>
      <c r="X48" s="39">
        <v>-3320.2809936642661</v>
      </c>
      <c r="Y48" s="38">
        <v>-1319.644114460225</v>
      </c>
      <c r="Z48" s="34">
        <f t="shared" si="0"/>
        <v>33043.084616710985</v>
      </c>
    </row>
    <row r="49" spans="1:26" s="1" customFormat="1" ht="13.5" customHeight="1" x14ac:dyDescent="0.2">
      <c r="A49" s="71">
        <v>2020.3</v>
      </c>
      <c r="B49" s="38">
        <v>3939.4126623281045</v>
      </c>
      <c r="C49" s="39">
        <v>17512.797233639983</v>
      </c>
      <c r="D49" s="39">
        <v>1882.0269721676304</v>
      </c>
      <c r="E49" s="39">
        <v>21545.036660417216</v>
      </c>
      <c r="F49" s="39">
        <v>-1128.8776390887069</v>
      </c>
      <c r="G49" s="39">
        <v>4057.2226670951204</v>
      </c>
      <c r="H49" s="39">
        <v>-14206.868853935841</v>
      </c>
      <c r="I49" s="39">
        <v>2390.9562603983504</v>
      </c>
      <c r="J49" s="39">
        <v>3439.9428018535691</v>
      </c>
      <c r="K49" s="39">
        <v>-3323.0791428631637</v>
      </c>
      <c r="L49" s="39">
        <v>3775.9665511610292</v>
      </c>
      <c r="M49" s="39">
        <v>2398.6021765810365</v>
      </c>
      <c r="N49" s="39">
        <v>6042.6241217684728</v>
      </c>
      <c r="O49" s="39">
        <v>6903.6386009868147</v>
      </c>
      <c r="P49" s="39">
        <v>-9515.8824590138684</v>
      </c>
      <c r="Q49" s="39">
        <v>-3917.3461413164259</v>
      </c>
      <c r="R49" s="39">
        <v>-463.46405411270098</v>
      </c>
      <c r="S49" s="39">
        <v>1033.5655680344207</v>
      </c>
      <c r="T49" s="39">
        <v>-4097.6462754701424</v>
      </c>
      <c r="U49" s="39">
        <v>754.66285653818341</v>
      </c>
      <c r="V49" s="39">
        <v>22941.540302909329</v>
      </c>
      <c r="W49" s="39">
        <v>18094.373115155773</v>
      </c>
      <c r="X49" s="39">
        <v>798.39442935209081</v>
      </c>
      <c r="Y49" s="38">
        <v>69.764439801256231</v>
      </c>
      <c r="Z49" s="34">
        <f t="shared" si="0"/>
        <v>80927.362854387524</v>
      </c>
    </row>
    <row r="50" spans="1:26" s="1" customFormat="1" ht="13.5" customHeight="1" x14ac:dyDescent="0.2">
      <c r="A50" s="71">
        <v>2020.4</v>
      </c>
      <c r="B50" s="38">
        <v>-40473.190710378054</v>
      </c>
      <c r="C50" s="39">
        <v>-49098.776618626667</v>
      </c>
      <c r="D50" s="39">
        <v>-159.78201350581367</v>
      </c>
      <c r="E50" s="39">
        <v>21194.075361811905</v>
      </c>
      <c r="F50" s="39">
        <v>-6668.9203643537039</v>
      </c>
      <c r="G50" s="39">
        <v>8822.8484596766648</v>
      </c>
      <c r="H50" s="39">
        <v>-17710.440844384968</v>
      </c>
      <c r="I50" s="39">
        <v>4022.6696675919811</v>
      </c>
      <c r="J50" s="39">
        <v>889.11238139728084</v>
      </c>
      <c r="K50" s="39">
        <v>-311.42662739174557</v>
      </c>
      <c r="L50" s="39">
        <v>2819.6741271562496</v>
      </c>
      <c r="M50" s="39">
        <v>2052.7186704415653</v>
      </c>
      <c r="N50" s="39">
        <v>-163.28777840937255</v>
      </c>
      <c r="O50" s="39">
        <v>711.71318553434685</v>
      </c>
      <c r="P50" s="39">
        <v>-14388.461139871797</v>
      </c>
      <c r="Q50" s="39">
        <v>-9703.5079027675238</v>
      </c>
      <c r="R50" s="39">
        <v>458.75908376257576</v>
      </c>
      <c r="S50" s="39">
        <v>281.94043247206719</v>
      </c>
      <c r="T50" s="39">
        <v>-3924.8566106801663</v>
      </c>
      <c r="U50" s="39">
        <v>-500.71311681847146</v>
      </c>
      <c r="V50" s="39">
        <v>17775.98582691967</v>
      </c>
      <c r="W50" s="39">
        <v>20177.753318037168</v>
      </c>
      <c r="X50" s="39">
        <v>-3513.4947388437868</v>
      </c>
      <c r="Y50" s="38">
        <v>41.383999609759485</v>
      </c>
      <c r="Z50" s="34">
        <f t="shared" si="0"/>
        <v>-67368.223951620836</v>
      </c>
    </row>
    <row r="51" spans="1:26" s="1" customFormat="1" ht="13.5" customHeight="1" x14ac:dyDescent="0.2">
      <c r="A51" s="71">
        <v>2021.1</v>
      </c>
      <c r="B51" s="38">
        <v>31698.701005967654</v>
      </c>
      <c r="C51" s="39">
        <v>37482.421512581932</v>
      </c>
      <c r="D51" s="39">
        <v>1442.4095240840543</v>
      </c>
      <c r="E51" s="39">
        <v>30147.587716856069</v>
      </c>
      <c r="F51" s="39">
        <v>3615.3794673207958</v>
      </c>
      <c r="G51" s="39">
        <v>7233.6517712920177</v>
      </c>
      <c r="H51" s="39">
        <v>338.31913485193218</v>
      </c>
      <c r="I51" s="39">
        <v>10071.79453764471</v>
      </c>
      <c r="J51" s="39">
        <v>5104.1492443058596</v>
      </c>
      <c r="K51" s="39">
        <v>5225.3881757629097</v>
      </c>
      <c r="L51" s="39">
        <v>2279.5860101313883</v>
      </c>
      <c r="M51" s="39">
        <v>3001.1527737700435</v>
      </c>
      <c r="N51" s="39">
        <v>14772.966301765133</v>
      </c>
      <c r="O51" s="39">
        <v>2871.1825026663064</v>
      </c>
      <c r="P51" s="39">
        <v>3995.0058224633103</v>
      </c>
      <c r="Q51" s="39">
        <v>2492.7100767212942</v>
      </c>
      <c r="R51" s="39">
        <v>2319.0516095177445</v>
      </c>
      <c r="S51" s="39">
        <v>5350.2930620738589</v>
      </c>
      <c r="T51" s="39">
        <v>3361.2622268160994</v>
      </c>
      <c r="U51" s="39">
        <v>2649.0775082349573</v>
      </c>
      <c r="V51" s="39">
        <v>16342.784273106518</v>
      </c>
      <c r="W51" s="39">
        <v>5978.0526509833326</v>
      </c>
      <c r="X51" s="39">
        <v>6227.6789325584468</v>
      </c>
      <c r="Y51" s="38">
        <v>1280.2847097522244</v>
      </c>
      <c r="Z51" s="34">
        <f t="shared" si="0"/>
        <v>205280.89055122854</v>
      </c>
    </row>
    <row r="52" spans="1:26" s="1" customFormat="1" ht="13.5" customHeight="1" x14ac:dyDescent="0.2">
      <c r="A52" s="71">
        <v>2021.2</v>
      </c>
      <c r="B52" s="38">
        <v>22497.324793872715</v>
      </c>
      <c r="C52" s="39">
        <v>33737.937263076194</v>
      </c>
      <c r="D52" s="39">
        <v>-119.52729485210875</v>
      </c>
      <c r="E52" s="39">
        <v>51702.328286098083</v>
      </c>
      <c r="F52" s="39">
        <v>6126.1147234870441</v>
      </c>
      <c r="G52" s="39">
        <v>11913.145699163768</v>
      </c>
      <c r="H52" s="39">
        <v>3262.105817541029</v>
      </c>
      <c r="I52" s="39">
        <v>14172.51018974882</v>
      </c>
      <c r="J52" s="39">
        <v>6757.8938177789605</v>
      </c>
      <c r="K52" s="39">
        <v>7705.1720924608599</v>
      </c>
      <c r="L52" s="39">
        <v>3511.2100052789538</v>
      </c>
      <c r="M52" s="39">
        <v>3989.6505302576043</v>
      </c>
      <c r="N52" s="39">
        <v>20792.96029511583</v>
      </c>
      <c r="O52" s="39">
        <v>755.10819556069328</v>
      </c>
      <c r="P52" s="39">
        <v>3447.8902358446212</v>
      </c>
      <c r="Q52" s="39">
        <v>470.02126543972554</v>
      </c>
      <c r="R52" s="39">
        <v>3983.6973377698159</v>
      </c>
      <c r="S52" s="39">
        <v>5471.1599871642466</v>
      </c>
      <c r="T52" s="39">
        <v>4166.2712967100815</v>
      </c>
      <c r="U52" s="39">
        <v>3373.7725707004938</v>
      </c>
      <c r="V52" s="39">
        <v>11926.603112945275</v>
      </c>
      <c r="W52" s="39">
        <v>14507.979586539514</v>
      </c>
      <c r="X52" s="39">
        <v>6990.2099169533321</v>
      </c>
      <c r="Y52" s="38">
        <v>-266.52661335859011</v>
      </c>
      <c r="Z52" s="34">
        <f t="shared" si="0"/>
        <v>240875.01311129698</v>
      </c>
    </row>
    <row r="53" spans="1:26" s="1" customFormat="1" ht="13.5" customHeight="1" x14ac:dyDescent="0.2">
      <c r="A53" s="71">
        <v>2021.3</v>
      </c>
      <c r="B53" s="38">
        <v>30276.037840507459</v>
      </c>
      <c r="C53" s="39">
        <v>52002.815406634472</v>
      </c>
      <c r="D53" s="39">
        <v>-246.10323828995752</v>
      </c>
      <c r="E53" s="39">
        <v>75272.216336374287</v>
      </c>
      <c r="F53" s="39">
        <v>4955.2431481355306</v>
      </c>
      <c r="G53" s="39">
        <v>12751.033397460269</v>
      </c>
      <c r="H53" s="39">
        <v>8097.1730588027713</v>
      </c>
      <c r="I53" s="39">
        <v>20604.025213402143</v>
      </c>
      <c r="J53" s="39">
        <v>4870.516966165058</v>
      </c>
      <c r="K53" s="39">
        <v>9135.9683761934139</v>
      </c>
      <c r="L53" s="39">
        <v>3279.0580541067611</v>
      </c>
      <c r="M53" s="39">
        <v>2883.9465625319281</v>
      </c>
      <c r="N53" s="39">
        <v>25026.60897526372</v>
      </c>
      <c r="O53" s="39">
        <v>-228.0989690371498</v>
      </c>
      <c r="P53" s="39">
        <v>12560.085499468318</v>
      </c>
      <c r="Q53" s="39">
        <v>98.825966370350216</v>
      </c>
      <c r="R53" s="39">
        <v>8961.4145201003412</v>
      </c>
      <c r="S53" s="39">
        <v>5790.0242625069222</v>
      </c>
      <c r="T53" s="39">
        <v>6199.7999968186195</v>
      </c>
      <c r="U53" s="39">
        <v>9281.7771616795508</v>
      </c>
      <c r="V53" s="39">
        <v>15613.855810400331</v>
      </c>
      <c r="W53" s="39">
        <v>19779.458861104868</v>
      </c>
      <c r="X53" s="39">
        <v>11564.290733102127</v>
      </c>
      <c r="Y53" s="38">
        <v>3618.9003649171573</v>
      </c>
      <c r="Z53" s="34">
        <f t="shared" si="0"/>
        <v>342148.87430471939</v>
      </c>
    </row>
    <row r="54" spans="1:26" s="1" customFormat="1" ht="13.5" customHeight="1" x14ac:dyDescent="0.2">
      <c r="A54" s="71">
        <v>2021.4</v>
      </c>
      <c r="B54" s="38">
        <v>-5883.1619690782391</v>
      </c>
      <c r="C54" s="39">
        <v>-69414.519562984351</v>
      </c>
      <c r="D54" s="39">
        <v>-1875.4918975078763</v>
      </c>
      <c r="E54" s="39">
        <v>66294.781992529868</v>
      </c>
      <c r="F54" s="39">
        <v>5128.4043977964029</v>
      </c>
      <c r="G54" s="39">
        <v>2881.7020970624872</v>
      </c>
      <c r="H54" s="39">
        <v>9266.3553141274024</v>
      </c>
      <c r="I54" s="39">
        <v>20243.587692001194</v>
      </c>
      <c r="J54" s="39">
        <v>1700.0179897378257</v>
      </c>
      <c r="K54" s="39">
        <v>4853.9479513568949</v>
      </c>
      <c r="L54" s="39">
        <v>7570.0319896813307</v>
      </c>
      <c r="M54" s="39">
        <v>-730.64256053468853</v>
      </c>
      <c r="N54" s="39">
        <v>13699.261207837728</v>
      </c>
      <c r="O54" s="39">
        <v>-4461.4776916894771</v>
      </c>
      <c r="P54" s="39">
        <v>9796.5760951924021</v>
      </c>
      <c r="Q54" s="39">
        <v>-4530.7037972494436</v>
      </c>
      <c r="R54" s="39">
        <v>8818.8898111076851</v>
      </c>
      <c r="S54" s="39">
        <v>2775.3402968681476</v>
      </c>
      <c r="T54" s="39">
        <v>4826.9050709184521</v>
      </c>
      <c r="U54" s="39">
        <v>11940.592411042526</v>
      </c>
      <c r="V54" s="39">
        <v>613.54393410787452</v>
      </c>
      <c r="W54" s="39">
        <v>9744.0734838249045</v>
      </c>
      <c r="X54" s="39">
        <v>1581.7859891937696</v>
      </c>
      <c r="Y54" s="38">
        <v>-525.15651853628515</v>
      </c>
      <c r="Z54" s="34">
        <f t="shared" si="0"/>
        <v>94314.643726806535</v>
      </c>
    </row>
    <row r="55" spans="1:26" s="1" customFormat="1" ht="13.5" customHeight="1" x14ac:dyDescent="0.2">
      <c r="A55" s="71">
        <v>2022.1</v>
      </c>
      <c r="B55" s="38">
        <v>76116.635699918377</v>
      </c>
      <c r="C55" s="39">
        <v>60761.311222209013</v>
      </c>
      <c r="D55" s="39">
        <v>1885.8839727711675</v>
      </c>
      <c r="E55" s="39">
        <v>35544.973724133975</v>
      </c>
      <c r="F55" s="39">
        <v>6515.0198531089045</v>
      </c>
      <c r="G55" s="39">
        <v>5590.9770504408225</v>
      </c>
      <c r="H55" s="39">
        <v>478.14651121724455</v>
      </c>
      <c r="I55" s="39">
        <v>6215.4836607288307</v>
      </c>
      <c r="J55" s="39">
        <v>6576.5856903988242</v>
      </c>
      <c r="K55" s="39">
        <v>6944.9528021972947</v>
      </c>
      <c r="L55" s="39">
        <v>738.89080633507547</v>
      </c>
      <c r="M55" s="39">
        <v>-1000.583556663627</v>
      </c>
      <c r="N55" s="39">
        <v>21857.439720119</v>
      </c>
      <c r="O55" s="39">
        <v>282.9045547706919</v>
      </c>
      <c r="P55" s="39">
        <v>3598.9242807306437</v>
      </c>
      <c r="Q55" s="39">
        <v>2700.5491736060285</v>
      </c>
      <c r="R55" s="39">
        <v>2507.9151698720816</v>
      </c>
      <c r="S55" s="39">
        <v>5390.1837841819288</v>
      </c>
      <c r="T55" s="39">
        <v>4523.3140275554979</v>
      </c>
      <c r="U55" s="39">
        <v>5514.8009843606123</v>
      </c>
      <c r="V55" s="39">
        <v>3890.8381788836559</v>
      </c>
      <c r="W55" s="39">
        <v>5998.61072632164</v>
      </c>
      <c r="X55" s="39">
        <v>4543.562937707422</v>
      </c>
      <c r="Y55" s="38">
        <v>1571.6246157545283</v>
      </c>
      <c r="Z55" s="34">
        <f t="shared" si="0"/>
        <v>268748.94559065968</v>
      </c>
    </row>
    <row r="56" spans="1:26" s="1" customFormat="1" ht="13.5" customHeight="1" x14ac:dyDescent="0.2">
      <c r="A56" s="71">
        <v>2022.2</v>
      </c>
      <c r="B56" s="38">
        <v>99269.107151603617</v>
      </c>
      <c r="C56" s="39">
        <v>58868.64223802113</v>
      </c>
      <c r="D56" s="39">
        <v>5083.1248966593703</v>
      </c>
      <c r="E56" s="39">
        <v>67034.460988641717</v>
      </c>
      <c r="F56" s="39">
        <v>19323.271131070374</v>
      </c>
      <c r="G56" s="39">
        <v>10271.97912611076</v>
      </c>
      <c r="H56" s="39">
        <v>-2161.194306888443</v>
      </c>
      <c r="I56" s="39">
        <v>11569.656421384454</v>
      </c>
      <c r="J56" s="39">
        <v>12890.062048958192</v>
      </c>
      <c r="K56" s="39">
        <v>14041.757055577633</v>
      </c>
      <c r="L56" s="39">
        <v>2880.7343696094758</v>
      </c>
      <c r="M56" s="39">
        <v>4738.0095099842292</v>
      </c>
      <c r="N56" s="39">
        <v>35181.137956080434</v>
      </c>
      <c r="O56" s="39">
        <v>9080.2907586712972</v>
      </c>
      <c r="P56" s="39">
        <v>-4741.7745447582565</v>
      </c>
      <c r="Q56" s="39">
        <v>1186.2559765449842</v>
      </c>
      <c r="R56" s="39">
        <v>6643.4346161051944</v>
      </c>
      <c r="S56" s="39">
        <v>11644.564506266412</v>
      </c>
      <c r="T56" s="39">
        <v>-2831.796836686568</v>
      </c>
      <c r="U56" s="39">
        <v>1990.1953381282365</v>
      </c>
      <c r="V56" s="39">
        <v>3658.6128170039156</v>
      </c>
      <c r="W56" s="39">
        <v>19213.486082180723</v>
      </c>
      <c r="X56" s="39">
        <v>8197.9192075685423</v>
      </c>
      <c r="Y56" s="38">
        <v>1313.0229475612068</v>
      </c>
      <c r="Z56" s="34">
        <f t="shared" si="0"/>
        <v>394344.95945539861</v>
      </c>
    </row>
    <row r="57" spans="1:26" s="1" customFormat="1" ht="13.5" customHeight="1" x14ac:dyDescent="0.2">
      <c r="A57" s="71">
        <v>2022.3</v>
      </c>
      <c r="B57" s="38">
        <v>173080.46390024561</v>
      </c>
      <c r="C57" s="39">
        <v>100354.04590029642</v>
      </c>
      <c r="D57" s="39">
        <v>6638.1518687661446</v>
      </c>
      <c r="E57" s="39">
        <v>109795.72562348668</v>
      </c>
      <c r="F57" s="39">
        <v>15892.322168525134</v>
      </c>
      <c r="G57" s="39">
        <v>17149.595880634384</v>
      </c>
      <c r="H57" s="39">
        <v>8540.201942598098</v>
      </c>
      <c r="I57" s="39">
        <v>24108.124135440332</v>
      </c>
      <c r="J57" s="39">
        <v>15832.083166709228</v>
      </c>
      <c r="K57" s="39">
        <v>21185.408992831421</v>
      </c>
      <c r="L57" s="39">
        <v>5786.6518751912226</v>
      </c>
      <c r="M57" s="39">
        <v>6959.4621685828606</v>
      </c>
      <c r="N57" s="39">
        <v>51349.636468573357</v>
      </c>
      <c r="O57" s="39">
        <v>19264.199350457697</v>
      </c>
      <c r="P57" s="39">
        <v>3924.6058535435004</v>
      </c>
      <c r="Q57" s="39">
        <v>1759.1321966444666</v>
      </c>
      <c r="R57" s="39">
        <v>19202.496249489486</v>
      </c>
      <c r="S57" s="39">
        <v>14326.209220310993</v>
      </c>
      <c r="T57" s="39">
        <v>-3684.8374919663911</v>
      </c>
      <c r="U57" s="39">
        <v>9647.8804093750659</v>
      </c>
      <c r="V57" s="39">
        <v>24026.87993502093</v>
      </c>
      <c r="W57" s="39">
        <v>26254.973702055722</v>
      </c>
      <c r="X57" s="39">
        <v>21928.390281145694</v>
      </c>
      <c r="Y57" s="38">
        <v>3049.0256368931441</v>
      </c>
      <c r="Z57" s="34">
        <f t="shared" si="0"/>
        <v>696370.82943485107</v>
      </c>
    </row>
    <row r="58" spans="1:26" s="1" customFormat="1" ht="13.5" customHeight="1" x14ac:dyDescent="0.2">
      <c r="A58" s="71">
        <v>2022.4</v>
      </c>
      <c r="B58" s="38">
        <v>138885.57690334553</v>
      </c>
      <c r="C58" s="39">
        <v>-145106.12518478604</v>
      </c>
      <c r="D58" s="39">
        <v>3032.2422711242689</v>
      </c>
      <c r="E58" s="39">
        <v>96431.566015526187</v>
      </c>
      <c r="F58" s="39">
        <v>13937.391705665912</v>
      </c>
      <c r="G58" s="39">
        <v>2505.772027805564</v>
      </c>
      <c r="H58" s="39">
        <v>4138.5135557566537</v>
      </c>
      <c r="I58" s="39">
        <v>17513.216864948859</v>
      </c>
      <c r="J58" s="39">
        <v>5691.719607977313</v>
      </c>
      <c r="K58" s="39">
        <v>11435.325863966602</v>
      </c>
      <c r="L58" s="39">
        <v>-2283.7077823118016</v>
      </c>
      <c r="M58" s="39">
        <v>-388.9499063413823</v>
      </c>
      <c r="N58" s="39">
        <v>29265.510682884138</v>
      </c>
      <c r="O58" s="39">
        <v>7224.559701244114</v>
      </c>
      <c r="P58" s="39">
        <v>-10015.779456168879</v>
      </c>
      <c r="Q58" s="39">
        <v>-2506.383498723997</v>
      </c>
      <c r="R58" s="39">
        <v>6396.1757466202835</v>
      </c>
      <c r="S58" s="39">
        <v>6277.8070720627438</v>
      </c>
      <c r="T58" s="39">
        <v>-3553.9394673860224</v>
      </c>
      <c r="U58" s="39">
        <v>6357.1453956836776</v>
      </c>
      <c r="V58" s="39">
        <v>33523.145883743186</v>
      </c>
      <c r="W58" s="39">
        <v>32313.423508804874</v>
      </c>
      <c r="X58" s="39">
        <v>20139.708213821694</v>
      </c>
      <c r="Y58" s="38">
        <v>536.44650846268632</v>
      </c>
      <c r="Z58" s="34">
        <f t="shared" si="0"/>
        <v>271750.36223372619</v>
      </c>
    </row>
    <row r="59" spans="1:26" s="1" customFormat="1" ht="13.5" customHeight="1" x14ac:dyDescent="0.2">
      <c r="A59" s="71">
        <v>2023.1</v>
      </c>
      <c r="B59" s="38">
        <v>175511.05260277347</v>
      </c>
      <c r="C59" s="39">
        <v>28222.701887479983</v>
      </c>
      <c r="D59" s="39">
        <v>-5375.1110249744379</v>
      </c>
      <c r="E59" s="39">
        <v>40840.380537065095</v>
      </c>
      <c r="F59" s="39">
        <v>6525.6081916789117</v>
      </c>
      <c r="G59" s="39">
        <v>-14627.504134673538</v>
      </c>
      <c r="H59" s="39">
        <v>4523.6339355358505</v>
      </c>
      <c r="I59" s="39">
        <v>649.53296425228473</v>
      </c>
      <c r="J59" s="39">
        <v>603.5388339771016</v>
      </c>
      <c r="K59" s="39">
        <v>14567.845890948403</v>
      </c>
      <c r="L59" s="39">
        <v>713.1124363692943</v>
      </c>
      <c r="M59" s="39">
        <v>-5275.8516124448215</v>
      </c>
      <c r="N59" s="39">
        <v>52918.934237141249</v>
      </c>
      <c r="O59" s="39">
        <v>9990.5922373607173</v>
      </c>
      <c r="P59" s="39">
        <v>-773.05940081286826</v>
      </c>
      <c r="Q59" s="39">
        <v>837.26632127062476</v>
      </c>
      <c r="R59" s="39">
        <v>-2703.1851323394803</v>
      </c>
      <c r="S59" s="39">
        <v>-3908.071185112567</v>
      </c>
      <c r="T59" s="39">
        <v>-11309.627970877424</v>
      </c>
      <c r="U59" s="39">
        <v>9971.7261624316016</v>
      </c>
      <c r="V59" s="39">
        <v>-40486.686191187066</v>
      </c>
      <c r="W59" s="39">
        <v>-3093.6308578410972</v>
      </c>
      <c r="X59" s="39">
        <v>-3617.7324269346718</v>
      </c>
      <c r="Y59" s="38">
        <v>-2095.5463243601407</v>
      </c>
      <c r="Z59" s="34">
        <f t="shared" si="0"/>
        <v>252609.91997672641</v>
      </c>
    </row>
    <row r="60" spans="1:26" s="1" customFormat="1" ht="13.5" customHeight="1" x14ac:dyDescent="0.2">
      <c r="A60" s="71">
        <v>2023.2</v>
      </c>
      <c r="B60" s="38">
        <v>231262.29261907085</v>
      </c>
      <c r="C60" s="39">
        <v>-177236.04389471281</v>
      </c>
      <c r="D60" s="39">
        <v>-22134.011960309319</v>
      </c>
      <c r="E60" s="39">
        <v>97092.680913901771</v>
      </c>
      <c r="F60" s="39">
        <v>-6472.861364279699</v>
      </c>
      <c r="G60" s="39">
        <v>-7133.4078885210911</v>
      </c>
      <c r="H60" s="39">
        <v>14569.513734413427</v>
      </c>
      <c r="I60" s="39">
        <v>-9831.8191417585476</v>
      </c>
      <c r="J60" s="39">
        <v>574.92519732017536</v>
      </c>
      <c r="K60" s="39">
        <v>20422.422699301969</v>
      </c>
      <c r="L60" s="39">
        <v>-3127.3231154971872</v>
      </c>
      <c r="M60" s="39">
        <v>-1420.3761533271463</v>
      </c>
      <c r="N60" s="39">
        <v>38164.067135641701</v>
      </c>
      <c r="O60" s="39">
        <v>-752.87457665544935</v>
      </c>
      <c r="P60" s="39">
        <v>-17715.064817741164</v>
      </c>
      <c r="Q60" s="39">
        <v>-7090.3998411571956</v>
      </c>
      <c r="R60" s="39">
        <v>-17880.233519349946</v>
      </c>
      <c r="S60" s="39">
        <v>-10748.417090171919</v>
      </c>
      <c r="T60" s="39">
        <v>-44789.133126157772</v>
      </c>
      <c r="U60" s="39">
        <v>6444.2134523497371</v>
      </c>
      <c r="V60" s="39">
        <v>-30092.977168900776</v>
      </c>
      <c r="W60" s="39">
        <v>21453.557949527167</v>
      </c>
      <c r="X60" s="39">
        <v>-28847.416479915322</v>
      </c>
      <c r="Y60" s="38">
        <v>-14895.321464887034</v>
      </c>
      <c r="Z60" s="34">
        <f t="shared" si="0"/>
        <v>29815.992098184419</v>
      </c>
    </row>
    <row r="61" spans="1:26" s="1" customFormat="1" ht="13.5" customHeight="1" x14ac:dyDescent="0.2">
      <c r="A61" s="71">
        <v>2023.3</v>
      </c>
      <c r="B61" s="38">
        <v>378608.66291676182</v>
      </c>
      <c r="C61" s="39">
        <v>-347447.97258769441</v>
      </c>
      <c r="D61" s="39">
        <v>-14105.054363800271</v>
      </c>
      <c r="E61" s="39">
        <v>146956.30252249562</v>
      </c>
      <c r="F61" s="39">
        <v>2299.7628275518073</v>
      </c>
      <c r="G61" s="39">
        <v>-66638.6148395536</v>
      </c>
      <c r="H61" s="39">
        <v>22521.493807405408</v>
      </c>
      <c r="I61" s="39">
        <v>-28372.136492443038</v>
      </c>
      <c r="J61" s="39">
        <v>1664.2805468625156</v>
      </c>
      <c r="K61" s="39">
        <v>4273.312634642818</v>
      </c>
      <c r="L61" s="39">
        <v>-105.7752174870111</v>
      </c>
      <c r="M61" s="39">
        <v>21023.992523680034</v>
      </c>
      <c r="N61" s="39">
        <v>53021.067998011364</v>
      </c>
      <c r="O61" s="39">
        <v>644.09743602247909</v>
      </c>
      <c r="P61" s="39">
        <v>10898.265536604798</v>
      </c>
      <c r="Q61" s="39">
        <v>-10714.378211501811</v>
      </c>
      <c r="R61" s="39">
        <v>1762.3016359882895</v>
      </c>
      <c r="S61" s="39">
        <v>10713.130244390806</v>
      </c>
      <c r="T61" s="39">
        <v>-67414.655787639553</v>
      </c>
      <c r="U61" s="39">
        <v>15031.89574397949</v>
      </c>
      <c r="V61" s="39">
        <v>2572.2532322232146</v>
      </c>
      <c r="W61" s="39">
        <v>35916.024715600011</v>
      </c>
      <c r="X61" s="39">
        <v>-36546.751827179571</v>
      </c>
      <c r="Y61" s="38">
        <v>-11362.277000411006</v>
      </c>
      <c r="Z61" s="34">
        <f t="shared" si="0"/>
        <v>125199.22799451021</v>
      </c>
    </row>
    <row r="62" spans="1:26" s="1" customFormat="1" ht="13.5" customHeight="1" x14ac:dyDescent="0.2">
      <c r="A62" s="71">
        <v>2023.4</v>
      </c>
      <c r="B62" s="38">
        <v>277238.07404008973</v>
      </c>
      <c r="C62" s="39">
        <v>-623101.28020688891</v>
      </c>
      <c r="D62" s="39">
        <v>-13509.424994273693</v>
      </c>
      <c r="E62" s="39">
        <v>74827.706142407842</v>
      </c>
      <c r="F62" s="39">
        <v>-7137.0889965166571</v>
      </c>
      <c r="G62" s="39">
        <v>-47597.012168812915</v>
      </c>
      <c r="H62" s="39">
        <v>42900.813457431039</v>
      </c>
      <c r="I62" s="39">
        <v>-69857.404322625604</v>
      </c>
      <c r="J62" s="39">
        <v>7714.4159006589325</v>
      </c>
      <c r="K62" s="39">
        <v>-6990.9600718934089</v>
      </c>
      <c r="L62" s="39">
        <v>23477.367634828959</v>
      </c>
      <c r="M62" s="39">
        <v>-6231.11594932765</v>
      </c>
      <c r="N62" s="39">
        <v>21752.377986338921</v>
      </c>
      <c r="O62" s="39">
        <v>47.745007075136527</v>
      </c>
      <c r="P62" s="39">
        <v>3207.4849298866466</v>
      </c>
      <c r="Q62" s="39">
        <v>-22136.240259557148</v>
      </c>
      <c r="R62" s="39">
        <v>5885.4929593716515</v>
      </c>
      <c r="S62" s="39">
        <v>16224.610922264168</v>
      </c>
      <c r="T62" s="39">
        <v>-38888.287959001609</v>
      </c>
      <c r="U62" s="39">
        <v>-19868.592041307827</v>
      </c>
      <c r="V62" s="39">
        <v>-138040.72509642923</v>
      </c>
      <c r="W62" s="39">
        <v>65487.763787642238</v>
      </c>
      <c r="X62" s="39">
        <v>-49845.140115247574</v>
      </c>
      <c r="Y62" s="38">
        <v>-17608.141861417331</v>
      </c>
      <c r="Z62" s="34">
        <f t="shared" si="0"/>
        <v>-522047.5612753043</v>
      </c>
    </row>
    <row r="63" spans="1:26" s="1" customFormat="1" ht="13.5" customHeight="1" x14ac:dyDescent="0.2">
      <c r="A63" s="71">
        <v>2024.1</v>
      </c>
      <c r="B63" s="38">
        <v>648246.29169619456</v>
      </c>
      <c r="C63" s="39">
        <v>94516.667515268549</v>
      </c>
      <c r="D63" s="39">
        <v>17966.764762335108</v>
      </c>
      <c r="E63" s="39">
        <v>253521.21189195802</v>
      </c>
      <c r="F63" s="39">
        <v>29586.306988094642</v>
      </c>
      <c r="G63" s="39">
        <v>34185.167108334601</v>
      </c>
      <c r="H63" s="39">
        <v>79721.731628174661</v>
      </c>
      <c r="I63" s="39">
        <v>-20781.657497458742</v>
      </c>
      <c r="J63" s="39">
        <v>55901.10822652356</v>
      </c>
      <c r="K63" s="39">
        <v>79824.921145453904</v>
      </c>
      <c r="L63" s="39">
        <v>17456.378497915604</v>
      </c>
      <c r="M63" s="39">
        <v>11132.485938982136</v>
      </c>
      <c r="N63" s="39">
        <v>100764.60039865947</v>
      </c>
      <c r="O63" s="39">
        <v>-8613.0009935306734</v>
      </c>
      <c r="P63" s="39">
        <v>157681.1562429117</v>
      </c>
      <c r="Q63" s="39">
        <v>33398.534984975122</v>
      </c>
      <c r="R63" s="39">
        <v>52019.512924002076</v>
      </c>
      <c r="S63" s="39">
        <v>55530.904700955434</v>
      </c>
      <c r="T63" s="39">
        <v>3808.9432131017966</v>
      </c>
      <c r="U63" s="39">
        <v>53461.583939443342</v>
      </c>
      <c r="V63" s="39">
        <v>118705.74880714365</v>
      </c>
      <c r="W63" s="39">
        <v>129229.41069774315</v>
      </c>
      <c r="X63" s="39">
        <v>77972.11661018111</v>
      </c>
      <c r="Y63" s="38">
        <v>27657.444205586944</v>
      </c>
      <c r="Z63" s="34">
        <f t="shared" si="0"/>
        <v>2102894.3336329493</v>
      </c>
    </row>
    <row r="64" spans="1:26" s="1" customFormat="1" ht="13.5" customHeight="1" x14ac:dyDescent="0.2">
      <c r="A64" s="71">
        <v>2024.2</v>
      </c>
      <c r="B64" s="38">
        <v>825764.13984421035</v>
      </c>
      <c r="C64" s="39">
        <v>-127480.20531104319</v>
      </c>
      <c r="D64" s="39">
        <v>51996.460271595279</v>
      </c>
      <c r="E64" s="39">
        <v>598935.38834153721</v>
      </c>
      <c r="F64" s="39">
        <v>96679.967582757934</v>
      </c>
      <c r="G64" s="39">
        <v>64565.327435244806</v>
      </c>
      <c r="H64" s="39">
        <v>157316.38718953647</v>
      </c>
      <c r="I64" s="39">
        <v>17808.257700664923</v>
      </c>
      <c r="J64" s="39">
        <v>164670.52662162913</v>
      </c>
      <c r="K64" s="39">
        <v>254875.48135647411</v>
      </c>
      <c r="L64" s="39">
        <v>47217.638441726915</v>
      </c>
      <c r="M64" s="39">
        <v>53880.067321708601</v>
      </c>
      <c r="N64" s="39">
        <v>264518.04984594556</v>
      </c>
      <c r="O64" s="39">
        <v>47825.775582432747</v>
      </c>
      <c r="P64" s="39">
        <v>277864.86702787224</v>
      </c>
      <c r="Q64" s="39">
        <v>55190.129659687052</v>
      </c>
      <c r="R64" s="39">
        <v>121100.0544820152</v>
      </c>
      <c r="S64" s="39">
        <v>183527.97542819905</v>
      </c>
      <c r="T64" s="39">
        <v>106947.40330418246</v>
      </c>
      <c r="U64" s="39">
        <v>88774.018650477286</v>
      </c>
      <c r="V64" s="39">
        <v>194309.50021389173</v>
      </c>
      <c r="W64" s="39">
        <v>231333.69373800012</v>
      </c>
      <c r="X64" s="39">
        <v>210969.29136563523</v>
      </c>
      <c r="Y64" s="38">
        <v>66524.728761715174</v>
      </c>
      <c r="Z64" s="34">
        <f t="shared" si="0"/>
        <v>4055114.924856096</v>
      </c>
    </row>
    <row r="65" spans="1:26" s="1" customFormat="1" ht="13.5" customHeight="1" x14ac:dyDescent="0.2">
      <c r="A65" s="71">
        <v>2024.3</v>
      </c>
      <c r="B65" s="38">
        <v>966201.00346029084</v>
      </c>
      <c r="C65" s="39">
        <v>-459544.07142091729</v>
      </c>
      <c r="D65" s="39">
        <v>24433.783706984017</v>
      </c>
      <c r="E65" s="39">
        <v>920501.3795507662</v>
      </c>
      <c r="F65" s="39">
        <v>128355.23431991856</v>
      </c>
      <c r="G65" s="39">
        <v>-15574.224568446167</v>
      </c>
      <c r="H65" s="39">
        <v>151490.91710451827</v>
      </c>
      <c r="I65" s="39">
        <v>77948.717133827042</v>
      </c>
      <c r="J65" s="39">
        <v>231882.47975736961</v>
      </c>
      <c r="K65" s="39">
        <v>298904.40800456877</v>
      </c>
      <c r="L65" s="39" t="e">
        <v>#N/A</v>
      </c>
      <c r="M65" s="39">
        <v>70540.547537152073</v>
      </c>
      <c r="N65" s="39">
        <v>368707.30264847423</v>
      </c>
      <c r="O65" s="39">
        <v>69114.523591810605</v>
      </c>
      <c r="P65" s="39">
        <v>485853.20271154726</v>
      </c>
      <c r="Q65" s="39">
        <v>72970.154187635635</v>
      </c>
      <c r="R65" s="39">
        <v>179803.71956011304</v>
      </c>
      <c r="S65" s="39">
        <v>250064.28259044804</v>
      </c>
      <c r="T65" s="39">
        <v>173746.98245351168</v>
      </c>
      <c r="U65" s="39">
        <v>73977.397932076827</v>
      </c>
      <c r="V65" s="39">
        <v>271185.49872490391</v>
      </c>
      <c r="W65" s="39">
        <v>195237.39756356273</v>
      </c>
      <c r="X65" s="39">
        <v>263335.86473800079</v>
      </c>
      <c r="Y65" s="38">
        <v>50931.686863839859</v>
      </c>
      <c r="Z65" s="34">
        <f t="shared" si="0"/>
        <v>4850068.1881519565</v>
      </c>
    </row>
    <row r="66" spans="1:26" s="1" customFormat="1" ht="13.5" customHeight="1" x14ac:dyDescent="0.2">
      <c r="A66" s="71">
        <v>2024.4</v>
      </c>
      <c r="B66" s="38">
        <v>381879.93847081065</v>
      </c>
      <c r="C66" s="39">
        <v>-1396212.901199583</v>
      </c>
      <c r="D66" s="39">
        <v>-31410.747843841556</v>
      </c>
      <c r="E66" s="39">
        <v>382439.48396324459</v>
      </c>
      <c r="F66" s="39">
        <v>22027.146058307728</v>
      </c>
      <c r="G66" s="39">
        <v>-211845.16307039512</v>
      </c>
      <c r="H66" s="39">
        <v>46814.321279617725</v>
      </c>
      <c r="I66" s="39">
        <v>-42841.285845921841</v>
      </c>
      <c r="J66" s="39">
        <v>48482.353489338886</v>
      </c>
      <c r="K66" s="39">
        <v>219524.17269020691</v>
      </c>
      <c r="L66" s="39" t="e">
        <v>#N/A</v>
      </c>
      <c r="M66" s="39">
        <v>27734.135522504686</v>
      </c>
      <c r="N66" s="39">
        <v>147608.15704516228</v>
      </c>
      <c r="O66" s="39">
        <v>4466.8399221715517</v>
      </c>
      <c r="P66" s="39">
        <v>361250.19064611942</v>
      </c>
      <c r="Q66" s="39">
        <v>-13514.711663348833</v>
      </c>
      <c r="R66" s="39">
        <v>42548.118301076815</v>
      </c>
      <c r="S66" s="39">
        <v>220960.04147958732</v>
      </c>
      <c r="T66" s="39">
        <v>165257.99392174114</v>
      </c>
      <c r="U66" s="39">
        <v>32953.59589473391</v>
      </c>
      <c r="V66" s="39">
        <v>132425.19770210143</v>
      </c>
      <c r="W66" s="39">
        <v>309812.35086458898</v>
      </c>
      <c r="X66" s="39">
        <v>163690.124923761</v>
      </c>
      <c r="Y66" s="38">
        <v>-201.89228220609948</v>
      </c>
      <c r="Z66" s="34">
        <f t="shared" si="0"/>
        <v>1013847.4602697786</v>
      </c>
    </row>
    <row r="67" spans="1:26" s="1" customFormat="1" ht="13.5" customHeight="1" x14ac:dyDescent="0.2">
      <c r="A67" s="71">
        <v>2025.1</v>
      </c>
      <c r="B67" s="38">
        <v>883015.78341642953</v>
      </c>
      <c r="C67" s="39">
        <v>-973.75142168812454</v>
      </c>
      <c r="D67" s="39">
        <v>21537.012534496316</v>
      </c>
      <c r="E67" s="39">
        <v>420827.15828045923</v>
      </c>
      <c r="F67" s="39">
        <v>-58161.225579430466</v>
      </c>
      <c r="G67" s="39">
        <v>-27147.357385587296</v>
      </c>
      <c r="H67" s="39">
        <v>36273.378077793634</v>
      </c>
      <c r="I67" s="39">
        <v>-13240.581652337452</v>
      </c>
      <c r="J67" s="39">
        <v>37859.818646602624</v>
      </c>
      <c r="K67" s="39">
        <v>128045.28457217809</v>
      </c>
      <c r="L67" s="39" t="e">
        <v>#N/A</v>
      </c>
      <c r="M67" s="39">
        <v>-7969.1859484554152</v>
      </c>
      <c r="N67" s="39">
        <v>201409.22323815292</v>
      </c>
      <c r="O67" s="39">
        <v>80611.434519718518</v>
      </c>
      <c r="P67" s="39">
        <v>83768.79631247255</v>
      </c>
      <c r="Q67" s="39">
        <v>41030.563784848433</v>
      </c>
      <c r="R67" s="39">
        <v>40021.732060074806</v>
      </c>
      <c r="S67" s="39">
        <v>42885.07304700173</v>
      </c>
      <c r="T67" s="39">
        <v>41385.242948622617</v>
      </c>
      <c r="U67" s="39">
        <v>-20051.798645684088</v>
      </c>
      <c r="V67" s="39">
        <v>15023.524631870911</v>
      </c>
      <c r="W67" s="39">
        <v>128215.58589364559</v>
      </c>
      <c r="X67" s="39">
        <v>-6863.1923849056475</v>
      </c>
      <c r="Y67" s="38">
        <v>-6321.5971070224768</v>
      </c>
      <c r="Z67" s="34">
        <f t="shared" si="0"/>
        <v>2061180.9218392563</v>
      </c>
    </row>
    <row r="68" spans="1:26" s="1" customFormat="1" ht="13.5" customHeight="1" x14ac:dyDescent="0.2">
      <c r="A68" s="71">
        <v>2025.2</v>
      </c>
      <c r="B68" s="39">
        <v>926132.95580115356</v>
      </c>
      <c r="C68" s="39">
        <v>-902431.2916660998</v>
      </c>
      <c r="D68" s="39">
        <v>24949.692738697398</v>
      </c>
      <c r="E68" s="39">
        <v>393183.29545932077</v>
      </c>
      <c r="F68" s="39">
        <v>-73197.882036830764</v>
      </c>
      <c r="G68" s="39">
        <v>-146005.37569671404</v>
      </c>
      <c r="H68" s="39">
        <v>-50250.574359390186</v>
      </c>
      <c r="I68" s="39">
        <v>-59476.414510672446</v>
      </c>
      <c r="J68" s="39">
        <v>2095.8198463274166</v>
      </c>
      <c r="K68" s="39">
        <v>131146.58465002093</v>
      </c>
      <c r="L68" s="39" t="e">
        <v>#N/A</v>
      </c>
      <c r="M68" s="39">
        <v>7863.8528191893129</v>
      </c>
      <c r="N68" s="39">
        <v>185745.76675533992</v>
      </c>
      <c r="O68" s="39">
        <v>12083.887750156224</v>
      </c>
      <c r="P68" s="39" t="e">
        <v>#N/A</v>
      </c>
      <c r="Q68" s="39">
        <v>9122.2526113553904</v>
      </c>
      <c r="R68" s="39">
        <v>73450.235157241579</v>
      </c>
      <c r="S68" s="39">
        <v>56474.778300465085</v>
      </c>
      <c r="T68" s="39">
        <v>55559.600367508479</v>
      </c>
      <c r="U68" s="39">
        <v>-15757.279479657533</v>
      </c>
      <c r="V68" s="39">
        <v>-91283.494317941368</v>
      </c>
      <c r="W68" s="39">
        <v>138381.46896898607</v>
      </c>
      <c r="X68" s="39">
        <v>-41470.758035157807</v>
      </c>
      <c r="Y68" s="49">
        <v>-58910.101370028337</v>
      </c>
      <c r="Z68" s="34">
        <f t="shared" si="0"/>
        <v>577407.01975326985</v>
      </c>
    </row>
    <row r="69" spans="1:26" s="1" customFormat="1" ht="13.5" customHeight="1" x14ac:dyDescent="0.2">
      <c r="A69" s="71">
        <v>2025.3</v>
      </c>
      <c r="B69" s="39">
        <v>956865.37869137526</v>
      </c>
      <c r="C69" s="39">
        <v>-1398302.0982486121</v>
      </c>
      <c r="D69" s="39">
        <v>9440.3195763360709</v>
      </c>
      <c r="E69" s="39">
        <v>438453.22063678131</v>
      </c>
      <c r="F69" s="39">
        <v>-69859.346145181451</v>
      </c>
      <c r="G69" s="39">
        <v>-162361.73949424317</v>
      </c>
      <c r="H69" s="39">
        <v>-143609.20297491038</v>
      </c>
      <c r="I69" s="39">
        <v>-25352.920692304615</v>
      </c>
      <c r="J69" s="39">
        <v>-24502.603415400721</v>
      </c>
      <c r="K69" s="39">
        <v>189432.8610371293</v>
      </c>
      <c r="L69" s="39"/>
      <c r="M69" s="39">
        <v>-4452.7138954576803</v>
      </c>
      <c r="N69" s="39">
        <v>146556.35945369117</v>
      </c>
      <c r="O69" s="39">
        <v>82977.185620699078</v>
      </c>
      <c r="P69" s="39">
        <v>79325.254349577241</v>
      </c>
      <c r="Q69" s="39">
        <v>42957.007217850769</v>
      </c>
      <c r="R69" s="39">
        <v>112391.299544557</v>
      </c>
      <c r="S69" s="39">
        <v>63726.62955510593</v>
      </c>
      <c r="T69" s="39">
        <v>100694.22037318349</v>
      </c>
      <c r="U69" s="39">
        <v>-55698.585495486157</v>
      </c>
      <c r="V69" s="39">
        <v>-140462.2511237096</v>
      </c>
      <c r="W69" s="39">
        <v>159703.60138648702</v>
      </c>
      <c r="X69" s="39">
        <v>-107144.47416239651</v>
      </c>
      <c r="Y69" s="49">
        <v>-79483.04509353661</v>
      </c>
      <c r="Z69" s="34">
        <f t="shared" si="0"/>
        <v>171294.35670153459</v>
      </c>
    </row>
    <row r="70" spans="1:26" s="1" customFormat="1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9" t="e">
        <v>#N/A</v>
      </c>
      <c r="Z70" s="34">
        <f t="shared" si="0"/>
        <v>0</v>
      </c>
    </row>
    <row r="71" spans="1:26" s="1" customFormat="1" ht="13.5" customHeight="1" x14ac:dyDescent="0.2">
      <c r="A71" s="71">
        <f t="shared" ref="A71:A89" si="1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9" t="e">
        <v>#N/A</v>
      </c>
      <c r="Z71" s="34">
        <f t="shared" si="0"/>
        <v>0</v>
      </c>
    </row>
    <row r="72" spans="1:26" s="1" customFormat="1" ht="13.5" customHeight="1" x14ac:dyDescent="0.2">
      <c r="A72" s="71">
        <f t="shared" si="1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9" t="e">
        <v>#N/A</v>
      </c>
      <c r="Z72" s="34">
        <f t="shared" si="0"/>
        <v>0</v>
      </c>
    </row>
    <row r="73" spans="1:26" s="1" customFormat="1" ht="13.5" customHeight="1" x14ac:dyDescent="0.2">
      <c r="A73" s="71">
        <f t="shared" si="1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9" t="e">
        <v>#N/A</v>
      </c>
      <c r="Z73" s="34">
        <f t="shared" si="0"/>
        <v>0</v>
      </c>
    </row>
    <row r="74" spans="1:26" s="1" customFormat="1" ht="13.5" customHeight="1" x14ac:dyDescent="0.2">
      <c r="A74" s="71">
        <f t="shared" si="1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9" t="e">
        <v>#N/A</v>
      </c>
      <c r="Z74" s="34">
        <f t="shared" ref="Z74:Z90" si="2">+_xlfn.AGGREGATE(9,6,B74:Y74)</f>
        <v>0</v>
      </c>
    </row>
    <row r="75" spans="1:26" s="1" customFormat="1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9" t="e">
        <v>#N/A</v>
      </c>
      <c r="Z75" s="34">
        <f t="shared" si="2"/>
        <v>0</v>
      </c>
    </row>
    <row r="76" spans="1:26" s="1" customFormat="1" ht="13.5" customHeight="1" x14ac:dyDescent="0.2">
      <c r="A76" s="71">
        <f t="shared" si="1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9" t="e">
        <v>#N/A</v>
      </c>
      <c r="Z76" s="34">
        <f t="shared" si="2"/>
        <v>0</v>
      </c>
    </row>
    <row r="77" spans="1:26" s="1" customFormat="1" ht="13.5" customHeight="1" x14ac:dyDescent="0.2">
      <c r="A77" s="71">
        <f t="shared" si="1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9" t="e">
        <v>#N/A</v>
      </c>
      <c r="Z77" s="34">
        <f t="shared" si="2"/>
        <v>0</v>
      </c>
    </row>
    <row r="78" spans="1:26" s="1" customFormat="1" ht="13.5" customHeight="1" x14ac:dyDescent="0.2">
      <c r="A78" s="71">
        <f t="shared" si="1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9" t="e">
        <v>#N/A</v>
      </c>
      <c r="Z78" s="34">
        <f t="shared" si="2"/>
        <v>0</v>
      </c>
    </row>
    <row r="79" spans="1:26" s="1" customFormat="1" ht="13.5" customHeight="1" x14ac:dyDescent="0.2">
      <c r="A79" s="71">
        <f t="shared" si="1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9" t="e">
        <v>#N/A</v>
      </c>
      <c r="Z79" s="34">
        <f t="shared" si="2"/>
        <v>0</v>
      </c>
    </row>
    <row r="80" spans="1:26" s="1" customFormat="1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9" t="e">
        <v>#N/A</v>
      </c>
      <c r="Z80" s="34">
        <f t="shared" si="2"/>
        <v>0</v>
      </c>
    </row>
    <row r="81" spans="1:26" s="1" customFormat="1" ht="13.5" customHeight="1" x14ac:dyDescent="0.2">
      <c r="A81" s="71">
        <f t="shared" si="1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9" t="e">
        <v>#N/A</v>
      </c>
      <c r="Z81" s="34">
        <f t="shared" si="2"/>
        <v>0</v>
      </c>
    </row>
    <row r="82" spans="1:26" s="1" customFormat="1" ht="13.5" customHeight="1" x14ac:dyDescent="0.2">
      <c r="A82" s="71">
        <f t="shared" si="1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9" t="e">
        <v>#N/A</v>
      </c>
      <c r="Z82" s="34">
        <f t="shared" si="2"/>
        <v>0</v>
      </c>
    </row>
    <row r="83" spans="1:26" s="1" customFormat="1" ht="13.5" customHeight="1" x14ac:dyDescent="0.2">
      <c r="A83" s="71">
        <f t="shared" si="1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9" t="e">
        <v>#N/A</v>
      </c>
      <c r="Z83" s="34">
        <f t="shared" si="2"/>
        <v>0</v>
      </c>
    </row>
    <row r="84" spans="1:26" s="1" customFormat="1" ht="13.5" customHeight="1" x14ac:dyDescent="0.2">
      <c r="A84" s="71">
        <f t="shared" si="1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9" t="e">
        <v>#N/A</v>
      </c>
      <c r="Z84" s="34">
        <f t="shared" si="2"/>
        <v>0</v>
      </c>
    </row>
    <row r="85" spans="1:26" s="1" customFormat="1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9" t="e">
        <v>#N/A</v>
      </c>
      <c r="Z85" s="34">
        <f t="shared" si="2"/>
        <v>0</v>
      </c>
    </row>
    <row r="86" spans="1:26" s="1" customFormat="1" ht="13.5" customHeight="1" x14ac:dyDescent="0.2">
      <c r="A86" s="71">
        <f t="shared" si="1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9" t="e">
        <v>#N/A</v>
      </c>
      <c r="Z86" s="34">
        <f t="shared" si="2"/>
        <v>0</v>
      </c>
    </row>
    <row r="87" spans="1:26" s="1" customFormat="1" ht="13.5" customHeight="1" x14ac:dyDescent="0.2">
      <c r="A87" s="71">
        <f t="shared" si="1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9" t="e">
        <v>#N/A</v>
      </c>
      <c r="Z87" s="34">
        <f t="shared" si="2"/>
        <v>0</v>
      </c>
    </row>
    <row r="88" spans="1:26" s="1" customFormat="1" ht="13.5" customHeight="1" x14ac:dyDescent="0.2">
      <c r="A88" s="71">
        <f t="shared" si="1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9" t="e">
        <v>#N/A</v>
      </c>
      <c r="Z88" s="34">
        <f t="shared" si="2"/>
        <v>0</v>
      </c>
    </row>
    <row r="89" spans="1:26" s="1" customFormat="1" ht="13.5" customHeight="1" x14ac:dyDescent="0.2">
      <c r="A89" s="71">
        <f t="shared" si="1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9" t="e">
        <v>#N/A</v>
      </c>
      <c r="Z89" s="34">
        <f t="shared" si="2"/>
        <v>0</v>
      </c>
    </row>
    <row r="90" spans="1:26" s="1" customFormat="1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9" t="e">
        <v>#N/A</v>
      </c>
      <c r="Z90" s="34">
        <f t="shared" si="2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2900-000000000000}"/>
  </hyperlinks>
  <pageMargins left="0.75" right="0.75" top="1" bottom="1" header="0" footer="0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31"/>
  <dimension ref="A1:Z248"/>
  <sheetViews>
    <sheetView zoomScaleNormal="100" workbookViewId="0">
      <pane xSplit="1" ySplit="9" topLeftCell="B58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1061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Resultado primario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1062</v>
      </c>
      <c r="C8" s="74" t="s">
        <v>1063</v>
      </c>
      <c r="D8" s="74" t="s">
        <v>1064</v>
      </c>
      <c r="E8" s="74" t="s">
        <v>1065</v>
      </c>
      <c r="F8" s="74" t="s">
        <v>1066</v>
      </c>
      <c r="G8" s="74" t="s">
        <v>1067</v>
      </c>
      <c r="H8" s="74" t="s">
        <v>1068</v>
      </c>
      <c r="I8" s="74" t="s">
        <v>1069</v>
      </c>
      <c r="J8" s="74" t="s">
        <v>1070</v>
      </c>
      <c r="K8" s="74" t="s">
        <v>1071</v>
      </c>
      <c r="L8" s="74" t="s">
        <v>1072</v>
      </c>
      <c r="M8" s="74" t="s">
        <v>1073</v>
      </c>
      <c r="N8" s="74" t="s">
        <v>1074</v>
      </c>
      <c r="O8" s="74" t="s">
        <v>1075</v>
      </c>
      <c r="P8" s="74" t="s">
        <v>1076</v>
      </c>
      <c r="Q8" s="74" t="s">
        <v>1077</v>
      </c>
      <c r="R8" s="74" t="s">
        <v>1078</v>
      </c>
      <c r="S8" s="74" t="s">
        <v>1079</v>
      </c>
      <c r="T8" s="74" t="s">
        <v>1080</v>
      </c>
      <c r="U8" s="74" t="s">
        <v>1081</v>
      </c>
      <c r="V8" s="74" t="s">
        <v>1082</v>
      </c>
      <c r="W8" s="74" t="s">
        <v>1083</v>
      </c>
      <c r="X8" s="74" t="s">
        <v>1084</v>
      </c>
      <c r="Y8" s="74" t="s">
        <v>1085</v>
      </c>
      <c r="Z8" s="75" t="s">
        <v>1086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450.44897148909149</v>
      </c>
      <c r="C10" s="30">
        <v>-874.76622143598797</v>
      </c>
      <c r="D10" s="30">
        <v>391.62982067863595</v>
      </c>
      <c r="E10" s="30">
        <v>1569.0003189121344</v>
      </c>
      <c r="F10" s="30">
        <v>1085.0698987571404</v>
      </c>
      <c r="G10" s="30">
        <v>544.99046045200157</v>
      </c>
      <c r="H10" s="30">
        <v>310.50881563900111</v>
      </c>
      <c r="I10" s="30">
        <v>330.16852513224694</v>
      </c>
      <c r="J10" s="30">
        <v>143.8424762500008</v>
      </c>
      <c r="K10" s="30">
        <v>372.14696692142297</v>
      </c>
      <c r="L10" s="30">
        <v>-336.58701070932693</v>
      </c>
      <c r="M10" s="30">
        <v>161.21156684266725</v>
      </c>
      <c r="N10" s="30">
        <v>254.349885487949</v>
      </c>
      <c r="O10" s="30">
        <v>582.47702673484946</v>
      </c>
      <c r="P10" s="30">
        <v>405.56870337937016</v>
      </c>
      <c r="Q10" s="30">
        <v>521.87453303017719</v>
      </c>
      <c r="R10" s="30">
        <v>792.97443893300169</v>
      </c>
      <c r="S10" s="30">
        <v>1217.8098636276663</v>
      </c>
      <c r="T10" s="30">
        <v>-354.71930339147639</v>
      </c>
      <c r="U10" s="30">
        <v>110.270858097987</v>
      </c>
      <c r="V10" s="30">
        <v>53.762676130994805</v>
      </c>
      <c r="W10" s="30">
        <v>446.70550100999935</v>
      </c>
      <c r="X10" s="30">
        <v>780.22664277205149</v>
      </c>
      <c r="Y10" s="30">
        <v>163.42539409700112</v>
      </c>
      <c r="Z10" s="31">
        <f t="shared" ref="Z10:Z73" si="0">+_xlfn.AGGREGATE(9,6,B10:Y10)</f>
        <v>9122.3908088385997</v>
      </c>
    </row>
    <row r="11" spans="1:26" ht="13.5" customHeight="1" x14ac:dyDescent="0.2">
      <c r="A11" s="71">
        <v>2011.1</v>
      </c>
      <c r="B11" s="38">
        <v>1921.0830061829993</v>
      </c>
      <c r="C11" s="39">
        <v>-64.286996116003138</v>
      </c>
      <c r="D11" s="39">
        <v>65.337036535000152</v>
      </c>
      <c r="E11" s="39">
        <v>97.883978534999187</v>
      </c>
      <c r="F11" s="39">
        <v>162.73385944082656</v>
      </c>
      <c r="G11" s="39">
        <v>285.95023914966669</v>
      </c>
      <c r="H11" s="39">
        <v>-26.751480177160829</v>
      </c>
      <c r="I11" s="39">
        <v>206.50945031999163</v>
      </c>
      <c r="J11" s="39">
        <v>45.772247195000546</v>
      </c>
      <c r="K11" s="39">
        <v>248.99258748199986</v>
      </c>
      <c r="L11" s="39">
        <v>73.004983734107554</v>
      </c>
      <c r="M11" s="39">
        <v>40.662570838999955</v>
      </c>
      <c r="N11" s="39">
        <v>187.60129187200073</v>
      </c>
      <c r="O11" s="39">
        <v>109.85891860699962</v>
      </c>
      <c r="P11" s="39">
        <v>364.49921111800063</v>
      </c>
      <c r="Q11" s="39">
        <v>194.11670295499971</v>
      </c>
      <c r="R11" s="39">
        <v>185.41154455039964</v>
      </c>
      <c r="S11" s="39">
        <v>321.17814885899998</v>
      </c>
      <c r="T11" s="39">
        <v>53.436189296313614</v>
      </c>
      <c r="U11" s="39">
        <v>20.368968149000011</v>
      </c>
      <c r="V11" s="39">
        <v>-520.69727734256412</v>
      </c>
      <c r="W11" s="39">
        <v>219.92054493099931</v>
      </c>
      <c r="X11" s="39">
        <v>238.07380167499969</v>
      </c>
      <c r="Y11" s="38">
        <v>-21.50652269651016</v>
      </c>
      <c r="Z11" s="34">
        <f t="shared" si="0"/>
        <v>4409.1530050940664</v>
      </c>
    </row>
    <row r="12" spans="1:26" ht="13.5" customHeight="1" x14ac:dyDescent="0.2">
      <c r="A12" s="71">
        <v>2011.2</v>
      </c>
      <c r="B12" s="38">
        <v>354.75919126499815</v>
      </c>
      <c r="C12" s="39">
        <v>-3996.0606501599996</v>
      </c>
      <c r="D12" s="39">
        <v>235.49559822299983</v>
      </c>
      <c r="E12" s="39">
        <v>-125.10059760500118</v>
      </c>
      <c r="F12" s="39">
        <v>-133.94432622300042</v>
      </c>
      <c r="G12" s="39">
        <v>168.10335603999812</v>
      </c>
      <c r="H12" s="39">
        <v>-108.17448680200009</v>
      </c>
      <c r="I12" s="39">
        <v>65.640988013627009</v>
      </c>
      <c r="J12" s="39">
        <v>120.31957845399901</v>
      </c>
      <c r="K12" s="39">
        <v>329.75316319500001</v>
      </c>
      <c r="L12" s="39">
        <v>154.43929077573867</v>
      </c>
      <c r="M12" s="39">
        <v>21.240545525999739</v>
      </c>
      <c r="N12" s="39">
        <v>66.050489393999797</v>
      </c>
      <c r="O12" s="39">
        <v>185.14817446000035</v>
      </c>
      <c r="P12" s="39">
        <v>278.50626452299997</v>
      </c>
      <c r="Q12" s="39">
        <v>195.4832087419997</v>
      </c>
      <c r="R12" s="39">
        <v>461.91937629148691</v>
      </c>
      <c r="S12" s="39">
        <v>812.1223688040003</v>
      </c>
      <c r="T12" s="39">
        <v>54.443841259158916</v>
      </c>
      <c r="U12" s="39">
        <v>-81.116118946999777</v>
      </c>
      <c r="V12" s="39">
        <v>-1054.7518150289991</v>
      </c>
      <c r="W12" s="39">
        <v>496.03635866600041</v>
      </c>
      <c r="X12" s="39">
        <v>238.80035736199935</v>
      </c>
      <c r="Y12" s="38">
        <v>-61.356924002000127</v>
      </c>
      <c r="Z12" s="34">
        <f t="shared" si="0"/>
        <v>-1322.2427677739938</v>
      </c>
    </row>
    <row r="13" spans="1:26" ht="13.5" customHeight="1" x14ac:dyDescent="0.2">
      <c r="A13" s="71">
        <v>2011.3</v>
      </c>
      <c r="B13" s="38">
        <v>810.8128948239937</v>
      </c>
      <c r="C13" s="39">
        <v>-6803.62407359801</v>
      </c>
      <c r="D13" s="39">
        <v>224.09189944550008</v>
      </c>
      <c r="E13" s="39">
        <v>-806.5610775430323</v>
      </c>
      <c r="F13" s="39">
        <v>-220.79445190099977</v>
      </c>
      <c r="G13" s="39">
        <v>86.389846234000288</v>
      </c>
      <c r="H13" s="39">
        <v>102.00840759900075</v>
      </c>
      <c r="I13" s="39">
        <v>-97.298787034023917</v>
      </c>
      <c r="J13" s="39">
        <v>35.319062846999259</v>
      </c>
      <c r="K13" s="39">
        <v>228.17858427899955</v>
      </c>
      <c r="L13" s="39">
        <v>306.61868931872232</v>
      </c>
      <c r="M13" s="39">
        <v>-84.065125940000598</v>
      </c>
      <c r="N13" s="39">
        <v>-48.648512993002441</v>
      </c>
      <c r="O13" s="39">
        <v>-20.50506461400073</v>
      </c>
      <c r="P13" s="39">
        <v>157.17098265499953</v>
      </c>
      <c r="Q13" s="39">
        <v>5.2708995120010513</v>
      </c>
      <c r="R13" s="39">
        <v>656.09236717191834</v>
      </c>
      <c r="S13" s="39">
        <v>1251.9630245100011</v>
      </c>
      <c r="T13" s="39">
        <v>113.0498293383057</v>
      </c>
      <c r="U13" s="39">
        <v>-653.91616476097806</v>
      </c>
      <c r="V13" s="39">
        <v>-900.67099043800044</v>
      </c>
      <c r="W13" s="39">
        <v>538.24403819399868</v>
      </c>
      <c r="X13" s="39">
        <v>318.38189367500127</v>
      </c>
      <c r="Y13" s="38">
        <v>-18.68296967500055</v>
      </c>
      <c r="Z13" s="34">
        <f t="shared" si="0"/>
        <v>-4821.1747988936058</v>
      </c>
    </row>
    <row r="14" spans="1:26" ht="13.5" customHeight="1" x14ac:dyDescent="0.2">
      <c r="A14" s="71">
        <v>2011.4</v>
      </c>
      <c r="B14" s="38">
        <v>-432.27982071600633</v>
      </c>
      <c r="C14" s="39">
        <v>-6556.2322810410169</v>
      </c>
      <c r="D14" s="39">
        <v>21.261950078000208</v>
      </c>
      <c r="E14" s="39">
        <v>-1559.7345385532706</v>
      </c>
      <c r="F14" s="39">
        <v>-288.76053027184628</v>
      </c>
      <c r="G14" s="39">
        <v>-6.2771063149989814</v>
      </c>
      <c r="H14" s="39">
        <v>-124.6491065500002</v>
      </c>
      <c r="I14" s="39">
        <v>-773.25268941896388</v>
      </c>
      <c r="J14" s="39">
        <v>34.489443733000158</v>
      </c>
      <c r="K14" s="39">
        <v>-280.47356497300086</v>
      </c>
      <c r="L14" s="39">
        <v>-350.77218377609614</v>
      </c>
      <c r="M14" s="39">
        <v>50.367607996998615</v>
      </c>
      <c r="N14" s="39">
        <v>-1101.3662357229982</v>
      </c>
      <c r="O14" s="39">
        <v>-120.85933308399865</v>
      </c>
      <c r="P14" s="39">
        <v>-216.33442329833338</v>
      </c>
      <c r="Q14" s="39">
        <v>-53.890882481000034</v>
      </c>
      <c r="R14" s="39">
        <v>387.00025955000069</v>
      </c>
      <c r="S14" s="39">
        <v>1433.0846879150001</v>
      </c>
      <c r="T14" s="39">
        <v>-64.348976170337707</v>
      </c>
      <c r="U14" s="39">
        <v>-641.95697671700054</v>
      </c>
      <c r="V14" s="39">
        <v>-1920.1569941060036</v>
      </c>
      <c r="W14" s="39">
        <v>-24.517986242001097</v>
      </c>
      <c r="X14" s="39">
        <v>-271.04050319099963</v>
      </c>
      <c r="Y14" s="38">
        <v>-173.03718208400011</v>
      </c>
      <c r="Z14" s="34">
        <f t="shared" si="0"/>
        <v>-13033.737365438874</v>
      </c>
    </row>
    <row r="15" spans="1:26" ht="13.5" customHeight="1" x14ac:dyDescent="0.2">
      <c r="A15" s="71">
        <v>2012.1</v>
      </c>
      <c r="B15" s="38">
        <v>-404.14829787895724</v>
      </c>
      <c r="C15" s="39">
        <v>-750.97736125299707</v>
      </c>
      <c r="D15" s="39">
        <v>97.438107273132118</v>
      </c>
      <c r="E15" s="39">
        <v>447.00248180766994</v>
      </c>
      <c r="F15" s="39">
        <v>-71.396864437999739</v>
      </c>
      <c r="G15" s="39">
        <v>61.474292835680444</v>
      </c>
      <c r="H15" s="39">
        <v>170.70153184100013</v>
      </c>
      <c r="I15" s="39">
        <v>213.23978314125634</v>
      </c>
      <c r="J15" s="39">
        <v>41.151797612999871</v>
      </c>
      <c r="K15" s="39">
        <v>289.85301033499991</v>
      </c>
      <c r="L15" s="39">
        <v>18.601902122977663</v>
      </c>
      <c r="M15" s="39">
        <v>-26.461206330000095</v>
      </c>
      <c r="N15" s="39">
        <v>585.48880049299987</v>
      </c>
      <c r="O15" s="39">
        <v>51.407128508999904</v>
      </c>
      <c r="P15" s="39">
        <v>80.364456930228698</v>
      </c>
      <c r="Q15" s="39">
        <v>111.52298240954656</v>
      </c>
      <c r="R15" s="39">
        <v>91.791435907402047</v>
      </c>
      <c r="S15" s="39">
        <v>401.41277255500017</v>
      </c>
      <c r="T15" s="39">
        <v>-63.842967054118162</v>
      </c>
      <c r="U15" s="39">
        <v>-277.60555813800011</v>
      </c>
      <c r="V15" s="39">
        <v>207.49536050617007</v>
      </c>
      <c r="W15" s="39">
        <v>175.31888383699993</v>
      </c>
      <c r="X15" s="39">
        <v>373.65978841400056</v>
      </c>
      <c r="Y15" s="38">
        <v>-28.887178140999822</v>
      </c>
      <c r="Z15" s="34">
        <f t="shared" si="0"/>
        <v>1794.605083297992</v>
      </c>
    </row>
    <row r="16" spans="1:26" ht="13.5" customHeight="1" x14ac:dyDescent="0.2">
      <c r="A16" s="71">
        <v>2012.2</v>
      </c>
      <c r="B16" s="38">
        <v>423.56760999572907</v>
      </c>
      <c r="C16" s="39">
        <v>-6782.62915741092</v>
      </c>
      <c r="D16" s="39">
        <v>262.80770588853147</v>
      </c>
      <c r="E16" s="39">
        <v>353.73922188800316</v>
      </c>
      <c r="F16" s="39">
        <v>-173.30570218100092</v>
      </c>
      <c r="G16" s="39">
        <v>-7.4867672230393509</v>
      </c>
      <c r="H16" s="39">
        <v>138.85710547899998</v>
      </c>
      <c r="I16" s="39">
        <v>-92.250613678603258</v>
      </c>
      <c r="J16" s="39">
        <v>82.004061493998961</v>
      </c>
      <c r="K16" s="39">
        <v>154.98554752800101</v>
      </c>
      <c r="L16" s="39">
        <v>58.532038147563981</v>
      </c>
      <c r="M16" s="39">
        <v>-85.206402455999978</v>
      </c>
      <c r="N16" s="39">
        <v>410.7753238940013</v>
      </c>
      <c r="O16" s="39">
        <v>35.613442328999554</v>
      </c>
      <c r="P16" s="39">
        <v>-187.1746965355087</v>
      </c>
      <c r="Q16" s="39">
        <v>176.48095197988914</v>
      </c>
      <c r="R16" s="39">
        <v>231.56587590399886</v>
      </c>
      <c r="S16" s="39">
        <v>781.43753920900053</v>
      </c>
      <c r="T16" s="39">
        <v>-28.164933711656431</v>
      </c>
      <c r="U16" s="39">
        <v>-339.1131871409998</v>
      </c>
      <c r="V16" s="39">
        <v>-144.00949297305488</v>
      </c>
      <c r="W16" s="39">
        <v>411.07163004599943</v>
      </c>
      <c r="X16" s="39">
        <v>188.68400140099766</v>
      </c>
      <c r="Y16" s="38">
        <v>-182.57271072518597</v>
      </c>
      <c r="Z16" s="34">
        <f t="shared" si="0"/>
        <v>-4311.7916088522561</v>
      </c>
    </row>
    <row r="17" spans="1:26" ht="13.5" customHeight="1" x14ac:dyDescent="0.2">
      <c r="A17" s="71">
        <v>2012.3</v>
      </c>
      <c r="B17" s="38">
        <v>451.13839343557629</v>
      </c>
      <c r="C17" s="39">
        <v>-7196.8962782853632</v>
      </c>
      <c r="D17" s="39">
        <v>281.50282026199875</v>
      </c>
      <c r="E17" s="39">
        <v>749.86685292199763</v>
      </c>
      <c r="F17" s="39">
        <v>-116.17769105999923</v>
      </c>
      <c r="G17" s="39">
        <v>-15.154226306403871</v>
      </c>
      <c r="H17" s="39">
        <v>165.29228891399998</v>
      </c>
      <c r="I17" s="39">
        <v>-288.32368759464953</v>
      </c>
      <c r="J17" s="39">
        <v>135.47059913562407</v>
      </c>
      <c r="K17" s="39">
        <v>7.7476006940023581</v>
      </c>
      <c r="L17" s="39">
        <v>171.7001371546412</v>
      </c>
      <c r="M17" s="39">
        <v>-29.135555846000443</v>
      </c>
      <c r="N17" s="39">
        <v>464.92051328599882</v>
      </c>
      <c r="O17" s="39">
        <v>-91.012117129000217</v>
      </c>
      <c r="P17" s="39">
        <v>-267.57352747056029</v>
      </c>
      <c r="Q17" s="39">
        <v>178.14832471299906</v>
      </c>
      <c r="R17" s="39">
        <v>302.65148158000102</v>
      </c>
      <c r="S17" s="39">
        <v>1206.8698348119997</v>
      </c>
      <c r="T17" s="39">
        <v>49.683677052090388</v>
      </c>
      <c r="U17" s="39">
        <v>-584.03300400999888</v>
      </c>
      <c r="V17" s="39">
        <v>-76.314374226545624</v>
      </c>
      <c r="W17" s="39">
        <v>605.40031463388914</v>
      </c>
      <c r="X17" s="39">
        <v>359.72124225500011</v>
      </c>
      <c r="Y17" s="38">
        <v>-265.62961253191315</v>
      </c>
      <c r="Z17" s="34">
        <f t="shared" si="0"/>
        <v>-3800.1359936106155</v>
      </c>
    </row>
    <row r="18" spans="1:26" ht="13.5" customHeight="1" x14ac:dyDescent="0.2">
      <c r="A18" s="71">
        <v>2012.4</v>
      </c>
      <c r="B18" s="38">
        <v>-1008.3632189360505</v>
      </c>
      <c r="C18" s="39">
        <v>-5994.3839913159318</v>
      </c>
      <c r="D18" s="39">
        <v>-99.903066727998521</v>
      </c>
      <c r="E18" s="39">
        <v>315.26187053800822</v>
      </c>
      <c r="F18" s="39">
        <v>-237.94691288200193</v>
      </c>
      <c r="G18" s="39">
        <v>-92.418075851488538</v>
      </c>
      <c r="H18" s="39">
        <v>-57.61103913900115</v>
      </c>
      <c r="I18" s="39">
        <v>-529.38846796559119</v>
      </c>
      <c r="J18" s="39">
        <v>73.329632889001005</v>
      </c>
      <c r="K18" s="39">
        <v>-470.14812741300011</v>
      </c>
      <c r="L18" s="39">
        <v>361.087040173893</v>
      </c>
      <c r="M18" s="39">
        <v>-224.45669462100068</v>
      </c>
      <c r="N18" s="39">
        <v>-435.32332649999807</v>
      </c>
      <c r="O18" s="39">
        <v>-206.17790823999894</v>
      </c>
      <c r="P18" s="39">
        <v>-840.17135690870055</v>
      </c>
      <c r="Q18" s="39">
        <v>-142.97238874100094</v>
      </c>
      <c r="R18" s="39">
        <v>218.19545277899851</v>
      </c>
      <c r="S18" s="39">
        <v>1695.5851385370015</v>
      </c>
      <c r="T18" s="39">
        <v>175.69837390111206</v>
      </c>
      <c r="U18" s="39">
        <v>-555.77184424600273</v>
      </c>
      <c r="V18" s="39">
        <v>-592.43339987699801</v>
      </c>
      <c r="W18" s="39">
        <v>614.57970520599883</v>
      </c>
      <c r="X18" s="39">
        <v>313.19843945799948</v>
      </c>
      <c r="Y18" s="38">
        <v>-495.02696047618429</v>
      </c>
      <c r="Z18" s="34">
        <f t="shared" si="0"/>
        <v>-8215.5611263589344</v>
      </c>
    </row>
    <row r="19" spans="1:26" ht="13.5" customHeight="1" x14ac:dyDescent="0.2">
      <c r="A19" s="71">
        <v>2013.1</v>
      </c>
      <c r="B19" s="38">
        <v>-173.68404666700189</v>
      </c>
      <c r="C19" s="39">
        <v>1280.290702120328</v>
      </c>
      <c r="D19" s="39">
        <v>212.92860960600021</v>
      </c>
      <c r="E19" s="39">
        <v>1146.755311188004</v>
      </c>
      <c r="F19" s="39">
        <v>114.0284380489998</v>
      </c>
      <c r="G19" s="39">
        <v>380.53955412160121</v>
      </c>
      <c r="H19" s="39">
        <v>-14.26753411799973</v>
      </c>
      <c r="I19" s="39">
        <v>153.10694794095571</v>
      </c>
      <c r="J19" s="39">
        <v>116.58029143099979</v>
      </c>
      <c r="K19" s="39">
        <v>-79.034106187999896</v>
      </c>
      <c r="L19" s="39">
        <v>21.648095137080421</v>
      </c>
      <c r="M19" s="39">
        <v>27.311530262999671</v>
      </c>
      <c r="N19" s="39">
        <v>725.76031132299977</v>
      </c>
      <c r="O19" s="39">
        <v>-445.83220505500049</v>
      </c>
      <c r="P19" s="39">
        <v>22.77408236655992</v>
      </c>
      <c r="Q19" s="39">
        <v>123.11040138669981</v>
      </c>
      <c r="R19" s="39">
        <v>220.5391680350003</v>
      </c>
      <c r="S19" s="39">
        <v>720.85239080599922</v>
      </c>
      <c r="T19" s="39">
        <v>-15.821664027393579</v>
      </c>
      <c r="U19" s="39">
        <v>289.39306174100011</v>
      </c>
      <c r="V19" s="39">
        <v>580.19072838364627</v>
      </c>
      <c r="W19" s="39">
        <v>273.23060155999968</v>
      </c>
      <c r="X19" s="39">
        <v>312.42827833300089</v>
      </c>
      <c r="Y19" s="38">
        <v>49.236943738000043</v>
      </c>
      <c r="Z19" s="34">
        <f t="shared" si="0"/>
        <v>6042.0658914744799</v>
      </c>
    </row>
    <row r="20" spans="1:26" ht="13.5" customHeight="1" x14ac:dyDescent="0.2">
      <c r="A20" s="71">
        <v>2013.2</v>
      </c>
      <c r="B20" s="38">
        <v>-6.4385177149961237</v>
      </c>
      <c r="C20" s="39">
        <v>838.71750122700178</v>
      </c>
      <c r="D20" s="39">
        <v>247.4438025890008</v>
      </c>
      <c r="E20" s="39">
        <v>2158.142838946002</v>
      </c>
      <c r="F20" s="39">
        <v>219.98417072499981</v>
      </c>
      <c r="G20" s="39">
        <v>662.24384620999626</v>
      </c>
      <c r="H20" s="39">
        <v>-74.585825438000029</v>
      </c>
      <c r="I20" s="39">
        <v>17.51785257575284</v>
      </c>
      <c r="J20" s="39">
        <v>101.98210719500091</v>
      </c>
      <c r="K20" s="39">
        <v>-169.47210096799969</v>
      </c>
      <c r="L20" s="39">
        <v>85.655696593007178</v>
      </c>
      <c r="M20" s="39">
        <v>36.888875326000743</v>
      </c>
      <c r="N20" s="39">
        <v>365.6796038609973</v>
      </c>
      <c r="O20" s="39">
        <v>-565.46355207600027</v>
      </c>
      <c r="P20" s="39">
        <v>7.6185621081303907</v>
      </c>
      <c r="Q20" s="39">
        <v>-83.542909167301332</v>
      </c>
      <c r="R20" s="39">
        <v>486.90663624699943</v>
      </c>
      <c r="S20" s="39">
        <v>1491.8139260829989</v>
      </c>
      <c r="T20" s="39">
        <v>230.03774616652569</v>
      </c>
      <c r="U20" s="39">
        <v>182.44022376599969</v>
      </c>
      <c r="V20" s="39">
        <v>836.40642002569439</v>
      </c>
      <c r="W20" s="39">
        <v>539.23252186939317</v>
      </c>
      <c r="X20" s="39">
        <v>387.47019147799801</v>
      </c>
      <c r="Y20" s="38">
        <v>-77.605051776000437</v>
      </c>
      <c r="Z20" s="34">
        <f t="shared" si="0"/>
        <v>7919.0745658512024</v>
      </c>
    </row>
    <row r="21" spans="1:26" ht="13.5" customHeight="1" x14ac:dyDescent="0.2">
      <c r="A21" s="71">
        <v>2013.3</v>
      </c>
      <c r="B21" s="38">
        <v>542.05318232199352</v>
      </c>
      <c r="C21" s="39">
        <v>3556.3795158349822</v>
      </c>
      <c r="D21" s="39">
        <v>181.17923642500051</v>
      </c>
      <c r="E21" s="39">
        <v>3057.6212768359869</v>
      </c>
      <c r="F21" s="39">
        <v>241.0876271980014</v>
      </c>
      <c r="G21" s="39">
        <v>520.29219015099625</v>
      </c>
      <c r="H21" s="39">
        <v>96.814696849998654</v>
      </c>
      <c r="I21" s="39">
        <v>-310.17291331176602</v>
      </c>
      <c r="J21" s="39">
        <v>176.60572908033461</v>
      </c>
      <c r="K21" s="39">
        <v>-365.28103380500119</v>
      </c>
      <c r="L21" s="39">
        <v>243.38844269257331</v>
      </c>
      <c r="M21" s="39">
        <v>227.8833415849995</v>
      </c>
      <c r="N21" s="39">
        <v>315.77145687300072</v>
      </c>
      <c r="O21" s="39">
        <v>-734.83393107099982</v>
      </c>
      <c r="P21" s="39">
        <v>134.38436874499891</v>
      </c>
      <c r="Q21" s="39">
        <v>-209.05212485030279</v>
      </c>
      <c r="R21" s="39">
        <v>517.58670454899766</v>
      </c>
      <c r="S21" s="39">
        <v>2170.6295534410001</v>
      </c>
      <c r="T21" s="39">
        <v>417.63115935268161</v>
      </c>
      <c r="U21" s="39">
        <v>226.89844258799991</v>
      </c>
      <c r="V21" s="39">
        <v>1053.9790585819969</v>
      </c>
      <c r="W21" s="39">
        <v>1055.5775392230009</v>
      </c>
      <c r="X21" s="39">
        <v>632.58891265300008</v>
      </c>
      <c r="Y21" s="38">
        <v>-67.373114516001806</v>
      </c>
      <c r="Z21" s="34">
        <f t="shared" si="0"/>
        <v>13681.639317427474</v>
      </c>
    </row>
    <row r="22" spans="1:26" ht="13.5" customHeight="1" x14ac:dyDescent="0.2">
      <c r="A22" s="71">
        <v>2013.4</v>
      </c>
      <c r="B22" s="38">
        <v>-2304.9807748269959</v>
      </c>
      <c r="C22" s="39">
        <v>2476.3167539080309</v>
      </c>
      <c r="D22" s="39">
        <v>-325.44096284299849</v>
      </c>
      <c r="E22" s="39">
        <v>1778.6018030789489</v>
      </c>
      <c r="F22" s="39">
        <v>-296.74441920200121</v>
      </c>
      <c r="G22" s="39">
        <v>150.6993292670013</v>
      </c>
      <c r="H22" s="39">
        <v>-193.06114084199911</v>
      </c>
      <c r="I22" s="39">
        <v>-1031.5722174469811</v>
      </c>
      <c r="J22" s="39">
        <v>85.123183704998155</v>
      </c>
      <c r="K22" s="39">
        <v>-1140.345492781998</v>
      </c>
      <c r="L22" s="39">
        <v>855.35058537362966</v>
      </c>
      <c r="M22" s="39">
        <v>-25.843145262001599</v>
      </c>
      <c r="N22" s="39">
        <v>-858.75301535299877</v>
      </c>
      <c r="O22" s="39">
        <v>-1458.736163906</v>
      </c>
      <c r="P22" s="39">
        <v>-581.549191125996</v>
      </c>
      <c r="Q22" s="39">
        <v>-669.22854418399947</v>
      </c>
      <c r="R22" s="39">
        <v>233.97918316900001</v>
      </c>
      <c r="S22" s="39">
        <v>1563.660404582</v>
      </c>
      <c r="T22" s="39">
        <v>442.50962346096998</v>
      </c>
      <c r="U22" s="39">
        <v>-65.007991924669113</v>
      </c>
      <c r="V22" s="39">
        <v>-710.02549981699849</v>
      </c>
      <c r="W22" s="39">
        <v>219.79519365499979</v>
      </c>
      <c r="X22" s="39">
        <v>287.16987527400119</v>
      </c>
      <c r="Y22" s="38">
        <v>-402.32224362500068</v>
      </c>
      <c r="Z22" s="34">
        <f t="shared" si="0"/>
        <v>-1970.4048676670577</v>
      </c>
    </row>
    <row r="23" spans="1:26" ht="13.5" customHeight="1" x14ac:dyDescent="0.2">
      <c r="A23" s="71">
        <v>2014.1</v>
      </c>
      <c r="B23" s="38">
        <v>132.57887716464759</v>
      </c>
      <c r="C23" s="39">
        <v>7979.3687234050158</v>
      </c>
      <c r="D23" s="39">
        <v>408.79400298700062</v>
      </c>
      <c r="E23" s="39">
        <v>1833.3927676779999</v>
      </c>
      <c r="F23" s="39">
        <v>526.03194435800106</v>
      </c>
      <c r="G23" s="39">
        <v>1424.173644961</v>
      </c>
      <c r="H23" s="39">
        <v>250.23052029799919</v>
      </c>
      <c r="I23" s="39">
        <v>446.14776298599833</v>
      </c>
      <c r="J23" s="39">
        <v>231.28502805300059</v>
      </c>
      <c r="K23" s="39">
        <v>567.25326575000008</v>
      </c>
      <c r="L23" s="39">
        <v>149.95582536605019</v>
      </c>
      <c r="M23" s="39">
        <v>139.38878674300011</v>
      </c>
      <c r="N23" s="39">
        <v>1709.912735032</v>
      </c>
      <c r="O23" s="39">
        <v>323.33656826900011</v>
      </c>
      <c r="P23" s="39">
        <v>671.27197727799921</v>
      </c>
      <c r="Q23" s="39">
        <v>887.69922862300064</v>
      </c>
      <c r="R23" s="39">
        <v>480.968493846</v>
      </c>
      <c r="S23" s="39">
        <v>881.58857718199988</v>
      </c>
      <c r="T23" s="39">
        <v>151.62129402951629</v>
      </c>
      <c r="U23" s="39">
        <v>126.4583050949996</v>
      </c>
      <c r="V23" s="39">
        <v>551.96786462199998</v>
      </c>
      <c r="W23" s="39">
        <v>553.45604627348803</v>
      </c>
      <c r="X23" s="39">
        <v>962.57772851699974</v>
      </c>
      <c r="Y23" s="38">
        <v>247.10434720958779</v>
      </c>
      <c r="Z23" s="34">
        <f t="shared" si="0"/>
        <v>21636.564315726304</v>
      </c>
    </row>
    <row r="24" spans="1:26" ht="13.5" customHeight="1" x14ac:dyDescent="0.2">
      <c r="A24" s="71">
        <v>2014.2</v>
      </c>
      <c r="B24" s="38">
        <v>363.89225224261833</v>
      </c>
      <c r="C24" s="39">
        <v>5951.1772983435949</v>
      </c>
      <c r="D24" s="39">
        <v>593.43326934600009</v>
      </c>
      <c r="E24" s="39">
        <v>2697.9488240850042</v>
      </c>
      <c r="F24" s="39">
        <v>1117.828311922</v>
      </c>
      <c r="G24" s="39">
        <v>1187.9158522319981</v>
      </c>
      <c r="H24" s="39">
        <v>8.3553037079991554</v>
      </c>
      <c r="I24" s="39">
        <v>-60.29495933200451</v>
      </c>
      <c r="J24" s="39">
        <v>316.71805168699939</v>
      </c>
      <c r="K24" s="39">
        <v>255.93503975499971</v>
      </c>
      <c r="L24" s="39">
        <v>286.1004040647349</v>
      </c>
      <c r="M24" s="39">
        <v>74.517873178000627</v>
      </c>
      <c r="N24" s="39">
        <v>1442.4711037759989</v>
      </c>
      <c r="O24" s="39">
        <v>311.52724538799879</v>
      </c>
      <c r="P24" s="39">
        <v>1164.255583820001</v>
      </c>
      <c r="Q24" s="39">
        <v>960.31714967704283</v>
      </c>
      <c r="R24" s="39">
        <v>771.37777221700071</v>
      </c>
      <c r="S24" s="39">
        <v>1337.796101554</v>
      </c>
      <c r="T24" s="39">
        <v>270.90910349091791</v>
      </c>
      <c r="U24" s="39">
        <v>-471.74900039899882</v>
      </c>
      <c r="V24" s="39">
        <v>419.68628084299053</v>
      </c>
      <c r="W24" s="39">
        <v>1380.507773702403</v>
      </c>
      <c r="X24" s="39">
        <v>1068.5154311069959</v>
      </c>
      <c r="Y24" s="38">
        <v>20.039208705588859</v>
      </c>
      <c r="Z24" s="34">
        <f t="shared" si="0"/>
        <v>21469.181275113882</v>
      </c>
    </row>
    <row r="25" spans="1:26" ht="13.5" customHeight="1" x14ac:dyDescent="0.2">
      <c r="A25" s="71">
        <v>2014.3</v>
      </c>
      <c r="B25" s="38">
        <v>1967.9530098638211</v>
      </c>
      <c r="C25" s="39">
        <v>6948.4708148673817</v>
      </c>
      <c r="D25" s="39">
        <v>681.5047393540026</v>
      </c>
      <c r="E25" s="39">
        <v>3414.603987050999</v>
      </c>
      <c r="F25" s="39">
        <v>1655.4477855099981</v>
      </c>
      <c r="G25" s="39">
        <v>1039.050292083997</v>
      </c>
      <c r="H25" s="39">
        <v>63.079714453000634</v>
      </c>
      <c r="I25" s="39">
        <v>-200.22809719199719</v>
      </c>
      <c r="J25" s="39">
        <v>404.71706940900373</v>
      </c>
      <c r="K25" s="39">
        <v>-51.886314850000417</v>
      </c>
      <c r="L25" s="39">
        <v>68.045728327175311</v>
      </c>
      <c r="M25" s="39">
        <v>185.16683512300011</v>
      </c>
      <c r="N25" s="39">
        <v>976.45881431099406</v>
      </c>
      <c r="O25" s="39">
        <v>545.6693906670007</v>
      </c>
      <c r="P25" s="39">
        <v>998.02827771899865</v>
      </c>
      <c r="Q25" s="39">
        <v>1035.1399838880041</v>
      </c>
      <c r="R25" s="39">
        <v>787.18926651100082</v>
      </c>
      <c r="S25" s="39">
        <v>2047.1851787330031</v>
      </c>
      <c r="T25" s="39">
        <v>436.7347688501859</v>
      </c>
      <c r="U25" s="39">
        <v>-929.09372300799987</v>
      </c>
      <c r="V25" s="39">
        <v>793.97433764876769</v>
      </c>
      <c r="W25" s="39">
        <v>945.81130903340454</v>
      </c>
      <c r="X25" s="39">
        <v>1209.3990190609979</v>
      </c>
      <c r="Y25" s="38">
        <v>103.6023590885879</v>
      </c>
      <c r="Z25" s="34">
        <f t="shared" si="0"/>
        <v>25126.024546503326</v>
      </c>
    </row>
    <row r="26" spans="1:26" ht="13.5" customHeight="1" x14ac:dyDescent="0.2">
      <c r="A26" s="71">
        <v>2014.4</v>
      </c>
      <c r="B26" s="38">
        <v>-1805.343179871204</v>
      </c>
      <c r="C26" s="39">
        <v>6209.1393875895592</v>
      </c>
      <c r="D26" s="39">
        <v>169.7335857560029</v>
      </c>
      <c r="E26" s="39">
        <v>2382.466758194023</v>
      </c>
      <c r="F26" s="39">
        <v>1197.481534318991</v>
      </c>
      <c r="G26" s="39">
        <v>393.12556956000481</v>
      </c>
      <c r="H26" s="39">
        <v>-907.60820666200016</v>
      </c>
      <c r="I26" s="39">
        <v>-1296.543078760998</v>
      </c>
      <c r="J26" s="39">
        <v>91.560257884000748</v>
      </c>
      <c r="K26" s="39">
        <v>-1124.8962067440041</v>
      </c>
      <c r="L26" s="39">
        <v>475.22732068084218</v>
      </c>
      <c r="M26" s="39">
        <v>205.33756586600251</v>
      </c>
      <c r="N26" s="39">
        <v>199.56132210499709</v>
      </c>
      <c r="O26" s="39">
        <v>-360.18666361500073</v>
      </c>
      <c r="P26" s="39">
        <v>-69.773366127999907</v>
      </c>
      <c r="Q26" s="39">
        <v>808.87427706600101</v>
      </c>
      <c r="R26" s="39">
        <v>697.40407821199187</v>
      </c>
      <c r="S26" s="39">
        <v>2260.8237044440029</v>
      </c>
      <c r="T26" s="39">
        <v>284.67886932672081</v>
      </c>
      <c r="U26" s="39">
        <v>-2037.3034055400019</v>
      </c>
      <c r="V26" s="39">
        <v>-1757.3626003709869</v>
      </c>
      <c r="W26" s="39">
        <v>407.27832149439928</v>
      </c>
      <c r="X26" s="39">
        <v>669.52739535499859</v>
      </c>
      <c r="Y26" s="38">
        <v>-503.61316106541022</v>
      </c>
      <c r="Z26" s="34">
        <f t="shared" si="0"/>
        <v>6589.5900790949308</v>
      </c>
    </row>
    <row r="27" spans="1:26" ht="13.5" customHeight="1" x14ac:dyDescent="0.2">
      <c r="A27" s="71">
        <v>2015.1</v>
      </c>
      <c r="B27" s="38">
        <v>-1809.5689787161541</v>
      </c>
      <c r="C27" s="39">
        <v>4929.4519097198863</v>
      </c>
      <c r="D27" s="39">
        <v>413.156476742</v>
      </c>
      <c r="E27" s="39">
        <v>1899.7411685919981</v>
      </c>
      <c r="F27" s="39">
        <v>647.90135425999961</v>
      </c>
      <c r="G27" s="39">
        <v>1440.9553053039999</v>
      </c>
      <c r="H27" s="39">
        <v>192.94578463700049</v>
      </c>
      <c r="I27" s="39">
        <v>977.28574527000001</v>
      </c>
      <c r="J27" s="39">
        <v>351.78969647600019</v>
      </c>
      <c r="K27" s="39">
        <v>642.76611146899904</v>
      </c>
      <c r="L27" s="39">
        <v>-383.45733184866282</v>
      </c>
      <c r="M27" s="39">
        <v>-120.9387477400001</v>
      </c>
      <c r="N27" s="39">
        <v>1091.470343349002</v>
      </c>
      <c r="O27" s="39">
        <v>306.65243812400058</v>
      </c>
      <c r="P27" s="39">
        <v>-178.95472607599999</v>
      </c>
      <c r="Q27" s="39">
        <v>1717.266883233001</v>
      </c>
      <c r="R27" s="39">
        <v>293.4601342269998</v>
      </c>
      <c r="S27" s="39">
        <v>1110.1856925699999</v>
      </c>
      <c r="T27" s="39">
        <v>-42.288001092608283</v>
      </c>
      <c r="U27" s="39">
        <v>-347.79674346599859</v>
      </c>
      <c r="V27" s="39">
        <v>749.46221460988636</v>
      </c>
      <c r="W27" s="39">
        <v>2086.8488140643121</v>
      </c>
      <c r="X27" s="39">
        <v>788.6094502040005</v>
      </c>
      <c r="Y27" s="38">
        <v>-50.771449526999731</v>
      </c>
      <c r="Z27" s="34">
        <f t="shared" si="0"/>
        <v>16706.173544384656</v>
      </c>
    </row>
    <row r="28" spans="1:26" ht="13.5" customHeight="1" x14ac:dyDescent="0.2">
      <c r="A28" s="71">
        <v>2015.2</v>
      </c>
      <c r="B28" s="38">
        <v>-3203.1125572251399</v>
      </c>
      <c r="C28" s="39">
        <v>-2980.498318292171</v>
      </c>
      <c r="D28" s="39">
        <v>488.2047440869992</v>
      </c>
      <c r="E28" s="39">
        <v>1895.018303081175</v>
      </c>
      <c r="F28" s="39">
        <v>981.04779919790235</v>
      </c>
      <c r="G28" s="39">
        <v>1556.927340192997</v>
      </c>
      <c r="H28" s="39">
        <v>-582.67403591699804</v>
      </c>
      <c r="I28" s="39">
        <v>324.46792733499751</v>
      </c>
      <c r="J28" s="39">
        <v>351.83618894200117</v>
      </c>
      <c r="K28" s="39">
        <v>140.82169559800059</v>
      </c>
      <c r="L28" s="39">
        <v>-497.50593616351938</v>
      </c>
      <c r="M28" s="39">
        <v>566.39075254999898</v>
      </c>
      <c r="N28" s="39">
        <v>119.9167756519964</v>
      </c>
      <c r="O28" s="39">
        <v>-355.75745656099753</v>
      </c>
      <c r="P28" s="39">
        <v>-1722.6099886010049</v>
      </c>
      <c r="Q28" s="39">
        <v>987.76933636400099</v>
      </c>
      <c r="R28" s="39">
        <v>-10.5004981789989</v>
      </c>
      <c r="S28" s="39">
        <v>2229.274949441</v>
      </c>
      <c r="T28" s="39">
        <v>173.31263235583259</v>
      </c>
      <c r="U28" s="39">
        <v>-1786.8267298559999</v>
      </c>
      <c r="V28" s="39">
        <v>-1054.171300714916</v>
      </c>
      <c r="W28" s="39">
        <v>1946.4156196450001</v>
      </c>
      <c r="X28" s="39">
        <v>1127.625248008002</v>
      </c>
      <c r="Y28" s="38">
        <v>-384.8763347109998</v>
      </c>
      <c r="Z28" s="34">
        <f t="shared" si="0"/>
        <v>310.49615622915849</v>
      </c>
    </row>
    <row r="29" spans="1:26" ht="13.5" customHeight="1" x14ac:dyDescent="0.2">
      <c r="A29" s="71">
        <v>2015.3</v>
      </c>
      <c r="B29" s="38">
        <v>-1903.5006329869791</v>
      </c>
      <c r="C29" s="39">
        <v>-4796.2962193819112</v>
      </c>
      <c r="D29" s="39">
        <v>194.92802597500119</v>
      </c>
      <c r="E29" s="39">
        <v>1583.9501270580081</v>
      </c>
      <c r="F29" s="39">
        <v>1098.005070928466</v>
      </c>
      <c r="G29" s="39">
        <v>1009.745696870996</v>
      </c>
      <c r="H29" s="39">
        <v>-1535.2465596370041</v>
      </c>
      <c r="I29" s="39">
        <v>-239.5011036900105</v>
      </c>
      <c r="J29" s="39">
        <v>405.44138903299609</v>
      </c>
      <c r="K29" s="39">
        <v>-372.79671571384279</v>
      </c>
      <c r="L29" s="39">
        <v>-207.43169106390809</v>
      </c>
      <c r="M29" s="39">
        <v>765.93499050799983</v>
      </c>
      <c r="N29" s="39">
        <v>-668.4615004714251</v>
      </c>
      <c r="O29" s="39">
        <v>-1412.942164646003</v>
      </c>
      <c r="P29" s="39">
        <v>-1844.781735544002</v>
      </c>
      <c r="Q29" s="39">
        <v>609.86877424299928</v>
      </c>
      <c r="R29" s="39">
        <v>-200.08650840200059</v>
      </c>
      <c r="S29" s="39">
        <v>2888.8955964139991</v>
      </c>
      <c r="T29" s="39">
        <v>472.80319279653668</v>
      </c>
      <c r="U29" s="39">
        <v>-2661.020212515999</v>
      </c>
      <c r="V29" s="39">
        <v>-1933.211186035915</v>
      </c>
      <c r="W29" s="39">
        <v>1772.868860400999</v>
      </c>
      <c r="X29" s="39">
        <v>1491.553396412997</v>
      </c>
      <c r="Y29" s="38">
        <v>-445.47474349699769</v>
      </c>
      <c r="Z29" s="34">
        <f t="shared" si="0"/>
        <v>-5926.7558529450016</v>
      </c>
    </row>
    <row r="30" spans="1:26" ht="13.5" customHeight="1" x14ac:dyDescent="0.2">
      <c r="A30" s="71">
        <v>2015.4</v>
      </c>
      <c r="B30" s="38">
        <v>-5772.0704590993264</v>
      </c>
      <c r="C30" s="39">
        <v>-13127.240443288931</v>
      </c>
      <c r="D30" s="39">
        <v>-306.78556390899757</v>
      </c>
      <c r="E30" s="39">
        <v>-1255.1080137699901</v>
      </c>
      <c r="F30" s="39">
        <v>1067.880170006003</v>
      </c>
      <c r="G30" s="39">
        <v>-464.7203915269929</v>
      </c>
      <c r="H30" s="39">
        <v>-2263.147087206999</v>
      </c>
      <c r="I30" s="39">
        <v>-1743.414644091004</v>
      </c>
      <c r="J30" s="39">
        <v>119.197810636997</v>
      </c>
      <c r="K30" s="39">
        <v>-1649.2583946790039</v>
      </c>
      <c r="L30" s="39">
        <v>477.75751053566643</v>
      </c>
      <c r="M30" s="39">
        <v>439.34344322100702</v>
      </c>
      <c r="N30" s="39">
        <v>-2834.8614027570002</v>
      </c>
      <c r="O30" s="39">
        <v>-3891.0729898639979</v>
      </c>
      <c r="P30" s="39">
        <v>-3648.328959974006</v>
      </c>
      <c r="Q30" s="39">
        <v>-187.42166484900011</v>
      </c>
      <c r="R30" s="39">
        <v>-934.08058396299384</v>
      </c>
      <c r="S30" s="39">
        <v>2681.1733608860009</v>
      </c>
      <c r="T30" s="39">
        <v>-735.10647652155785</v>
      </c>
      <c r="U30" s="39">
        <v>-4844.7601008072024</v>
      </c>
      <c r="V30" s="39">
        <v>-4613.3450243944972</v>
      </c>
      <c r="W30" s="39">
        <v>1289.0908323980041</v>
      </c>
      <c r="X30" s="39">
        <v>669.77183544600484</v>
      </c>
      <c r="Y30" s="38">
        <v>-1420.5776380274131</v>
      </c>
      <c r="Z30" s="34">
        <f t="shared" si="0"/>
        <v>-42947.084875599227</v>
      </c>
    </row>
    <row r="31" spans="1:26" ht="13.5" customHeight="1" x14ac:dyDescent="0.2">
      <c r="A31" s="71">
        <v>2016.1</v>
      </c>
      <c r="B31" s="38">
        <v>590.7631753524729</v>
      </c>
      <c r="C31" s="39">
        <v>1526.1711291679969</v>
      </c>
      <c r="D31" s="39">
        <v>444.22661062200092</v>
      </c>
      <c r="E31" s="39">
        <v>3878.638851978008</v>
      </c>
      <c r="F31" s="39">
        <v>396.81826878352058</v>
      </c>
      <c r="G31" s="39">
        <v>287.61581649300018</v>
      </c>
      <c r="H31" s="39">
        <v>425.64005388299938</v>
      </c>
      <c r="I31" s="39">
        <v>512.8399314219987</v>
      </c>
      <c r="J31" s="39">
        <v>195.7993423460002</v>
      </c>
      <c r="K31" s="39">
        <v>-503.2254639178318</v>
      </c>
      <c r="L31" s="39">
        <v>-123.5569010578229</v>
      </c>
      <c r="M31" s="39">
        <v>376.199112625</v>
      </c>
      <c r="N31" s="39">
        <v>3056.831587285762</v>
      </c>
      <c r="O31" s="39">
        <v>-221.5798410380003</v>
      </c>
      <c r="P31" s="39">
        <v>166.77098636799749</v>
      </c>
      <c r="Q31" s="39">
        <v>291.90469816199948</v>
      </c>
      <c r="R31" s="39">
        <v>74.967389646000811</v>
      </c>
      <c r="S31" s="39">
        <v>1151.289896574722</v>
      </c>
      <c r="T31" s="39">
        <v>274.87529310289028</v>
      </c>
      <c r="U31" s="39">
        <v>-292.99694218889999</v>
      </c>
      <c r="V31" s="39">
        <v>2290.7366195369691</v>
      </c>
      <c r="W31" s="39">
        <v>1456.0651094100001</v>
      </c>
      <c r="X31" s="39">
        <v>441.80757061300028</v>
      </c>
      <c r="Y31" s="38">
        <v>180.04702831494339</v>
      </c>
      <c r="Z31" s="34">
        <f t="shared" si="0"/>
        <v>16878.649323484726</v>
      </c>
    </row>
    <row r="32" spans="1:26" ht="13.5" customHeight="1" x14ac:dyDescent="0.2">
      <c r="A32" s="71">
        <v>2016.2</v>
      </c>
      <c r="B32" s="38">
        <v>2731.8338838525742</v>
      </c>
      <c r="C32" s="39">
        <v>-7765.3534217120032</v>
      </c>
      <c r="D32" s="39">
        <v>671.21955810200052</v>
      </c>
      <c r="E32" s="39">
        <v>5203.2268601720134</v>
      </c>
      <c r="F32" s="39">
        <v>617.0091424560942</v>
      </c>
      <c r="G32" s="39">
        <v>-1282.8746507370049</v>
      </c>
      <c r="H32" s="39">
        <v>-608.547575917004</v>
      </c>
      <c r="I32" s="39">
        <v>-914.20592137799758</v>
      </c>
      <c r="J32" s="39">
        <v>46.397564880999198</v>
      </c>
      <c r="K32" s="39">
        <v>-1626.663013516931</v>
      </c>
      <c r="L32" s="39">
        <v>-461.73078345609429</v>
      </c>
      <c r="M32" s="39">
        <v>617.53348430500046</v>
      </c>
      <c r="N32" s="39">
        <v>2995.1979769169961</v>
      </c>
      <c r="O32" s="39">
        <v>-998.64310867800123</v>
      </c>
      <c r="P32" s="39">
        <v>-449.11333072200068</v>
      </c>
      <c r="Q32" s="39">
        <v>-801.25957632799873</v>
      </c>
      <c r="R32" s="39">
        <v>-469.74579597399497</v>
      </c>
      <c r="S32" s="39">
        <v>2825.979993242177</v>
      </c>
      <c r="T32" s="39">
        <v>639.36277266806246</v>
      </c>
      <c r="U32" s="39">
        <v>-1592.869594623131</v>
      </c>
      <c r="V32" s="39">
        <v>2211.8771615671212</v>
      </c>
      <c r="W32" s="39">
        <v>1960.330311459667</v>
      </c>
      <c r="X32" s="39">
        <v>-108.75563604698981</v>
      </c>
      <c r="Y32" s="38">
        <v>-77.291545939228854</v>
      </c>
      <c r="Z32" s="34">
        <f t="shared" si="0"/>
        <v>3362.9147545943256</v>
      </c>
    </row>
    <row r="33" spans="1:26" ht="13.5" customHeight="1" x14ac:dyDescent="0.2">
      <c r="A33" s="71">
        <v>2016.3</v>
      </c>
      <c r="B33" s="38">
        <v>-198.3661457775743</v>
      </c>
      <c r="C33" s="39">
        <v>-7311.2955954619683</v>
      </c>
      <c r="D33" s="39">
        <v>724.3657812968595</v>
      </c>
      <c r="E33" s="39">
        <v>7879.6930050010124</v>
      </c>
      <c r="F33" s="39">
        <v>1796.911820248999</v>
      </c>
      <c r="G33" s="39">
        <v>-1695.7391599069961</v>
      </c>
      <c r="H33" s="39">
        <v>-1855.048917706994</v>
      </c>
      <c r="I33" s="39">
        <v>-1634.0455531779951</v>
      </c>
      <c r="J33" s="39">
        <v>364.33208698200542</v>
      </c>
      <c r="K33" s="39">
        <v>-2481.2569614626232</v>
      </c>
      <c r="L33" s="39">
        <v>86.426266540858705</v>
      </c>
      <c r="M33" s="39">
        <v>684.44509327499873</v>
      </c>
      <c r="N33" s="39">
        <v>3581.872589197003</v>
      </c>
      <c r="O33" s="39">
        <v>-1549.3793004080001</v>
      </c>
      <c r="P33" s="39">
        <v>-904.13643976199091</v>
      </c>
      <c r="Q33" s="39">
        <v>-882.14264645800358</v>
      </c>
      <c r="R33" s="39">
        <v>-916.84774269399713</v>
      </c>
      <c r="S33" s="39">
        <v>3939.2629387860029</v>
      </c>
      <c r="T33" s="39">
        <v>1142.2977813323359</v>
      </c>
      <c r="U33" s="39">
        <v>-2896.134220890232</v>
      </c>
      <c r="V33" s="39">
        <v>2751.7379761357588</v>
      </c>
      <c r="W33" s="39">
        <v>3155.9593539863381</v>
      </c>
      <c r="X33" s="39">
        <v>213.09082394299909</v>
      </c>
      <c r="Y33" s="38">
        <v>-813.39853244875121</v>
      </c>
      <c r="Z33" s="34">
        <f t="shared" si="0"/>
        <v>3182.6043005700458</v>
      </c>
    </row>
    <row r="34" spans="1:26" ht="13.5" customHeight="1" x14ac:dyDescent="0.2">
      <c r="A34" s="71">
        <v>2016.4</v>
      </c>
      <c r="B34" s="38">
        <v>-10143.663669154141</v>
      </c>
      <c r="C34" s="39">
        <v>-17181.554431673601</v>
      </c>
      <c r="D34" s="39">
        <v>9.3042915736004943</v>
      </c>
      <c r="E34" s="39">
        <v>8580.5885534610279</v>
      </c>
      <c r="F34" s="39">
        <v>447.85569937900073</v>
      </c>
      <c r="G34" s="39">
        <v>-4924.751259025732</v>
      </c>
      <c r="H34" s="39">
        <v>-4410.5306799270002</v>
      </c>
      <c r="I34" s="39">
        <v>-3725.0389122780111</v>
      </c>
      <c r="J34" s="39">
        <v>185.84880021100619</v>
      </c>
      <c r="K34" s="39">
        <v>-4517.6045359679956</v>
      </c>
      <c r="L34" s="39">
        <v>44.448182668005757</v>
      </c>
      <c r="M34" s="39">
        <v>324.99928069500129</v>
      </c>
      <c r="N34" s="39">
        <v>-629.64661288233765</v>
      </c>
      <c r="O34" s="39">
        <v>-4261.463927198005</v>
      </c>
      <c r="P34" s="39">
        <v>-2337.0404947060601</v>
      </c>
      <c r="Q34" s="39">
        <v>-2886.7389037069661</v>
      </c>
      <c r="R34" s="39">
        <v>-1611.141623504001</v>
      </c>
      <c r="S34" s="39">
        <v>3371.1666975260009</v>
      </c>
      <c r="T34" s="39">
        <v>1002.649493451681</v>
      </c>
      <c r="U34" s="39">
        <v>-5049.0736103887939</v>
      </c>
      <c r="V34" s="39">
        <v>-284.57601508367219</v>
      </c>
      <c r="W34" s="39">
        <v>3345.131016595999</v>
      </c>
      <c r="X34" s="39">
        <v>-1408.4748125470071</v>
      </c>
      <c r="Y34" s="38">
        <v>-1265.6716409756809</v>
      </c>
      <c r="Z34" s="34">
        <f t="shared" si="0"/>
        <v>-47324.979113457666</v>
      </c>
    </row>
    <row r="35" spans="1:26" ht="13.5" customHeight="1" x14ac:dyDescent="0.2">
      <c r="A35" s="71">
        <v>2017.1</v>
      </c>
      <c r="B35" s="38">
        <v>11745.995650248293</v>
      </c>
      <c r="C35" s="39">
        <v>988.99550252695917</v>
      </c>
      <c r="D35" s="39">
        <v>727.77057279194651</v>
      </c>
      <c r="E35" s="39">
        <v>4860.6857290462649</v>
      </c>
      <c r="F35" s="39">
        <v>-130.92797202269503</v>
      </c>
      <c r="G35" s="39">
        <v>-404.68794330102719</v>
      </c>
      <c r="H35" s="39">
        <v>-568.87742978999995</v>
      </c>
      <c r="I35" s="39">
        <v>647.1835439553397</v>
      </c>
      <c r="J35" s="39">
        <v>252.79979470153467</v>
      </c>
      <c r="K35" s="39">
        <v>-38.066191125776641</v>
      </c>
      <c r="L35" s="39">
        <v>661.34123956247731</v>
      </c>
      <c r="M35" s="39">
        <v>244.55410174056124</v>
      </c>
      <c r="N35" s="39">
        <v>3411.2917633134512</v>
      </c>
      <c r="O35" s="39">
        <v>-302.16268219474296</v>
      </c>
      <c r="P35" s="39">
        <v>724.59419351925681</v>
      </c>
      <c r="Q35" s="39">
        <v>708.10281069368648</v>
      </c>
      <c r="R35" s="39">
        <v>120.55917854274958</v>
      </c>
      <c r="S35" s="39">
        <v>1289.8980113262842</v>
      </c>
      <c r="T35" s="39">
        <v>-522.19828005089403</v>
      </c>
      <c r="U35" s="39">
        <v>-280.73175092184101</v>
      </c>
      <c r="V35" s="39">
        <v>1759.4654562212527</v>
      </c>
      <c r="W35" s="39">
        <v>920.17643826727544</v>
      </c>
      <c r="X35" s="39">
        <v>9.2820750915871031</v>
      </c>
      <c r="Y35" s="38">
        <v>-188.73659260042768</v>
      </c>
      <c r="Z35" s="34">
        <f t="shared" si="0"/>
        <v>26636.307219541508</v>
      </c>
    </row>
    <row r="36" spans="1:26" ht="13.5" customHeight="1" x14ac:dyDescent="0.2">
      <c r="A36" s="71">
        <v>2017.2</v>
      </c>
      <c r="B36" s="38">
        <v>9001.8608434092021</v>
      </c>
      <c r="C36" s="39">
        <v>-6225.2595773443172</v>
      </c>
      <c r="D36" s="39">
        <v>736.43463010603955</v>
      </c>
      <c r="E36" s="39">
        <v>2060.588731445212</v>
      </c>
      <c r="F36" s="39">
        <v>-388.59022825516149</v>
      </c>
      <c r="G36" s="39">
        <v>-1401.9639242715093</v>
      </c>
      <c r="H36" s="39">
        <v>-2746.3089796624408</v>
      </c>
      <c r="I36" s="39">
        <v>-440.92767479757094</v>
      </c>
      <c r="J36" s="39">
        <v>232.02517803528099</v>
      </c>
      <c r="K36" s="39">
        <v>-755.66523784039964</v>
      </c>
      <c r="L36" s="39">
        <v>382.7356668428547</v>
      </c>
      <c r="M36" s="39">
        <v>323.54383538659022</v>
      </c>
      <c r="N36" s="39">
        <v>3116.2148974456395</v>
      </c>
      <c r="O36" s="39">
        <v>-1310.1692311406478</v>
      </c>
      <c r="P36" s="39">
        <v>-2327.1446452873424</v>
      </c>
      <c r="Q36" s="39">
        <v>-519.8727899025107</v>
      </c>
      <c r="R36" s="39">
        <v>-1008.08178201794</v>
      </c>
      <c r="S36" s="39">
        <v>3146.5296673126031</v>
      </c>
      <c r="T36" s="39">
        <v>-877.39174137491136</v>
      </c>
      <c r="U36" s="39">
        <v>-2446.6788126683514</v>
      </c>
      <c r="V36" s="39">
        <v>-1588.7438178539014</v>
      </c>
      <c r="W36" s="39">
        <v>1343.9112961828323</v>
      </c>
      <c r="X36" s="39">
        <v>-660.68398020031236</v>
      </c>
      <c r="Y36" s="38">
        <v>-139.42449791659419</v>
      </c>
      <c r="Z36" s="34">
        <f t="shared" si="0"/>
        <v>-2493.0621743676566</v>
      </c>
    </row>
    <row r="37" spans="1:26" ht="13.5" customHeight="1" x14ac:dyDescent="0.2">
      <c r="A37" s="71">
        <v>2017.3</v>
      </c>
      <c r="B37" s="38">
        <v>8573.1937377948198</v>
      </c>
      <c r="C37" s="39">
        <v>-9661.3548498167074</v>
      </c>
      <c r="D37" s="39">
        <v>1400.1489203758356</v>
      </c>
      <c r="E37" s="39">
        <v>2462.1930296974024</v>
      </c>
      <c r="F37" s="39">
        <v>-240.78576096951656</v>
      </c>
      <c r="G37" s="39">
        <v>-2125.9959454983837</v>
      </c>
      <c r="H37" s="39">
        <v>-3897.7270169352523</v>
      </c>
      <c r="I37" s="39">
        <v>-303.64831662399229</v>
      </c>
      <c r="J37" s="39">
        <v>498.3460885345994</v>
      </c>
      <c r="K37" s="39">
        <v>-1183.0947667373257</v>
      </c>
      <c r="L37" s="39">
        <v>742.34864148219276</v>
      </c>
      <c r="M37" s="39">
        <v>754.17887980168234</v>
      </c>
      <c r="N37" s="39">
        <v>4358.4447572588979</v>
      </c>
      <c r="O37" s="39">
        <v>-988.35063254995475</v>
      </c>
      <c r="P37" s="39">
        <v>-1870.2111017542993</v>
      </c>
      <c r="Q37" s="39">
        <v>-557.69487956662124</v>
      </c>
      <c r="R37" s="39">
        <v>-725.10188246260077</v>
      </c>
      <c r="S37" s="39">
        <v>4870.4747412695542</v>
      </c>
      <c r="T37" s="39">
        <v>-721.0876712738027</v>
      </c>
      <c r="U37" s="39">
        <v>-2419.4303296028556</v>
      </c>
      <c r="V37" s="39">
        <v>-1112.4260644760652</v>
      </c>
      <c r="W37" s="39">
        <v>3171.1838317570036</v>
      </c>
      <c r="X37" s="39">
        <v>234.29958242623252</v>
      </c>
      <c r="Y37" s="38">
        <v>-242.34052002360477</v>
      </c>
      <c r="Z37" s="34">
        <f t="shared" si="0"/>
        <v>1015.5624721072381</v>
      </c>
    </row>
    <row r="38" spans="1:26" ht="13.5" customHeight="1" x14ac:dyDescent="0.2">
      <c r="A38" s="71">
        <v>2017.4</v>
      </c>
      <c r="B38" s="38">
        <v>-7173.3435809929215</v>
      </c>
      <c r="C38" s="39">
        <v>-991.23634723480791</v>
      </c>
      <c r="D38" s="39">
        <v>791.65315998149163</v>
      </c>
      <c r="E38" s="39">
        <v>-3150.6382734041545</v>
      </c>
      <c r="F38" s="39">
        <v>-1783.973520885811</v>
      </c>
      <c r="G38" s="39">
        <v>-4160.9871315226774</v>
      </c>
      <c r="H38" s="39">
        <v>-5240.719204133944</v>
      </c>
      <c r="I38" s="39">
        <v>-2132.2479047792294</v>
      </c>
      <c r="J38" s="39">
        <v>227.74989277665009</v>
      </c>
      <c r="K38" s="39">
        <v>-4465.3592706502313</v>
      </c>
      <c r="L38" s="39">
        <v>950.37690219715296</v>
      </c>
      <c r="M38" s="39">
        <v>-1721.687647319086</v>
      </c>
      <c r="N38" s="39">
        <v>404.19992436209577</v>
      </c>
      <c r="O38" s="39">
        <v>-2584.8141646931035</v>
      </c>
      <c r="P38" s="39">
        <v>-4627.6865407391524</v>
      </c>
      <c r="Q38" s="39">
        <v>-2223.003309681626</v>
      </c>
      <c r="R38" s="39">
        <v>-3444.7198683664683</v>
      </c>
      <c r="S38" s="39">
        <v>2837.1465828114815</v>
      </c>
      <c r="T38" s="39">
        <v>-772.37899785873378</v>
      </c>
      <c r="U38" s="39">
        <v>-3206.0408605112825</v>
      </c>
      <c r="V38" s="39">
        <v>-6321.3027152728755</v>
      </c>
      <c r="W38" s="39">
        <v>2370.3683242664265</v>
      </c>
      <c r="X38" s="39">
        <v>-339.53954968960898</v>
      </c>
      <c r="Y38" s="38">
        <v>-631.55526261567502</v>
      </c>
      <c r="Z38" s="34">
        <f t="shared" si="0"/>
        <v>-47389.739363956091</v>
      </c>
    </row>
    <row r="39" spans="1:26" ht="13.5" customHeight="1" x14ac:dyDescent="0.2">
      <c r="A39" s="71">
        <v>2018.1</v>
      </c>
      <c r="B39" s="38">
        <v>16693.572029492978</v>
      </c>
      <c r="C39" s="39">
        <v>13745.036433725487</v>
      </c>
      <c r="D39" s="39">
        <v>1594.1742701386802</v>
      </c>
      <c r="E39" s="39">
        <v>6727.2416782495784</v>
      </c>
      <c r="F39" s="39">
        <v>961.08488368103644</v>
      </c>
      <c r="G39" s="39">
        <v>301.13621000489184</v>
      </c>
      <c r="H39" s="39">
        <v>696.19876206806657</v>
      </c>
      <c r="I39" s="39">
        <v>2006.1947544251198</v>
      </c>
      <c r="J39" s="39">
        <v>1180.714645580696</v>
      </c>
      <c r="K39" s="39">
        <v>1390.381009822333</v>
      </c>
      <c r="L39" s="39">
        <v>515.02912284396371</v>
      </c>
      <c r="M39" s="39">
        <v>295.40718443931291</v>
      </c>
      <c r="N39" s="39">
        <v>4406.05541817423</v>
      </c>
      <c r="O39" s="39">
        <v>452.22700129948316</v>
      </c>
      <c r="P39" s="39">
        <v>1941.8583850279356</v>
      </c>
      <c r="Q39" s="39">
        <v>1199.542297983362</v>
      </c>
      <c r="R39" s="39">
        <v>1518.3256629099997</v>
      </c>
      <c r="S39" s="39">
        <v>2382.5248482096613</v>
      </c>
      <c r="T39" s="39">
        <v>-508.69793775464586</v>
      </c>
      <c r="U39" s="39">
        <v>486.96791760158521</v>
      </c>
      <c r="V39" s="39">
        <v>2896.1277401244733</v>
      </c>
      <c r="W39" s="39">
        <v>3260.6835113240804</v>
      </c>
      <c r="X39" s="39">
        <v>840.46949408670116</v>
      </c>
      <c r="Y39" s="38">
        <v>452.65053222285405</v>
      </c>
      <c r="Z39" s="34">
        <f t="shared" si="0"/>
        <v>65434.905855681856</v>
      </c>
    </row>
    <row r="40" spans="1:26" ht="13.5" customHeight="1" x14ac:dyDescent="0.2">
      <c r="A40" s="71">
        <v>2018.2</v>
      </c>
      <c r="B40" s="38">
        <v>17778.637108189316</v>
      </c>
      <c r="C40" s="39">
        <v>14607.598696894944</v>
      </c>
      <c r="D40" s="39">
        <v>2498.9229025723362</v>
      </c>
      <c r="E40" s="39">
        <v>3407.2684648883733</v>
      </c>
      <c r="F40" s="39">
        <v>274.08834167708847</v>
      </c>
      <c r="G40" s="39">
        <v>414.12994347413769</v>
      </c>
      <c r="H40" s="39">
        <v>2091.1993919413071</v>
      </c>
      <c r="I40" s="39">
        <v>1493.881173783986</v>
      </c>
      <c r="J40" s="39">
        <v>1732.4850671147324</v>
      </c>
      <c r="K40" s="39">
        <v>-61.142181241284561</v>
      </c>
      <c r="L40" s="39">
        <v>1306.503109482539</v>
      </c>
      <c r="M40" s="39">
        <v>613.95605844511374</v>
      </c>
      <c r="N40" s="39">
        <v>5907.2635158518679</v>
      </c>
      <c r="O40" s="39">
        <v>991.07404487878375</v>
      </c>
      <c r="P40" s="39">
        <v>2510.9674902586994</v>
      </c>
      <c r="Q40" s="39">
        <v>1473.407159980954</v>
      </c>
      <c r="R40" s="39">
        <v>2775.6369634600014</v>
      </c>
      <c r="S40" s="39">
        <v>3761.4475000374805</v>
      </c>
      <c r="T40" s="39">
        <v>-464.34672094843336</v>
      </c>
      <c r="U40" s="39">
        <v>297.05971547039007</v>
      </c>
      <c r="V40" s="39">
        <v>3418.9145913846442</v>
      </c>
      <c r="W40" s="39">
        <v>5370.5076096567354</v>
      </c>
      <c r="X40" s="39">
        <v>1621.9436290748417</v>
      </c>
      <c r="Y40" s="38">
        <v>968.51220739113705</v>
      </c>
      <c r="Z40" s="34">
        <f t="shared" si="0"/>
        <v>74789.915783719669</v>
      </c>
    </row>
    <row r="41" spans="1:26" ht="13.5" customHeight="1" x14ac:dyDescent="0.2">
      <c r="A41" s="71">
        <v>2018.3</v>
      </c>
      <c r="B41" s="38">
        <v>25865.785159010382</v>
      </c>
      <c r="C41" s="39">
        <v>47491.738175030216</v>
      </c>
      <c r="D41" s="39">
        <v>4352.6640724476347</v>
      </c>
      <c r="E41" s="39">
        <v>3079.4143991417368</v>
      </c>
      <c r="F41" s="39">
        <v>341.22124685778545</v>
      </c>
      <c r="G41" s="39">
        <v>2084.8745341183239</v>
      </c>
      <c r="H41" s="39">
        <v>4977.2039985047813</v>
      </c>
      <c r="I41" s="39">
        <v>2461.564254940371</v>
      </c>
      <c r="J41" s="39">
        <v>1633.1051844554677</v>
      </c>
      <c r="K41" s="39">
        <v>99.870404293138563</v>
      </c>
      <c r="L41" s="39">
        <v>1427.1639399903252</v>
      </c>
      <c r="M41" s="39">
        <v>1243.1459442838895</v>
      </c>
      <c r="N41" s="39">
        <v>8659.6639522062978</v>
      </c>
      <c r="O41" s="39">
        <v>1838.9943964950071</v>
      </c>
      <c r="P41" s="39">
        <v>4927.9163493528104</v>
      </c>
      <c r="Q41" s="39">
        <v>1890.6979032069976</v>
      </c>
      <c r="R41" s="39">
        <v>4513.4565116209124</v>
      </c>
      <c r="S41" s="39">
        <v>5132.9871148416278</v>
      </c>
      <c r="T41" s="39">
        <v>139.13238601012563</v>
      </c>
      <c r="U41" s="39">
        <v>-357.95734066965451</v>
      </c>
      <c r="V41" s="39">
        <v>5662.3343301830319</v>
      </c>
      <c r="W41" s="39">
        <v>6429.9278265165376</v>
      </c>
      <c r="X41" s="39">
        <v>3942.2911859378946</v>
      </c>
      <c r="Y41" s="38">
        <v>1816.2664791434327</v>
      </c>
      <c r="Z41" s="34">
        <f t="shared" si="0"/>
        <v>139653.46240791903</v>
      </c>
    </row>
    <row r="42" spans="1:26" ht="13.5" customHeight="1" x14ac:dyDescent="0.2">
      <c r="A42" s="71">
        <v>2018.4</v>
      </c>
      <c r="B42" s="38">
        <v>12578.869388741907</v>
      </c>
      <c r="C42" s="39">
        <v>18433.998185045319</v>
      </c>
      <c r="D42" s="39">
        <v>4014.746378842734</v>
      </c>
      <c r="E42" s="39">
        <v>-14425.230348548008</v>
      </c>
      <c r="F42" s="39">
        <v>-1818.4156987125971</v>
      </c>
      <c r="G42" s="39">
        <v>164.10879557293083</v>
      </c>
      <c r="H42" s="39">
        <v>6053.2938957501901</v>
      </c>
      <c r="I42" s="39">
        <v>2264.2846458754648</v>
      </c>
      <c r="J42" s="39">
        <v>595.00143061615381</v>
      </c>
      <c r="K42" s="39">
        <v>-3361.3134173045255</v>
      </c>
      <c r="L42" s="39">
        <v>1052.5512497217205</v>
      </c>
      <c r="M42" s="39">
        <v>-1210.0115662667922</v>
      </c>
      <c r="N42" s="39">
        <v>3795.6357220705395</v>
      </c>
      <c r="O42" s="39">
        <v>1265.5513436168258</v>
      </c>
      <c r="P42" s="39">
        <v>5140.8566003033193</v>
      </c>
      <c r="Q42" s="39">
        <v>1800.1659241003581</v>
      </c>
      <c r="R42" s="39">
        <v>5563.2459721800042</v>
      </c>
      <c r="S42" s="39">
        <v>1869.8720583012982</v>
      </c>
      <c r="T42" s="39">
        <v>179.63221148581579</v>
      </c>
      <c r="U42" s="39">
        <v>-282.59057004167698</v>
      </c>
      <c r="V42" s="39">
        <v>1515.6642264222028</v>
      </c>
      <c r="W42" s="39">
        <v>6706.3220234084292</v>
      </c>
      <c r="X42" s="39">
        <v>1314.7987198965566</v>
      </c>
      <c r="Y42" s="38">
        <v>478.30638009705945</v>
      </c>
      <c r="Z42" s="34">
        <f t="shared" si="0"/>
        <v>53689.343551175218</v>
      </c>
    </row>
    <row r="43" spans="1:26" ht="13.5" customHeight="1" x14ac:dyDescent="0.2">
      <c r="A43" s="71">
        <v>2019.1</v>
      </c>
      <c r="B43" s="38">
        <v>19553.824190886611</v>
      </c>
      <c r="C43" s="39">
        <v>21901.98337259164</v>
      </c>
      <c r="D43" s="39">
        <v>1436.8079716044213</v>
      </c>
      <c r="E43" s="39">
        <v>3741.8855902263022</v>
      </c>
      <c r="F43" s="39">
        <v>1235.5759369633888</v>
      </c>
      <c r="G43" s="39">
        <v>1189.8297497476633</v>
      </c>
      <c r="H43" s="39">
        <v>646.62757292809692</v>
      </c>
      <c r="I43" s="39">
        <v>1199.1645474291181</v>
      </c>
      <c r="J43" s="39">
        <v>1628.5047155984303</v>
      </c>
      <c r="K43" s="39">
        <v>1235.8221919141106</v>
      </c>
      <c r="L43" s="39">
        <v>603.90028344354869</v>
      </c>
      <c r="M43" s="39">
        <v>963.12304708364536</v>
      </c>
      <c r="N43" s="39">
        <v>3779.2209949942007</v>
      </c>
      <c r="O43" s="39">
        <v>236.94990271658753</v>
      </c>
      <c r="P43" s="39">
        <v>1382.1945560281383</v>
      </c>
      <c r="Q43" s="39">
        <v>1057.5210614168191</v>
      </c>
      <c r="R43" s="39">
        <v>1657.0025549965703</v>
      </c>
      <c r="S43" s="39">
        <v>1829.8517605243196</v>
      </c>
      <c r="T43" s="39">
        <v>353.27857601070355</v>
      </c>
      <c r="U43" s="39">
        <v>1627.8622699004663</v>
      </c>
      <c r="V43" s="39">
        <v>98.969203339700471</v>
      </c>
      <c r="W43" s="39">
        <v>4695.2194981692392</v>
      </c>
      <c r="X43" s="39">
        <v>-81.913256663217908</v>
      </c>
      <c r="Y43" s="38">
        <v>600.14421485838102</v>
      </c>
      <c r="Z43" s="34">
        <f t="shared" si="0"/>
        <v>72573.350506708899</v>
      </c>
    </row>
    <row r="44" spans="1:26" ht="13.5" customHeight="1" x14ac:dyDescent="0.2">
      <c r="A44" s="71">
        <v>2019.2</v>
      </c>
      <c r="B44" s="38">
        <v>15561.576527679135</v>
      </c>
      <c r="C44" s="39">
        <v>22447.48128505022</v>
      </c>
      <c r="D44" s="39">
        <v>2565.5906173224721</v>
      </c>
      <c r="E44" s="39">
        <v>3195.2395275264862</v>
      </c>
      <c r="F44" s="39">
        <v>686.00449225911871</v>
      </c>
      <c r="G44" s="39">
        <v>2773.2318846247654</v>
      </c>
      <c r="H44" s="39">
        <v>-371.43509681752039</v>
      </c>
      <c r="I44" s="39">
        <v>454.09205483054393</v>
      </c>
      <c r="J44" s="39">
        <v>1665.9098935418442</v>
      </c>
      <c r="K44" s="39">
        <v>532.33691049332629</v>
      </c>
      <c r="L44" s="39">
        <v>262.57769794163687</v>
      </c>
      <c r="M44" s="39">
        <v>1239.3305596142236</v>
      </c>
      <c r="N44" s="39">
        <v>4148.242042237609</v>
      </c>
      <c r="O44" s="39">
        <v>1410.319623828138</v>
      </c>
      <c r="P44" s="39">
        <v>920.26614122238243</v>
      </c>
      <c r="Q44" s="39">
        <v>-157.74578834067506</v>
      </c>
      <c r="R44" s="39">
        <v>3094.8857994542268</v>
      </c>
      <c r="S44" s="39">
        <v>3463.35119127293</v>
      </c>
      <c r="T44" s="39">
        <v>45.837396579987399</v>
      </c>
      <c r="U44" s="39">
        <v>1862.1360019991116</v>
      </c>
      <c r="V44" s="39">
        <v>-7191.5275102161686</v>
      </c>
      <c r="W44" s="39">
        <v>9030.5883956103098</v>
      </c>
      <c r="X44" s="39">
        <v>-2483.2676375661758</v>
      </c>
      <c r="Y44" s="38">
        <v>1315.6170980147363</v>
      </c>
      <c r="Z44" s="34">
        <f t="shared" si="0"/>
        <v>66470.639108162664</v>
      </c>
    </row>
    <row r="45" spans="1:26" ht="13.5" customHeight="1" x14ac:dyDescent="0.2">
      <c r="A45" s="71">
        <v>2019.3</v>
      </c>
      <c r="B45" s="38">
        <v>17876.490183725953</v>
      </c>
      <c r="C45" s="39">
        <v>41387.501006505103</v>
      </c>
      <c r="D45" s="39">
        <v>5857.0808153936377</v>
      </c>
      <c r="E45" s="39">
        <v>9960.6013440599781</v>
      </c>
      <c r="F45" s="39">
        <v>2377.925475886841</v>
      </c>
      <c r="G45" s="39">
        <v>4163.2082149389171</v>
      </c>
      <c r="H45" s="39">
        <v>615.06339732427296</v>
      </c>
      <c r="I45" s="39">
        <v>1678.7206460473535</v>
      </c>
      <c r="J45" s="39">
        <v>1642.8191131943022</v>
      </c>
      <c r="K45" s="39">
        <v>-349.8595525976416</v>
      </c>
      <c r="L45" s="39">
        <v>2539.1333351735884</v>
      </c>
      <c r="M45" s="39">
        <v>2313.4295405209486</v>
      </c>
      <c r="N45" s="39">
        <v>3706.66720378022</v>
      </c>
      <c r="O45" s="39">
        <v>543.01572457856673</v>
      </c>
      <c r="P45" s="39">
        <v>3911.7137244544138</v>
      </c>
      <c r="Q45" s="39">
        <v>213.3803267476178</v>
      </c>
      <c r="R45" s="39">
        <v>5479.8630165096911</v>
      </c>
      <c r="S45" s="39">
        <v>4269.3822813629595</v>
      </c>
      <c r="T45" s="39">
        <v>-768.24498560381471</v>
      </c>
      <c r="U45" s="39">
        <v>2654.7434041214001</v>
      </c>
      <c r="V45" s="39">
        <v>-4349.7397241765866</v>
      </c>
      <c r="W45" s="39">
        <v>11567.34980381903</v>
      </c>
      <c r="X45" s="39">
        <v>-3929.5014243496698</v>
      </c>
      <c r="Y45" s="38">
        <v>1403.9329445814947</v>
      </c>
      <c r="Z45" s="34">
        <f t="shared" si="0"/>
        <v>114764.67581599855</v>
      </c>
    </row>
    <row r="46" spans="1:26" ht="13.5" customHeight="1" x14ac:dyDescent="0.2">
      <c r="A46" s="71">
        <v>2019.4</v>
      </c>
      <c r="B46" s="38">
        <v>13009.422405106539</v>
      </c>
      <c r="C46" s="39">
        <v>41612.552505005267</v>
      </c>
      <c r="D46" s="39">
        <v>4355.4544231507971</v>
      </c>
      <c r="E46" s="39">
        <v>6936.3607292565866</v>
      </c>
      <c r="F46" s="39">
        <v>-940.41125683877908</v>
      </c>
      <c r="G46" s="39">
        <v>438.63056211359799</v>
      </c>
      <c r="H46" s="39">
        <v>-2924.544501053897</v>
      </c>
      <c r="I46" s="39">
        <v>-4723.1351139358885</v>
      </c>
      <c r="J46" s="39">
        <v>849.35992164877825</v>
      </c>
      <c r="K46" s="39">
        <v>-2524.796798708594</v>
      </c>
      <c r="L46" s="39">
        <v>2582.6581961721095</v>
      </c>
      <c r="M46" s="39">
        <v>120.31045316775999</v>
      </c>
      <c r="N46" s="39">
        <v>-1879.4994900824386</v>
      </c>
      <c r="O46" s="39">
        <v>-2596.1967189565767</v>
      </c>
      <c r="P46" s="39">
        <v>-1596.6042724310246</v>
      </c>
      <c r="Q46" s="39">
        <v>-2878.7101022583956</v>
      </c>
      <c r="R46" s="39">
        <v>2098.4558867551968</v>
      </c>
      <c r="S46" s="39">
        <v>2210.1322012730379</v>
      </c>
      <c r="T46" s="39">
        <v>-5442.2810850566311</v>
      </c>
      <c r="U46" s="39">
        <v>1076.2598355137088</v>
      </c>
      <c r="V46" s="39">
        <v>-13651.218891215511</v>
      </c>
      <c r="W46" s="39">
        <v>9723.4412878064468</v>
      </c>
      <c r="X46" s="39">
        <v>-11191.923167333181</v>
      </c>
      <c r="Y46" s="38">
        <v>1298.6177333337255</v>
      </c>
      <c r="Z46" s="34">
        <f t="shared" si="0"/>
        <v>35962.334742432642</v>
      </c>
    </row>
    <row r="47" spans="1:26" ht="13.5" customHeight="1" x14ac:dyDescent="0.2">
      <c r="A47" s="71">
        <v>2020.1</v>
      </c>
      <c r="B47" s="38">
        <v>26691.814196834006</v>
      </c>
      <c r="C47" s="39">
        <v>30201.819018757495</v>
      </c>
      <c r="D47" s="39">
        <v>178.18916038882162</v>
      </c>
      <c r="E47" s="39">
        <v>13009.327004997001</v>
      </c>
      <c r="F47" s="39">
        <v>-641.76946434000638</v>
      </c>
      <c r="G47" s="39">
        <v>1867.0004066186666</v>
      </c>
      <c r="H47" s="39">
        <v>911.06063860900395</v>
      </c>
      <c r="I47" s="39">
        <v>300.48745483999664</v>
      </c>
      <c r="J47" s="39">
        <v>828.63698667900462</v>
      </c>
      <c r="K47" s="39">
        <v>1380.6915849519974</v>
      </c>
      <c r="L47" s="39">
        <v>1069.286722523495</v>
      </c>
      <c r="M47" s="39">
        <v>1131.7149220699976</v>
      </c>
      <c r="N47" s="39">
        <v>5547.6617940400029</v>
      </c>
      <c r="O47" s="39">
        <v>2532.0064467628472</v>
      </c>
      <c r="P47" s="39">
        <v>-517.43724067499716</v>
      </c>
      <c r="Q47" s="39">
        <v>1403.6637822800039</v>
      </c>
      <c r="R47" s="39">
        <v>3255.657536375682</v>
      </c>
      <c r="S47" s="39">
        <v>-1047.0228901400005</v>
      </c>
      <c r="T47" s="39">
        <v>-1165.820379362427</v>
      </c>
      <c r="U47" s="39">
        <v>2304.4216448700026</v>
      </c>
      <c r="V47" s="39">
        <v>6989.1009709100181</v>
      </c>
      <c r="W47" s="39">
        <v>5877.8246865899964</v>
      </c>
      <c r="X47" s="39">
        <v>-974.3618216199975</v>
      </c>
      <c r="Y47" s="38">
        <v>864.0248029000013</v>
      </c>
      <c r="Z47" s="34">
        <f t="shared" si="0"/>
        <v>101997.97796586061</v>
      </c>
    </row>
    <row r="48" spans="1:26" ht="13.5" customHeight="1" x14ac:dyDescent="0.2">
      <c r="A48" s="71">
        <v>2020.2</v>
      </c>
      <c r="B48" s="38">
        <v>29692.345411399001</v>
      </c>
      <c r="C48" s="39">
        <v>45388.883730718051</v>
      </c>
      <c r="D48" s="39">
        <v>-229.21329698333284</v>
      </c>
      <c r="E48" s="39">
        <v>17303.598096211877</v>
      </c>
      <c r="F48" s="39">
        <v>-780.1327394100008</v>
      </c>
      <c r="G48" s="39">
        <v>736.79138213028637</v>
      </c>
      <c r="H48" s="39">
        <v>-5071.3659699549971</v>
      </c>
      <c r="I48" s="39">
        <v>400.82208842001273</v>
      </c>
      <c r="J48" s="39">
        <v>2926.2106760699971</v>
      </c>
      <c r="K48" s="39">
        <v>168.89586631498241</v>
      </c>
      <c r="L48" s="39">
        <v>1563.8015107615211</v>
      </c>
      <c r="M48" s="39">
        <v>1453.611001570036</v>
      </c>
      <c r="N48" s="39">
        <v>7468.8970340749947</v>
      </c>
      <c r="O48" s="39">
        <v>195.06697453273227</v>
      </c>
      <c r="P48" s="39">
        <v>-7828.4428856449958</v>
      </c>
      <c r="Q48" s="39">
        <v>-1446.6336813999878</v>
      </c>
      <c r="R48" s="39">
        <v>1039.4153621350051</v>
      </c>
      <c r="S48" s="39">
        <v>-1864.6802260900004</v>
      </c>
      <c r="T48" s="39">
        <v>-4514.5902226448598</v>
      </c>
      <c r="U48" s="39">
        <v>244.5366570650076</v>
      </c>
      <c r="V48" s="39">
        <v>9920.1611334896297</v>
      </c>
      <c r="W48" s="39">
        <v>12552.512354489998</v>
      </c>
      <c r="X48" s="39">
        <v>-1993.3228228449952</v>
      </c>
      <c r="Y48" s="38">
        <v>-529.04750973299451</v>
      </c>
      <c r="Z48" s="34">
        <f t="shared" si="0"/>
        <v>106798.119924677</v>
      </c>
    </row>
    <row r="49" spans="1:26" ht="13.5" customHeight="1" x14ac:dyDescent="0.2">
      <c r="A49" s="71">
        <v>2020.3</v>
      </c>
      <c r="B49" s="38">
        <v>27165.639291570988</v>
      </c>
      <c r="C49" s="39">
        <v>54133.452771764831</v>
      </c>
      <c r="D49" s="39">
        <v>2442.4170200399894</v>
      </c>
      <c r="E49" s="39">
        <v>28912.638102501252</v>
      </c>
      <c r="F49" s="39">
        <v>-373.29575625000871</v>
      </c>
      <c r="G49" s="39">
        <v>6441.3912242524384</v>
      </c>
      <c r="H49" s="39">
        <v>-10048.972119625003</v>
      </c>
      <c r="I49" s="39">
        <v>5233.6015450799896</v>
      </c>
      <c r="J49" s="39">
        <v>4050.1337649899797</v>
      </c>
      <c r="K49" s="39">
        <v>-375.92436480498873</v>
      </c>
      <c r="L49" s="39">
        <v>4066.7376048247679</v>
      </c>
      <c r="M49" s="39">
        <v>3820.4402721599909</v>
      </c>
      <c r="N49" s="39">
        <v>9158.2167049150157</v>
      </c>
      <c r="O49" s="39">
        <v>7551.7737451250141</v>
      </c>
      <c r="P49" s="39">
        <v>-4654.5335833799909</v>
      </c>
      <c r="Q49" s="39">
        <v>-1902.1858010700089</v>
      </c>
      <c r="R49" s="39">
        <v>2743.2906708950177</v>
      </c>
      <c r="S49" s="39">
        <v>2059.9346759299951</v>
      </c>
      <c r="T49" s="39">
        <v>-4056.6802666393487</v>
      </c>
      <c r="U49" s="39">
        <v>1402.3400723110026</v>
      </c>
      <c r="V49" s="39">
        <v>26073.435467379255</v>
      </c>
      <c r="W49" s="39">
        <v>18772.61975569999</v>
      </c>
      <c r="X49" s="39">
        <v>3118.3542349250056</v>
      </c>
      <c r="Y49" s="38">
        <v>1396.0588866549879</v>
      </c>
      <c r="Z49" s="34">
        <f t="shared" si="0"/>
        <v>187130.88391925016</v>
      </c>
    </row>
    <row r="50" spans="1:26" ht="13.5" customHeight="1" x14ac:dyDescent="0.2">
      <c r="A50" s="71">
        <v>2020.4</v>
      </c>
      <c r="B50" s="38">
        <v>-5689.1966055954108</v>
      </c>
      <c r="C50" s="39">
        <v>-7387.3341934976634</v>
      </c>
      <c r="D50" s="39">
        <v>442.27064122995944</v>
      </c>
      <c r="E50" s="39">
        <v>33147.718888972828</v>
      </c>
      <c r="F50" s="39">
        <v>-5846.6001437367668</v>
      </c>
      <c r="G50" s="39">
        <v>11539.961486955028</v>
      </c>
      <c r="H50" s="39">
        <v>-12138.032484664989</v>
      </c>
      <c r="I50" s="39">
        <v>7594.1905524900067</v>
      </c>
      <c r="J50" s="39">
        <v>1513.1004677999881</v>
      </c>
      <c r="K50" s="39">
        <v>2793.8447113816364</v>
      </c>
      <c r="L50" s="39">
        <v>3110.4451808199956</v>
      </c>
      <c r="M50" s="39">
        <v>3820.2899545399996</v>
      </c>
      <c r="N50" s="39">
        <v>5807.4306685300253</v>
      </c>
      <c r="O50" s="39">
        <v>1416.0993432598771</v>
      </c>
      <c r="P50" s="39">
        <v>-7022.1115248075803</v>
      </c>
      <c r="Q50" s="39">
        <v>-6169.702862909995</v>
      </c>
      <c r="R50" s="39">
        <v>3860.495346975018</v>
      </c>
      <c r="S50" s="39">
        <v>1484.3244961899909</v>
      </c>
      <c r="T50" s="39">
        <v>-3866.6359013837136</v>
      </c>
      <c r="U50" s="39">
        <v>330.07160870378721</v>
      </c>
      <c r="V50" s="39">
        <v>22364.965257268981</v>
      </c>
      <c r="W50" s="39">
        <v>20872.152531862637</v>
      </c>
      <c r="X50" s="39">
        <v>-681.55894854504731</v>
      </c>
      <c r="Y50" s="38">
        <v>1768.2796665394126</v>
      </c>
      <c r="Z50" s="34">
        <f t="shared" si="0"/>
        <v>73064.468138378012</v>
      </c>
    </row>
    <row r="51" spans="1:26" ht="13.5" customHeight="1" x14ac:dyDescent="0.2">
      <c r="A51" s="71">
        <v>2021.1</v>
      </c>
      <c r="B51" s="38">
        <v>39941.098320419798</v>
      </c>
      <c r="C51" s="39">
        <v>45768.638688789622</v>
      </c>
      <c r="D51" s="39">
        <v>1606.128321207987</v>
      </c>
      <c r="E51" s="39">
        <v>31315.449138938013</v>
      </c>
      <c r="F51" s="39">
        <v>3829.0579169435296</v>
      </c>
      <c r="G51" s="39">
        <v>8389.4905718980372</v>
      </c>
      <c r="H51" s="39">
        <v>1921.9202803818407</v>
      </c>
      <c r="I51" s="39">
        <v>10723.642655977616</v>
      </c>
      <c r="J51" s="39">
        <v>5332.9178710792512</v>
      </c>
      <c r="K51" s="39">
        <v>6482.5057763855402</v>
      </c>
      <c r="L51" s="39">
        <v>2358.3611125296084</v>
      </c>
      <c r="M51" s="39">
        <v>3128.3287869556007</v>
      </c>
      <c r="N51" s="39">
        <v>16111.94839720954</v>
      </c>
      <c r="O51" s="39">
        <v>3048.304863153171</v>
      </c>
      <c r="P51" s="39">
        <v>4877.8496591008807</v>
      </c>
      <c r="Q51" s="39">
        <v>3728.3118087741714</v>
      </c>
      <c r="R51" s="39">
        <v>4380.7703916021055</v>
      </c>
      <c r="S51" s="39">
        <v>5609.5784435680507</v>
      </c>
      <c r="T51" s="39">
        <v>3383.1474600329748</v>
      </c>
      <c r="U51" s="39">
        <v>3141.2498273695564</v>
      </c>
      <c r="V51" s="39">
        <v>18417.530591220464</v>
      </c>
      <c r="W51" s="39">
        <v>6165.8949761653785</v>
      </c>
      <c r="X51" s="39">
        <v>7214.9639097437757</v>
      </c>
      <c r="Y51" s="38">
        <v>1807.7546680379219</v>
      </c>
      <c r="Z51" s="34">
        <f t="shared" si="0"/>
        <v>238684.84443748445</v>
      </c>
    </row>
    <row r="52" spans="1:26" ht="13.5" customHeight="1" x14ac:dyDescent="0.2">
      <c r="A52" s="71">
        <v>2021.2</v>
      </c>
      <c r="B52" s="38">
        <v>42861.615147721866</v>
      </c>
      <c r="C52" s="39">
        <v>51482.253307754407</v>
      </c>
      <c r="D52" s="39">
        <v>95.552511120564304</v>
      </c>
      <c r="E52" s="39">
        <v>56092.726908263663</v>
      </c>
      <c r="F52" s="39">
        <v>6540.1297671796056</v>
      </c>
      <c r="G52" s="39">
        <v>15527.418828329275</v>
      </c>
      <c r="H52" s="39">
        <v>6245.9469651141262</v>
      </c>
      <c r="I52" s="39">
        <v>17834.679487696965</v>
      </c>
      <c r="J52" s="39">
        <v>6996.5064733629042</v>
      </c>
      <c r="K52" s="39">
        <v>9666.2218559880203</v>
      </c>
      <c r="L52" s="39">
        <v>3589.9851076771738</v>
      </c>
      <c r="M52" s="39">
        <v>4176.6071847325802</v>
      </c>
      <c r="N52" s="39">
        <v>23749.907541254302</v>
      </c>
      <c r="O52" s="39">
        <v>987.00377797336841</v>
      </c>
      <c r="P52" s="39">
        <v>6660.9009877646313</v>
      </c>
      <c r="Q52" s="39">
        <v>2710.1131090263734</v>
      </c>
      <c r="R52" s="39">
        <v>6791.6661769809725</v>
      </c>
      <c r="S52" s="39">
        <v>5871.753679908863</v>
      </c>
      <c r="T52" s="39">
        <v>4210.2797728159785</v>
      </c>
      <c r="U52" s="39">
        <v>4162.7060961210009</v>
      </c>
      <c r="V52" s="39">
        <v>16222.892947257496</v>
      </c>
      <c r="W52" s="39">
        <v>14718.049656779447</v>
      </c>
      <c r="X52" s="39">
        <v>8476.7247958103253</v>
      </c>
      <c r="Y52" s="38">
        <v>519.65444725365523</v>
      </c>
      <c r="Z52" s="34">
        <f t="shared" si="0"/>
        <v>316191.29653388762</v>
      </c>
    </row>
    <row r="53" spans="1:26" ht="13.5" customHeight="1" x14ac:dyDescent="0.2">
      <c r="A53" s="71">
        <v>2021.3</v>
      </c>
      <c r="B53" s="38">
        <v>61014.070680568228</v>
      </c>
      <c r="C53" s="39">
        <v>88237.860892544501</v>
      </c>
      <c r="D53" s="39">
        <v>139.50909028328897</v>
      </c>
      <c r="E53" s="39">
        <v>81429.817219931574</v>
      </c>
      <c r="F53" s="39">
        <v>5780.7531181587547</v>
      </c>
      <c r="G53" s="39">
        <v>17576.92031120669</v>
      </c>
      <c r="H53" s="39">
        <v>13411.45222058917</v>
      </c>
      <c r="I53" s="39">
        <v>26200.965748226386</v>
      </c>
      <c r="J53" s="39">
        <v>5288.8792473247449</v>
      </c>
      <c r="K53" s="39">
        <v>13215.021078276885</v>
      </c>
      <c r="L53" s="39">
        <v>3436.4772108655743</v>
      </c>
      <c r="M53" s="39">
        <v>5793.1238829760769</v>
      </c>
      <c r="N53" s="39">
        <v>32100.300125245383</v>
      </c>
      <c r="O53" s="39">
        <v>186.80840875100694</v>
      </c>
      <c r="P53" s="39">
        <v>17208.261669041211</v>
      </c>
      <c r="Q53" s="39">
        <v>3203.5310005249048</v>
      </c>
      <c r="R53" s="39">
        <v>12170.271432746464</v>
      </c>
      <c r="S53" s="39">
        <v>6500.3958402506105</v>
      </c>
      <c r="T53" s="39">
        <v>6273.2770737256287</v>
      </c>
      <c r="U53" s="39">
        <v>10443.238193487516</v>
      </c>
      <c r="V53" s="39">
        <v>21736.600584697037</v>
      </c>
      <c r="W53" s="39">
        <v>20187.46146065263</v>
      </c>
      <c r="X53" s="39">
        <v>13847.982982921472</v>
      </c>
      <c r="Y53" s="38">
        <v>4964.9818353302326</v>
      </c>
      <c r="Z53" s="34">
        <f t="shared" si="0"/>
        <v>470347.96130832611</v>
      </c>
    </row>
    <row r="54" spans="1:26" ht="13.5" customHeight="1" x14ac:dyDescent="0.2">
      <c r="A54" s="71">
        <v>2021.4</v>
      </c>
      <c r="B54" s="38">
        <v>46045.923531870241</v>
      </c>
      <c r="C54" s="39">
        <v>-25335.914583473466</v>
      </c>
      <c r="D54" s="39">
        <v>-1421.3947227660537</v>
      </c>
      <c r="E54" s="39">
        <v>76594.856636326062</v>
      </c>
      <c r="F54" s="39">
        <v>6222.0874841767654</v>
      </c>
      <c r="G54" s="39">
        <v>8256.0440959640255</v>
      </c>
      <c r="H54" s="39">
        <v>16399.355565273261</v>
      </c>
      <c r="I54" s="39">
        <v>26375.558648776612</v>
      </c>
      <c r="J54" s="39">
        <v>2151.7134527037269</v>
      </c>
      <c r="K54" s="39">
        <v>9927.7786480103096</v>
      </c>
      <c r="L54" s="39">
        <v>7727.4511464401439</v>
      </c>
      <c r="M54" s="39">
        <v>2209.571876345959</v>
      </c>
      <c r="N54" s="39">
        <v>22784.373333592783</v>
      </c>
      <c r="O54" s="39">
        <v>-3996.1505900116463</v>
      </c>
      <c r="P54" s="39">
        <v>16459.290913793549</v>
      </c>
      <c r="Q54" s="39">
        <v>-612.44134420267073</v>
      </c>
      <c r="R54" s="39">
        <v>13381.100110448751</v>
      </c>
      <c r="S54" s="39">
        <v>3764.6877367229608</v>
      </c>
      <c r="T54" s="39">
        <v>4930.362723042781</v>
      </c>
      <c r="U54" s="39">
        <v>13394.267372969029</v>
      </c>
      <c r="V54" s="39">
        <v>8933.8705050155986</v>
      </c>
      <c r="W54" s="39">
        <v>10176.874564103491</v>
      </c>
      <c r="X54" s="39">
        <v>4363.2916661431955</v>
      </c>
      <c r="Y54" s="38">
        <v>1036.4606920960068</v>
      </c>
      <c r="Z54" s="34">
        <f t="shared" si="0"/>
        <v>269769.01946336147</v>
      </c>
    </row>
    <row r="55" spans="1:26" ht="13.5" customHeight="1" x14ac:dyDescent="0.2">
      <c r="A55" s="71">
        <v>2022.1</v>
      </c>
      <c r="B55" s="38">
        <v>87067.682208639948</v>
      </c>
      <c r="C55" s="39">
        <v>89663.669280468021</v>
      </c>
      <c r="D55" s="39">
        <v>2691.5103134374949</v>
      </c>
      <c r="E55" s="39">
        <v>37858.304678902787</v>
      </c>
      <c r="F55" s="39">
        <v>7771.4339664803338</v>
      </c>
      <c r="G55" s="39">
        <v>8275.9480513297603</v>
      </c>
      <c r="H55" s="39">
        <v>2753.2763622030034</v>
      </c>
      <c r="I55" s="39">
        <v>9272.6949265140429</v>
      </c>
      <c r="J55" s="39">
        <v>6750.9947129604479</v>
      </c>
      <c r="K55" s="39">
        <v>9920.0583202838498</v>
      </c>
      <c r="L55" s="39">
        <v>1204.7837049284499</v>
      </c>
      <c r="M55" s="39">
        <v>223.18210682705831</v>
      </c>
      <c r="N55" s="39">
        <v>26186.78175519139</v>
      </c>
      <c r="O55" s="39">
        <v>1210.3085560203763</v>
      </c>
      <c r="P55" s="39">
        <v>6236.0558191419987</v>
      </c>
      <c r="Q55" s="39">
        <v>5209.8033841057913</v>
      </c>
      <c r="R55" s="39">
        <v>3797.4732658686553</v>
      </c>
      <c r="S55" s="39">
        <v>6558.693367962398</v>
      </c>
      <c r="T55" s="39">
        <v>4534.2804018067727</v>
      </c>
      <c r="U55" s="39">
        <v>6185.1856364144041</v>
      </c>
      <c r="V55" s="39">
        <v>6331.4215340204537</v>
      </c>
      <c r="W55" s="39">
        <v>7143.2664389821002</v>
      </c>
      <c r="X55" s="39">
        <v>6307.2476884249336</v>
      </c>
      <c r="Y55" s="38">
        <v>2350.6811587885604</v>
      </c>
      <c r="Z55" s="34">
        <f t="shared" si="0"/>
        <v>345504.73763970303</v>
      </c>
    </row>
    <row r="56" spans="1:26" ht="13.5" customHeight="1" x14ac:dyDescent="0.2">
      <c r="A56" s="71">
        <v>2022.2</v>
      </c>
      <c r="B56" s="38">
        <v>127015.04518274497</v>
      </c>
      <c r="C56" s="39">
        <v>101380.36373634567</v>
      </c>
      <c r="D56" s="39">
        <v>6182.8505505041248</v>
      </c>
      <c r="E56" s="39">
        <v>75359.063946345239</v>
      </c>
      <c r="F56" s="39">
        <v>21122.855485457083</v>
      </c>
      <c r="G56" s="39">
        <v>14174.808512456686</v>
      </c>
      <c r="H56" s="39">
        <v>2843.2791856616677</v>
      </c>
      <c r="I56" s="39">
        <v>15528.61618042746</v>
      </c>
      <c r="J56" s="39">
        <v>13087.357536408832</v>
      </c>
      <c r="K56" s="39">
        <v>18142.841797226982</v>
      </c>
      <c r="L56" s="39">
        <v>3347.4098619528522</v>
      </c>
      <c r="M56" s="39">
        <v>6271.4482258081844</v>
      </c>
      <c r="N56" s="39">
        <v>42497.105472846801</v>
      </c>
      <c r="O56" s="39">
        <v>10330.777364679991</v>
      </c>
      <c r="P56" s="39">
        <v>1003.5473664959427</v>
      </c>
      <c r="Q56" s="39">
        <v>5432.9638561786705</v>
      </c>
      <c r="R56" s="39">
        <v>9762.9386116116657</v>
      </c>
      <c r="S56" s="39">
        <v>13410.679970673678</v>
      </c>
      <c r="T56" s="39">
        <v>-2820.8304624352895</v>
      </c>
      <c r="U56" s="39">
        <v>3053.6479794262414</v>
      </c>
      <c r="V56" s="39">
        <v>8907.8128170039272</v>
      </c>
      <c r="W56" s="39">
        <v>20731.212251947742</v>
      </c>
      <c r="X56" s="39">
        <v>10829.09803067983</v>
      </c>
      <c r="Y56" s="38">
        <v>2407.6298441056642</v>
      </c>
      <c r="Z56" s="34">
        <f t="shared" si="0"/>
        <v>530002.52330455463</v>
      </c>
    </row>
    <row r="57" spans="1:26" ht="13.5" customHeight="1" x14ac:dyDescent="0.2">
      <c r="A57" s="71">
        <v>2022.3</v>
      </c>
      <c r="B57" s="38">
        <v>206113.59930363484</v>
      </c>
      <c r="C57" s="39">
        <v>175501.66538286442</v>
      </c>
      <c r="D57" s="39">
        <v>8173.0029197364347</v>
      </c>
      <c r="E57" s="39">
        <v>119781.48251262691</v>
      </c>
      <c r="F57" s="39">
        <v>18407.23156208187</v>
      </c>
      <c r="G57" s="39">
        <v>21981.001951553102</v>
      </c>
      <c r="H57" s="39">
        <v>16327.112687981455</v>
      </c>
      <c r="I57" s="39">
        <v>30754.850454486732</v>
      </c>
      <c r="J57" s="39">
        <v>16180.594254965021</v>
      </c>
      <c r="K57" s="39">
        <v>28491.974496421666</v>
      </c>
      <c r="L57" s="39">
        <v>6771.3460665476741</v>
      </c>
      <c r="M57" s="39">
        <v>9911.2930832033453</v>
      </c>
      <c r="N57" s="39">
        <v>62950.188557857589</v>
      </c>
      <c r="O57" s="39">
        <v>21045.992584159103</v>
      </c>
      <c r="P57" s="39">
        <v>12712.005994846695</v>
      </c>
      <c r="Q57" s="39">
        <v>9791.3523335458303</v>
      </c>
      <c r="R57" s="39">
        <v>23168.323897344206</v>
      </c>
      <c r="S57" s="39">
        <v>16841.80660572098</v>
      </c>
      <c r="T57" s="39">
        <v>-3673.8711177151126</v>
      </c>
      <c r="U57" s="39">
        <v>11315.940271455591</v>
      </c>
      <c r="V57" s="39">
        <v>31743.860012612189</v>
      </c>
      <c r="W57" s="39">
        <v>28344.885824454454</v>
      </c>
      <c r="X57" s="39">
        <v>25683.719828131434</v>
      </c>
      <c r="Y57" s="38">
        <v>5383.355577537819</v>
      </c>
      <c r="Z57" s="34">
        <f t="shared" si="0"/>
        <v>903702.71504605399</v>
      </c>
    </row>
    <row r="58" spans="1:26" ht="13.5" customHeight="1" x14ac:dyDescent="0.2">
      <c r="A58" s="71">
        <v>2022.4</v>
      </c>
      <c r="B58" s="38">
        <v>191385.59378122515</v>
      </c>
      <c r="C58" s="39">
        <v>-51547.865952784196</v>
      </c>
      <c r="D58" s="39">
        <v>5012.4583719748771</v>
      </c>
      <c r="E58" s="39">
        <v>116302.41588673252</v>
      </c>
      <c r="F58" s="39">
        <v>17153.223380252894</v>
      </c>
      <c r="G58" s="39">
        <v>9484.2079481660621</v>
      </c>
      <c r="H58" s="39">
        <v>15320.83330366778</v>
      </c>
      <c r="I58" s="39">
        <v>25471.15301879117</v>
      </c>
      <c r="J58" s="39">
        <v>6119.0101890093065</v>
      </c>
      <c r="K58" s="39">
        <v>20035.278003013198</v>
      </c>
      <c r="L58" s="39">
        <v>-1606.9872109403368</v>
      </c>
      <c r="M58" s="39">
        <v>2958.5053032886062</v>
      </c>
      <c r="N58" s="39">
        <v>44045.665286435105</v>
      </c>
      <c r="O58" s="39">
        <v>9583.4479516736465</v>
      </c>
      <c r="P58" s="39">
        <v>4206.6813902822323</v>
      </c>
      <c r="Q58" s="39">
        <v>7840.6704623376718</v>
      </c>
      <c r="R58" s="39">
        <v>15483.023847590375</v>
      </c>
      <c r="S58" s="39">
        <v>9722.2226728968089</v>
      </c>
      <c r="T58" s="39">
        <v>-3542.9730931347585</v>
      </c>
      <c r="U58" s="39">
        <v>8416.2901462524314</v>
      </c>
      <c r="V58" s="39">
        <v>46212.130220536375</v>
      </c>
      <c r="W58" s="39">
        <v>34951.722560566035</v>
      </c>
      <c r="X58" s="39">
        <v>24957.950425688759</v>
      </c>
      <c r="Y58" s="38">
        <v>4625.7841927379486</v>
      </c>
      <c r="Z58" s="34">
        <f t="shared" si="0"/>
        <v>562590.4420862596</v>
      </c>
    </row>
    <row r="59" spans="1:26" ht="13.5" customHeight="1" x14ac:dyDescent="0.2">
      <c r="A59" s="71">
        <v>2023.1</v>
      </c>
      <c r="B59" s="38">
        <v>188684.00164200005</v>
      </c>
      <c r="C59" s="39">
        <v>86493.212658282369</v>
      </c>
      <c r="D59" s="39">
        <v>-4814.3262875583459</v>
      </c>
      <c r="E59" s="39">
        <v>44917.600696766691</v>
      </c>
      <c r="F59" s="39">
        <v>7317.8903770293109</v>
      </c>
      <c r="G59" s="39">
        <v>-11036.924099510332</v>
      </c>
      <c r="H59" s="39">
        <v>8627.6947069645685</v>
      </c>
      <c r="I59" s="39">
        <v>4860.8382049328357</v>
      </c>
      <c r="J59" s="39">
        <v>780.03199640240928</v>
      </c>
      <c r="K59" s="39">
        <v>19058.414903020654</v>
      </c>
      <c r="L59" s="39">
        <v>810.8427718692983</v>
      </c>
      <c r="M59" s="39">
        <v>-3384.271911605174</v>
      </c>
      <c r="N59" s="39">
        <v>62861.904724685708</v>
      </c>
      <c r="O59" s="39">
        <v>10902.209840088763</v>
      </c>
      <c r="P59" s="39">
        <v>3574.9940874318709</v>
      </c>
      <c r="Q59" s="39">
        <v>6271.4755255728087</v>
      </c>
      <c r="R59" s="39">
        <v>-1436.6590229192661</v>
      </c>
      <c r="S59" s="39">
        <v>-2851.4836451121955</v>
      </c>
      <c r="T59" s="39">
        <v>-11309.627970877424</v>
      </c>
      <c r="U59" s="39">
        <v>10542.224939394102</v>
      </c>
      <c r="V59" s="39">
        <v>-36470.024066408921</v>
      </c>
      <c r="W59" s="39">
        <v>-2114.2434263573814</v>
      </c>
      <c r="X59" s="39">
        <v>-2365.1810474415543</v>
      </c>
      <c r="Y59" s="38">
        <v>-842.10398405952583</v>
      </c>
      <c r="Z59" s="34">
        <f t="shared" si="0"/>
        <v>379078.49161259143</v>
      </c>
    </row>
    <row r="60" spans="1:26" ht="13.5" customHeight="1" x14ac:dyDescent="0.2">
      <c r="A60" s="71">
        <v>2023.2</v>
      </c>
      <c r="B60" s="38">
        <v>270149.51152552979</v>
      </c>
      <c r="C60" s="39">
        <v>-98327.689065078739</v>
      </c>
      <c r="D60" s="39">
        <v>-21093.203369949915</v>
      </c>
      <c r="E60" s="39">
        <v>114982.44187760446</v>
      </c>
      <c r="F60" s="39">
        <v>-4969.9679484856897</v>
      </c>
      <c r="G60" s="39">
        <v>-258.92027982906438</v>
      </c>
      <c r="H60" s="39">
        <v>23279.766423439258</v>
      </c>
      <c r="I60" s="39">
        <v>-3382.9881723588333</v>
      </c>
      <c r="J60" s="39">
        <v>842.43588192146854</v>
      </c>
      <c r="K60" s="39">
        <v>23129.885440484592</v>
      </c>
      <c r="L60" s="39">
        <v>-2983.1081316620403</v>
      </c>
      <c r="M60" s="39">
        <v>936.66115706023993</v>
      </c>
      <c r="N60" s="39">
        <v>57724.904540862364</v>
      </c>
      <c r="O60" s="39">
        <v>1124.4616276481538</v>
      </c>
      <c r="P60" s="39">
        <v>-4806.7180971422349</v>
      </c>
      <c r="Q60" s="39">
        <v>2782.7483419592027</v>
      </c>
      <c r="R60" s="39">
        <v>-11004.220131456445</v>
      </c>
      <c r="S60" s="39">
        <v>-8982.0476936605701</v>
      </c>
      <c r="T60" s="39">
        <v>-44789.133126157772</v>
      </c>
      <c r="U60" s="39">
        <v>7570.982026315527</v>
      </c>
      <c r="V60" s="39">
        <v>-18458.023230680381</v>
      </c>
      <c r="W60" s="39">
        <v>23406.969683830219</v>
      </c>
      <c r="X60" s="39">
        <v>-26362.54549089144</v>
      </c>
      <c r="Y60" s="38">
        <v>-12084.774481756554</v>
      </c>
      <c r="Z60" s="34">
        <f t="shared" si="0"/>
        <v>268427.42930754565</v>
      </c>
    </row>
    <row r="61" spans="1:26" ht="13.5" customHeight="1" x14ac:dyDescent="0.2">
      <c r="A61" s="71">
        <v>2023.3</v>
      </c>
      <c r="B61" s="38">
        <v>443441.26239543967</v>
      </c>
      <c r="C61" s="39">
        <v>-161103.4785447903</v>
      </c>
      <c r="D61" s="39">
        <v>-12659.233267951815</v>
      </c>
      <c r="E61" s="39">
        <v>170588.31651451928</v>
      </c>
      <c r="F61" s="39">
        <v>4931.222837799869</v>
      </c>
      <c r="G61" s="39">
        <v>-47232.977516597253</v>
      </c>
      <c r="H61" s="39">
        <v>36480.251913060143</v>
      </c>
      <c r="I61" s="39">
        <v>-14292.132126817247</v>
      </c>
      <c r="J61" s="39">
        <v>2040.1991318328073</v>
      </c>
      <c r="K61" s="39">
        <v>14400.990294963587</v>
      </c>
      <c r="L61" s="39">
        <v>83.493884638010059</v>
      </c>
      <c r="M61" s="39">
        <v>27476.158337022905</v>
      </c>
      <c r="N61" s="39">
        <v>83258.892973826034</v>
      </c>
      <c r="O61" s="39">
        <v>3686.4942308195168</v>
      </c>
      <c r="P61" s="39">
        <v>29577.963952343795</v>
      </c>
      <c r="Q61" s="39">
        <v>9007.5668758212123</v>
      </c>
      <c r="R61" s="39">
        <v>11044.184121478</v>
      </c>
      <c r="S61" s="39">
        <v>14511.659070170601</v>
      </c>
      <c r="T61" s="39">
        <v>-67414.655787639553</v>
      </c>
      <c r="U61" s="39">
        <v>16783.476934265171</v>
      </c>
      <c r="V61" s="39">
        <v>22889.153232187731</v>
      </c>
      <c r="W61" s="39">
        <v>39045.594350161264</v>
      </c>
      <c r="X61" s="39">
        <v>-25356.234391505481</v>
      </c>
      <c r="Y61" s="38">
        <v>-6471.0690509924607</v>
      </c>
      <c r="Z61" s="34">
        <f t="shared" si="0"/>
        <v>594717.10036405548</v>
      </c>
    </row>
    <row r="62" spans="1:26" ht="13.5" customHeight="1" x14ac:dyDescent="0.2">
      <c r="A62" s="71">
        <v>2023.4</v>
      </c>
      <c r="B62" s="38">
        <v>378711.40044118045</v>
      </c>
      <c r="C62" s="39">
        <v>-388719.00363550149</v>
      </c>
      <c r="D62" s="39">
        <v>-11078.355806741165</v>
      </c>
      <c r="E62" s="39">
        <v>142899.0302532576</v>
      </c>
      <c r="F62" s="39">
        <v>-3429.4103553402238</v>
      </c>
      <c r="G62" s="39">
        <v>-29415.441102190758</v>
      </c>
      <c r="H62" s="39">
        <v>62639.409795807675</v>
      </c>
      <c r="I62" s="39">
        <v>-52074.550739425234</v>
      </c>
      <c r="J62" s="39">
        <v>8187.924196275766</v>
      </c>
      <c r="K62" s="39">
        <v>7599.007568216417</v>
      </c>
      <c r="L62" s="39">
        <v>23716.380317328963</v>
      </c>
      <c r="M62" s="39">
        <v>1456.8113348375191</v>
      </c>
      <c r="N62" s="39">
        <v>61606.433650519699</v>
      </c>
      <c r="O62" s="39">
        <v>4598.870955794584</v>
      </c>
      <c r="P62" s="39">
        <v>36264.755925090751</v>
      </c>
      <c r="Q62" s="39">
        <v>708.18940447771456</v>
      </c>
      <c r="R62" s="39">
        <v>24665.310196340899</v>
      </c>
      <c r="S62" s="39">
        <v>22200.15104370343</v>
      </c>
      <c r="T62" s="39">
        <v>-38888.287959001609</v>
      </c>
      <c r="U62" s="39">
        <v>-17505.864202194149</v>
      </c>
      <c r="V62" s="39">
        <v>-100903.16169979516</v>
      </c>
      <c r="W62" s="39">
        <v>70080.947187422775</v>
      </c>
      <c r="X62" s="39">
        <v>-34450.917855417007</v>
      </c>
      <c r="Y62" s="38">
        <v>-876.15324731153669</v>
      </c>
      <c r="Z62" s="34">
        <f t="shared" si="0"/>
        <v>167993.47566733591</v>
      </c>
    </row>
    <row r="63" spans="1:26" ht="13.5" customHeight="1" x14ac:dyDescent="0.2">
      <c r="A63" s="71">
        <v>2024.1</v>
      </c>
      <c r="B63" s="38">
        <v>666870.94312711002</v>
      </c>
      <c r="C63" s="39">
        <v>361496.78878439777</v>
      </c>
      <c r="D63" s="39">
        <v>18838.333998152026</v>
      </c>
      <c r="E63" s="39">
        <v>271076.65156491869</v>
      </c>
      <c r="F63" s="39">
        <v>30943.734540056845</v>
      </c>
      <c r="G63" s="39">
        <v>51787.586517862044</v>
      </c>
      <c r="H63" s="39">
        <v>88398.199806007469</v>
      </c>
      <c r="I63" s="39">
        <v>-1350.9830415543402</v>
      </c>
      <c r="J63" s="39">
        <v>56091.795525213383</v>
      </c>
      <c r="K63" s="39">
        <v>91962.895532507537</v>
      </c>
      <c r="L63" s="39">
        <v>17501.378497915604</v>
      </c>
      <c r="M63" s="39">
        <v>22120.538203992386</v>
      </c>
      <c r="N63" s="39">
        <v>122117.58136791532</v>
      </c>
      <c r="O63" s="39">
        <v>-7222.8599524286692</v>
      </c>
      <c r="P63" s="39">
        <v>171301.65713524376</v>
      </c>
      <c r="Q63" s="39">
        <v>51313.009840867657</v>
      </c>
      <c r="R63" s="39">
        <v>54929.102433997032</v>
      </c>
      <c r="S63" s="39">
        <v>58919.864333423815</v>
      </c>
      <c r="T63" s="39">
        <v>3808.9432131017966</v>
      </c>
      <c r="U63" s="39">
        <v>54051.847725130181</v>
      </c>
      <c r="V63" s="39">
        <v>132654.54246998671</v>
      </c>
      <c r="W63" s="39">
        <v>130593.09560366711</v>
      </c>
      <c r="X63" s="39">
        <v>82017.234400100133</v>
      </c>
      <c r="Y63" s="38">
        <v>30356.600352709997</v>
      </c>
      <c r="Z63" s="34">
        <f t="shared" si="0"/>
        <v>2560578.4819802949</v>
      </c>
    </row>
    <row r="64" spans="1:26" ht="13.5" customHeight="1" x14ac:dyDescent="0.2">
      <c r="A64" s="71">
        <v>2024.2</v>
      </c>
      <c r="B64" s="38">
        <v>890729.20483360998</v>
      </c>
      <c r="C64" s="39">
        <v>216419.44982228987</v>
      </c>
      <c r="D64" s="39">
        <v>53383.06765128707</v>
      </c>
      <c r="E64" s="39">
        <v>657228.66566170659</v>
      </c>
      <c r="F64" s="39">
        <v>99273.920385751873</v>
      </c>
      <c r="G64" s="39">
        <v>94767.236365336226</v>
      </c>
      <c r="H64" s="39">
        <v>177065.15153226152</v>
      </c>
      <c r="I64" s="39">
        <v>58067.434254871681</v>
      </c>
      <c r="J64" s="39">
        <v>164952.24622694938</v>
      </c>
      <c r="K64" s="39">
        <v>271032.74663541076</v>
      </c>
      <c r="L64" s="39">
        <v>47312.871886726934</v>
      </c>
      <c r="M64" s="39">
        <v>66530.219431987032</v>
      </c>
      <c r="N64" s="39">
        <v>292514.00506602647</v>
      </c>
      <c r="O64" s="39">
        <v>50091.808654608205</v>
      </c>
      <c r="P64" s="39">
        <v>326419.1890265909</v>
      </c>
      <c r="Q64" s="39">
        <v>81249.86409037665</v>
      </c>
      <c r="R64" s="39">
        <v>139738.76735444763</v>
      </c>
      <c r="S64" s="39">
        <v>189236.82847815158</v>
      </c>
      <c r="T64" s="39">
        <v>106947.40330418246</v>
      </c>
      <c r="U64" s="39">
        <v>89720.565145447617</v>
      </c>
      <c r="V64" s="39">
        <v>226591.40021389164</v>
      </c>
      <c r="W64" s="39">
        <v>233428.20068584383</v>
      </c>
      <c r="X64" s="39">
        <v>223679.19371130213</v>
      </c>
      <c r="Y64" s="38">
        <v>72557.581446819997</v>
      </c>
      <c r="Z64" s="34">
        <f t="shared" si="0"/>
        <v>4828937.0218658783</v>
      </c>
    </row>
    <row r="65" spans="1:26" ht="13.5" customHeight="1" x14ac:dyDescent="0.2">
      <c r="A65" s="71">
        <v>2024.3</v>
      </c>
      <c r="B65" s="38">
        <v>1049581.8951173211</v>
      </c>
      <c r="C65" s="39">
        <v>154562.40906310454</v>
      </c>
      <c r="D65" s="39">
        <v>26308.726324537653</v>
      </c>
      <c r="E65" s="39">
        <v>1000571.2410914516</v>
      </c>
      <c r="F65" s="39">
        <v>132145.21812691074</v>
      </c>
      <c r="G65" s="39">
        <v>35409.490012058523</v>
      </c>
      <c r="H65" s="39">
        <v>182395.22922957339</v>
      </c>
      <c r="I65" s="39">
        <v>137324.12254778156</v>
      </c>
      <c r="J65" s="39">
        <v>232582.93482692947</v>
      </c>
      <c r="K65" s="39">
        <v>326229.40348111419</v>
      </c>
      <c r="L65" s="39" t="e">
        <v>#N/A</v>
      </c>
      <c r="M65" s="39">
        <v>85028.217517078388</v>
      </c>
      <c r="N65" s="39">
        <v>416682.64168240852</v>
      </c>
      <c r="O65" s="39">
        <v>72570.292637775885</v>
      </c>
      <c r="P65" s="39">
        <v>548709.07016003598</v>
      </c>
      <c r="Q65" s="39">
        <v>112515.50921107829</v>
      </c>
      <c r="R65" s="39">
        <v>205837.64324022573</v>
      </c>
      <c r="S65" s="39">
        <v>260918.54016660573</v>
      </c>
      <c r="T65" s="39">
        <v>173746.98245351168</v>
      </c>
      <c r="U65" s="39">
        <v>75151.874344094889</v>
      </c>
      <c r="V65" s="39">
        <v>309077.6987249041</v>
      </c>
      <c r="W65" s="39">
        <v>197778.2419713675</v>
      </c>
      <c r="X65" s="39">
        <v>284965.02625472681</v>
      </c>
      <c r="Y65" s="38">
        <v>59986.680119150435</v>
      </c>
      <c r="Z65" s="34">
        <f t="shared" si="0"/>
        <v>6080079.0883037476</v>
      </c>
    </row>
    <row r="66" spans="1:26" ht="13.5" customHeight="1" x14ac:dyDescent="0.2">
      <c r="A66" s="71">
        <v>2024.4</v>
      </c>
      <c r="B66" s="38">
        <v>513397.65625122935</v>
      </c>
      <c r="C66" s="39">
        <v>-698710.87778127566</v>
      </c>
      <c r="D66" s="39">
        <v>-29149.428213612875</v>
      </c>
      <c r="E66" s="39">
        <v>507211.45982781984</v>
      </c>
      <c r="F66" s="39">
        <v>26501.565984219313</v>
      </c>
      <c r="G66" s="39">
        <v>-144481.37818236602</v>
      </c>
      <c r="H66" s="39">
        <v>88753.521305339411</v>
      </c>
      <c r="I66" s="39">
        <v>28565.479124787729</v>
      </c>
      <c r="J66" s="39">
        <v>49327.953911591787</v>
      </c>
      <c r="K66" s="39">
        <v>248374.93899771199</v>
      </c>
      <c r="L66" s="39" t="e">
        <v>#N/A</v>
      </c>
      <c r="M66" s="39">
        <v>42862.077570643858</v>
      </c>
      <c r="N66" s="39">
        <v>200292.7021001312</v>
      </c>
      <c r="O66" s="39">
        <v>8912.8267215061933</v>
      </c>
      <c r="P66" s="39">
        <v>450595.96962251421</v>
      </c>
      <c r="Q66" s="39">
        <v>27369.423214823706</v>
      </c>
      <c r="R66" s="39">
        <v>93288.680455923546</v>
      </c>
      <c r="S66" s="39">
        <v>234481.4556602044</v>
      </c>
      <c r="T66" s="39">
        <v>165257.99392174114</v>
      </c>
      <c r="U66" s="39">
        <v>34352.288298210595</v>
      </c>
      <c r="V66" s="39">
        <v>185833.99770210125</v>
      </c>
      <c r="W66" s="39">
        <v>312827.30086458893</v>
      </c>
      <c r="X66" s="39">
        <v>194495.88506562589</v>
      </c>
      <c r="Y66" s="38">
        <v>11809.088995330152</v>
      </c>
      <c r="Z66" s="34">
        <f t="shared" si="0"/>
        <v>2552170.5814187899</v>
      </c>
    </row>
    <row r="67" spans="1:26" ht="13.5" customHeight="1" x14ac:dyDescent="0.2">
      <c r="A67" s="71">
        <v>2025.1</v>
      </c>
      <c r="B67" s="38">
        <v>887323.47222762834</v>
      </c>
      <c r="C67" s="39">
        <v>323774.71200454608</v>
      </c>
      <c r="D67" s="39">
        <v>22156.002804693358</v>
      </c>
      <c r="E67" s="39">
        <v>442005.60923046805</v>
      </c>
      <c r="F67" s="39">
        <v>-57228.602427739766</v>
      </c>
      <c r="G67" s="39">
        <v>-915.88313804834615</v>
      </c>
      <c r="H67" s="39">
        <v>56782.843420847668</v>
      </c>
      <c r="I67" s="39">
        <v>20343.465990428347</v>
      </c>
      <c r="J67" s="39">
        <v>38104.579815232602</v>
      </c>
      <c r="K67" s="39">
        <v>142879.88973788422</v>
      </c>
      <c r="L67" s="39" t="e">
        <v>#N/A</v>
      </c>
      <c r="M67" s="39">
        <v>-5339.728859524068</v>
      </c>
      <c r="N67" s="39">
        <v>217074.66106089298</v>
      </c>
      <c r="O67" s="39">
        <v>81604.530121225398</v>
      </c>
      <c r="P67" s="39">
        <v>97756.285036762012</v>
      </c>
      <c r="Q67" s="39">
        <v>53237.962844879949</v>
      </c>
      <c r="R67" s="39">
        <v>49276.040754075046</v>
      </c>
      <c r="S67" s="39">
        <v>47847.985060066218</v>
      </c>
      <c r="T67" s="39">
        <v>41385.242948622617</v>
      </c>
      <c r="U67" s="39">
        <v>-19854.812911393936</v>
      </c>
      <c r="V67" s="39">
        <v>24290.724631871097</v>
      </c>
      <c r="W67" s="39">
        <v>128585.44849238807</v>
      </c>
      <c r="X67" s="39">
        <v>1003.1880725718802</v>
      </c>
      <c r="Y67" s="38">
        <v>-5535.5669162899139</v>
      </c>
      <c r="Z67" s="34">
        <f t="shared" si="0"/>
        <v>2586558.0500020883</v>
      </c>
    </row>
    <row r="68" spans="1:26" ht="13.5" customHeight="1" x14ac:dyDescent="0.2">
      <c r="A68" s="71">
        <v>2025.2</v>
      </c>
      <c r="B68" s="39">
        <v>972028.26758760121</v>
      </c>
      <c r="C68" s="39">
        <v>-490858.28291640058</v>
      </c>
      <c r="D68" s="39">
        <v>25909.476565972669</v>
      </c>
      <c r="E68" s="39">
        <v>468275.2068780195</v>
      </c>
      <c r="F68" s="39">
        <v>-70772.955122211948</v>
      </c>
      <c r="G68" s="39">
        <v>-72466.838124769973</v>
      </c>
      <c r="H68" s="39">
        <v>-5571.1904680198058</v>
      </c>
      <c r="I68" s="39">
        <v>-4853.8969809473492</v>
      </c>
      <c r="J68" s="39">
        <v>2921.0782613074407</v>
      </c>
      <c r="K68" s="39">
        <v>148812.06070391648</v>
      </c>
      <c r="L68" s="39" t="e">
        <v>#N/A</v>
      </c>
      <c r="M68" s="39">
        <v>11490.179497535108</v>
      </c>
      <c r="N68" s="39">
        <v>213194.64329601731</v>
      </c>
      <c r="O68" s="39">
        <v>18210.743711304152</v>
      </c>
      <c r="P68" s="39" t="e">
        <v>#N/A</v>
      </c>
      <c r="Q68" s="39">
        <v>25128.580677239224</v>
      </c>
      <c r="R68" s="39">
        <v>106797.18601524644</v>
      </c>
      <c r="S68" s="39">
        <v>63992.271048127441</v>
      </c>
      <c r="T68" s="39">
        <v>55559.600367508479</v>
      </c>
      <c r="U68" s="39">
        <v>-15360.787152657518</v>
      </c>
      <c r="V68" s="39">
        <v>-60146.194317941554</v>
      </c>
      <c r="W68" s="39">
        <v>139141.88704898604</v>
      </c>
      <c r="X68" s="39">
        <v>-25511.582702541258</v>
      </c>
      <c r="Y68" s="49">
        <v>-55494.916244004504</v>
      </c>
      <c r="Z68" s="34">
        <f t="shared" si="0"/>
        <v>1450424.5376292872</v>
      </c>
    </row>
    <row r="69" spans="1:26" ht="13.5" customHeight="1" x14ac:dyDescent="0.2">
      <c r="A69" s="71">
        <v>2025.3</v>
      </c>
      <c r="B69" s="39">
        <v>1013135.6065479703</v>
      </c>
      <c r="C69" s="39">
        <v>-518105.12939050421</v>
      </c>
      <c r="D69" s="39">
        <v>11006.541452882579</v>
      </c>
      <c r="E69" s="39">
        <v>550943.94710554183</v>
      </c>
      <c r="F69" s="39">
        <v>-66239.590243752114</v>
      </c>
      <c r="G69" s="39">
        <v>-46590.944505201653</v>
      </c>
      <c r="H69" s="39">
        <v>-73504.41155424621</v>
      </c>
      <c r="I69" s="39">
        <v>70943.493839211296</v>
      </c>
      <c r="J69" s="39">
        <v>-23413.497925480828</v>
      </c>
      <c r="K69" s="39">
        <v>222592.46676424751</v>
      </c>
      <c r="L69" s="39"/>
      <c r="M69" s="39">
        <v>2782.2148365918547</v>
      </c>
      <c r="N69" s="39">
        <v>213610.35967017757</v>
      </c>
      <c r="O69" s="39">
        <v>90193.250600446947</v>
      </c>
      <c r="P69" s="39">
        <v>136205.46348181833</v>
      </c>
      <c r="Q69" s="39">
        <v>73526.009946734644</v>
      </c>
      <c r="R69" s="39">
        <v>156299.47747271042</v>
      </c>
      <c r="S69" s="39">
        <v>75559.763769742567</v>
      </c>
      <c r="T69" s="39">
        <v>100694.22037318349</v>
      </c>
      <c r="U69" s="39">
        <v>-55082.038336888887</v>
      </c>
      <c r="V69" s="39">
        <v>-99226.551123709418</v>
      </c>
      <c r="W69" s="39">
        <v>160916.78777721571</v>
      </c>
      <c r="X69" s="39">
        <v>-74928.582401060034</v>
      </c>
      <c r="Y69" s="49">
        <v>-72242.148731638212</v>
      </c>
      <c r="Z69" s="34">
        <f t="shared" si="0"/>
        <v>1849076.7094259935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9" t="e">
        <v>#N/A</v>
      </c>
      <c r="Z70" s="34">
        <f t="shared" si="0"/>
        <v>0</v>
      </c>
    </row>
    <row r="71" spans="1:26" ht="13.5" customHeight="1" x14ac:dyDescent="0.2">
      <c r="A71" s="71">
        <f t="shared" ref="A71:A89" si="1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9" t="e">
        <v>#N/A</v>
      </c>
      <c r="Z71" s="34">
        <f t="shared" si="0"/>
        <v>0</v>
      </c>
    </row>
    <row r="72" spans="1:26" ht="13.5" customHeight="1" x14ac:dyDescent="0.2">
      <c r="A72" s="71">
        <f t="shared" si="1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9" t="e">
        <v>#N/A</v>
      </c>
      <c r="Z72" s="34">
        <f t="shared" si="0"/>
        <v>0</v>
      </c>
    </row>
    <row r="73" spans="1:26" ht="13.5" customHeight="1" x14ac:dyDescent="0.2">
      <c r="A73" s="71">
        <f t="shared" si="1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9" t="e">
        <v>#N/A</v>
      </c>
      <c r="Z73" s="34">
        <f t="shared" si="0"/>
        <v>0</v>
      </c>
    </row>
    <row r="74" spans="1:26" ht="13.5" customHeight="1" x14ac:dyDescent="0.2">
      <c r="A74" s="71">
        <f t="shared" si="1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9" t="e">
        <v>#N/A</v>
      </c>
      <c r="Z74" s="34">
        <f t="shared" ref="Z74:Z90" si="2">+_xlfn.AGGREGATE(9,6,B74:Y74)</f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9" t="e">
        <v>#N/A</v>
      </c>
      <c r="Z75" s="34">
        <f t="shared" si="2"/>
        <v>0</v>
      </c>
    </row>
    <row r="76" spans="1:26" ht="13.5" customHeight="1" x14ac:dyDescent="0.2">
      <c r="A76" s="71">
        <f t="shared" si="1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9" t="e">
        <v>#N/A</v>
      </c>
      <c r="Z76" s="34">
        <f t="shared" si="2"/>
        <v>0</v>
      </c>
    </row>
    <row r="77" spans="1:26" ht="13.5" customHeight="1" x14ac:dyDescent="0.2">
      <c r="A77" s="71">
        <f t="shared" si="1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9" t="e">
        <v>#N/A</v>
      </c>
      <c r="Z77" s="34">
        <f t="shared" si="2"/>
        <v>0</v>
      </c>
    </row>
    <row r="78" spans="1:26" ht="13.5" customHeight="1" x14ac:dyDescent="0.2">
      <c r="A78" s="71">
        <f t="shared" si="1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9" t="e">
        <v>#N/A</v>
      </c>
      <c r="Z78" s="34">
        <f t="shared" si="2"/>
        <v>0</v>
      </c>
    </row>
    <row r="79" spans="1:26" ht="13.5" customHeight="1" x14ac:dyDescent="0.2">
      <c r="A79" s="71">
        <f t="shared" si="1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9" t="e">
        <v>#N/A</v>
      </c>
      <c r="Z79" s="34">
        <f t="shared" si="2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9" t="e">
        <v>#N/A</v>
      </c>
      <c r="Z80" s="34">
        <f t="shared" si="2"/>
        <v>0</v>
      </c>
    </row>
    <row r="81" spans="1:26" ht="13.5" customHeight="1" x14ac:dyDescent="0.2">
      <c r="A81" s="71">
        <f t="shared" si="1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9" t="e">
        <v>#N/A</v>
      </c>
      <c r="Z81" s="34">
        <f t="shared" si="2"/>
        <v>0</v>
      </c>
    </row>
    <row r="82" spans="1:26" ht="13.5" customHeight="1" x14ac:dyDescent="0.2">
      <c r="A82" s="71">
        <f t="shared" si="1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9" t="e">
        <v>#N/A</v>
      </c>
      <c r="Z82" s="34">
        <f t="shared" si="2"/>
        <v>0</v>
      </c>
    </row>
    <row r="83" spans="1:26" ht="13.5" customHeight="1" x14ac:dyDescent="0.2">
      <c r="A83" s="71">
        <f t="shared" si="1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9" t="e">
        <v>#N/A</v>
      </c>
      <c r="Z83" s="34">
        <f t="shared" si="2"/>
        <v>0</v>
      </c>
    </row>
    <row r="84" spans="1:26" ht="13.5" customHeight="1" x14ac:dyDescent="0.2">
      <c r="A84" s="71">
        <f t="shared" si="1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9" t="e">
        <v>#N/A</v>
      </c>
      <c r="Z84" s="34">
        <f t="shared" si="2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9" t="e">
        <v>#N/A</v>
      </c>
      <c r="Z85" s="34">
        <f t="shared" si="2"/>
        <v>0</v>
      </c>
    </row>
    <row r="86" spans="1:26" ht="13.5" customHeight="1" x14ac:dyDescent="0.2">
      <c r="A86" s="71">
        <f t="shared" si="1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9" t="e">
        <v>#N/A</v>
      </c>
      <c r="Z86" s="34">
        <f t="shared" si="2"/>
        <v>0</v>
      </c>
    </row>
    <row r="87" spans="1:26" ht="13.5" customHeight="1" x14ac:dyDescent="0.2">
      <c r="A87" s="71">
        <f t="shared" si="1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9" t="e">
        <v>#N/A</v>
      </c>
      <c r="Z87" s="34">
        <f t="shared" si="2"/>
        <v>0</v>
      </c>
    </row>
    <row r="88" spans="1:26" ht="13.5" customHeight="1" x14ac:dyDescent="0.2">
      <c r="A88" s="71">
        <f t="shared" si="1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9" t="e">
        <v>#N/A</v>
      </c>
      <c r="Z88" s="34">
        <f t="shared" si="2"/>
        <v>0</v>
      </c>
    </row>
    <row r="89" spans="1:26" ht="13.5" customHeight="1" x14ac:dyDescent="0.2">
      <c r="A89" s="71">
        <f t="shared" si="1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9" t="e">
        <v>#N/A</v>
      </c>
      <c r="Z89" s="34">
        <f t="shared" si="2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9" t="e">
        <v>#N/A</v>
      </c>
      <c r="Z90" s="34">
        <f t="shared" si="2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2A00-000000000000}"/>
  </hyperlinks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Z248"/>
  <sheetViews>
    <sheetView zoomScaleNormal="100" workbookViewId="0">
      <pane xSplit="1" ySplit="9" topLeftCell="B49" activePane="bottomRight" state="frozen"/>
      <selection pane="topRight" activeCell="B1" sqref="B1"/>
      <selection pane="bottomLeft" activeCell="A10" sqref="A10"/>
      <selection pane="bottomRight" activeCell="B69" sqref="B69:Y6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9.25" customHeight="1" x14ac:dyDescent="0.2">
      <c r="A2" s="63" t="s">
        <v>65</v>
      </c>
      <c r="B2" s="26" t="s">
        <v>151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 t="str">
        <f>B2</f>
        <v>Recursos tributarios de origen provincial (Impuestos provinciales) por provincia</v>
      </c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152</v>
      </c>
      <c r="C8" s="74" t="s">
        <v>153</v>
      </c>
      <c r="D8" s="74" t="s">
        <v>154</v>
      </c>
      <c r="E8" s="74" t="s">
        <v>155</v>
      </c>
      <c r="F8" s="74" t="s">
        <v>156</v>
      </c>
      <c r="G8" s="74" t="s">
        <v>157</v>
      </c>
      <c r="H8" s="74" t="s">
        <v>158</v>
      </c>
      <c r="I8" s="74" t="s">
        <v>159</v>
      </c>
      <c r="J8" s="74" t="s">
        <v>160</v>
      </c>
      <c r="K8" s="74" t="s">
        <v>161</v>
      </c>
      <c r="L8" s="74" t="s">
        <v>162</v>
      </c>
      <c r="M8" s="74" t="s">
        <v>163</v>
      </c>
      <c r="N8" s="74" t="s">
        <v>164</v>
      </c>
      <c r="O8" s="74" t="s">
        <v>165</v>
      </c>
      <c r="P8" s="74" t="s">
        <v>166</v>
      </c>
      <c r="Q8" s="74" t="s">
        <v>167</v>
      </c>
      <c r="R8" s="74" t="s">
        <v>168</v>
      </c>
      <c r="S8" s="74" t="s">
        <v>169</v>
      </c>
      <c r="T8" s="74" t="s">
        <v>170</v>
      </c>
      <c r="U8" s="74" t="s">
        <v>171</v>
      </c>
      <c r="V8" s="74" t="s">
        <v>172</v>
      </c>
      <c r="W8" s="74" t="s">
        <v>173</v>
      </c>
      <c r="X8" s="74" t="s">
        <v>174</v>
      </c>
      <c r="Y8" s="74" t="s">
        <v>175</v>
      </c>
      <c r="Z8" s="75" t="s">
        <v>176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0" t="s">
        <v>103</v>
      </c>
      <c r="F9" s="20" t="s">
        <v>104</v>
      </c>
      <c r="G9" s="20" t="s">
        <v>105</v>
      </c>
      <c r="H9" s="20" t="s">
        <v>106</v>
      </c>
      <c r="I9" s="20" t="s">
        <v>107</v>
      </c>
      <c r="J9" s="20" t="s">
        <v>108</v>
      </c>
      <c r="K9" s="20" t="s">
        <v>109</v>
      </c>
      <c r="L9" s="20" t="s">
        <v>110</v>
      </c>
      <c r="M9" s="20" t="s">
        <v>111</v>
      </c>
      <c r="N9" s="20" t="s">
        <v>112</v>
      </c>
      <c r="O9" s="20" t="s">
        <v>113</v>
      </c>
      <c r="P9" s="20" t="s">
        <v>114</v>
      </c>
      <c r="Q9" s="20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18326.471915872</v>
      </c>
      <c r="C10" s="30">
        <v>46360.381178563999</v>
      </c>
      <c r="D10" s="30">
        <v>3002.1035185199999</v>
      </c>
      <c r="E10" s="30">
        <v>14025.125071709999</v>
      </c>
      <c r="F10" s="30">
        <v>4353.1470506830001</v>
      </c>
      <c r="G10" s="30">
        <v>5690.6801004520003</v>
      </c>
      <c r="H10" s="30">
        <v>2558.4852066390004</v>
      </c>
      <c r="I10" s="30">
        <v>6249.0128073350434</v>
      </c>
      <c r="J10" s="30">
        <v>3843.9750910529997</v>
      </c>
      <c r="K10" s="30">
        <v>3232.9535869550004</v>
      </c>
      <c r="L10" s="30">
        <v>2434.4450933489998</v>
      </c>
      <c r="M10" s="30">
        <v>2211.4606105960002</v>
      </c>
      <c r="N10" s="30">
        <v>6148.7683109919999</v>
      </c>
      <c r="O10" s="30">
        <v>4342.7559557250006</v>
      </c>
      <c r="P10" s="30">
        <v>3211.4156855470001</v>
      </c>
      <c r="Q10" s="30">
        <v>3385.7166007790001</v>
      </c>
      <c r="R10" s="30">
        <v>4923.7823348430002</v>
      </c>
      <c r="S10" s="30">
        <v>3934.6666976309998</v>
      </c>
      <c r="T10" s="30">
        <v>2920.6115120269997</v>
      </c>
      <c r="U10" s="30">
        <v>2345.2333753869998</v>
      </c>
      <c r="V10" s="30">
        <v>13954.620766131</v>
      </c>
      <c r="W10" s="30">
        <v>4586.4575010099998</v>
      </c>
      <c r="X10" s="30">
        <v>6452.6012721910001</v>
      </c>
      <c r="Y10" s="30">
        <v>1664.3884364370001</v>
      </c>
      <c r="Z10" s="31">
        <f>+_xlfn.AGGREGATE(9,6,B10:Y10)</f>
        <v>170159.25968042811</v>
      </c>
    </row>
    <row r="11" spans="1:26" x14ac:dyDescent="0.2">
      <c r="A11" s="71">
        <v>2011.1</v>
      </c>
      <c r="B11" s="38">
        <v>4903.5874344800004</v>
      </c>
      <c r="C11" s="39">
        <v>8117.9299819999997</v>
      </c>
      <c r="D11" s="39">
        <v>103.321867</v>
      </c>
      <c r="E11" s="39">
        <v>1619.2711999999999</v>
      </c>
      <c r="F11" s="39">
        <v>143.66309999999999</v>
      </c>
      <c r="G11" s="39">
        <v>205.51648</v>
      </c>
      <c r="H11" s="39">
        <v>257.57349699999997</v>
      </c>
      <c r="I11" s="39">
        <v>434.53</v>
      </c>
      <c r="J11" s="39">
        <v>70.353881700000002</v>
      </c>
      <c r="K11" s="39">
        <v>121.02</v>
      </c>
      <c r="L11" s="39">
        <v>174.6437676297422</v>
      </c>
      <c r="M11" s="39">
        <v>48.51807539</v>
      </c>
      <c r="N11" s="39">
        <v>592.46</v>
      </c>
      <c r="O11" s="39">
        <v>296</v>
      </c>
      <c r="P11" s="39">
        <v>419.915368</v>
      </c>
      <c r="Q11" s="39">
        <v>261.39669500000002</v>
      </c>
      <c r="R11" s="39">
        <v>306.20999999999998</v>
      </c>
      <c r="S11" s="39">
        <v>194.77699999999999</v>
      </c>
      <c r="T11" s="39">
        <v>187.65631142000001</v>
      </c>
      <c r="U11" s="39">
        <v>205.717401</v>
      </c>
      <c r="V11" s="39">
        <v>1418.1258600000001</v>
      </c>
      <c r="W11" s="39">
        <v>162.05460310999999</v>
      </c>
      <c r="X11" s="39">
        <v>469.10297199000001</v>
      </c>
      <c r="Y11" s="33">
        <v>121.0856718</v>
      </c>
      <c r="Z11" s="32">
        <f>+_xlfn.AGGREGATE(9,6,B11:Y11)</f>
        <v>20834.431167519742</v>
      </c>
    </row>
    <row r="12" spans="1:26" x14ac:dyDescent="0.2">
      <c r="A12" s="71">
        <v>2011.2</v>
      </c>
      <c r="B12" s="38">
        <v>10045.979133710001</v>
      </c>
      <c r="C12" s="39">
        <v>16454.009999999998</v>
      </c>
      <c r="D12" s="39">
        <v>214.33386005</v>
      </c>
      <c r="E12" s="39">
        <v>3329.6194999999998</v>
      </c>
      <c r="F12" s="39">
        <v>354.37299999999988</v>
      </c>
      <c r="G12" s="39">
        <v>470.49081000000001</v>
      </c>
      <c r="H12" s="39">
        <v>567.33673900000008</v>
      </c>
      <c r="I12" s="39">
        <v>929.35</v>
      </c>
      <c r="J12" s="39">
        <v>154.79982569000001</v>
      </c>
      <c r="K12" s="39">
        <v>235.83</v>
      </c>
      <c r="L12" s="39">
        <v>349.28753525948434</v>
      </c>
      <c r="M12" s="39">
        <v>103.18040957000001</v>
      </c>
      <c r="N12" s="39">
        <v>1350.57</v>
      </c>
      <c r="O12" s="39">
        <v>605.18499999999995</v>
      </c>
      <c r="P12" s="39">
        <v>886.27033200000005</v>
      </c>
      <c r="Q12" s="39">
        <v>526.28835572999992</v>
      </c>
      <c r="R12" s="39">
        <v>628.17999999999995</v>
      </c>
      <c r="S12" s="39">
        <v>419.08549300000004</v>
      </c>
      <c r="T12" s="39">
        <v>396.8983492700001</v>
      </c>
      <c r="U12" s="39">
        <v>418.07659899999999</v>
      </c>
      <c r="V12" s="39">
        <v>3049.5414799999999</v>
      </c>
      <c r="W12" s="39">
        <v>311.21159631</v>
      </c>
      <c r="X12" s="39">
        <v>997.44701050000015</v>
      </c>
      <c r="Y12" s="33">
        <v>251.23392619000001</v>
      </c>
      <c r="Z12" s="32">
        <f t="shared" ref="Z12:Z27" si="0">+_xlfn.AGGREGATE(9,6,B12:Y12)</f>
        <v>43048.578955279474</v>
      </c>
    </row>
    <row r="13" spans="1:26" x14ac:dyDescent="0.2">
      <c r="A13" s="71">
        <v>2011.3</v>
      </c>
      <c r="B13" s="38">
        <v>15892.300858250001</v>
      </c>
      <c r="C13" s="39">
        <v>25723.200000000001</v>
      </c>
      <c r="D13" s="39">
        <v>342.20395200000002</v>
      </c>
      <c r="E13" s="39">
        <v>5132.6708999999992</v>
      </c>
      <c r="F13" s="39">
        <v>560.83000000000004</v>
      </c>
      <c r="G13" s="39">
        <v>778.45189000000005</v>
      </c>
      <c r="H13" s="39">
        <v>912.17870000000005</v>
      </c>
      <c r="I13" s="39">
        <v>1410.44</v>
      </c>
      <c r="J13" s="39">
        <v>253.91336846999999</v>
      </c>
      <c r="K13" s="39">
        <v>365.16</v>
      </c>
      <c r="L13" s="39">
        <v>523.93130288922657</v>
      </c>
      <c r="M13" s="39">
        <v>149.34376889999999</v>
      </c>
      <c r="N13" s="39">
        <v>2130.56</v>
      </c>
      <c r="O13" s="39">
        <v>928.1149999999999</v>
      </c>
      <c r="P13" s="39">
        <v>1397.465778</v>
      </c>
      <c r="Q13" s="39">
        <v>802.61200900000006</v>
      </c>
      <c r="R13" s="39">
        <v>1013.60478282</v>
      </c>
      <c r="S13" s="39">
        <v>645.99425199999996</v>
      </c>
      <c r="T13" s="39">
        <v>630.32899593000013</v>
      </c>
      <c r="U13" s="39">
        <v>660.6785021799999</v>
      </c>
      <c r="V13" s="39">
        <v>4831.9756600000001</v>
      </c>
      <c r="W13" s="39">
        <v>488.43599999999998</v>
      </c>
      <c r="X13" s="39">
        <v>1601.3340391500001</v>
      </c>
      <c r="Y13" s="33">
        <v>404.2196902199999</v>
      </c>
      <c r="Z13" s="32">
        <f t="shared" si="0"/>
        <v>67579.94944980921</v>
      </c>
    </row>
    <row r="14" spans="1:26" x14ac:dyDescent="0.2">
      <c r="A14" s="71">
        <v>2011.4</v>
      </c>
      <c r="B14" s="38">
        <v>21623.794999999998</v>
      </c>
      <c r="C14" s="39">
        <v>35193.1</v>
      </c>
      <c r="D14" s="39">
        <v>474.60669999999999</v>
      </c>
      <c r="E14" s="39">
        <v>7028.5889999999999</v>
      </c>
      <c r="F14" s="39">
        <v>797.28</v>
      </c>
      <c r="G14" s="39">
        <v>1120.28523</v>
      </c>
      <c r="H14" s="39">
        <v>1261.994489532</v>
      </c>
      <c r="I14" s="39">
        <v>1954.39</v>
      </c>
      <c r="J14" s="39">
        <v>360.76805351000007</v>
      </c>
      <c r="K14" s="39">
        <v>506.54</v>
      </c>
      <c r="L14" s="39">
        <v>801.91470471000002</v>
      </c>
      <c r="M14" s="39">
        <v>223.60332783000001</v>
      </c>
      <c r="N14" s="39">
        <v>2912.32</v>
      </c>
      <c r="O14" s="39">
        <v>1308.135</v>
      </c>
      <c r="P14" s="39">
        <v>2004.428048</v>
      </c>
      <c r="Q14" s="39">
        <v>1104.0189558</v>
      </c>
      <c r="R14" s="39">
        <v>1397.14294</v>
      </c>
      <c r="S14" s="39">
        <v>880.49000000000012</v>
      </c>
      <c r="T14" s="39">
        <v>867.18412480000006</v>
      </c>
      <c r="U14" s="39">
        <v>937.724783</v>
      </c>
      <c r="V14" s="39">
        <v>6605.96083</v>
      </c>
      <c r="W14" s="39">
        <v>665.08055706999994</v>
      </c>
      <c r="X14" s="39">
        <v>2300.44783831</v>
      </c>
      <c r="Y14" s="33">
        <v>572.27071699999999</v>
      </c>
      <c r="Z14" s="32">
        <f t="shared" si="0"/>
        <v>92902.070299561994</v>
      </c>
    </row>
    <row r="15" spans="1:26" x14ac:dyDescent="0.2">
      <c r="A15" s="71">
        <v>2012.1</v>
      </c>
      <c r="B15" s="38">
        <v>6158.73</v>
      </c>
      <c r="C15" s="39">
        <v>10698.72</v>
      </c>
      <c r="D15" s="39">
        <v>135.58631362</v>
      </c>
      <c r="E15" s="39">
        <v>2118.4250999999999</v>
      </c>
      <c r="F15" s="39">
        <v>221.68</v>
      </c>
      <c r="G15" s="39">
        <v>291.29523999999992</v>
      </c>
      <c r="H15" s="39">
        <v>346.06644299999999</v>
      </c>
      <c r="I15" s="39">
        <v>584.01</v>
      </c>
      <c r="J15" s="39">
        <v>107.79952317</v>
      </c>
      <c r="K15" s="39">
        <v>153.77000000000001</v>
      </c>
      <c r="L15" s="39">
        <v>194.47832235514929</v>
      </c>
      <c r="M15" s="39">
        <v>70.955697920000006</v>
      </c>
      <c r="N15" s="39">
        <v>969.78</v>
      </c>
      <c r="O15" s="39">
        <v>428.4</v>
      </c>
      <c r="P15" s="39">
        <v>542.77750099999992</v>
      </c>
      <c r="Q15" s="39">
        <v>324.04653290999988</v>
      </c>
      <c r="R15" s="39">
        <v>385.76444384000001</v>
      </c>
      <c r="S15" s="39">
        <v>284.43770152000002</v>
      </c>
      <c r="T15" s="39">
        <v>251.24997166</v>
      </c>
      <c r="U15" s="39">
        <v>267.39215200000001</v>
      </c>
      <c r="V15" s="39">
        <v>1877.65562</v>
      </c>
      <c r="W15" s="39">
        <v>227.54564606</v>
      </c>
      <c r="X15" s="39">
        <v>608.24768224000013</v>
      </c>
      <c r="Y15" s="33">
        <v>169.56700000000009</v>
      </c>
      <c r="Z15" s="32">
        <f t="shared" si="0"/>
        <v>27418.380891295143</v>
      </c>
    </row>
    <row r="16" spans="1:26" x14ac:dyDescent="0.2">
      <c r="A16" s="71">
        <v>2012.2</v>
      </c>
      <c r="B16" s="38">
        <v>13091.3</v>
      </c>
      <c r="C16" s="39">
        <v>20851.91</v>
      </c>
      <c r="D16" s="39">
        <v>271.36601863999999</v>
      </c>
      <c r="E16" s="39">
        <v>4269.1149999999998</v>
      </c>
      <c r="F16" s="39">
        <v>472.51</v>
      </c>
      <c r="G16" s="39">
        <v>599.14709000000005</v>
      </c>
      <c r="H16" s="39">
        <v>704.76909599999999</v>
      </c>
      <c r="I16" s="39">
        <v>1265.6099999999999</v>
      </c>
      <c r="J16" s="39">
        <v>211.10925245000001</v>
      </c>
      <c r="K16" s="39">
        <v>299.79000000000002</v>
      </c>
      <c r="L16" s="39">
        <v>448.95138487875732</v>
      </c>
      <c r="M16" s="39">
        <v>145.78990712999999</v>
      </c>
      <c r="N16" s="39">
        <v>2089.5100000000002</v>
      </c>
      <c r="O16" s="39">
        <v>880.01</v>
      </c>
      <c r="P16" s="39">
        <v>1143.88579</v>
      </c>
      <c r="Q16" s="39">
        <v>641.54050548999987</v>
      </c>
      <c r="R16" s="39">
        <v>773.09501491000003</v>
      </c>
      <c r="S16" s="39">
        <v>550.62735652000003</v>
      </c>
      <c r="T16" s="39">
        <v>528.91135505</v>
      </c>
      <c r="U16" s="39">
        <v>567.60759500000006</v>
      </c>
      <c r="V16" s="39">
        <v>3850.8567799999992</v>
      </c>
      <c r="W16" s="39">
        <v>417.1360158</v>
      </c>
      <c r="X16" s="39">
        <v>1300.2472477399999</v>
      </c>
      <c r="Y16" s="33">
        <v>347.65559639999998</v>
      </c>
      <c r="Z16" s="32">
        <f t="shared" si="0"/>
        <v>55722.451006008763</v>
      </c>
    </row>
    <row r="17" spans="1:26" x14ac:dyDescent="0.2">
      <c r="A17" s="71">
        <v>2012.3</v>
      </c>
      <c r="B17" s="38">
        <v>20025.617331820002</v>
      </c>
      <c r="C17" s="39">
        <v>32972.620000000003</v>
      </c>
      <c r="D17" s="39">
        <v>406.07168044999997</v>
      </c>
      <c r="E17" s="39">
        <v>6461.7335999999996</v>
      </c>
      <c r="F17" s="39">
        <v>720.28999999999985</v>
      </c>
      <c r="G17" s="39">
        <v>944.55073000000004</v>
      </c>
      <c r="H17" s="39">
        <v>1146.046079</v>
      </c>
      <c r="I17" s="39">
        <v>1985.93</v>
      </c>
      <c r="J17" s="39">
        <v>317.23565971999989</v>
      </c>
      <c r="K17" s="39">
        <v>455.03</v>
      </c>
      <c r="L17" s="39">
        <v>724.00114897069511</v>
      </c>
      <c r="M17" s="39">
        <v>225.98769999000001</v>
      </c>
      <c r="N17" s="39">
        <v>3305.38</v>
      </c>
      <c r="O17" s="39">
        <v>1354.44889625</v>
      </c>
      <c r="P17" s="39">
        <v>1855.231761</v>
      </c>
      <c r="Q17" s="39">
        <v>1055.9827169</v>
      </c>
      <c r="R17" s="39">
        <v>1215.08</v>
      </c>
      <c r="S17" s="39">
        <v>852.31903851999994</v>
      </c>
      <c r="T17" s="39">
        <v>810.40531736999992</v>
      </c>
      <c r="U17" s="39">
        <v>935.64623899999992</v>
      </c>
      <c r="V17" s="39">
        <v>5897.1558700000014</v>
      </c>
      <c r="W17" s="39">
        <v>633.80666655000016</v>
      </c>
      <c r="X17" s="39">
        <v>2174.3339999999998</v>
      </c>
      <c r="Y17" s="33">
        <v>508.49646983999992</v>
      </c>
      <c r="Z17" s="32">
        <f t="shared" si="0"/>
        <v>86983.400905380695</v>
      </c>
    </row>
    <row r="18" spans="1:26" x14ac:dyDescent="0.2">
      <c r="A18" s="71">
        <v>2012.4</v>
      </c>
      <c r="B18" s="38">
        <v>27950.541493370001</v>
      </c>
      <c r="C18" s="39">
        <v>46127.68</v>
      </c>
      <c r="D18" s="39">
        <v>543.55598307999992</v>
      </c>
      <c r="E18" s="39">
        <v>8714.8189999999995</v>
      </c>
      <c r="F18" s="39">
        <v>1009.49</v>
      </c>
      <c r="G18" s="39">
        <v>1294.41893</v>
      </c>
      <c r="H18" s="39">
        <v>1591.752866</v>
      </c>
      <c r="I18" s="39">
        <v>2834.66</v>
      </c>
      <c r="J18" s="39">
        <v>438.90154084999989</v>
      </c>
      <c r="K18" s="39">
        <v>629.30263999999988</v>
      </c>
      <c r="L18" s="39">
        <v>989.68648211999994</v>
      </c>
      <c r="M18" s="39">
        <v>311.37532021999999</v>
      </c>
      <c r="N18" s="39">
        <v>4555.4799999999996</v>
      </c>
      <c r="O18" s="39">
        <v>1841.5888962500001</v>
      </c>
      <c r="P18" s="39">
        <v>2596.408683090001</v>
      </c>
      <c r="Q18" s="39">
        <v>1468.4197932100001</v>
      </c>
      <c r="R18" s="39">
        <v>1686.3631700000001</v>
      </c>
      <c r="S18" s="39">
        <v>1168.2713000000001</v>
      </c>
      <c r="T18" s="39">
        <v>1115.08747644</v>
      </c>
      <c r="U18" s="39">
        <v>1319.787319</v>
      </c>
      <c r="V18" s="39">
        <v>8208.7502400000012</v>
      </c>
      <c r="W18" s="39">
        <v>854.76101901000015</v>
      </c>
      <c r="X18" s="39">
        <v>3223.4142419539999</v>
      </c>
      <c r="Y18" s="33">
        <v>744.02122781000014</v>
      </c>
      <c r="Z18" s="32">
        <f t="shared" si="0"/>
        <v>121218.53762240401</v>
      </c>
    </row>
    <row r="19" spans="1:26" x14ac:dyDescent="0.2">
      <c r="A19" s="71">
        <v>2013.1</v>
      </c>
      <c r="B19" s="38">
        <v>9268.4989856799984</v>
      </c>
      <c r="C19" s="39">
        <v>15159.902162730001</v>
      </c>
      <c r="D19" s="39">
        <v>157.67903806000001</v>
      </c>
      <c r="E19" s="39">
        <v>2893.2892999999999</v>
      </c>
      <c r="F19" s="39">
        <v>270.81</v>
      </c>
      <c r="G19" s="39">
        <v>448.36465603000039</v>
      </c>
      <c r="H19" s="39">
        <v>462.90564499999999</v>
      </c>
      <c r="I19" s="39">
        <v>816.71</v>
      </c>
      <c r="J19" s="39">
        <v>127.49952229</v>
      </c>
      <c r="K19" s="39">
        <v>220.61</v>
      </c>
      <c r="L19" s="39">
        <v>253.61985265296559</v>
      </c>
      <c r="M19" s="39">
        <v>86.377937579999994</v>
      </c>
      <c r="N19" s="39">
        <v>1454.22</v>
      </c>
      <c r="O19" s="39">
        <v>530.83999999999992</v>
      </c>
      <c r="P19" s="39">
        <v>802.171696</v>
      </c>
      <c r="Q19" s="39">
        <v>545.78225271999997</v>
      </c>
      <c r="R19" s="39">
        <v>505.16</v>
      </c>
      <c r="S19" s="39">
        <v>411.20682799999997</v>
      </c>
      <c r="T19" s="39">
        <v>341.12823091000001</v>
      </c>
      <c r="U19" s="39">
        <v>452.899092</v>
      </c>
      <c r="V19" s="39">
        <v>2570.8583899999999</v>
      </c>
      <c r="W19" s="39">
        <v>250.84002482</v>
      </c>
      <c r="X19" s="39">
        <v>894.93474788999993</v>
      </c>
      <c r="Y19" s="33">
        <v>253.71096845</v>
      </c>
      <c r="Z19" s="32">
        <f t="shared" si="0"/>
        <v>39180.019330812967</v>
      </c>
    </row>
    <row r="20" spans="1:26" x14ac:dyDescent="0.2">
      <c r="A20" s="71">
        <v>2013.2</v>
      </c>
      <c r="B20" s="38">
        <v>19051.607757850001</v>
      </c>
      <c r="C20" s="39">
        <v>31063.13</v>
      </c>
      <c r="D20" s="39">
        <v>328.72522849000001</v>
      </c>
      <c r="E20" s="39">
        <v>6056.518</v>
      </c>
      <c r="F20" s="39">
        <v>603.53</v>
      </c>
      <c r="G20" s="39">
        <v>935.76580000000001</v>
      </c>
      <c r="H20" s="39">
        <v>1021.043126</v>
      </c>
      <c r="I20" s="39">
        <v>1789.41</v>
      </c>
      <c r="J20" s="39">
        <v>270.95198693999998</v>
      </c>
      <c r="K20" s="39">
        <v>444.8</v>
      </c>
      <c r="L20" s="39">
        <v>601.54687320898256</v>
      </c>
      <c r="M20" s="39">
        <v>193.77736752999999</v>
      </c>
      <c r="N20" s="39">
        <v>3165.01</v>
      </c>
      <c r="O20" s="39">
        <v>1112.96</v>
      </c>
      <c r="P20" s="39">
        <v>1703.7456410100001</v>
      </c>
      <c r="Q20" s="39">
        <v>1044.1010794900001</v>
      </c>
      <c r="R20" s="39">
        <v>1060.04</v>
      </c>
      <c r="S20" s="39">
        <v>801.0592089999999</v>
      </c>
      <c r="T20" s="39">
        <v>721.23350105400004</v>
      </c>
      <c r="U20" s="39">
        <v>914.10950400000024</v>
      </c>
      <c r="V20" s="39">
        <v>5406.1739899999993</v>
      </c>
      <c r="W20" s="39">
        <v>537.36058407999997</v>
      </c>
      <c r="X20" s="39">
        <v>1951.4719216200001</v>
      </c>
      <c r="Y20" s="33">
        <v>577.14926200000014</v>
      </c>
      <c r="Z20" s="32">
        <f t="shared" si="0"/>
        <v>81355.220832273</v>
      </c>
    </row>
    <row r="21" spans="1:26" x14ac:dyDescent="0.2">
      <c r="A21" s="71">
        <v>2013.3</v>
      </c>
      <c r="B21" s="38">
        <v>29495.782792090002</v>
      </c>
      <c r="C21" s="39">
        <v>49136.63</v>
      </c>
      <c r="D21" s="39">
        <v>525.74251025000001</v>
      </c>
      <c r="E21" s="39">
        <v>9330.6170000000002</v>
      </c>
      <c r="F21" s="39">
        <v>939.63999999999987</v>
      </c>
      <c r="G21" s="39">
        <v>1437.682</v>
      </c>
      <c r="H21" s="39">
        <v>1625.9905859999999</v>
      </c>
      <c r="I21" s="39">
        <v>2769.75</v>
      </c>
      <c r="J21" s="39">
        <v>433.98329226999988</v>
      </c>
      <c r="K21" s="39">
        <v>687.7</v>
      </c>
      <c r="L21" s="39">
        <v>966.94174463116099</v>
      </c>
      <c r="M21" s="39">
        <v>302.25782174999989</v>
      </c>
      <c r="N21" s="39">
        <v>4947.1400000000003</v>
      </c>
      <c r="O21" s="39">
        <v>1765.07</v>
      </c>
      <c r="P21" s="39">
        <v>2793.8207780100001</v>
      </c>
      <c r="Q21" s="39">
        <v>1586.4199216300001</v>
      </c>
      <c r="R21" s="39">
        <v>1658.64</v>
      </c>
      <c r="S21" s="39">
        <v>1242.4694999999999</v>
      </c>
      <c r="T21" s="39">
        <v>1095.2505048539999</v>
      </c>
      <c r="U21" s="39">
        <v>1404.687578</v>
      </c>
      <c r="V21" s="39">
        <v>8378.9837700000007</v>
      </c>
      <c r="W21" s="39">
        <v>842.87533152000003</v>
      </c>
      <c r="X21" s="39">
        <v>3137.6043604500001</v>
      </c>
      <c r="Y21" s="33">
        <v>931.86427566999998</v>
      </c>
      <c r="Z21" s="32">
        <f t="shared" si="0"/>
        <v>127437.54376712519</v>
      </c>
    </row>
    <row r="22" spans="1:26" x14ac:dyDescent="0.2">
      <c r="A22" s="71">
        <v>2013.4</v>
      </c>
      <c r="B22" s="38">
        <v>40468.423096149992</v>
      </c>
      <c r="C22" s="39">
        <v>67632.399999999994</v>
      </c>
      <c r="D22" s="39">
        <v>707.09414845000015</v>
      </c>
      <c r="E22" s="39">
        <v>12646.746999999999</v>
      </c>
      <c r="F22" s="39">
        <v>1310.9159999999999</v>
      </c>
      <c r="G22" s="39">
        <v>1980.65587</v>
      </c>
      <c r="H22" s="39">
        <v>2267.2577900000001</v>
      </c>
      <c r="I22" s="39">
        <v>3935.32</v>
      </c>
      <c r="J22" s="39">
        <v>617.00194778999992</v>
      </c>
      <c r="K22" s="39">
        <v>951.14</v>
      </c>
      <c r="L22" s="39">
        <v>1379.56474607</v>
      </c>
      <c r="M22" s="39">
        <v>408.84500000000003</v>
      </c>
      <c r="N22" s="39">
        <v>6957.94</v>
      </c>
      <c r="O22" s="39">
        <v>2438.5313500000011</v>
      </c>
      <c r="P22" s="39">
        <v>3854.05401901</v>
      </c>
      <c r="Q22" s="39">
        <v>2154.7252846699998</v>
      </c>
      <c r="R22" s="39">
        <v>2241.0047399999999</v>
      </c>
      <c r="S22" s="39">
        <v>1650.2381519999999</v>
      </c>
      <c r="T22" s="39">
        <v>1545.86769822</v>
      </c>
      <c r="U22" s="39">
        <v>1963.533827</v>
      </c>
      <c r="V22" s="39">
        <v>11545.97422</v>
      </c>
      <c r="W22" s="39">
        <v>1137.0868570600001</v>
      </c>
      <c r="X22" s="39">
        <v>4451.9783220499994</v>
      </c>
      <c r="Y22" s="33">
        <v>1316.66545756</v>
      </c>
      <c r="Z22" s="32">
        <f t="shared" si="0"/>
        <v>175562.96552603008</v>
      </c>
    </row>
    <row r="23" spans="1:26" x14ac:dyDescent="0.2">
      <c r="A23" s="71">
        <v>2014.1</v>
      </c>
      <c r="B23" s="38">
        <v>13318.92148458</v>
      </c>
      <c r="C23" s="39">
        <v>20714.219000000001</v>
      </c>
      <c r="D23" s="39">
        <v>234.3574371</v>
      </c>
      <c r="E23" s="39">
        <v>3971.8340899999998</v>
      </c>
      <c r="F23" s="39">
        <v>399.63</v>
      </c>
      <c r="G23" s="39">
        <v>580.08369000000005</v>
      </c>
      <c r="H23" s="39">
        <v>702.52519800000005</v>
      </c>
      <c r="I23" s="39">
        <v>1296.8800000000001</v>
      </c>
      <c r="J23" s="39">
        <v>189.04089701000001</v>
      </c>
      <c r="K23" s="39">
        <v>326.14</v>
      </c>
      <c r="L23" s="39">
        <v>344.44261363939933</v>
      </c>
      <c r="M23" s="39">
        <v>126.99</v>
      </c>
      <c r="N23" s="39">
        <v>2228.42</v>
      </c>
      <c r="O23" s="39">
        <v>864.98019999999997</v>
      </c>
      <c r="P23" s="39">
        <v>1227.3111019999999</v>
      </c>
      <c r="Q23" s="39">
        <v>775.11476965999998</v>
      </c>
      <c r="R23" s="39">
        <v>694.77990084999988</v>
      </c>
      <c r="S23" s="39">
        <v>512.91120000000001</v>
      </c>
      <c r="T23" s="39">
        <v>455.30696661000002</v>
      </c>
      <c r="U23" s="39">
        <v>626.17201999999997</v>
      </c>
      <c r="V23" s="39">
        <v>3543.1718699999992</v>
      </c>
      <c r="W23" s="39">
        <v>282.78231366</v>
      </c>
      <c r="X23" s="39">
        <v>1235.6582598800001</v>
      </c>
      <c r="Y23" s="33">
        <v>434.17105909999998</v>
      </c>
      <c r="Z23" s="32">
        <f t="shared" si="0"/>
        <v>55085.844072089385</v>
      </c>
    </row>
    <row r="24" spans="1:26" x14ac:dyDescent="0.2">
      <c r="A24" s="71">
        <v>2014.2</v>
      </c>
      <c r="B24" s="38">
        <v>26184.884115370001</v>
      </c>
      <c r="C24" s="39">
        <v>41510.85</v>
      </c>
      <c r="D24" s="39">
        <v>484.70649391000001</v>
      </c>
      <c r="E24" s="39">
        <v>8115.8724899999997</v>
      </c>
      <c r="F24" s="39">
        <v>866.05499999999995</v>
      </c>
      <c r="G24" s="39">
        <v>1206.4177099999999</v>
      </c>
      <c r="H24" s="39">
        <v>1483.1623729999999</v>
      </c>
      <c r="I24" s="39">
        <v>2833.56</v>
      </c>
      <c r="J24" s="39">
        <v>387.63029138000007</v>
      </c>
      <c r="K24" s="39">
        <v>633.28</v>
      </c>
      <c r="L24" s="39">
        <v>814.5035473341693</v>
      </c>
      <c r="M24" s="39">
        <v>266.94</v>
      </c>
      <c r="N24" s="39">
        <v>4559.87</v>
      </c>
      <c r="O24" s="39">
        <v>1913.8281051700001</v>
      </c>
      <c r="P24" s="39">
        <v>2751.8008564199999</v>
      </c>
      <c r="Q24" s="39">
        <v>1501.2387584400001</v>
      </c>
      <c r="R24" s="39">
        <v>1447.27</v>
      </c>
      <c r="S24" s="39">
        <v>979.7521999999999</v>
      </c>
      <c r="T24" s="39">
        <v>1032.69373126</v>
      </c>
      <c r="U24" s="39">
        <v>1346.7084990000001</v>
      </c>
      <c r="V24" s="39">
        <v>7254.5775699999986</v>
      </c>
      <c r="W24" s="39">
        <v>706.86962772000015</v>
      </c>
      <c r="X24" s="39">
        <v>2497.3319999999999</v>
      </c>
      <c r="Y24" s="33">
        <v>886.65654299999994</v>
      </c>
      <c r="Z24" s="32">
        <f t="shared" si="0"/>
        <v>111666.45991200415</v>
      </c>
    </row>
    <row r="25" spans="1:26" x14ac:dyDescent="0.2">
      <c r="A25" s="71">
        <v>2014.3</v>
      </c>
      <c r="B25" s="38">
        <v>39649.742553229997</v>
      </c>
      <c r="C25" s="39">
        <v>65041.56</v>
      </c>
      <c r="D25" s="39">
        <v>765.24390200000016</v>
      </c>
      <c r="E25" s="39">
        <v>12539.589089999999</v>
      </c>
      <c r="F25" s="39">
        <v>1364.3910000000001</v>
      </c>
      <c r="G25" s="39">
        <v>2067.1236699999999</v>
      </c>
      <c r="H25" s="39">
        <v>2562.1709110000002</v>
      </c>
      <c r="I25" s="39">
        <v>4392.97</v>
      </c>
      <c r="J25" s="39">
        <v>623.12977107999995</v>
      </c>
      <c r="K25" s="39">
        <v>977.22</v>
      </c>
      <c r="L25" s="39">
        <v>1309.489876697633</v>
      </c>
      <c r="M25" s="39">
        <v>429.17</v>
      </c>
      <c r="N25" s="39">
        <v>6974.2199999999993</v>
      </c>
      <c r="O25" s="39">
        <v>3137.71</v>
      </c>
      <c r="P25" s="39">
        <v>4267.4694679999993</v>
      </c>
      <c r="Q25" s="39">
        <v>2298.2550916599998</v>
      </c>
      <c r="R25" s="39">
        <v>2315.6</v>
      </c>
      <c r="S25" s="39">
        <v>1506.9837</v>
      </c>
      <c r="T25" s="39">
        <v>1519.59084914</v>
      </c>
      <c r="U25" s="39">
        <v>2184.1508090000002</v>
      </c>
      <c r="V25" s="39">
        <v>11515.47000007377</v>
      </c>
      <c r="W25" s="39">
        <v>1114.9084273999999</v>
      </c>
      <c r="X25" s="39">
        <v>4123.1220000000003</v>
      </c>
      <c r="Y25" s="33">
        <v>1386.2801710000001</v>
      </c>
      <c r="Z25" s="32">
        <f t="shared" si="0"/>
        <v>174065.56129028139</v>
      </c>
    </row>
    <row r="26" spans="1:26" x14ac:dyDescent="0.2">
      <c r="A26" s="71">
        <v>2014.4</v>
      </c>
      <c r="B26" s="38">
        <v>54441.296275639987</v>
      </c>
      <c r="C26" s="39">
        <v>89532.01</v>
      </c>
      <c r="D26" s="39">
        <v>1039.1635695699999</v>
      </c>
      <c r="E26" s="39">
        <v>17887.070189999999</v>
      </c>
      <c r="F26" s="39">
        <v>1973.0508</v>
      </c>
      <c r="G26" s="39">
        <v>2872.3588841699989</v>
      </c>
      <c r="H26" s="39">
        <v>3478.8686659999998</v>
      </c>
      <c r="I26" s="39">
        <v>6258.85</v>
      </c>
      <c r="J26" s="39">
        <v>868.35449206999988</v>
      </c>
      <c r="K26" s="39">
        <v>1358.67</v>
      </c>
      <c r="L26" s="39">
        <v>1855.772225630001</v>
      </c>
      <c r="M26" s="39">
        <v>602.05999999999995</v>
      </c>
      <c r="N26" s="39">
        <v>9763.42</v>
      </c>
      <c r="O26" s="39">
        <v>4494.0357999999997</v>
      </c>
      <c r="P26" s="39">
        <v>5943.0685240000012</v>
      </c>
      <c r="Q26" s="39">
        <v>3297.64384333</v>
      </c>
      <c r="R26" s="39">
        <v>3210.76</v>
      </c>
      <c r="S26" s="39">
        <v>2050.6745000000001</v>
      </c>
      <c r="T26" s="39">
        <v>2288.3091095</v>
      </c>
      <c r="U26" s="39">
        <v>3043.2161590000001</v>
      </c>
      <c r="V26" s="39">
        <v>15755.406360000001</v>
      </c>
      <c r="W26" s="39">
        <v>1529.6519042299999</v>
      </c>
      <c r="X26" s="39">
        <v>5942.2709999999997</v>
      </c>
      <c r="Y26" s="33">
        <v>1883.66113</v>
      </c>
      <c r="Z26" s="32">
        <f t="shared" si="0"/>
        <v>241369.64343314004</v>
      </c>
    </row>
    <row r="27" spans="1:26" x14ac:dyDescent="0.2">
      <c r="A27" s="71">
        <v>2015.1</v>
      </c>
      <c r="B27" s="38">
        <v>16134.5</v>
      </c>
      <c r="C27" s="39">
        <v>28331.26</v>
      </c>
      <c r="D27" s="39">
        <v>292.62256300000001</v>
      </c>
      <c r="E27" s="39">
        <v>5269.9171000000006</v>
      </c>
      <c r="F27" s="39">
        <v>577.21</v>
      </c>
      <c r="G27" s="39">
        <v>747.67274090000001</v>
      </c>
      <c r="H27" s="39">
        <v>1178.4644000000001</v>
      </c>
      <c r="I27" s="39">
        <v>1805.56</v>
      </c>
      <c r="J27" s="39">
        <v>252.61262776999999</v>
      </c>
      <c r="K27" s="39">
        <v>436.62</v>
      </c>
      <c r="L27" s="39">
        <v>450.96528810739642</v>
      </c>
      <c r="M27" s="39">
        <v>190.79</v>
      </c>
      <c r="N27" s="39">
        <v>2826.4</v>
      </c>
      <c r="O27" s="39">
        <v>1330.96</v>
      </c>
      <c r="P27" s="39">
        <v>1691.629261</v>
      </c>
      <c r="Q27" s="39">
        <v>1117.08238792</v>
      </c>
      <c r="R27" s="39">
        <v>933.62</v>
      </c>
      <c r="S27" s="39">
        <v>667.2731</v>
      </c>
      <c r="T27" s="39">
        <v>597.31827069999986</v>
      </c>
      <c r="U27" s="39">
        <v>814.78905499999996</v>
      </c>
      <c r="V27" s="39">
        <v>4559.8441508178867</v>
      </c>
      <c r="W27" s="39">
        <v>416.14487478000001</v>
      </c>
      <c r="X27" s="39">
        <v>1672.1686369199999</v>
      </c>
      <c r="Y27" s="33">
        <v>518.240861</v>
      </c>
      <c r="Z27" s="32">
        <f t="shared" si="0"/>
        <v>72813.665317915278</v>
      </c>
    </row>
    <row r="28" spans="1:26" x14ac:dyDescent="0.2">
      <c r="A28" s="71">
        <v>2015.2</v>
      </c>
      <c r="B28" s="38">
        <v>32275.55158408</v>
      </c>
      <c r="C28" s="39">
        <v>56599.835637189994</v>
      </c>
      <c r="D28" s="39">
        <v>619.64517699999999</v>
      </c>
      <c r="E28" s="39">
        <v>10855.5353</v>
      </c>
      <c r="F28" s="39">
        <v>1268.79</v>
      </c>
      <c r="G28" s="39">
        <v>1657.7066</v>
      </c>
      <c r="H28" s="39">
        <v>2309.6655420000002</v>
      </c>
      <c r="I28" s="39">
        <v>3713.49</v>
      </c>
      <c r="J28" s="39">
        <v>567.43160763999992</v>
      </c>
      <c r="K28" s="39">
        <v>871.51</v>
      </c>
      <c r="L28" s="39">
        <v>1055.219802570482</v>
      </c>
      <c r="M28" s="39">
        <v>427.22685200000001</v>
      </c>
      <c r="N28" s="39">
        <v>5832.66</v>
      </c>
      <c r="O28" s="39">
        <v>2799.95346677</v>
      </c>
      <c r="P28" s="39">
        <v>3735.9770010000002</v>
      </c>
      <c r="Q28" s="39">
        <v>2080.3267813000002</v>
      </c>
      <c r="R28" s="39">
        <v>1943.88</v>
      </c>
      <c r="S28" s="39">
        <v>1304.4876999999999</v>
      </c>
      <c r="T28" s="39">
        <v>1239.68278177</v>
      </c>
      <c r="U28" s="39">
        <v>1657.250792</v>
      </c>
      <c r="V28" s="39">
        <v>9731.8144000000011</v>
      </c>
      <c r="W28" s="39">
        <v>968.26400000000001</v>
      </c>
      <c r="X28" s="39">
        <v>3484.9870000000001</v>
      </c>
      <c r="Y28" s="33">
        <v>1101.0521409999999</v>
      </c>
      <c r="Z28" s="32">
        <f t="shared" ref="Z28:Z90" si="1">+_xlfn.AGGREGATE(9,6,B28:Y28)</f>
        <v>148101.94416632049</v>
      </c>
    </row>
    <row r="29" spans="1:26" x14ac:dyDescent="0.2">
      <c r="A29" s="71">
        <v>2015.3</v>
      </c>
      <c r="B29" s="38">
        <v>49897.969536529999</v>
      </c>
      <c r="C29" s="39">
        <v>87981.555999619988</v>
      </c>
      <c r="D29" s="39">
        <v>973.68939399999988</v>
      </c>
      <c r="E29" s="39">
        <v>16730.5553</v>
      </c>
      <c r="F29" s="39">
        <v>2017.4634762544999</v>
      </c>
      <c r="G29" s="39">
        <v>2642.9774699999998</v>
      </c>
      <c r="H29" s="39">
        <v>3515.9207156399998</v>
      </c>
      <c r="I29" s="39">
        <v>5610.1514035199998</v>
      </c>
      <c r="J29" s="39">
        <v>897.39035105999994</v>
      </c>
      <c r="K29" s="39">
        <v>1359.8309999999999</v>
      </c>
      <c r="L29" s="39">
        <v>1698.552551619485</v>
      </c>
      <c r="M29" s="39">
        <v>686.11846000000003</v>
      </c>
      <c r="N29" s="39">
        <v>9026.32</v>
      </c>
      <c r="O29" s="39">
        <v>4401.57618938</v>
      </c>
      <c r="P29" s="39">
        <v>5780.7913520000002</v>
      </c>
      <c r="Q29" s="39">
        <v>3132.9852770500001</v>
      </c>
      <c r="R29" s="39">
        <v>3137.2828483399999</v>
      </c>
      <c r="S29" s="39">
        <v>1952.6027999999999</v>
      </c>
      <c r="T29" s="39">
        <v>1954.21170018</v>
      </c>
      <c r="U29" s="39">
        <v>2593.8785189999999</v>
      </c>
      <c r="V29" s="39">
        <v>15043.655989999999</v>
      </c>
      <c r="W29" s="39">
        <v>1517.49976771</v>
      </c>
      <c r="X29" s="39">
        <v>5603.6809999999996</v>
      </c>
      <c r="Y29" s="33">
        <v>1750.02594071</v>
      </c>
      <c r="Z29" s="32">
        <f t="shared" si="1"/>
        <v>229906.68704261392</v>
      </c>
    </row>
    <row r="30" spans="1:26" x14ac:dyDescent="0.2">
      <c r="A30" s="71">
        <v>2015.4</v>
      </c>
      <c r="B30" s="38">
        <v>69020.819411000004</v>
      </c>
      <c r="C30" s="39">
        <v>118777.66</v>
      </c>
      <c r="D30" s="39">
        <v>1335.2907290000001</v>
      </c>
      <c r="E30" s="39">
        <v>23004.827000000001</v>
      </c>
      <c r="F30" s="39">
        <v>2766.14</v>
      </c>
      <c r="G30" s="39">
        <v>3692.7883999999999</v>
      </c>
      <c r="H30" s="39">
        <v>4792.6001570000008</v>
      </c>
      <c r="I30" s="39">
        <v>7708.6429256799993</v>
      </c>
      <c r="J30" s="39">
        <v>1252.6207215899999</v>
      </c>
      <c r="K30" s="39">
        <v>1872.7772339600001</v>
      </c>
      <c r="L30" s="39">
        <v>2441.1247983500002</v>
      </c>
      <c r="M30" s="39">
        <v>925.07879657000001</v>
      </c>
      <c r="N30" s="39">
        <v>12396.69</v>
      </c>
      <c r="O30" s="39">
        <v>6122.8186099100012</v>
      </c>
      <c r="P30" s="39">
        <v>7790.8397629999999</v>
      </c>
      <c r="Q30" s="39">
        <v>4263.7131532800004</v>
      </c>
      <c r="R30" s="39">
        <v>4360.75</v>
      </c>
      <c r="S30" s="39">
        <v>2610.0525209999992</v>
      </c>
      <c r="T30" s="39">
        <v>2960.4380436800002</v>
      </c>
      <c r="U30" s="39">
        <v>3589.18185442</v>
      </c>
      <c r="V30" s="39">
        <v>20792.758580000009</v>
      </c>
      <c r="W30" s="39">
        <v>2082.11289738</v>
      </c>
      <c r="X30" s="39">
        <v>7838.9549999999999</v>
      </c>
      <c r="Y30" s="33">
        <v>2507.4052889999998</v>
      </c>
      <c r="Z30" s="32">
        <f t="shared" si="1"/>
        <v>314906.08588482009</v>
      </c>
    </row>
    <row r="31" spans="1:26" x14ac:dyDescent="0.2">
      <c r="A31" s="71">
        <v>2016.1</v>
      </c>
      <c r="B31" s="38">
        <v>22001.17341711</v>
      </c>
      <c r="C31" s="39">
        <v>37991.56</v>
      </c>
      <c r="D31" s="39">
        <v>401.06112055000011</v>
      </c>
      <c r="E31" s="39">
        <v>6976.232</v>
      </c>
      <c r="F31" s="39">
        <v>770.27</v>
      </c>
      <c r="G31" s="39">
        <v>1044.6588899999999</v>
      </c>
      <c r="H31" s="39">
        <v>1286.0997467300001</v>
      </c>
      <c r="I31" s="39">
        <v>2234.5925408899998</v>
      </c>
      <c r="J31" s="39">
        <v>335.05429153</v>
      </c>
      <c r="K31" s="39">
        <v>557.38192255000001</v>
      </c>
      <c r="L31" s="39">
        <v>588.27528738627655</v>
      </c>
      <c r="M31" s="39">
        <v>209.1082265</v>
      </c>
      <c r="N31" s="39">
        <v>4001.63</v>
      </c>
      <c r="O31" s="39">
        <v>1714.8493398200001</v>
      </c>
      <c r="P31" s="39">
        <v>2278.0031009999998</v>
      </c>
      <c r="Q31" s="39">
        <v>1495.6791121700001</v>
      </c>
      <c r="R31" s="39">
        <v>1246.0999999999999</v>
      </c>
      <c r="S31" s="39">
        <v>819.38612899999987</v>
      </c>
      <c r="T31" s="39">
        <v>781.64565553</v>
      </c>
      <c r="U31" s="39">
        <v>1068.6288197199999</v>
      </c>
      <c r="V31" s="39">
        <v>6407.1769999889739</v>
      </c>
      <c r="W31" s="39">
        <v>528.45538273</v>
      </c>
      <c r="X31" s="39">
        <v>2222.6039999999998</v>
      </c>
      <c r="Y31" s="33">
        <v>760.81384750000018</v>
      </c>
      <c r="Z31" s="32">
        <f t="shared" si="1"/>
        <v>97720.439830705276</v>
      </c>
    </row>
    <row r="32" spans="1:26" x14ac:dyDescent="0.2">
      <c r="A32" s="71">
        <v>2016.2</v>
      </c>
      <c r="B32" s="38">
        <v>45407.561430169997</v>
      </c>
      <c r="C32" s="39">
        <v>77099.350000000006</v>
      </c>
      <c r="D32" s="39">
        <v>839.43475524999997</v>
      </c>
      <c r="E32" s="39">
        <v>14240.512000000001</v>
      </c>
      <c r="F32" s="39">
        <v>1671.601767271145</v>
      </c>
      <c r="G32" s="39">
        <v>2305.3263631599998</v>
      </c>
      <c r="H32" s="39">
        <v>2606.5974866800002</v>
      </c>
      <c r="I32" s="39">
        <v>4846.13</v>
      </c>
      <c r="J32" s="39">
        <v>699.88118995000002</v>
      </c>
      <c r="K32" s="39">
        <v>1123.4765124600001</v>
      </c>
      <c r="L32" s="39">
        <v>1369.2956499831041</v>
      </c>
      <c r="M32" s="39">
        <v>554.21680868999999</v>
      </c>
      <c r="N32" s="39">
        <v>7966.85</v>
      </c>
      <c r="O32" s="39">
        <v>3568.2705978899999</v>
      </c>
      <c r="P32" s="39">
        <v>5272.491058999999</v>
      </c>
      <c r="Q32" s="39">
        <v>2855.6997454699999</v>
      </c>
      <c r="R32" s="39">
        <v>2652.02</v>
      </c>
      <c r="S32" s="39">
        <v>1576.301846417457</v>
      </c>
      <c r="T32" s="39">
        <v>1665.9280301900001</v>
      </c>
      <c r="U32" s="39">
        <v>2174.9911698599999</v>
      </c>
      <c r="V32" s="39">
        <v>13733.021210520141</v>
      </c>
      <c r="W32" s="39">
        <v>1208.7406024899999</v>
      </c>
      <c r="X32" s="39">
        <v>4642.1970000000001</v>
      </c>
      <c r="Y32" s="33">
        <v>1515.141609</v>
      </c>
      <c r="Z32" s="32">
        <f t="shared" si="1"/>
        <v>201595.03683445186</v>
      </c>
    </row>
    <row r="33" spans="1:26" x14ac:dyDescent="0.2">
      <c r="A33" s="71">
        <v>2016.3</v>
      </c>
      <c r="B33" s="38">
        <v>67908.074026820002</v>
      </c>
      <c r="C33" s="39">
        <v>117983.53</v>
      </c>
      <c r="D33" s="39">
        <v>1334.36033552</v>
      </c>
      <c r="E33" s="39">
        <v>22408.736000000001</v>
      </c>
      <c r="F33" s="39">
        <v>2664.92</v>
      </c>
      <c r="G33" s="39">
        <v>3698.6745700000001</v>
      </c>
      <c r="H33" s="39">
        <v>4131.3443699200006</v>
      </c>
      <c r="I33" s="39">
        <v>7409.25</v>
      </c>
      <c r="J33" s="39">
        <v>1099.3381727599999</v>
      </c>
      <c r="K33" s="39">
        <v>1796.3669387499999</v>
      </c>
      <c r="L33" s="39">
        <v>2205.1146507278481</v>
      </c>
      <c r="M33" s="39">
        <v>872.65388937</v>
      </c>
      <c r="N33" s="39">
        <v>12218.17</v>
      </c>
      <c r="O33" s="39">
        <v>5623.1226628700006</v>
      </c>
      <c r="P33" s="39">
        <v>8120.0110029999996</v>
      </c>
      <c r="Q33" s="39">
        <v>4389.0686214700008</v>
      </c>
      <c r="R33" s="39">
        <v>4270.67</v>
      </c>
      <c r="S33" s="39">
        <v>2434.4018120000001</v>
      </c>
      <c r="T33" s="39">
        <v>2604.1733416699999</v>
      </c>
      <c r="U33" s="39">
        <v>3361.7035792699999</v>
      </c>
      <c r="V33" s="39">
        <v>21628.14188998377</v>
      </c>
      <c r="W33" s="39">
        <v>1982.14045225</v>
      </c>
      <c r="X33" s="39">
        <v>7549.4650000000001</v>
      </c>
      <c r="Y33" s="33">
        <v>2388.142999560001</v>
      </c>
      <c r="Z33" s="32">
        <f t="shared" si="1"/>
        <v>310081.57431594172</v>
      </c>
    </row>
    <row r="34" spans="1:26" x14ac:dyDescent="0.2">
      <c r="A34" s="71">
        <v>2016.4</v>
      </c>
      <c r="B34" s="38">
        <v>93836.433005060011</v>
      </c>
      <c r="C34" s="39">
        <v>159221.44404860999</v>
      </c>
      <c r="D34" s="39">
        <v>1808.2051135199999</v>
      </c>
      <c r="E34" s="39">
        <v>30885.782944999999</v>
      </c>
      <c r="F34" s="39">
        <v>3724.6</v>
      </c>
      <c r="G34" s="39">
        <v>5124.5904400000009</v>
      </c>
      <c r="H34" s="39">
        <v>5437.3261645699986</v>
      </c>
      <c r="I34" s="39">
        <v>10400.48</v>
      </c>
      <c r="J34" s="39">
        <v>1559.0068123000001</v>
      </c>
      <c r="K34" s="39">
        <v>2527.58474742</v>
      </c>
      <c r="L34" s="39">
        <v>3830.2220736199988</v>
      </c>
      <c r="M34" s="39">
        <v>1240.0137843099999</v>
      </c>
      <c r="N34" s="39">
        <v>16498.522972999999</v>
      </c>
      <c r="O34" s="39">
        <v>7684.39</v>
      </c>
      <c r="P34" s="39">
        <v>11047.021187</v>
      </c>
      <c r="Q34" s="39">
        <v>5914.7656950930004</v>
      </c>
      <c r="R34" s="39">
        <v>5961.8233206400009</v>
      </c>
      <c r="S34" s="39">
        <v>3326.8652379999999</v>
      </c>
      <c r="T34" s="39">
        <v>3930.7324839799999</v>
      </c>
      <c r="U34" s="39">
        <v>4703.6859538799999</v>
      </c>
      <c r="V34" s="39">
        <v>30056.678250000001</v>
      </c>
      <c r="W34" s="39">
        <v>2768.4969847729999</v>
      </c>
      <c r="X34" s="39">
        <v>10688.665999999999</v>
      </c>
      <c r="Y34" s="33">
        <v>3295.8417681400001</v>
      </c>
      <c r="Z34" s="32">
        <f t="shared" si="1"/>
        <v>425473.1789889161</v>
      </c>
    </row>
    <row r="35" spans="1:26" x14ac:dyDescent="0.2">
      <c r="A35" s="71">
        <v>2017.1</v>
      </c>
      <c r="B35" s="38">
        <v>30854.67175451</v>
      </c>
      <c r="C35" s="39">
        <v>51885.822772009997</v>
      </c>
      <c r="D35" s="39">
        <v>600.31535527999995</v>
      </c>
      <c r="E35" s="39">
        <v>10437.441266</v>
      </c>
      <c r="F35" s="39">
        <v>1064.4100000000001</v>
      </c>
      <c r="G35" s="39">
        <v>1579.7435601100001</v>
      </c>
      <c r="H35" s="39">
        <v>1809.02079411</v>
      </c>
      <c r="I35" s="39">
        <v>3344.21</v>
      </c>
      <c r="J35" s="39">
        <v>465.98776419000001</v>
      </c>
      <c r="K35" s="39">
        <v>863.26530000000002</v>
      </c>
      <c r="L35" s="39">
        <v>1144.7990782700001</v>
      </c>
      <c r="M35" s="39">
        <v>382.74610557999989</v>
      </c>
      <c r="N35" s="39">
        <v>5184.09</v>
      </c>
      <c r="O35" s="39">
        <v>2237.5500000000002</v>
      </c>
      <c r="P35" s="39">
        <v>3006.0447470499998</v>
      </c>
      <c r="Q35" s="39">
        <v>2088.1922385900002</v>
      </c>
      <c r="R35" s="39">
        <v>1761.1067331500001</v>
      </c>
      <c r="S35" s="39">
        <v>1046.460574897988</v>
      </c>
      <c r="T35" s="39">
        <v>1219.58787463</v>
      </c>
      <c r="U35" s="39">
        <v>1419.2127595500001</v>
      </c>
      <c r="V35" s="39">
        <v>8829.5564762040776</v>
      </c>
      <c r="W35" s="39">
        <v>745.23720548000006</v>
      </c>
      <c r="X35" s="39">
        <v>2875.12</v>
      </c>
      <c r="Y35" s="33">
        <v>838.4</v>
      </c>
      <c r="Z35" s="32">
        <f t="shared" si="1"/>
        <v>135682.99235961202</v>
      </c>
    </row>
    <row r="36" spans="1:26" x14ac:dyDescent="0.2">
      <c r="A36" s="71">
        <v>2017.2</v>
      </c>
      <c r="B36" s="38">
        <v>60129.869078609998</v>
      </c>
      <c r="C36" s="39">
        <v>103540.9005892303</v>
      </c>
      <c r="D36" s="39">
        <v>1222.4235005</v>
      </c>
      <c r="E36" s="39">
        <v>20547.181266</v>
      </c>
      <c r="F36" s="39">
        <v>2300.75</v>
      </c>
      <c r="G36" s="39">
        <v>3447.613654001711</v>
      </c>
      <c r="H36" s="39">
        <v>3435.43066103</v>
      </c>
      <c r="I36" s="39">
        <v>6688.04</v>
      </c>
      <c r="J36" s="39">
        <v>982.05103736999979</v>
      </c>
      <c r="K36" s="39">
        <v>1697.14936018</v>
      </c>
      <c r="L36" s="39">
        <v>2573.3774214300001</v>
      </c>
      <c r="M36" s="39">
        <v>771.61972700000001</v>
      </c>
      <c r="N36" s="39">
        <v>10509.98</v>
      </c>
      <c r="O36" s="39">
        <v>4596.8</v>
      </c>
      <c r="P36" s="39">
        <v>6064.3298220499992</v>
      </c>
      <c r="Q36" s="39">
        <v>3794.3686275599998</v>
      </c>
      <c r="R36" s="39">
        <v>3663.0101615399999</v>
      </c>
      <c r="S36" s="39">
        <v>2153.393858447891</v>
      </c>
      <c r="T36" s="39">
        <v>2564.8401825000001</v>
      </c>
      <c r="U36" s="39">
        <v>2831.9437705139999</v>
      </c>
      <c r="V36" s="39">
        <v>18326.08836304177</v>
      </c>
      <c r="W36" s="39">
        <v>1713.6044035899999</v>
      </c>
      <c r="X36" s="39">
        <v>6083.8693134599989</v>
      </c>
      <c r="Y36" s="33">
        <v>1899.8355036502221</v>
      </c>
      <c r="Z36" s="32">
        <f t="shared" si="1"/>
        <v>271538.47030170594</v>
      </c>
    </row>
    <row r="37" spans="1:26" x14ac:dyDescent="0.2">
      <c r="A37" s="71">
        <v>2017.3</v>
      </c>
      <c r="B37" s="38">
        <v>93025.020712780009</v>
      </c>
      <c r="C37" s="39">
        <v>162136.84592101001</v>
      </c>
      <c r="D37" s="39">
        <v>1869.03698368</v>
      </c>
      <c r="E37" s="39">
        <v>31368.181266</v>
      </c>
      <c r="F37" s="39">
        <v>3632.92</v>
      </c>
      <c r="G37" s="39">
        <v>5116.4244323000003</v>
      </c>
      <c r="H37" s="39">
        <v>5351.1820941899996</v>
      </c>
      <c r="I37" s="39">
        <v>10397.879999999999</v>
      </c>
      <c r="J37" s="39">
        <v>1575.6925865799999</v>
      </c>
      <c r="K37" s="39">
        <v>2668.5767756300002</v>
      </c>
      <c r="L37" s="39">
        <v>3966.1485540499998</v>
      </c>
      <c r="M37" s="39">
        <v>1146.52170596</v>
      </c>
      <c r="N37" s="39">
        <v>16122.74</v>
      </c>
      <c r="O37" s="39">
        <v>7277.31</v>
      </c>
      <c r="P37" s="39">
        <v>9696.0702700500005</v>
      </c>
      <c r="Q37" s="39">
        <v>5726.8686488499998</v>
      </c>
      <c r="R37" s="39">
        <v>5845.1704303500001</v>
      </c>
      <c r="S37" s="39">
        <v>3309.697639834666</v>
      </c>
      <c r="T37" s="39">
        <v>3971.1844920100002</v>
      </c>
      <c r="U37" s="39">
        <v>4463.5961873339993</v>
      </c>
      <c r="V37" s="39">
        <v>28787.411164946541</v>
      </c>
      <c r="W37" s="39">
        <v>2870.9668985799999</v>
      </c>
      <c r="X37" s="39">
        <v>9971.0053971800007</v>
      </c>
      <c r="Y37" s="33">
        <v>2890.0516936502208</v>
      </c>
      <c r="Z37" s="32">
        <f t="shared" si="1"/>
        <v>423186.50385496538</v>
      </c>
    </row>
    <row r="38" spans="1:26" x14ac:dyDescent="0.2">
      <c r="A38" s="71">
        <v>2017.4</v>
      </c>
      <c r="B38" s="38">
        <v>128965.94572382</v>
      </c>
      <c r="C38" s="39">
        <v>219922.06</v>
      </c>
      <c r="D38" s="39">
        <v>2550.4210519200001</v>
      </c>
      <c r="E38" s="39">
        <v>42690.495834459449</v>
      </c>
      <c r="F38" s="39">
        <v>4983.3900000000003</v>
      </c>
      <c r="G38" s="39">
        <v>7199.0602900000004</v>
      </c>
      <c r="H38" s="39">
        <v>7419.8557079299999</v>
      </c>
      <c r="I38" s="39">
        <v>14545.62</v>
      </c>
      <c r="J38" s="39">
        <v>2230.9923390099998</v>
      </c>
      <c r="K38" s="39">
        <v>3685.1806431800001</v>
      </c>
      <c r="L38" s="39">
        <v>5365.10336388</v>
      </c>
      <c r="M38" s="39">
        <v>1613.8304321999999</v>
      </c>
      <c r="N38" s="39">
        <v>22336.31</v>
      </c>
      <c r="O38" s="39">
        <v>9921.7199999999993</v>
      </c>
      <c r="P38" s="39">
        <v>13426.22325805</v>
      </c>
      <c r="Q38" s="39">
        <v>7826.2954184900009</v>
      </c>
      <c r="R38" s="39">
        <v>8081.6832841399992</v>
      </c>
      <c r="S38" s="39">
        <v>4535.1268550000004</v>
      </c>
      <c r="T38" s="39">
        <v>5464.47392777</v>
      </c>
      <c r="U38" s="39">
        <v>6109.9424775840007</v>
      </c>
      <c r="V38" s="39">
        <v>39452.26292747946</v>
      </c>
      <c r="W38" s="39">
        <v>3931.92</v>
      </c>
      <c r="X38" s="39">
        <v>14310.86991195118</v>
      </c>
      <c r="Y38" s="33">
        <v>4153.0600000000004</v>
      </c>
      <c r="Z38" s="32">
        <f t="shared" si="1"/>
        <v>580721.84344686405</v>
      </c>
    </row>
    <row r="39" spans="1:26" x14ac:dyDescent="0.2">
      <c r="A39" s="71">
        <v>2018.1</v>
      </c>
      <c r="B39" s="38">
        <v>38627.079774880003</v>
      </c>
      <c r="C39" s="39">
        <v>67872.560458948559</v>
      </c>
      <c r="D39" s="39">
        <v>769.39641634999987</v>
      </c>
      <c r="E39" s="39">
        <v>14390.744749</v>
      </c>
      <c r="F39" s="39">
        <v>1351.59</v>
      </c>
      <c r="G39" s="39">
        <v>1928.69</v>
      </c>
      <c r="H39" s="39">
        <v>2084.4386424999998</v>
      </c>
      <c r="I39" s="39">
        <v>4320.1899999999996</v>
      </c>
      <c r="J39" s="39">
        <v>636.79008156000009</v>
      </c>
      <c r="K39" s="39">
        <v>1186.0112229199999</v>
      </c>
      <c r="L39" s="39">
        <v>1474.7185355699989</v>
      </c>
      <c r="M39" s="39">
        <v>482.30879497000012</v>
      </c>
      <c r="N39" s="39">
        <v>6569.86025109</v>
      </c>
      <c r="O39" s="39">
        <v>2861.9176092799999</v>
      </c>
      <c r="P39" s="39">
        <v>4302.7564673099996</v>
      </c>
      <c r="Q39" s="39">
        <v>2856.3381009200002</v>
      </c>
      <c r="R39" s="39">
        <v>2561.8235082900001</v>
      </c>
      <c r="S39" s="39">
        <v>1455.801236</v>
      </c>
      <c r="T39" s="39">
        <v>1668.5622700521001</v>
      </c>
      <c r="U39" s="39">
        <v>1728.4447127460001</v>
      </c>
      <c r="V39" s="39">
        <v>10687.884169999999</v>
      </c>
      <c r="W39" s="39">
        <v>1154.8202431100001</v>
      </c>
      <c r="X39" s="39">
        <v>4001.0959769299998</v>
      </c>
      <c r="Y39" s="33">
        <v>1286.4000000000001</v>
      </c>
      <c r="Z39" s="32">
        <f t="shared" si="1"/>
        <v>176260.22322242666</v>
      </c>
    </row>
    <row r="40" spans="1:26" x14ac:dyDescent="0.2">
      <c r="A40" s="71">
        <v>2018.2</v>
      </c>
      <c r="B40" s="38">
        <v>79021.970468180007</v>
      </c>
      <c r="C40" s="39">
        <v>132997.3341578535</v>
      </c>
      <c r="D40" s="39">
        <v>1553.72194833</v>
      </c>
      <c r="E40" s="39">
        <v>27423.476324015559</v>
      </c>
      <c r="F40" s="39">
        <v>2959.5717</v>
      </c>
      <c r="G40" s="39">
        <v>4120.3926686057976</v>
      </c>
      <c r="H40" s="39">
        <v>4417.0444779999998</v>
      </c>
      <c r="I40" s="39">
        <v>8795.33</v>
      </c>
      <c r="J40" s="39">
        <v>1324.0674028400001</v>
      </c>
      <c r="K40" s="39">
        <v>2324.0765952100001</v>
      </c>
      <c r="L40" s="39">
        <v>3402.5715666319429</v>
      </c>
      <c r="M40" s="39">
        <v>1027.24</v>
      </c>
      <c r="N40" s="39">
        <v>13415.9005251</v>
      </c>
      <c r="O40" s="39">
        <v>5953.5471609700007</v>
      </c>
      <c r="P40" s="39">
        <v>9584.8326163099991</v>
      </c>
      <c r="Q40" s="39">
        <v>5371.4462623000009</v>
      </c>
      <c r="R40" s="39">
        <v>5801.9734067699992</v>
      </c>
      <c r="S40" s="39">
        <v>2808.6006669999988</v>
      </c>
      <c r="T40" s="39">
        <v>3468.4713278242011</v>
      </c>
      <c r="U40" s="39">
        <v>3639.0281417599999</v>
      </c>
      <c r="V40" s="39">
        <v>23134.813329600001</v>
      </c>
      <c r="W40" s="39">
        <v>2399.7198100300002</v>
      </c>
      <c r="X40" s="39">
        <v>8485.5467722699996</v>
      </c>
      <c r="Y40" s="33">
        <v>2819.6612028200002</v>
      </c>
      <c r="Z40" s="32">
        <f t="shared" si="1"/>
        <v>356250.33853242098</v>
      </c>
    </row>
    <row r="41" spans="1:26" x14ac:dyDescent="0.2">
      <c r="A41" s="71">
        <v>2018.3</v>
      </c>
      <c r="B41" s="38">
        <v>122957.7926822</v>
      </c>
      <c r="C41" s="39">
        <v>204768.46066523771</v>
      </c>
      <c r="D41" s="39">
        <v>2437.2725881199999</v>
      </c>
      <c r="E41" s="39">
        <v>41756.725508186049</v>
      </c>
      <c r="F41" s="39">
        <v>4696.55</v>
      </c>
      <c r="G41" s="39">
        <v>6383.5</v>
      </c>
      <c r="H41" s="39">
        <v>7415.7285174799999</v>
      </c>
      <c r="I41" s="39">
        <v>13447.98</v>
      </c>
      <c r="J41" s="39">
        <v>2088.8330000000001</v>
      </c>
      <c r="K41" s="39">
        <v>3510.81978531</v>
      </c>
      <c r="L41" s="39">
        <v>5386.2198895900019</v>
      </c>
      <c r="M41" s="39">
        <v>1629.1314023100001</v>
      </c>
      <c r="N41" s="39">
        <v>20597.141502840001</v>
      </c>
      <c r="O41" s="39">
        <v>9363.83</v>
      </c>
      <c r="P41" s="39">
        <v>16189.69262331</v>
      </c>
      <c r="Q41" s="39">
        <v>8162.7199952399997</v>
      </c>
      <c r="R41" s="39">
        <v>9558.981735360001</v>
      </c>
      <c r="S41" s="39">
        <v>4339.4602879999993</v>
      </c>
      <c r="T41" s="39">
        <v>5331.6198429462993</v>
      </c>
      <c r="U41" s="39">
        <v>5756.427780865999</v>
      </c>
      <c r="V41" s="39">
        <v>37158.910000000003</v>
      </c>
      <c r="W41" s="39">
        <v>3740.9656764200008</v>
      </c>
      <c r="X41" s="39">
        <v>13569.33696278</v>
      </c>
      <c r="Y41" s="33">
        <v>4400.13</v>
      </c>
      <c r="Z41" s="32">
        <f t="shared" si="1"/>
        <v>554648.23044619604</v>
      </c>
    </row>
    <row r="42" spans="1:26" x14ac:dyDescent="0.2">
      <c r="A42" s="71">
        <v>2018.4</v>
      </c>
      <c r="B42" s="38">
        <v>174495.5359745</v>
      </c>
      <c r="C42" s="39">
        <v>276461.39876715001</v>
      </c>
      <c r="D42" s="39">
        <v>3225.0104481799999</v>
      </c>
      <c r="E42" s="39">
        <v>56351.459489000008</v>
      </c>
      <c r="F42" s="39">
        <v>6542.2878472700013</v>
      </c>
      <c r="G42" s="39">
        <v>8876.0300000000007</v>
      </c>
      <c r="H42" s="39">
        <v>10872.0917888</v>
      </c>
      <c r="I42" s="39">
        <v>18853.03</v>
      </c>
      <c r="J42" s="39">
        <v>2879.7541687500002</v>
      </c>
      <c r="K42" s="39">
        <v>4855.9996352900007</v>
      </c>
      <c r="L42" s="39">
        <v>6827.2480515006064</v>
      </c>
      <c r="M42" s="39">
        <v>2267.6563319699999</v>
      </c>
      <c r="N42" s="39">
        <v>28824.45012926</v>
      </c>
      <c r="O42" s="39">
        <v>13258.39661686</v>
      </c>
      <c r="P42" s="39">
        <v>23586.883465309998</v>
      </c>
      <c r="Q42" s="39">
        <v>11282.53204043</v>
      </c>
      <c r="R42" s="39">
        <v>13491.672685629999</v>
      </c>
      <c r="S42" s="39">
        <v>6006.6607108300004</v>
      </c>
      <c r="T42" s="39">
        <v>7288.2373478099998</v>
      </c>
      <c r="U42" s="39">
        <v>8278.322951275999</v>
      </c>
      <c r="V42" s="39">
        <v>52679.46</v>
      </c>
      <c r="W42" s="39">
        <v>5067.9313756078009</v>
      </c>
      <c r="X42" s="39">
        <v>19480.187000000002</v>
      </c>
      <c r="Y42" s="33">
        <v>6009.76</v>
      </c>
      <c r="Z42" s="32">
        <f t="shared" si="1"/>
        <v>767761.99682542449</v>
      </c>
    </row>
    <row r="43" spans="1:26" x14ac:dyDescent="0.2">
      <c r="A43" s="71">
        <v>2019.1</v>
      </c>
      <c r="B43" s="38">
        <v>52393.429734359997</v>
      </c>
      <c r="C43" s="39">
        <v>85720.437409559992</v>
      </c>
      <c r="D43" s="39">
        <v>1270.3052143299999</v>
      </c>
      <c r="E43" s="39">
        <v>17502.759324321989</v>
      </c>
      <c r="F43" s="39">
        <v>1832.26</v>
      </c>
      <c r="G43" s="39">
        <v>2584.8776814623898</v>
      </c>
      <c r="H43" s="39">
        <v>3376.6555935900001</v>
      </c>
      <c r="I43" s="39">
        <v>5793.63</v>
      </c>
      <c r="J43" s="39">
        <v>820.66830991000006</v>
      </c>
      <c r="K43" s="39">
        <v>1601.60605719</v>
      </c>
      <c r="L43" s="39">
        <v>1983.510215568479</v>
      </c>
      <c r="M43" s="39">
        <v>668.03362497000001</v>
      </c>
      <c r="N43" s="39">
        <v>8502.2200456299997</v>
      </c>
      <c r="O43" s="39">
        <v>4406.1682822100001</v>
      </c>
      <c r="P43" s="39">
        <v>7395.7515510499998</v>
      </c>
      <c r="Q43" s="39">
        <v>4056.397825</v>
      </c>
      <c r="R43" s="39">
        <v>3510.2736866800001</v>
      </c>
      <c r="S43" s="39">
        <v>2014.7809809600001</v>
      </c>
      <c r="T43" s="39">
        <v>1998.19164159</v>
      </c>
      <c r="U43" s="39">
        <v>2432.87475159</v>
      </c>
      <c r="V43" s="39">
        <v>15925.74</v>
      </c>
      <c r="W43" s="39">
        <v>1502.86</v>
      </c>
      <c r="X43" s="39">
        <v>5605.7209999999995</v>
      </c>
      <c r="Y43" s="33">
        <v>1570.23</v>
      </c>
      <c r="Z43" s="32">
        <f t="shared" si="1"/>
        <v>234469.38292997281</v>
      </c>
    </row>
    <row r="44" spans="1:26" x14ac:dyDescent="0.2">
      <c r="A44" s="71">
        <v>2019.2</v>
      </c>
      <c r="B44" s="38">
        <v>106997.79865996999</v>
      </c>
      <c r="C44" s="39">
        <v>171022.69913905999</v>
      </c>
      <c r="D44" s="39">
        <v>2297.56</v>
      </c>
      <c r="E44" s="39">
        <v>34594.775352925477</v>
      </c>
      <c r="F44" s="39">
        <v>3997.77</v>
      </c>
      <c r="G44" s="39">
        <v>5062.4133070823891</v>
      </c>
      <c r="H44" s="39">
        <v>6985.5994102600007</v>
      </c>
      <c r="I44" s="39">
        <v>12814.74</v>
      </c>
      <c r="J44" s="39">
        <v>1720.14802973</v>
      </c>
      <c r="K44" s="39">
        <v>3008.74375212</v>
      </c>
      <c r="L44" s="39">
        <v>4343.9970826335366</v>
      </c>
      <c r="M44" s="39">
        <v>1328.59541158</v>
      </c>
      <c r="N44" s="39">
        <v>17831.834823009998</v>
      </c>
      <c r="O44" s="39">
        <v>8883.9209741499999</v>
      </c>
      <c r="P44" s="39">
        <v>16107.806543049999</v>
      </c>
      <c r="Q44" s="39">
        <v>7586.1244779999988</v>
      </c>
      <c r="R44" s="39">
        <v>7742.4592630099987</v>
      </c>
      <c r="S44" s="39">
        <v>4158.14129366</v>
      </c>
      <c r="T44" s="39">
        <v>4117.4063073400002</v>
      </c>
      <c r="U44" s="39">
        <v>5184.6780196999998</v>
      </c>
      <c r="V44" s="39">
        <v>32877.966096479999</v>
      </c>
      <c r="W44" s="39">
        <v>3240.7279832499999</v>
      </c>
      <c r="X44" s="39">
        <v>11547.949000000001</v>
      </c>
      <c r="Y44" s="33">
        <v>3377.29483166</v>
      </c>
      <c r="Z44" s="32">
        <f t="shared" si="1"/>
        <v>476831.14975867135</v>
      </c>
    </row>
    <row r="45" spans="1:26" x14ac:dyDescent="0.2">
      <c r="A45" s="71">
        <v>2019.3</v>
      </c>
      <c r="B45" s="38">
        <v>167308.59873468001</v>
      </c>
      <c r="C45" s="39">
        <v>267272.73220209492</v>
      </c>
      <c r="D45" s="39">
        <v>3388.7199999999989</v>
      </c>
      <c r="E45" s="39">
        <v>53961.211739360973</v>
      </c>
      <c r="F45" s="39">
        <v>6310.03</v>
      </c>
      <c r="G45" s="39">
        <v>7858.61</v>
      </c>
      <c r="H45" s="39">
        <v>10940.637802020001</v>
      </c>
      <c r="I45" s="39">
        <v>19488.52</v>
      </c>
      <c r="J45" s="39">
        <v>2703.8835172199988</v>
      </c>
      <c r="K45" s="39">
        <v>4591.3514910399999</v>
      </c>
      <c r="L45" s="39">
        <v>7524.9185066800001</v>
      </c>
      <c r="M45" s="39">
        <v>2108.6801132400001</v>
      </c>
      <c r="N45" s="39">
        <v>28105.557452770001</v>
      </c>
      <c r="O45" s="39">
        <v>13611.55088787</v>
      </c>
      <c r="P45" s="39">
        <v>26127.141210049998</v>
      </c>
      <c r="Q45" s="39">
        <v>11530.29045655715</v>
      </c>
      <c r="R45" s="39">
        <v>12818.63360071</v>
      </c>
      <c r="S45" s="39">
        <v>6453.7377080799997</v>
      </c>
      <c r="T45" s="39">
        <v>6457.8226662899997</v>
      </c>
      <c r="U45" s="39">
        <v>8104.1281418500002</v>
      </c>
      <c r="V45" s="39">
        <v>51778.97</v>
      </c>
      <c r="W45" s="39">
        <v>5046.2645146613004</v>
      </c>
      <c r="X45" s="39">
        <v>18484.793000000001</v>
      </c>
      <c r="Y45" s="33">
        <v>5332.1400000000012</v>
      </c>
      <c r="Z45" s="32">
        <f t="shared" si="1"/>
        <v>747308.92374517431</v>
      </c>
    </row>
    <row r="46" spans="1:26" x14ac:dyDescent="0.2">
      <c r="A46" s="71">
        <v>2019.4</v>
      </c>
      <c r="B46" s="38">
        <v>235476.32763014</v>
      </c>
      <c r="C46" s="39">
        <v>367062.00761661702</v>
      </c>
      <c r="D46" s="39">
        <v>4688.3325989699997</v>
      </c>
      <c r="E46" s="39">
        <v>74734.345449500019</v>
      </c>
      <c r="F46" s="39">
        <v>8759.16</v>
      </c>
      <c r="G46" s="39">
        <v>11068.414102520001</v>
      </c>
      <c r="H46" s="39">
        <v>15471.760218830001</v>
      </c>
      <c r="I46" s="39">
        <v>27240.45</v>
      </c>
      <c r="J46" s="39">
        <v>3747.5431120799999</v>
      </c>
      <c r="K46" s="39">
        <v>6369.656813130001</v>
      </c>
      <c r="L46" s="39">
        <v>10387.516316450001</v>
      </c>
      <c r="M46" s="39">
        <v>2934.28624347</v>
      </c>
      <c r="N46" s="39">
        <v>39180.930000000008</v>
      </c>
      <c r="O46" s="39">
        <v>18933.488753410002</v>
      </c>
      <c r="P46" s="39">
        <v>37120.638811080011</v>
      </c>
      <c r="Q46" s="39">
        <v>15746.3669947</v>
      </c>
      <c r="R46" s="39">
        <v>18211.951239220001</v>
      </c>
      <c r="S46" s="39">
        <v>8861.3623079299996</v>
      </c>
      <c r="T46" s="39">
        <v>9929.5843358399998</v>
      </c>
      <c r="U46" s="39">
        <v>11511.224698280001</v>
      </c>
      <c r="V46" s="39">
        <v>73426</v>
      </c>
      <c r="W46" s="39">
        <v>7144.5434730312991</v>
      </c>
      <c r="X46" s="39">
        <v>26692.274000000001</v>
      </c>
      <c r="Y46" s="33">
        <v>7749.3174495599997</v>
      </c>
      <c r="Z46" s="32">
        <f t="shared" si="1"/>
        <v>1042447.4821647584</v>
      </c>
    </row>
    <row r="47" spans="1:26" x14ac:dyDescent="0.2">
      <c r="A47" s="71">
        <v>2020.1</v>
      </c>
      <c r="B47" s="38">
        <v>74002.148982790008</v>
      </c>
      <c r="C47" s="39">
        <v>112451.20855801999</v>
      </c>
      <c r="D47" s="39">
        <v>1279.87936747</v>
      </c>
      <c r="E47" s="39">
        <v>28720.293233699998</v>
      </c>
      <c r="F47" s="39">
        <v>2544.84</v>
      </c>
      <c r="G47" s="39">
        <v>3588.84</v>
      </c>
      <c r="H47" s="39">
        <v>4476.0554164300002</v>
      </c>
      <c r="I47" s="39">
        <v>7918.4999999999991</v>
      </c>
      <c r="J47" s="39">
        <v>1091.8457784300001</v>
      </c>
      <c r="K47" s="39">
        <v>1958.6250424499999</v>
      </c>
      <c r="L47" s="39">
        <v>2717.7928257331541</v>
      </c>
      <c r="M47" s="39">
        <v>871.70066996000014</v>
      </c>
      <c r="N47" s="39">
        <v>12142.65</v>
      </c>
      <c r="O47" s="39">
        <v>6077.8681063860986</v>
      </c>
      <c r="P47" s="39">
        <v>10375.265610979999</v>
      </c>
      <c r="Q47" s="39">
        <v>5568.7991152000004</v>
      </c>
      <c r="R47" s="39">
        <v>5686.7109037800001</v>
      </c>
      <c r="S47" s="39">
        <v>2559.41040595</v>
      </c>
      <c r="T47" s="39">
        <v>2617.5722592900011</v>
      </c>
      <c r="U47" s="39">
        <v>3394.23758929</v>
      </c>
      <c r="V47" s="39">
        <v>22925.527647980001</v>
      </c>
      <c r="W47" s="39">
        <v>1981.0693362100001</v>
      </c>
      <c r="X47" s="39">
        <v>7046.9830000000002</v>
      </c>
      <c r="Y47" s="33">
        <v>1945.78</v>
      </c>
      <c r="Z47" s="32">
        <f t="shared" si="1"/>
        <v>323943.60385004943</v>
      </c>
    </row>
    <row r="48" spans="1:26" x14ac:dyDescent="0.2">
      <c r="A48" s="71">
        <v>2020.2</v>
      </c>
      <c r="B48" s="38">
        <v>145599.26360999999</v>
      </c>
      <c r="C48" s="39">
        <v>211810.38871969</v>
      </c>
      <c r="D48" s="39">
        <v>2601.5914892400001</v>
      </c>
      <c r="E48" s="39">
        <v>51896.751859000004</v>
      </c>
      <c r="F48" s="39">
        <v>5099.12</v>
      </c>
      <c r="G48" s="39">
        <v>6911.9831258699996</v>
      </c>
      <c r="H48" s="39">
        <v>8364.5451405100011</v>
      </c>
      <c r="I48" s="39">
        <v>15657.42</v>
      </c>
      <c r="J48" s="39">
        <v>2072.3101549500002</v>
      </c>
      <c r="K48" s="39">
        <v>3456.248268939999</v>
      </c>
      <c r="L48" s="39">
        <v>6289.1045819399997</v>
      </c>
      <c r="M48" s="39">
        <v>1595.2342048200001</v>
      </c>
      <c r="N48" s="39">
        <v>22665.95</v>
      </c>
      <c r="O48" s="39">
        <v>13277.99276594</v>
      </c>
      <c r="P48" s="39">
        <v>18118.018009880001</v>
      </c>
      <c r="Q48" s="39">
        <v>8972.7177890000003</v>
      </c>
      <c r="R48" s="39">
        <v>10257.298508989999</v>
      </c>
      <c r="S48" s="39">
        <v>5198.4106176800015</v>
      </c>
      <c r="T48" s="39">
        <v>5017.6692350600006</v>
      </c>
      <c r="U48" s="39">
        <v>5957.6531377599986</v>
      </c>
      <c r="V48" s="39">
        <v>45571.67</v>
      </c>
      <c r="W48" s="39">
        <v>4292.38031477</v>
      </c>
      <c r="X48" s="39">
        <v>14470.611999999999</v>
      </c>
      <c r="Y48" s="33">
        <v>3870.1</v>
      </c>
      <c r="Z48" s="32">
        <f t="shared" si="1"/>
        <v>619024.43353404012</v>
      </c>
    </row>
    <row r="49" spans="1:26" x14ac:dyDescent="0.2">
      <c r="A49" s="71">
        <v>2020.3</v>
      </c>
      <c r="B49" s="38">
        <v>224011.93245160001</v>
      </c>
      <c r="C49" s="39">
        <v>331591.79178929108</v>
      </c>
      <c r="D49" s="39">
        <v>4078.2790317499998</v>
      </c>
      <c r="E49" s="39">
        <v>81035.025780999989</v>
      </c>
      <c r="F49" s="39">
        <v>8142.22</v>
      </c>
      <c r="G49" s="39">
        <v>10850.548121719999</v>
      </c>
      <c r="H49" s="39">
        <v>12435.549002960001</v>
      </c>
      <c r="I49" s="39">
        <v>24916.29</v>
      </c>
      <c r="J49" s="39">
        <v>3350.2303656600002</v>
      </c>
      <c r="K49" s="39">
        <v>5228.9863049799997</v>
      </c>
      <c r="L49" s="39">
        <v>10296.28296495</v>
      </c>
      <c r="M49" s="39">
        <v>2471.1078585199998</v>
      </c>
      <c r="N49" s="39">
        <v>34725.219999999987</v>
      </c>
      <c r="O49" s="39">
        <v>23112.93</v>
      </c>
      <c r="P49" s="39">
        <v>27419.917727709999</v>
      </c>
      <c r="Q49" s="39">
        <v>13335.019504809999</v>
      </c>
      <c r="R49" s="39">
        <v>16401.21059328</v>
      </c>
      <c r="S49" s="39">
        <v>7948.5950104399999</v>
      </c>
      <c r="T49" s="39">
        <v>8186.2237355900024</v>
      </c>
      <c r="U49" s="39">
        <v>8961.5128286199997</v>
      </c>
      <c r="V49" s="39">
        <v>73110.875279870001</v>
      </c>
      <c r="W49" s="39">
        <v>6903.122233789999</v>
      </c>
      <c r="X49" s="39">
        <v>24749.103999999999</v>
      </c>
      <c r="Y49" s="33">
        <v>5975.01</v>
      </c>
      <c r="Z49" s="32">
        <f t="shared" si="1"/>
        <v>969236.98458654119</v>
      </c>
    </row>
    <row r="50" spans="1:26" x14ac:dyDescent="0.2">
      <c r="A50" s="71">
        <v>2020.4</v>
      </c>
      <c r="B50" s="38">
        <v>314847.32134122698</v>
      </c>
      <c r="C50" s="39">
        <v>466666.20638854208</v>
      </c>
      <c r="D50" s="39">
        <v>5832.3775205600004</v>
      </c>
      <c r="E50" s="39">
        <v>113144.81859546791</v>
      </c>
      <c r="F50" s="39">
        <v>11716.53</v>
      </c>
      <c r="G50" s="39">
        <v>16000.452243260001</v>
      </c>
      <c r="H50" s="39">
        <v>17831.078018380002</v>
      </c>
      <c r="I50" s="39">
        <v>35737.379999999997</v>
      </c>
      <c r="J50" s="39">
        <v>4888.9456794600001</v>
      </c>
      <c r="K50" s="39">
        <v>7493.231569470001</v>
      </c>
      <c r="L50" s="39">
        <v>14222.86577263174</v>
      </c>
      <c r="M50" s="39">
        <v>3550.7531892299999</v>
      </c>
      <c r="N50" s="39">
        <v>48202.41</v>
      </c>
      <c r="O50" s="39">
        <v>33735.241198540003</v>
      </c>
      <c r="P50" s="39">
        <v>37954.414226849993</v>
      </c>
      <c r="Q50" s="39">
        <v>18433.997232000002</v>
      </c>
      <c r="R50" s="39">
        <v>23345.68158782</v>
      </c>
      <c r="S50" s="39">
        <v>11135.553287229999</v>
      </c>
      <c r="T50" s="39">
        <v>12935.131622176301</v>
      </c>
      <c r="U50" s="39">
        <v>12527.67947128</v>
      </c>
      <c r="V50" s="39">
        <v>103002.11170192</v>
      </c>
      <c r="W50" s="39">
        <v>9505.8275546451259</v>
      </c>
      <c r="X50" s="39">
        <v>36723.684000000001</v>
      </c>
      <c r="Y50" s="33">
        <v>9084.9202201200005</v>
      </c>
      <c r="Z50" s="32">
        <f t="shared" si="1"/>
        <v>1368518.6124208099</v>
      </c>
    </row>
    <row r="51" spans="1:26" x14ac:dyDescent="0.2">
      <c r="A51" s="71">
        <v>2021.1</v>
      </c>
      <c r="B51" s="38">
        <v>106655.67088421001</v>
      </c>
      <c r="C51" s="39">
        <v>176723.1548967601</v>
      </c>
      <c r="D51" s="39">
        <v>2117.43408542</v>
      </c>
      <c r="E51" s="39">
        <v>41249.768161</v>
      </c>
      <c r="F51" s="39">
        <v>3943.74</v>
      </c>
      <c r="G51" s="39">
        <v>5375.3292756299988</v>
      </c>
      <c r="H51" s="39">
        <v>6199.0768760599994</v>
      </c>
      <c r="I51" s="39">
        <v>12639.37</v>
      </c>
      <c r="J51" s="39">
        <v>1839.4539193600001</v>
      </c>
      <c r="K51" s="39">
        <v>3259.0087996399998</v>
      </c>
      <c r="L51" s="39">
        <v>4104.7618922766651</v>
      </c>
      <c r="M51" s="39">
        <v>1580.3276922499999</v>
      </c>
      <c r="N51" s="39">
        <v>16976.57</v>
      </c>
      <c r="O51" s="39">
        <v>12847.48249357</v>
      </c>
      <c r="P51" s="39">
        <v>14255.59793475</v>
      </c>
      <c r="Q51" s="39">
        <v>7506.1383719999994</v>
      </c>
      <c r="R51" s="39">
        <v>7874.0969486200001</v>
      </c>
      <c r="S51" s="39">
        <v>4191.8375728800002</v>
      </c>
      <c r="T51" s="39">
        <v>4020.4865527400002</v>
      </c>
      <c r="U51" s="39">
        <v>4291.1746966699993</v>
      </c>
      <c r="V51" s="39">
        <v>33523.769999999997</v>
      </c>
      <c r="W51" s="39">
        <v>3232.55</v>
      </c>
      <c r="X51" s="39">
        <v>11998.794</v>
      </c>
      <c r="Y51" s="33">
        <v>2879.82</v>
      </c>
      <c r="Z51" s="32">
        <f t="shared" si="1"/>
        <v>489285.41505383671</v>
      </c>
    </row>
    <row r="52" spans="1:26" x14ac:dyDescent="0.2">
      <c r="A52" s="71">
        <v>2021.2</v>
      </c>
      <c r="B52" s="38">
        <v>226345.27606712011</v>
      </c>
      <c r="C52" s="39">
        <v>368005.57725852</v>
      </c>
      <c r="D52" s="39">
        <v>4455.8529655799994</v>
      </c>
      <c r="E52" s="39">
        <v>83338.282470999999</v>
      </c>
      <c r="F52" s="39">
        <v>8825.67</v>
      </c>
      <c r="G52" s="39">
        <v>11860.504413340001</v>
      </c>
      <c r="H52" s="39">
        <v>13772.499711029999</v>
      </c>
      <c r="I52" s="39">
        <v>27007.89</v>
      </c>
      <c r="J52" s="39">
        <v>3999.0546820200002</v>
      </c>
      <c r="K52" s="39">
        <v>6747.8951340100002</v>
      </c>
      <c r="L52" s="39">
        <v>10806.681691649999</v>
      </c>
      <c r="M52" s="39">
        <v>3288.8759717399989</v>
      </c>
      <c r="N52" s="39">
        <v>34499.900000000009</v>
      </c>
      <c r="O52" s="39">
        <v>28012.54851343</v>
      </c>
      <c r="P52" s="39">
        <v>29498.332277559999</v>
      </c>
      <c r="Q52" s="39">
        <v>14122.167821999999</v>
      </c>
      <c r="R52" s="39">
        <v>17007.542250099999</v>
      </c>
      <c r="S52" s="39">
        <v>8507.764098470001</v>
      </c>
      <c r="T52" s="39">
        <v>8527.6584192300015</v>
      </c>
      <c r="U52" s="39">
        <v>9377.247628019999</v>
      </c>
      <c r="V52" s="39">
        <v>72011.540723279992</v>
      </c>
      <c r="W52" s="39">
        <v>7771.1607049599997</v>
      </c>
      <c r="X52" s="39">
        <v>25466.927</v>
      </c>
      <c r="Y52" s="33">
        <v>6677.1427850299997</v>
      </c>
      <c r="Z52" s="32">
        <f t="shared" si="1"/>
        <v>1029933.9925880902</v>
      </c>
    </row>
    <row r="53" spans="1:26" x14ac:dyDescent="0.2">
      <c r="A53" s="71">
        <v>2021.3</v>
      </c>
      <c r="B53" s="38">
        <v>368594.40445310989</v>
      </c>
      <c r="C53" s="39">
        <v>570290</v>
      </c>
      <c r="D53" s="39">
        <v>7296.3242560999997</v>
      </c>
      <c r="E53" s="39">
        <v>131455.285424</v>
      </c>
      <c r="F53" s="39">
        <v>14240.445385020001</v>
      </c>
      <c r="G53" s="39">
        <v>19484.708751030001</v>
      </c>
      <c r="H53" s="39">
        <v>22470.194513580002</v>
      </c>
      <c r="I53" s="39">
        <v>43334.92</v>
      </c>
      <c r="J53" s="39">
        <v>6611.2723573899984</v>
      </c>
      <c r="K53" s="39">
        <v>10869.68400101</v>
      </c>
      <c r="L53" s="39">
        <v>17628.122646700001</v>
      </c>
      <c r="M53" s="39">
        <v>5173.0478397900006</v>
      </c>
      <c r="N53" s="39">
        <v>53833.280000000013</v>
      </c>
      <c r="O53" s="39">
        <v>44988.289447199997</v>
      </c>
      <c r="P53" s="39">
        <v>48486.556015210008</v>
      </c>
      <c r="Q53" s="39">
        <v>21490.036734000001</v>
      </c>
      <c r="R53" s="39">
        <v>28996.582877370001</v>
      </c>
      <c r="S53" s="39">
        <v>13521.71825966</v>
      </c>
      <c r="T53" s="39">
        <v>13748.094370360001</v>
      </c>
      <c r="U53" s="39">
        <v>15357.308087609999</v>
      </c>
      <c r="V53" s="39">
        <v>115307.73</v>
      </c>
      <c r="W53" s="39">
        <v>12646.57</v>
      </c>
      <c r="X53" s="39">
        <v>41712.317000000003</v>
      </c>
      <c r="Y53" s="33">
        <v>10866.460441040001</v>
      </c>
      <c r="Z53" s="32">
        <f t="shared" si="1"/>
        <v>1638403.35286018</v>
      </c>
    </row>
    <row r="54" spans="1:26" x14ac:dyDescent="0.2">
      <c r="A54" s="71">
        <v>2021.4</v>
      </c>
      <c r="B54" s="38">
        <v>532990.73352556</v>
      </c>
      <c r="C54" s="39">
        <v>792679</v>
      </c>
      <c r="D54" s="39">
        <v>10657.458409569999</v>
      </c>
      <c r="E54" s="39">
        <v>184432.079463</v>
      </c>
      <c r="F54" s="39">
        <v>20408.34</v>
      </c>
      <c r="G54" s="39">
        <v>27173.399864719999</v>
      </c>
      <c r="H54" s="39">
        <v>31479.470386860001</v>
      </c>
      <c r="I54" s="39">
        <v>62214.78</v>
      </c>
      <c r="J54" s="39">
        <v>9660.965279959999</v>
      </c>
      <c r="K54" s="39">
        <v>15525.68490393</v>
      </c>
      <c r="L54" s="39">
        <v>24720.59</v>
      </c>
      <c r="M54" s="39">
        <v>7378.6248627700006</v>
      </c>
      <c r="N54" s="39">
        <v>78459.48</v>
      </c>
      <c r="O54" s="39">
        <v>64519.673696489997</v>
      </c>
      <c r="P54" s="39">
        <v>68232.235719539996</v>
      </c>
      <c r="Q54" s="39">
        <v>30009.787701000001</v>
      </c>
      <c r="R54" s="39">
        <v>41633.486319749987</v>
      </c>
      <c r="S54" s="39">
        <v>18986.600307180001</v>
      </c>
      <c r="T54" s="39">
        <v>21424.709983856868</v>
      </c>
      <c r="U54" s="39">
        <v>22217.28587358</v>
      </c>
      <c r="V54" s="39">
        <v>163376.89000000001</v>
      </c>
      <c r="W54" s="39">
        <v>17349.97412952</v>
      </c>
      <c r="X54" s="39">
        <v>61032.831088600004</v>
      </c>
      <c r="Y54" s="33">
        <v>15578.904641030011</v>
      </c>
      <c r="Z54" s="32">
        <f t="shared" si="1"/>
        <v>2322142.9861569172</v>
      </c>
    </row>
    <row r="55" spans="1:26" x14ac:dyDescent="0.2">
      <c r="A55" s="71">
        <v>2022.1</v>
      </c>
      <c r="B55" s="38">
        <v>181283.08100224999</v>
      </c>
      <c r="C55" s="39">
        <v>267571.11558661511</v>
      </c>
      <c r="D55" s="39">
        <v>3970.39897329</v>
      </c>
      <c r="E55" s="39">
        <v>63417.23000000001</v>
      </c>
      <c r="F55" s="39">
        <v>6386.2739384909992</v>
      </c>
      <c r="G55" s="39">
        <v>8904.7984799099995</v>
      </c>
      <c r="H55" s="39">
        <v>9490.2737923299992</v>
      </c>
      <c r="I55" s="39">
        <v>19359.37</v>
      </c>
      <c r="J55" s="39">
        <v>3378.1780540300001</v>
      </c>
      <c r="K55" s="39">
        <v>5669.4456446599997</v>
      </c>
      <c r="L55" s="39">
        <v>7426.4143549600003</v>
      </c>
      <c r="M55" s="39">
        <v>2517.1113548100002</v>
      </c>
      <c r="N55" s="39">
        <v>26258.799999999999</v>
      </c>
      <c r="O55" s="39">
        <v>21877.553373350001</v>
      </c>
      <c r="P55" s="39">
        <v>21492.309492799999</v>
      </c>
      <c r="Q55" s="39">
        <v>11872.548294</v>
      </c>
      <c r="R55" s="39">
        <v>12732.31816698</v>
      </c>
      <c r="S55" s="39">
        <v>6830.4581272499991</v>
      </c>
      <c r="T55" s="39">
        <v>6873.4527285599997</v>
      </c>
      <c r="U55" s="39">
        <v>7535.2542414000009</v>
      </c>
      <c r="V55" s="39">
        <v>53368.75</v>
      </c>
      <c r="W55" s="39">
        <v>4843.5106153999996</v>
      </c>
      <c r="X55" s="39">
        <v>19183.341</v>
      </c>
      <c r="Y55" s="33">
        <v>5041.0303763000002</v>
      </c>
      <c r="Z55" s="32">
        <f t="shared" si="1"/>
        <v>777283.01759738615</v>
      </c>
    </row>
    <row r="56" spans="1:26" x14ac:dyDescent="0.2">
      <c r="A56" s="71">
        <v>2022.2</v>
      </c>
      <c r="B56" s="38">
        <v>398454.46641370992</v>
      </c>
      <c r="C56" s="39">
        <v>593330.67836367013</v>
      </c>
      <c r="D56" s="39">
        <v>8766.8442654500013</v>
      </c>
      <c r="E56" s="39">
        <v>134220.86142875001</v>
      </c>
      <c r="F56" s="39">
        <v>14070.290015441</v>
      </c>
      <c r="G56" s="39">
        <v>19802.679065640001</v>
      </c>
      <c r="H56" s="39">
        <v>20958.264523310001</v>
      </c>
      <c r="I56" s="39">
        <v>41760.33</v>
      </c>
      <c r="J56" s="39">
        <v>7546.3149451099998</v>
      </c>
      <c r="K56" s="39">
        <v>11654.83740746</v>
      </c>
      <c r="L56" s="39">
        <v>18370.09084642</v>
      </c>
      <c r="M56" s="39">
        <v>5329.1446818100012</v>
      </c>
      <c r="N56" s="39">
        <v>58019.07</v>
      </c>
      <c r="O56" s="39">
        <v>48241.634701379997</v>
      </c>
      <c r="P56" s="39">
        <v>48200.600247779999</v>
      </c>
      <c r="Q56" s="39">
        <v>23111.759504000001</v>
      </c>
      <c r="R56" s="39">
        <v>29174.241522299999</v>
      </c>
      <c r="S56" s="39">
        <v>14055.034134969999</v>
      </c>
      <c r="T56" s="39">
        <v>14656.177603300001</v>
      </c>
      <c r="U56" s="39">
        <v>16126.50802135</v>
      </c>
      <c r="V56" s="39">
        <v>119351.7</v>
      </c>
      <c r="W56" s="39">
        <v>12536.78779575</v>
      </c>
      <c r="X56" s="39">
        <v>41666.909</v>
      </c>
      <c r="Y56" s="33">
        <v>11387.4874101</v>
      </c>
      <c r="Z56" s="32">
        <f t="shared" si="1"/>
        <v>1710792.711897701</v>
      </c>
    </row>
    <row r="57" spans="1:26" x14ac:dyDescent="0.2">
      <c r="A57" s="71">
        <v>2022.3</v>
      </c>
      <c r="B57" s="38">
        <v>670839.29034481</v>
      </c>
      <c r="C57" s="39">
        <v>987817.52176051994</v>
      </c>
      <c r="D57" s="39">
        <v>14953.447889159999</v>
      </c>
      <c r="E57" s="39">
        <v>219762.51136781994</v>
      </c>
      <c r="F57" s="39">
        <v>23798.639999999999</v>
      </c>
      <c r="G57" s="39">
        <v>33869.665225199999</v>
      </c>
      <c r="H57" s="39">
        <v>36406.823525679996</v>
      </c>
      <c r="I57" s="39">
        <v>68128.759999999995</v>
      </c>
      <c r="J57" s="39">
        <v>12944.464292199998</v>
      </c>
      <c r="K57" s="39">
        <v>19297.088914829998</v>
      </c>
      <c r="L57" s="39">
        <v>33067.923615980006</v>
      </c>
      <c r="M57" s="39">
        <v>9087.0664594699992</v>
      </c>
      <c r="N57" s="39">
        <v>95411.970332179975</v>
      </c>
      <c r="O57" s="39">
        <v>82484.434168279986</v>
      </c>
      <c r="P57" s="39">
        <v>84590.405985000005</v>
      </c>
      <c r="Q57" s="39">
        <v>36873.82310400001</v>
      </c>
      <c r="R57" s="39">
        <v>51585.420364259997</v>
      </c>
      <c r="S57" s="39">
        <v>23368.421341500001</v>
      </c>
      <c r="T57" s="39">
        <v>24119.782375680003</v>
      </c>
      <c r="U57" s="39">
        <v>27082.612287360003</v>
      </c>
      <c r="V57" s="39">
        <v>197936.99</v>
      </c>
      <c r="W57" s="39">
        <v>20904.419999999998</v>
      </c>
      <c r="X57" s="39">
        <v>69938.421851000006</v>
      </c>
      <c r="Y57" s="33">
        <v>19780.997984779999</v>
      </c>
      <c r="Z57" s="32">
        <f t="shared" si="1"/>
        <v>2864050.9031897094</v>
      </c>
    </row>
    <row r="58" spans="1:26" x14ac:dyDescent="0.2">
      <c r="A58" s="71">
        <v>2022.4</v>
      </c>
      <c r="B58" s="38">
        <v>1021321.7466091799</v>
      </c>
      <c r="C58" s="39">
        <v>1410575.81949186</v>
      </c>
      <c r="D58" s="39">
        <v>22132.22</v>
      </c>
      <c r="E58" s="39">
        <v>314012.95310781995</v>
      </c>
      <c r="F58" s="39">
        <v>35090.93</v>
      </c>
      <c r="G58" s="39">
        <v>49646.574766029997</v>
      </c>
      <c r="H58" s="39">
        <v>54360.549552630007</v>
      </c>
      <c r="I58" s="39">
        <v>99282.18</v>
      </c>
      <c r="J58" s="39">
        <v>19104.593173829999</v>
      </c>
      <c r="K58" s="39">
        <v>28087.960580829997</v>
      </c>
      <c r="L58" s="39">
        <v>46250.409271925229</v>
      </c>
      <c r="M58" s="39">
        <v>13755.933265000001</v>
      </c>
      <c r="N58" s="39">
        <v>140711.60181136001</v>
      </c>
      <c r="O58" s="39">
        <v>120452.89</v>
      </c>
      <c r="P58" s="39">
        <v>125400.9672895</v>
      </c>
      <c r="Q58" s="39">
        <v>52775.142102999998</v>
      </c>
      <c r="R58" s="39">
        <v>76033.800828969994</v>
      </c>
      <c r="S58" s="39">
        <v>33446.12446082</v>
      </c>
      <c r="T58" s="39">
        <v>38578.829204370086</v>
      </c>
      <c r="U58" s="39">
        <v>39773.883912850004</v>
      </c>
      <c r="V58" s="39">
        <v>285106.71000000002</v>
      </c>
      <c r="W58" s="39">
        <v>29999.9</v>
      </c>
      <c r="X58" s="39">
        <v>104008.78208273003</v>
      </c>
      <c r="Y58" s="33">
        <v>29226.245085939994</v>
      </c>
      <c r="Z58" s="32">
        <f t="shared" si="1"/>
        <v>4189136.746598646</v>
      </c>
    </row>
    <row r="59" spans="1:26" x14ac:dyDescent="0.2">
      <c r="A59" s="71">
        <v>2023.1</v>
      </c>
      <c r="B59" s="38">
        <v>416451.18983458012</v>
      </c>
      <c r="C59" s="39">
        <v>520895.43033271894</v>
      </c>
      <c r="D59" s="39">
        <v>8131.686062849999</v>
      </c>
      <c r="E59" s="39">
        <v>117549.44457788597</v>
      </c>
      <c r="F59" s="39">
        <v>13319.744277823998</v>
      </c>
      <c r="G59" s="39">
        <v>18552.91940364</v>
      </c>
      <c r="H59" s="39">
        <v>21983.685930120002</v>
      </c>
      <c r="I59" s="39">
        <v>36050.47</v>
      </c>
      <c r="J59" s="39">
        <v>7131.2569304199988</v>
      </c>
      <c r="K59" s="39">
        <v>11943.698697899999</v>
      </c>
      <c r="L59" s="39">
        <v>12735.591961169999</v>
      </c>
      <c r="M59" s="39">
        <v>5036.92176036</v>
      </c>
      <c r="N59" s="39">
        <v>57087.30000000001</v>
      </c>
      <c r="O59" s="39">
        <v>46470.264467419998</v>
      </c>
      <c r="P59" s="39">
        <v>51437.1</v>
      </c>
      <c r="Q59" s="39">
        <v>24424.612949000002</v>
      </c>
      <c r="R59" s="39">
        <v>28518.70976215</v>
      </c>
      <c r="S59" s="39">
        <v>13729.300372440002</v>
      </c>
      <c r="T59" s="39">
        <v>13946.953755319999</v>
      </c>
      <c r="U59" s="39">
        <v>15479.561316489999</v>
      </c>
      <c r="V59" s="39">
        <v>100967.61</v>
      </c>
      <c r="W59" s="39">
        <v>11314.89215315</v>
      </c>
      <c r="X59" s="39">
        <v>36517.332000000002</v>
      </c>
      <c r="Y59" s="33">
        <v>11046.782144409999</v>
      </c>
      <c r="Z59" s="32">
        <f t="shared" si="1"/>
        <v>1600722.4586898491</v>
      </c>
    </row>
    <row r="60" spans="1:26" x14ac:dyDescent="0.2">
      <c r="A60" s="71">
        <v>2023.2</v>
      </c>
      <c r="B60" s="38">
        <v>934373.31278671999</v>
      </c>
      <c r="C60" s="39">
        <v>1161805.7057774479</v>
      </c>
      <c r="D60" s="39">
        <v>19041.936999739999</v>
      </c>
      <c r="E60" s="39">
        <v>260703.56618127992</v>
      </c>
      <c r="F60" s="39">
        <v>30699.02</v>
      </c>
      <c r="G60" s="39">
        <v>41658.766868912448</v>
      </c>
      <c r="H60" s="39">
        <v>48599.367152369996</v>
      </c>
      <c r="I60" s="39">
        <v>79927.08</v>
      </c>
      <c r="J60" s="39">
        <v>15992.724672360002</v>
      </c>
      <c r="K60" s="39">
        <v>25371.933222840005</v>
      </c>
      <c r="L60" s="39">
        <v>38069.08638085</v>
      </c>
      <c r="M60" s="39">
        <v>11579.314576389997</v>
      </c>
      <c r="N60" s="39">
        <v>124524.09000000001</v>
      </c>
      <c r="O60" s="39">
        <v>97998.616706639994</v>
      </c>
      <c r="P60" s="39">
        <v>114994.59548301999</v>
      </c>
      <c r="Q60" s="39">
        <v>48994.983291000004</v>
      </c>
      <c r="R60" s="39">
        <v>65025.062225669993</v>
      </c>
      <c r="S60" s="39">
        <v>30024.827859230008</v>
      </c>
      <c r="T60" s="39">
        <v>30069.468548910008</v>
      </c>
      <c r="U60" s="39">
        <v>34935.825630250001</v>
      </c>
      <c r="V60" s="39">
        <v>229632.11</v>
      </c>
      <c r="W60" s="39">
        <v>24531.54622069166</v>
      </c>
      <c r="X60" s="39">
        <v>82231.531000000003</v>
      </c>
      <c r="Y60" s="33">
        <v>25337.266306369998</v>
      </c>
      <c r="Z60" s="32">
        <f t="shared" si="1"/>
        <v>3576121.7378906924</v>
      </c>
    </row>
    <row r="61" spans="1:26" x14ac:dyDescent="0.2">
      <c r="A61" s="71">
        <v>2023.3</v>
      </c>
      <c r="B61" s="38">
        <v>1639757.8025032098</v>
      </c>
      <c r="C61" s="39">
        <v>1988851.2675938455</v>
      </c>
      <c r="D61" s="39">
        <v>34110.138157939997</v>
      </c>
      <c r="E61" s="39">
        <v>440524.16999733989</v>
      </c>
      <c r="F61" s="39">
        <v>53827.83</v>
      </c>
      <c r="G61" s="39">
        <v>71309.189340070006</v>
      </c>
      <c r="H61" s="39">
        <v>84748.75908792</v>
      </c>
      <c r="I61" s="39">
        <v>136486.12</v>
      </c>
      <c r="J61" s="39">
        <v>27933.614930489999</v>
      </c>
      <c r="K61" s="39">
        <v>43287.525336129998</v>
      </c>
      <c r="L61" s="39">
        <v>65813.915302010006</v>
      </c>
      <c r="M61" s="39">
        <v>20062.437514990001</v>
      </c>
      <c r="N61" s="39">
        <v>213260.90000000002</v>
      </c>
      <c r="O61" s="39">
        <v>168655.34518395003</v>
      </c>
      <c r="P61" s="39">
        <v>203689.5</v>
      </c>
      <c r="Q61" s="39">
        <v>80226.698296000002</v>
      </c>
      <c r="R61" s="39">
        <v>117347.95006968001</v>
      </c>
      <c r="S61" s="39">
        <v>50399.603265170008</v>
      </c>
      <c r="T61" s="39">
        <v>50994.54222802</v>
      </c>
      <c r="U61" s="39">
        <v>59262.418088289996</v>
      </c>
      <c r="V61" s="39">
        <v>405739.92</v>
      </c>
      <c r="W61" s="39">
        <v>41495.726772250004</v>
      </c>
      <c r="X61" s="39">
        <v>143848.80799999999</v>
      </c>
      <c r="Y61" s="33">
        <v>43907.816920570011</v>
      </c>
      <c r="Z61" s="32">
        <f t="shared" si="1"/>
        <v>6185541.9985878756</v>
      </c>
    </row>
    <row r="62" spans="1:26" x14ac:dyDescent="0.2">
      <c r="A62" s="71">
        <v>2023.4</v>
      </c>
      <c r="B62" s="38">
        <v>2638905.4339419799</v>
      </c>
      <c r="C62" s="39">
        <v>3043328.51700594</v>
      </c>
      <c r="D62" s="39">
        <v>53057.108293890007</v>
      </c>
      <c r="E62" s="39">
        <v>688118.65351199999</v>
      </c>
      <c r="F62" s="39">
        <v>83218.3</v>
      </c>
      <c r="G62" s="39">
        <v>109259.08181641001</v>
      </c>
      <c r="H62" s="39">
        <v>129964.16462377</v>
      </c>
      <c r="I62" s="39">
        <v>212624.93999999997</v>
      </c>
      <c r="J62" s="39">
        <v>42446.10755749001</v>
      </c>
      <c r="K62" s="39">
        <v>67859.984950449987</v>
      </c>
      <c r="L62" s="39">
        <v>97860.453584728399</v>
      </c>
      <c r="M62" s="39">
        <v>30848.703388070004</v>
      </c>
      <c r="N62" s="39">
        <v>341720.85000000003</v>
      </c>
      <c r="O62" s="39">
        <v>266311.97541207995</v>
      </c>
      <c r="P62" s="39">
        <v>316242</v>
      </c>
      <c r="Q62" s="39">
        <v>121157.009507</v>
      </c>
      <c r="R62" s="39">
        <v>189198.11704922002</v>
      </c>
      <c r="S62" s="39">
        <v>77887.078760450007</v>
      </c>
      <c r="T62" s="39">
        <v>92085.703578229994</v>
      </c>
      <c r="U62" s="39">
        <v>91509.367677110014</v>
      </c>
      <c r="V62" s="39">
        <v>628155.74</v>
      </c>
      <c r="W62" s="39">
        <v>62591.936213659996</v>
      </c>
      <c r="X62" s="39">
        <v>234119.61</v>
      </c>
      <c r="Y62" s="33">
        <v>70696.728468080008</v>
      </c>
      <c r="Z62" s="32">
        <f t="shared" si="1"/>
        <v>9689167.5653405562</v>
      </c>
    </row>
    <row r="63" spans="1:26" x14ac:dyDescent="0.2">
      <c r="A63" s="71">
        <v>2024.1</v>
      </c>
      <c r="B63" s="38">
        <v>1402781.6054630901</v>
      </c>
      <c r="C63" s="39">
        <v>1939548.3481370523</v>
      </c>
      <c r="D63" s="39">
        <v>29474.29372523</v>
      </c>
      <c r="E63" s="39">
        <v>410120.60983255168</v>
      </c>
      <c r="F63" s="39">
        <v>44830.32</v>
      </c>
      <c r="G63" s="39">
        <v>50776.013166110009</v>
      </c>
      <c r="H63" s="39">
        <v>71554.141430050004</v>
      </c>
      <c r="I63" s="39">
        <v>101617.24</v>
      </c>
      <c r="J63" s="39">
        <v>18020.017942989998</v>
      </c>
      <c r="K63" s="39">
        <v>37902.444555530004</v>
      </c>
      <c r="L63" s="39">
        <v>44363.900384385561</v>
      </c>
      <c r="M63" s="39">
        <v>15390.88563585</v>
      </c>
      <c r="N63" s="39">
        <v>183824.86</v>
      </c>
      <c r="O63" s="39">
        <v>147886.78163624002</v>
      </c>
      <c r="P63" s="39">
        <v>205986.99999999997</v>
      </c>
      <c r="Q63" s="39">
        <v>80021.258335000006</v>
      </c>
      <c r="R63" s="39">
        <v>108287.10780610806</v>
      </c>
      <c r="S63" s="39">
        <v>40563.212898660007</v>
      </c>
      <c r="T63" s="39">
        <v>45371.465056470013</v>
      </c>
      <c r="U63" s="39">
        <v>54641.26354286998</v>
      </c>
      <c r="V63" s="39">
        <v>370304.7</v>
      </c>
      <c r="W63" s="39">
        <v>29386.52450639</v>
      </c>
      <c r="X63" s="39">
        <v>125490.66800000001</v>
      </c>
      <c r="Y63" s="33">
        <v>40883.877427419997</v>
      </c>
      <c r="Z63" s="32">
        <f t="shared" si="1"/>
        <v>5599028.5394819975</v>
      </c>
    </row>
    <row r="64" spans="1:26" x14ac:dyDescent="0.2">
      <c r="A64" s="71">
        <v>2024.2</v>
      </c>
      <c r="B64" s="38">
        <v>3063305.2254052903</v>
      </c>
      <c r="C64" s="39">
        <v>4140941.2087206263</v>
      </c>
      <c r="D64" s="39">
        <v>66162.200987860007</v>
      </c>
      <c r="E64" s="39">
        <v>882511.87544300011</v>
      </c>
      <c r="F64" s="39">
        <v>102790.16</v>
      </c>
      <c r="G64" s="39">
        <v>116679.49097804997</v>
      </c>
      <c r="H64" s="39">
        <v>165713.85447695997</v>
      </c>
      <c r="I64" s="39">
        <v>260561.44</v>
      </c>
      <c r="J64" s="39">
        <v>41345.884254130004</v>
      </c>
      <c r="K64" s="39">
        <v>80480.820997210001</v>
      </c>
      <c r="L64" s="39">
        <v>117843.88189444001</v>
      </c>
      <c r="M64" s="39">
        <v>36342.161574850004</v>
      </c>
      <c r="N64" s="39">
        <v>422027.34896464</v>
      </c>
      <c r="O64" s="39">
        <v>330775.37713797006</v>
      </c>
      <c r="P64" s="39">
        <v>470108.75366171997</v>
      </c>
      <c r="Q64" s="39">
        <v>167565.02520900001</v>
      </c>
      <c r="R64" s="39">
        <v>245216.79548225002</v>
      </c>
      <c r="S64" s="39">
        <v>94413.389943790011</v>
      </c>
      <c r="T64" s="39">
        <v>99509.47203270001</v>
      </c>
      <c r="U64" s="39">
        <v>121718.50898756998</v>
      </c>
      <c r="V64" s="39">
        <v>817775.52</v>
      </c>
      <c r="W64" s="39">
        <v>69589.385441710008</v>
      </c>
      <c r="X64" s="39">
        <v>283816.50099999999</v>
      </c>
      <c r="Y64" s="33">
        <v>89054.83699543</v>
      </c>
      <c r="Z64" s="32">
        <f t="shared" si="1"/>
        <v>12286249.119589197</v>
      </c>
    </row>
    <row r="65" spans="1:26" x14ac:dyDescent="0.2">
      <c r="A65" s="71">
        <v>2024.3</v>
      </c>
      <c r="B65" s="38">
        <v>4901358.4607204599</v>
      </c>
      <c r="C65" s="39">
        <v>6730419.5016695159</v>
      </c>
      <c r="D65" s="39">
        <v>110735.17331527999</v>
      </c>
      <c r="E65" s="39">
        <v>1437581.9246207981</v>
      </c>
      <c r="F65" s="39">
        <v>173276.58</v>
      </c>
      <c r="G65" s="39">
        <v>204491.53684258997</v>
      </c>
      <c r="H65" s="39">
        <v>278460.09986088</v>
      </c>
      <c r="I65" s="39">
        <v>437747.14999999997</v>
      </c>
      <c r="J65" s="39">
        <v>70986.481945449996</v>
      </c>
      <c r="K65" s="39">
        <v>131837.23837224999</v>
      </c>
      <c r="L65" s="39" t="e">
        <v>#N/A</v>
      </c>
      <c r="M65" s="39">
        <v>65083.777481820005</v>
      </c>
      <c r="N65" s="39">
        <v>682277.78267952986</v>
      </c>
      <c r="O65" s="39">
        <v>545613.3527256801</v>
      </c>
      <c r="P65" s="39">
        <v>805916.2</v>
      </c>
      <c r="Q65" s="39">
        <v>280676.06998899998</v>
      </c>
      <c r="R65" s="39">
        <v>410093.58887298993</v>
      </c>
      <c r="S65" s="39">
        <v>153434.75852082993</v>
      </c>
      <c r="T65" s="39">
        <v>158269.53871955999</v>
      </c>
      <c r="U65" s="39">
        <v>196233.43612787998</v>
      </c>
      <c r="V65" s="39">
        <v>1328788.3</v>
      </c>
      <c r="W65" s="39">
        <v>116612.61975563002</v>
      </c>
      <c r="X65" s="39">
        <v>486480.22000000009</v>
      </c>
      <c r="Y65" s="33">
        <v>143480.79387249687</v>
      </c>
      <c r="Z65" s="32">
        <f t="shared" si="1"/>
        <v>19849854.586092643</v>
      </c>
    </row>
    <row r="66" spans="1:26" x14ac:dyDescent="0.2">
      <c r="A66" s="71">
        <v>2024.4</v>
      </c>
      <c r="B66" s="38">
        <v>6923280.5282666795</v>
      </c>
      <c r="C66" s="39">
        <v>9701952.3000000007</v>
      </c>
      <c r="D66" s="39">
        <v>161225.65159496001</v>
      </c>
      <c r="E66" s="39">
        <v>2043053.5527249998</v>
      </c>
      <c r="F66" s="39">
        <v>250697.06</v>
      </c>
      <c r="G66" s="39">
        <v>291941.01915845007</v>
      </c>
      <c r="H66" s="39">
        <v>398137.42911492998</v>
      </c>
      <c r="I66" s="39">
        <v>619905.36</v>
      </c>
      <c r="J66" s="39">
        <v>104038.89121127002</v>
      </c>
      <c r="K66" s="39">
        <v>189644.56345907997</v>
      </c>
      <c r="L66" s="39" t="e">
        <v>#N/A</v>
      </c>
      <c r="M66" s="39">
        <v>99814.328296219988</v>
      </c>
      <c r="N66" s="39">
        <v>987888.99757527967</v>
      </c>
      <c r="O66" s="39">
        <v>777299.91239419021</v>
      </c>
      <c r="P66" s="39">
        <v>1151756.3</v>
      </c>
      <c r="Q66" s="39">
        <v>401601.56054999999</v>
      </c>
      <c r="R66" s="39">
        <v>581927.66842400003</v>
      </c>
      <c r="S66" s="39">
        <v>213316.11326827991</v>
      </c>
      <c r="T66" s="39">
        <v>225730.75687841003</v>
      </c>
      <c r="U66" s="39">
        <v>280684.18261978996</v>
      </c>
      <c r="V66" s="39">
        <v>1880950.04</v>
      </c>
      <c r="W66" s="39">
        <v>164987.33710491</v>
      </c>
      <c r="X66" s="39">
        <v>720768.95074</v>
      </c>
      <c r="Y66" s="33">
        <v>209024.58144905992</v>
      </c>
      <c r="Z66" s="32">
        <f t="shared" si="1"/>
        <v>28379627.084830508</v>
      </c>
    </row>
    <row r="67" spans="1:26" x14ac:dyDescent="0.2">
      <c r="A67" s="71">
        <v>2025.1</v>
      </c>
      <c r="B67" s="38">
        <v>2469803.8170070001</v>
      </c>
      <c r="C67" s="39">
        <v>5975783.1500380728</v>
      </c>
      <c r="D67" s="39">
        <v>386683.00437280338</v>
      </c>
      <c r="E67" s="39">
        <v>1843630.7056890391</v>
      </c>
      <c r="F67" s="39">
        <v>544560.30646040372</v>
      </c>
      <c r="G67" s="39">
        <v>718624.03156521986</v>
      </c>
      <c r="H67" s="39">
        <v>332170.29996156774</v>
      </c>
      <c r="I67" s="39">
        <v>795326.85767568834</v>
      </c>
      <c r="J67" s="39">
        <v>487476.9463012226</v>
      </c>
      <c r="K67" s="39">
        <v>420793.86901091429</v>
      </c>
      <c r="L67" s="39" t="e">
        <v>#N/A</v>
      </c>
      <c r="M67" s="39">
        <v>290480.98615868599</v>
      </c>
      <c r="N67" s="39">
        <v>833690.48744716949</v>
      </c>
      <c r="O67" s="39">
        <v>671757.18991390686</v>
      </c>
      <c r="P67" s="39">
        <v>583515.47440858441</v>
      </c>
      <c r="Q67" s="39">
        <v>486044.97336788004</v>
      </c>
      <c r="R67" s="39">
        <v>654572.60296541487</v>
      </c>
      <c r="S67" s="39">
        <v>483418.66411915887</v>
      </c>
      <c r="T67" s="39">
        <v>362281.16223412752</v>
      </c>
      <c r="U67" s="39">
        <v>289627.72644507873</v>
      </c>
      <c r="V67" s="39">
        <v>1770147.3098318707</v>
      </c>
      <c r="W67" s="39">
        <v>565129.99849238817</v>
      </c>
      <c r="X67" s="39">
        <v>839215.38607257197</v>
      </c>
      <c r="Y67" s="33">
        <v>220298.46446410281</v>
      </c>
      <c r="Z67" s="32">
        <f t="shared" si="1"/>
        <v>22025033.414002866</v>
      </c>
    </row>
    <row r="68" spans="1:26" x14ac:dyDescent="0.2">
      <c r="A68" s="71">
        <v>2025.2</v>
      </c>
      <c r="B68" s="38">
        <v>5198170.4718770608</v>
      </c>
      <c r="C68" s="39">
        <v>12897950.917836353</v>
      </c>
      <c r="D68" s="39">
        <v>830480.36162750272</v>
      </c>
      <c r="E68" s="39">
        <v>3872187.8683054922</v>
      </c>
      <c r="F68" s="39">
        <v>1201629.3365252847</v>
      </c>
      <c r="G68" s="39">
        <v>1550691.514871072</v>
      </c>
      <c r="H68" s="39">
        <v>702967.0668262504</v>
      </c>
      <c r="I68" s="39">
        <v>1746980.3388018832</v>
      </c>
      <c r="J68" s="39">
        <v>1053800.8399379475</v>
      </c>
      <c r="K68" s="39">
        <v>900421.61987479916</v>
      </c>
      <c r="L68" s="39"/>
      <c r="M68" s="39">
        <v>623759.72229564411</v>
      </c>
      <c r="N68" s="39">
        <v>1750983.1721973177</v>
      </c>
      <c r="O68" s="39">
        <v>1419539.8666846061</v>
      </c>
      <c r="P68" s="39"/>
      <c r="Q68" s="39">
        <v>1008490.1357992394</v>
      </c>
      <c r="R68" s="39">
        <v>1434480.1884592001</v>
      </c>
      <c r="S68" s="39">
        <v>1046714.6906952511</v>
      </c>
      <c r="T68" s="39">
        <v>764986.76957736281</v>
      </c>
      <c r="U68" s="39">
        <v>611638.31895570492</v>
      </c>
      <c r="V68" s="39">
        <v>3765451.6268240595</v>
      </c>
      <c r="W68" s="39">
        <v>1233410.6573061962</v>
      </c>
      <c r="X68" s="39">
        <v>1806563.3412974586</v>
      </c>
      <c r="Y68" s="33">
        <v>471348.9030968314</v>
      </c>
      <c r="Z68" s="32">
        <f t="shared" si="1"/>
        <v>45892647.729672514</v>
      </c>
    </row>
    <row r="69" spans="1:26" x14ac:dyDescent="0.2">
      <c r="A69" s="71">
        <v>2025.3</v>
      </c>
      <c r="B69" s="38">
        <v>8114586.0395881999</v>
      </c>
      <c r="C69" s="39">
        <v>20126858.39546445</v>
      </c>
      <c r="D69" s="39">
        <v>1279379.6863358428</v>
      </c>
      <c r="E69" s="39">
        <v>5982189.8132446939</v>
      </c>
      <c r="F69" s="39">
        <v>1849234.2370172269</v>
      </c>
      <c r="G69" s="39">
        <v>2396435.4281682489</v>
      </c>
      <c r="H69" s="39">
        <v>1097486.4359243938</v>
      </c>
      <c r="I69" s="39">
        <v>2711228.8853317918</v>
      </c>
      <c r="J69" s="39">
        <v>1621104.4248650491</v>
      </c>
      <c r="K69" s="39">
        <v>1385743.5548715261</v>
      </c>
      <c r="L69" s="39"/>
      <c r="M69" s="39">
        <v>960336.63305698335</v>
      </c>
      <c r="N69" s="39">
        <v>2719051.8931626575</v>
      </c>
      <c r="O69" s="39">
        <v>2161396.1420585299</v>
      </c>
      <c r="P69" s="39">
        <v>1996543.2525660642</v>
      </c>
      <c r="Q69" s="39">
        <v>1551209.9771777843</v>
      </c>
      <c r="R69" s="39">
        <v>2208977.2173196007</v>
      </c>
      <c r="S69" s="39">
        <v>1610079.3627113989</v>
      </c>
      <c r="T69" s="39">
        <v>1170217.7157421084</v>
      </c>
      <c r="U69" s="39">
        <v>935407.1791855013</v>
      </c>
      <c r="V69" s="39">
        <v>5840769.281865689</v>
      </c>
      <c r="W69" s="39">
        <v>1900069.7627833262</v>
      </c>
      <c r="X69" s="39">
        <v>2794808.7125989394</v>
      </c>
      <c r="Y69" s="33">
        <v>729381.52206844371</v>
      </c>
      <c r="Z69" s="32">
        <f t="shared" si="1"/>
        <v>73142495.553108469</v>
      </c>
    </row>
    <row r="70" spans="1:26" x14ac:dyDescent="0.2">
      <c r="A70" s="71">
        <f>A66+1</f>
        <v>2025.4</v>
      </c>
      <c r="B70" s="38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3" t="e">
        <v>#N/A</v>
      </c>
      <c r="Z70" s="32">
        <f t="shared" si="1"/>
        <v>0</v>
      </c>
    </row>
    <row r="71" spans="1:26" x14ac:dyDescent="0.2">
      <c r="A71" s="71">
        <f t="shared" ref="A71:A89" si="2">A67+1</f>
        <v>2026.1</v>
      </c>
      <c r="B71" s="38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3" t="e">
        <v>#N/A</v>
      </c>
      <c r="Z71" s="32">
        <f t="shared" si="1"/>
        <v>0</v>
      </c>
    </row>
    <row r="72" spans="1:26" x14ac:dyDescent="0.2">
      <c r="A72" s="71">
        <f t="shared" si="2"/>
        <v>2026.2</v>
      </c>
      <c r="B72" s="38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3" t="e">
        <v>#N/A</v>
      </c>
      <c r="Z72" s="32">
        <f t="shared" si="1"/>
        <v>0</v>
      </c>
    </row>
    <row r="73" spans="1:26" x14ac:dyDescent="0.2">
      <c r="A73" s="71">
        <f t="shared" si="2"/>
        <v>2026.3</v>
      </c>
      <c r="B73" s="38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3" t="e">
        <v>#N/A</v>
      </c>
      <c r="Z73" s="32">
        <f t="shared" si="1"/>
        <v>0</v>
      </c>
    </row>
    <row r="74" spans="1:26" x14ac:dyDescent="0.2">
      <c r="A74" s="71">
        <f t="shared" si="2"/>
        <v>2026.4</v>
      </c>
      <c r="B74" s="38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3" t="e">
        <v>#N/A</v>
      </c>
      <c r="Z74" s="32">
        <f t="shared" si="1"/>
        <v>0</v>
      </c>
    </row>
    <row r="75" spans="1:26" x14ac:dyDescent="0.2">
      <c r="A75" s="71">
        <f>A71+1</f>
        <v>2027.1</v>
      </c>
      <c r="B75" s="38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3" t="e">
        <v>#N/A</v>
      </c>
      <c r="Z75" s="32">
        <f t="shared" si="1"/>
        <v>0</v>
      </c>
    </row>
    <row r="76" spans="1:26" x14ac:dyDescent="0.2">
      <c r="A76" s="71">
        <f t="shared" si="2"/>
        <v>2027.2</v>
      </c>
      <c r="B76" s="38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3" t="e">
        <v>#N/A</v>
      </c>
      <c r="Z76" s="32">
        <f t="shared" si="1"/>
        <v>0</v>
      </c>
    </row>
    <row r="77" spans="1:26" x14ac:dyDescent="0.2">
      <c r="A77" s="71">
        <f t="shared" si="2"/>
        <v>2027.3</v>
      </c>
      <c r="B77" s="38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3" t="e">
        <v>#N/A</v>
      </c>
      <c r="Z77" s="32">
        <f t="shared" si="1"/>
        <v>0</v>
      </c>
    </row>
    <row r="78" spans="1:26" x14ac:dyDescent="0.2">
      <c r="A78" s="71">
        <f t="shared" si="2"/>
        <v>2027.4</v>
      </c>
      <c r="B78" s="38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3" t="e">
        <v>#N/A</v>
      </c>
      <c r="Z78" s="32">
        <f t="shared" si="1"/>
        <v>0</v>
      </c>
    </row>
    <row r="79" spans="1:26" x14ac:dyDescent="0.2">
      <c r="A79" s="71">
        <f t="shared" si="2"/>
        <v>2028.1</v>
      </c>
      <c r="B79" s="38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3" t="e">
        <v>#N/A</v>
      </c>
      <c r="Z79" s="32">
        <f t="shared" si="1"/>
        <v>0</v>
      </c>
    </row>
    <row r="80" spans="1:26" x14ac:dyDescent="0.2">
      <c r="A80" s="71">
        <f>A76+1</f>
        <v>2028.2</v>
      </c>
      <c r="B80" s="38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3" t="e">
        <v>#N/A</v>
      </c>
      <c r="Z80" s="32">
        <f t="shared" si="1"/>
        <v>0</v>
      </c>
    </row>
    <row r="81" spans="1:26" x14ac:dyDescent="0.2">
      <c r="A81" s="71">
        <f t="shared" si="2"/>
        <v>2028.3</v>
      </c>
      <c r="B81" s="38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3" t="e">
        <v>#N/A</v>
      </c>
      <c r="Z81" s="32">
        <f t="shared" si="1"/>
        <v>0</v>
      </c>
    </row>
    <row r="82" spans="1:26" x14ac:dyDescent="0.2">
      <c r="A82" s="71">
        <f t="shared" si="2"/>
        <v>2028.4</v>
      </c>
      <c r="B82" s="38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3" t="e">
        <v>#N/A</v>
      </c>
      <c r="Z82" s="32">
        <f t="shared" si="1"/>
        <v>0</v>
      </c>
    </row>
    <row r="83" spans="1:26" x14ac:dyDescent="0.2">
      <c r="A83" s="71">
        <f t="shared" si="2"/>
        <v>2029.1</v>
      </c>
      <c r="B83" s="38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3" t="e">
        <v>#N/A</v>
      </c>
      <c r="Z83" s="32">
        <f t="shared" si="1"/>
        <v>0</v>
      </c>
    </row>
    <row r="84" spans="1:26" x14ac:dyDescent="0.2">
      <c r="A84" s="71">
        <f t="shared" si="2"/>
        <v>2029.2</v>
      </c>
      <c r="B84" s="38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3" t="e">
        <v>#N/A</v>
      </c>
      <c r="Z84" s="32">
        <f t="shared" si="1"/>
        <v>0</v>
      </c>
    </row>
    <row r="85" spans="1:26" x14ac:dyDescent="0.2">
      <c r="A85" s="71">
        <f>A81+1</f>
        <v>2029.3</v>
      </c>
      <c r="B85" s="38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3" t="e">
        <v>#N/A</v>
      </c>
      <c r="Z85" s="32">
        <f t="shared" si="1"/>
        <v>0</v>
      </c>
    </row>
    <row r="86" spans="1:26" x14ac:dyDescent="0.2">
      <c r="A86" s="71">
        <f t="shared" si="2"/>
        <v>2029.4</v>
      </c>
      <c r="B86" s="38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3" t="e">
        <v>#N/A</v>
      </c>
      <c r="Z86" s="32">
        <f t="shared" si="1"/>
        <v>0</v>
      </c>
    </row>
    <row r="87" spans="1:26" x14ac:dyDescent="0.2">
      <c r="A87" s="71">
        <f t="shared" si="2"/>
        <v>2030.1</v>
      </c>
      <c r="B87" s="38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3" t="e">
        <v>#N/A</v>
      </c>
      <c r="Z87" s="32">
        <f t="shared" si="1"/>
        <v>0</v>
      </c>
    </row>
    <row r="88" spans="1:26" x14ac:dyDescent="0.2">
      <c r="A88" s="71">
        <f t="shared" si="2"/>
        <v>2030.2</v>
      </c>
      <c r="B88" s="38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3" t="e">
        <v>#N/A</v>
      </c>
      <c r="Z88" s="32">
        <f t="shared" si="1"/>
        <v>0</v>
      </c>
    </row>
    <row r="89" spans="1:26" x14ac:dyDescent="0.2">
      <c r="A89" s="71">
        <f t="shared" si="2"/>
        <v>2030.3</v>
      </c>
      <c r="B89" s="38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3" t="e">
        <v>#N/A</v>
      </c>
      <c r="Z89" s="32">
        <f t="shared" si="1"/>
        <v>0</v>
      </c>
    </row>
    <row r="90" spans="1:26" x14ac:dyDescent="0.2">
      <c r="A90" s="71">
        <f>A86+1</f>
        <v>2030.4</v>
      </c>
      <c r="B90" s="38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3" t="e">
        <v>#N/A</v>
      </c>
      <c r="Z90" s="32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0" type="noConversion"/>
  <hyperlinks>
    <hyperlink ref="A5" location="INDICE!A14" display="VOLVER AL INDICE" xr:uid="{00000000-0004-0000-0300-000000000000}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15"/>
  <dimension ref="A1:Z287"/>
  <sheetViews>
    <sheetView zoomScaleNormal="100" workbookViewId="0">
      <pane xSplit="1" ySplit="9" topLeftCell="B102" activePane="bottomRight" state="frozen"/>
      <selection pane="topRight" activeCell="B1" sqref="B1"/>
      <selection pane="bottomLeft" activeCell="A10" sqref="A10"/>
      <selection pane="bottomRight" activeCell="B108" sqref="B108:Y108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1087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Deuda Pública Total (sin deuda flotante)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1.25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1088</v>
      </c>
      <c r="C8" s="74" t="s">
        <v>1089</v>
      </c>
      <c r="D8" s="74" t="s">
        <v>1090</v>
      </c>
      <c r="E8" s="74" t="s">
        <v>1091</v>
      </c>
      <c r="F8" s="74" t="s">
        <v>1092</v>
      </c>
      <c r="G8" s="74" t="s">
        <v>1093</v>
      </c>
      <c r="H8" s="74" t="s">
        <v>1094</v>
      </c>
      <c r="I8" s="74" t="s">
        <v>1095</v>
      </c>
      <c r="J8" s="74" t="s">
        <v>1096</v>
      </c>
      <c r="K8" s="74" t="s">
        <v>1097</v>
      </c>
      <c r="L8" s="74" t="s">
        <v>1098</v>
      </c>
      <c r="M8" s="74" t="s">
        <v>1099</v>
      </c>
      <c r="N8" s="74" t="s">
        <v>1100</v>
      </c>
      <c r="O8" s="74" t="s">
        <v>1101</v>
      </c>
      <c r="P8" s="74" t="s">
        <v>1102</v>
      </c>
      <c r="Q8" s="74" t="s">
        <v>1103</v>
      </c>
      <c r="R8" s="74" t="s">
        <v>1104</v>
      </c>
      <c r="S8" s="74" t="s">
        <v>1105</v>
      </c>
      <c r="T8" s="74" t="s">
        <v>1106</v>
      </c>
      <c r="U8" s="74" t="s">
        <v>1107</v>
      </c>
      <c r="V8" s="74" t="s">
        <v>1108</v>
      </c>
      <c r="W8" s="74" t="s">
        <v>1109</v>
      </c>
      <c r="X8" s="74" t="s">
        <v>1110</v>
      </c>
      <c r="Y8" s="74" t="s">
        <v>1111</v>
      </c>
      <c r="Z8" s="75" t="s">
        <v>1112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76" t="s">
        <v>124</v>
      </c>
    </row>
    <row r="10" spans="1:26" ht="13.7" customHeight="1" x14ac:dyDescent="0.2">
      <c r="A10" s="70">
        <v>2001.1</v>
      </c>
      <c r="B10" s="46">
        <v>682.9</v>
      </c>
      <c r="C10" s="30">
        <v>5036.4049999999997</v>
      </c>
      <c r="D10" s="30">
        <v>485.80625850121203</v>
      </c>
      <c r="E10" s="30">
        <v>1316.3939099177776</v>
      </c>
      <c r="F10" s="30">
        <v>1016.652095737537</v>
      </c>
      <c r="G10" s="30">
        <v>1380.9515753971548</v>
      </c>
      <c r="H10" s="30">
        <v>408.23828143612155</v>
      </c>
      <c r="I10" s="30">
        <v>913.41870901755556</v>
      </c>
      <c r="J10" s="30">
        <v>1147.4137568587639</v>
      </c>
      <c r="K10" s="30">
        <v>887.79614348608538</v>
      </c>
      <c r="L10" s="30">
        <v>115.27623081</v>
      </c>
      <c r="M10" s="30">
        <v>444.8256560250914</v>
      </c>
      <c r="N10" s="30">
        <v>1178.0851842614761</v>
      </c>
      <c r="O10" s="30">
        <v>999.92395290597153</v>
      </c>
      <c r="P10" s="30">
        <v>657.25424642167468</v>
      </c>
      <c r="Q10" s="30">
        <v>1037.766673469027</v>
      </c>
      <c r="R10" s="30">
        <v>586.21385277777779</v>
      </c>
      <c r="S10" s="30">
        <v>741.86300000000006</v>
      </c>
      <c r="T10" s="30">
        <v>65.2217884935</v>
      </c>
      <c r="U10" s="30">
        <v>215.98676815468428</v>
      </c>
      <c r="V10" s="30">
        <v>744.32975625773668</v>
      </c>
      <c r="W10" s="30">
        <v>330.90736000000004</v>
      </c>
      <c r="X10" s="30">
        <v>467.59180636486656</v>
      </c>
      <c r="Y10" s="30">
        <v>1146.1314729203166</v>
      </c>
      <c r="Z10" s="31">
        <f t="shared" ref="Z10:Z33" si="0">+_xlfn.AGGREGATE(9,6,C10:Y10)</f>
        <v>21324.453479214335</v>
      </c>
    </row>
    <row r="11" spans="1:26" ht="13.5" customHeight="1" x14ac:dyDescent="0.2">
      <c r="A11" s="71">
        <v>2001.2</v>
      </c>
      <c r="B11" s="38">
        <v>670.71632347528328</v>
      </c>
      <c r="C11" s="39">
        <v>5906.7313293197194</v>
      </c>
      <c r="D11" s="39">
        <v>502.17036856389609</v>
      </c>
      <c r="E11" s="39">
        <v>1368.2323289999999</v>
      </c>
      <c r="F11" s="39">
        <v>994.65035461612911</v>
      </c>
      <c r="G11" s="39">
        <v>1394.7621295829083</v>
      </c>
      <c r="H11" s="39">
        <v>408.38233788783003</v>
      </c>
      <c r="I11" s="39">
        <v>895.78759422801068</v>
      </c>
      <c r="J11" s="39">
        <v>1167.7633082567613</v>
      </c>
      <c r="K11" s="39">
        <v>915.55324357646259</v>
      </c>
      <c r="L11" s="39">
        <v>118.60469842000001</v>
      </c>
      <c r="M11" s="39">
        <v>475.08653183684299</v>
      </c>
      <c r="N11" s="39">
        <v>1223.2009276677195</v>
      </c>
      <c r="O11" s="39">
        <v>1019.5574038041316</v>
      </c>
      <c r="P11" s="39">
        <v>672.50732769520403</v>
      </c>
      <c r="Q11" s="39">
        <v>1052.8375022630603</v>
      </c>
      <c r="R11" s="39">
        <v>596.18153500000005</v>
      </c>
      <c r="S11" s="39">
        <v>756.46299999999997</v>
      </c>
      <c r="T11" s="39">
        <v>65.958806583500007</v>
      </c>
      <c r="U11" s="39">
        <v>215.415666520115</v>
      </c>
      <c r="V11" s="39">
        <v>734.87595332941828</v>
      </c>
      <c r="W11" s="39">
        <v>318.03095999999994</v>
      </c>
      <c r="X11" s="39">
        <v>1168.0096032583153</v>
      </c>
      <c r="Y11" s="48">
        <v>482.33353532489986</v>
      </c>
      <c r="Z11" s="34">
        <f t="shared" si="0"/>
        <v>22453.096446734926</v>
      </c>
    </row>
    <row r="12" spans="1:26" ht="13.5" customHeight="1" x14ac:dyDescent="0.2">
      <c r="A12" s="71">
        <v>2001.3</v>
      </c>
      <c r="B12" s="38">
        <v>665.56801899025913</v>
      </c>
      <c r="C12" s="39">
        <v>7935.012960677499</v>
      </c>
      <c r="D12" s="39">
        <v>526.12266541348481</v>
      </c>
      <c r="E12" s="39">
        <v>1715.5575086620911</v>
      </c>
      <c r="F12" s="39">
        <v>1003.0096635587171</v>
      </c>
      <c r="G12" s="39">
        <v>1422.7455509152612</v>
      </c>
      <c r="H12" s="39">
        <v>420.44622874484241</v>
      </c>
      <c r="I12" s="39">
        <v>896.47050469666181</v>
      </c>
      <c r="J12" s="39">
        <v>1175.8755804169789</v>
      </c>
      <c r="K12" s="39">
        <v>932.472174032363</v>
      </c>
      <c r="L12" s="39">
        <v>115.52965008784609</v>
      </c>
      <c r="M12" s="39">
        <v>476.11599314294875</v>
      </c>
      <c r="N12" s="39">
        <v>1248.887806669889</v>
      </c>
      <c r="O12" s="39">
        <v>1042.8978489213471</v>
      </c>
      <c r="P12" s="39">
        <v>692.40536502971395</v>
      </c>
      <c r="Q12" s="39">
        <v>1068.8648798071981</v>
      </c>
      <c r="R12" s="39">
        <v>594.08336100000008</v>
      </c>
      <c r="S12" s="39">
        <v>752.25037400000008</v>
      </c>
      <c r="T12" s="39">
        <v>65.499321963500009</v>
      </c>
      <c r="U12" s="39">
        <v>216.41811614733939</v>
      </c>
      <c r="V12" s="39">
        <v>870.3078909942335</v>
      </c>
      <c r="W12" s="39">
        <v>322.66700033786253</v>
      </c>
      <c r="X12" s="39">
        <v>1185.356000705284</v>
      </c>
      <c r="Y12" s="48">
        <v>472.29421461088765</v>
      </c>
      <c r="Z12" s="34">
        <f t="shared" si="0"/>
        <v>25151.290660535953</v>
      </c>
    </row>
    <row r="13" spans="1:26" ht="13.5" customHeight="1" x14ac:dyDescent="0.2">
      <c r="A13" s="71">
        <v>2001.4</v>
      </c>
      <c r="B13" s="38">
        <v>728.47</v>
      </c>
      <c r="C13" s="39">
        <v>10439.991419467662</v>
      </c>
      <c r="D13" s="39">
        <v>526.0783452296788</v>
      </c>
      <c r="E13" s="39">
        <v>2663.3343811768168</v>
      </c>
      <c r="F13" s="39">
        <v>1067.0670832671715</v>
      </c>
      <c r="G13" s="39">
        <v>1569.9539632585088</v>
      </c>
      <c r="H13" s="39">
        <v>476.71955649935825</v>
      </c>
      <c r="I13" s="39">
        <v>935.71149191766517</v>
      </c>
      <c r="J13" s="39">
        <v>1259.5572934515662</v>
      </c>
      <c r="K13" s="39">
        <v>912.38204491455576</v>
      </c>
      <c r="L13" s="39">
        <v>175.53230038907472</v>
      </c>
      <c r="M13" s="39">
        <v>503.10024814653838</v>
      </c>
      <c r="N13" s="39">
        <v>1189.7419253114761</v>
      </c>
      <c r="O13" s="39">
        <v>1078.2642379842346</v>
      </c>
      <c r="P13" s="39">
        <v>722.64850978960089</v>
      </c>
      <c r="Q13" s="39">
        <v>1079.872995105706</v>
      </c>
      <c r="R13" s="39">
        <v>636.83152743804612</v>
      </c>
      <c r="S13" s="39">
        <v>761.73152158842856</v>
      </c>
      <c r="T13" s="39">
        <v>67.033239418333338</v>
      </c>
      <c r="U13" s="39">
        <v>215.19985287163982</v>
      </c>
      <c r="V13" s="39">
        <v>872.19874870087278</v>
      </c>
      <c r="W13" s="39">
        <v>307.6875448589866</v>
      </c>
      <c r="X13" s="39">
        <v>1276.0361572827526</v>
      </c>
      <c r="Y13" s="48">
        <v>505.43259880955833</v>
      </c>
      <c r="Z13" s="34">
        <f t="shared" si="0"/>
        <v>29242.106986878232</v>
      </c>
    </row>
    <row r="14" spans="1:26" ht="13.5" customHeight="1" x14ac:dyDescent="0.2">
      <c r="A14" s="71">
        <v>2002.1</v>
      </c>
      <c r="B14" s="38">
        <v>1838.7266997382544</v>
      </c>
      <c r="C14" s="39">
        <v>20663.21412973748</v>
      </c>
      <c r="D14" s="39">
        <v>846.57573698916678</v>
      </c>
      <c r="E14" s="39">
        <v>4071.5939442090012</v>
      </c>
      <c r="F14" s="39">
        <v>1359.2979134302234</v>
      </c>
      <c r="G14" s="39">
        <v>2434.8927204017268</v>
      </c>
      <c r="H14" s="39">
        <v>746.95692846087138</v>
      </c>
      <c r="I14" s="39">
        <v>1567.9027534314182</v>
      </c>
      <c r="J14" s="39">
        <v>2006.5080368854569</v>
      </c>
      <c r="K14" s="39">
        <v>1368.8365797316233</v>
      </c>
      <c r="L14" s="39">
        <v>276.24096888718907</v>
      </c>
      <c r="M14" s="39">
        <v>641.03024895753197</v>
      </c>
      <c r="N14" s="39">
        <v>2315.7150782293888</v>
      </c>
      <c r="O14" s="39">
        <v>1737.864100407483</v>
      </c>
      <c r="P14" s="39">
        <v>1171.7619484194702</v>
      </c>
      <c r="Q14" s="39">
        <v>1708.8867086513351</v>
      </c>
      <c r="R14" s="39">
        <v>1063.7730444788908</v>
      </c>
      <c r="S14" s="39">
        <v>1268.0785822184273</v>
      </c>
      <c r="T14" s="39">
        <v>117.19552329732385</v>
      </c>
      <c r="U14" s="39">
        <v>291.90068638123324</v>
      </c>
      <c r="V14" s="39">
        <v>1897.9978869919505</v>
      </c>
      <c r="W14" s="39">
        <v>601.32205709430707</v>
      </c>
      <c r="X14" s="39">
        <v>2260.2520871048373</v>
      </c>
      <c r="Y14" s="48">
        <v>611.52470284647598</v>
      </c>
      <c r="Z14" s="34">
        <f t="shared" si="0"/>
        <v>51029.322367242814</v>
      </c>
    </row>
    <row r="15" spans="1:26" ht="13.5" customHeight="1" x14ac:dyDescent="0.2">
      <c r="A15" s="71">
        <v>2002.2</v>
      </c>
      <c r="B15" s="38">
        <v>2269.3701317810919</v>
      </c>
      <c r="C15" s="39">
        <v>26457.306824638501</v>
      </c>
      <c r="D15" s="39">
        <v>980.12959062362108</v>
      </c>
      <c r="E15" s="39">
        <v>4776.2044289500736</v>
      </c>
      <c r="F15" s="39">
        <v>1503.2713492609212</v>
      </c>
      <c r="G15" s="39">
        <v>2864.8573356570296</v>
      </c>
      <c r="H15" s="39">
        <v>885.42539958110331</v>
      </c>
      <c r="I15" s="39">
        <v>1916.644676961977</v>
      </c>
      <c r="J15" s="39">
        <v>2376.4524524782769</v>
      </c>
      <c r="K15" s="39">
        <v>1598.55638418322</v>
      </c>
      <c r="L15" s="39">
        <v>308.32786986024701</v>
      </c>
      <c r="M15" s="39">
        <v>699.31484142622253</v>
      </c>
      <c r="N15" s="39">
        <v>2862.8806811985114</v>
      </c>
      <c r="O15" s="39">
        <v>2061.8601269512501</v>
      </c>
      <c r="P15" s="39">
        <v>1406.2702775130472</v>
      </c>
      <c r="Q15" s="39">
        <v>2104.3773617730626</v>
      </c>
      <c r="R15" s="39">
        <v>1356.1417746685343</v>
      </c>
      <c r="S15" s="39">
        <v>1503.4445338979851</v>
      </c>
      <c r="T15" s="39">
        <v>143.12483850971947</v>
      </c>
      <c r="U15" s="39">
        <v>333.34612732039335</v>
      </c>
      <c r="V15" s="39">
        <v>2302.498313669234</v>
      </c>
      <c r="W15" s="39">
        <v>747.38254956760272</v>
      </c>
      <c r="X15" s="39">
        <v>2415.9297733811286</v>
      </c>
      <c r="Y15" s="48">
        <v>651.19410142634126</v>
      </c>
      <c r="Z15" s="34">
        <f t="shared" si="0"/>
        <v>62254.941613497991</v>
      </c>
    </row>
    <row r="16" spans="1:26" ht="13.5" customHeight="1" x14ac:dyDescent="0.2">
      <c r="A16" s="71">
        <v>2002.3</v>
      </c>
      <c r="B16" s="38">
        <v>2242.4031534568753</v>
      </c>
      <c r="C16" s="39">
        <v>27212.481399526285</v>
      </c>
      <c r="D16" s="39">
        <v>1043.8352135145956</v>
      </c>
      <c r="E16" s="39">
        <v>5123.4470337188413</v>
      </c>
      <c r="F16" s="39">
        <v>1596.4802369541683</v>
      </c>
      <c r="G16" s="39">
        <v>3066.1487306093368</v>
      </c>
      <c r="H16" s="39">
        <v>930.54439578720178</v>
      </c>
      <c r="I16" s="39">
        <v>2074.9072931208061</v>
      </c>
      <c r="J16" s="39">
        <v>2548.2715281530927</v>
      </c>
      <c r="K16" s="39">
        <v>1740.2154586547499</v>
      </c>
      <c r="L16" s="39">
        <v>315.72560817593069</v>
      </c>
      <c r="M16" s="39">
        <v>723.24481372249306</v>
      </c>
      <c r="N16" s="39">
        <v>2987.9445999457848</v>
      </c>
      <c r="O16" s="39">
        <v>2220.464034711862</v>
      </c>
      <c r="P16" s="39">
        <v>1499.3852760022746</v>
      </c>
      <c r="Q16" s="39">
        <v>2243.2307667931832</v>
      </c>
      <c r="R16" s="39">
        <v>1429.3650267559005</v>
      </c>
      <c r="S16" s="39">
        <v>1564.6225156090111</v>
      </c>
      <c r="T16" s="39">
        <v>150.05865008290624</v>
      </c>
      <c r="U16" s="39">
        <v>355.98617273352585</v>
      </c>
      <c r="V16" s="39">
        <v>2323.3232391090041</v>
      </c>
      <c r="W16" s="39">
        <v>748.18439045341245</v>
      </c>
      <c r="X16" s="39">
        <v>2518.2911294969408</v>
      </c>
      <c r="Y16" s="48">
        <v>654.31978808722295</v>
      </c>
      <c r="Z16" s="34">
        <f t="shared" si="0"/>
        <v>65070.477301718522</v>
      </c>
    </row>
    <row r="17" spans="1:26" ht="13.5" customHeight="1" x14ac:dyDescent="0.2">
      <c r="A17" s="71">
        <v>2002.4</v>
      </c>
      <c r="B17" s="38">
        <v>2017.8030566169691</v>
      </c>
      <c r="C17" s="39">
        <v>27107.187006683747</v>
      </c>
      <c r="D17" s="39">
        <v>1101.3931821847441</v>
      </c>
      <c r="E17" s="39">
        <v>5502.9476854265622</v>
      </c>
      <c r="F17" s="39">
        <v>1781.9561943010392</v>
      </c>
      <c r="G17" s="39">
        <v>3254.6832314864741</v>
      </c>
      <c r="H17" s="39">
        <v>922.66309094730389</v>
      </c>
      <c r="I17" s="39">
        <v>2153.9763036846334</v>
      </c>
      <c r="J17" s="39">
        <v>2639.6080325492435</v>
      </c>
      <c r="K17" s="39">
        <v>1909.3266673117294</v>
      </c>
      <c r="L17" s="39">
        <v>304.71701965130643</v>
      </c>
      <c r="M17" s="39">
        <v>979.55556717111699</v>
      </c>
      <c r="N17" s="39">
        <v>2947.5556488005836</v>
      </c>
      <c r="O17" s="39">
        <v>2227.542606926183</v>
      </c>
      <c r="P17" s="39">
        <v>1543.1273498396986</v>
      </c>
      <c r="Q17" s="39">
        <v>2381.8683196638954</v>
      </c>
      <c r="R17" s="39">
        <v>1464.1256117015948</v>
      </c>
      <c r="S17" s="39">
        <v>1601.0019104951332</v>
      </c>
      <c r="T17" s="39">
        <v>155.56046341912315</v>
      </c>
      <c r="U17" s="39">
        <v>359.69374260338333</v>
      </c>
      <c r="V17" s="39">
        <v>2247.3509518055962</v>
      </c>
      <c r="W17" s="39">
        <v>712.02207697702227</v>
      </c>
      <c r="X17" s="39">
        <v>2564.2615434468266</v>
      </c>
      <c r="Y17" s="48">
        <v>651.38522935031688</v>
      </c>
      <c r="Z17" s="34">
        <f t="shared" si="0"/>
        <v>66513.509436427266</v>
      </c>
    </row>
    <row r="18" spans="1:26" ht="13.5" customHeight="1" x14ac:dyDescent="0.2">
      <c r="A18" s="71">
        <v>2003.1</v>
      </c>
      <c r="B18" s="38">
        <v>2049.9006234567582</v>
      </c>
      <c r="C18" s="39">
        <v>25801.352078066324</v>
      </c>
      <c r="D18" s="39">
        <v>1119.5195907786742</v>
      </c>
      <c r="E18" s="39">
        <v>3332.9446544286488</v>
      </c>
      <c r="F18" s="39">
        <v>874.99904785912429</v>
      </c>
      <c r="G18" s="39">
        <v>5562.9126150755756</v>
      </c>
      <c r="H18" s="39">
        <v>1835.9532089072377</v>
      </c>
      <c r="I18" s="39">
        <v>2188.8148279422976</v>
      </c>
      <c r="J18" s="39">
        <v>2715.6446982736597</v>
      </c>
      <c r="K18" s="39">
        <v>1964.5117482798012</v>
      </c>
      <c r="L18" s="39">
        <v>335.22605818964217</v>
      </c>
      <c r="M18" s="39">
        <v>907.95790346194133</v>
      </c>
      <c r="N18" s="39">
        <v>2847.591095357725</v>
      </c>
      <c r="O18" s="39">
        <v>2363.2705297944199</v>
      </c>
      <c r="P18" s="39">
        <v>1540.4741057163751</v>
      </c>
      <c r="Q18" s="39">
        <v>2352.6423772191433</v>
      </c>
      <c r="R18" s="39">
        <v>1420.4406990245368</v>
      </c>
      <c r="S18" s="39">
        <v>1611.6120100715978</v>
      </c>
      <c r="T18" s="39">
        <v>151.78136456132637</v>
      </c>
      <c r="U18" s="39">
        <v>340.03870237032618</v>
      </c>
      <c r="V18" s="39">
        <v>2133.9840999575927</v>
      </c>
      <c r="W18" s="39">
        <v>643.87083377961756</v>
      </c>
      <c r="X18" s="39">
        <v>2547.0305522335498</v>
      </c>
      <c r="Y18" s="48">
        <v>655.72772503526414</v>
      </c>
      <c r="Z18" s="34">
        <f t="shared" si="0"/>
        <v>65248.300526384395</v>
      </c>
    </row>
    <row r="19" spans="1:26" ht="13.5" customHeight="1" x14ac:dyDescent="0.2">
      <c r="A19" s="71">
        <v>2003.2</v>
      </c>
      <c r="B19" s="38">
        <v>2040.8861721723547</v>
      </c>
      <c r="C19" s="39">
        <v>25755.613222794986</v>
      </c>
      <c r="D19" s="39">
        <v>1116.7019546119604</v>
      </c>
      <c r="E19" s="39">
        <v>3357.157393163398</v>
      </c>
      <c r="F19" s="39">
        <v>872.30826702748266</v>
      </c>
      <c r="G19" s="39">
        <v>5767.6930838859871</v>
      </c>
      <c r="H19" s="39">
        <v>1894.3476398009461</v>
      </c>
      <c r="I19" s="39">
        <v>2309.7698090831373</v>
      </c>
      <c r="J19" s="39">
        <v>2784.6180720267812</v>
      </c>
      <c r="K19" s="39">
        <v>2034.8622799874761</v>
      </c>
      <c r="L19" s="39">
        <v>330.53712654428119</v>
      </c>
      <c r="M19" s="39">
        <v>901.10253756993836</v>
      </c>
      <c r="N19" s="39">
        <v>2819.4142915425487</v>
      </c>
      <c r="O19" s="39">
        <v>2324.1664679159026</v>
      </c>
      <c r="P19" s="39">
        <v>1532.8080769880582</v>
      </c>
      <c r="Q19" s="39">
        <v>2376.2727005834872</v>
      </c>
      <c r="R19" s="39">
        <v>1406.3354642353938</v>
      </c>
      <c r="S19" s="39">
        <v>1650.3862862830092</v>
      </c>
      <c r="T19" s="39">
        <v>150.7678724689431</v>
      </c>
      <c r="U19" s="39">
        <v>335.3855177645849</v>
      </c>
      <c r="V19" s="39">
        <v>2086.200468420901</v>
      </c>
      <c r="W19" s="39">
        <v>632.44481896936065</v>
      </c>
      <c r="X19" s="39">
        <v>647.18544219923115</v>
      </c>
      <c r="Y19" s="48">
        <v>2574.1930322619583</v>
      </c>
      <c r="Z19" s="34">
        <f t="shared" si="0"/>
        <v>65660.271826129741</v>
      </c>
    </row>
    <row r="20" spans="1:26" ht="13.5" customHeight="1" x14ac:dyDescent="0.2">
      <c r="A20" s="71">
        <v>2003.3</v>
      </c>
      <c r="B20" s="38">
        <v>2120.6627836039365</v>
      </c>
      <c r="C20" s="39">
        <v>26436.1743339881</v>
      </c>
      <c r="D20" s="39">
        <v>1191.0021262275868</v>
      </c>
      <c r="E20" s="39">
        <v>5817.3194784867519</v>
      </c>
      <c r="F20" s="39">
        <v>1830.3125574731152</v>
      </c>
      <c r="G20" s="39">
        <v>3473.3853150558302</v>
      </c>
      <c r="H20" s="39">
        <v>905.42369082650941</v>
      </c>
      <c r="I20" s="39">
        <v>2390.6006731361417</v>
      </c>
      <c r="J20" s="39">
        <v>2748.9088829715065</v>
      </c>
      <c r="K20" s="39">
        <v>2117.8525731926834</v>
      </c>
      <c r="L20" s="39">
        <v>329.72939475280441</v>
      </c>
      <c r="M20" s="39">
        <v>901.72827925207412</v>
      </c>
      <c r="N20" s="39">
        <v>2835.4887888395292</v>
      </c>
      <c r="O20" s="39">
        <v>2280.4008399277864</v>
      </c>
      <c r="P20" s="39">
        <v>1535.7429212275829</v>
      </c>
      <c r="Q20" s="39">
        <v>2390.7024506651969</v>
      </c>
      <c r="R20" s="39">
        <v>1403.6296621816907</v>
      </c>
      <c r="S20" s="39">
        <v>1741.0756958355428</v>
      </c>
      <c r="T20" s="39">
        <v>146.79258110678816</v>
      </c>
      <c r="U20" s="39">
        <v>331.61408674302976</v>
      </c>
      <c r="V20" s="39">
        <v>2036.1519240313996</v>
      </c>
      <c r="W20" s="39">
        <v>685.78002104089512</v>
      </c>
      <c r="X20" s="39">
        <v>2592.4907415965545</v>
      </c>
      <c r="Y20" s="48">
        <v>619.64112433316075</v>
      </c>
      <c r="Z20" s="34">
        <f t="shared" si="0"/>
        <v>66741.948142892259</v>
      </c>
    </row>
    <row r="21" spans="1:26" ht="13.5" customHeight="1" x14ac:dyDescent="0.2">
      <c r="A21" s="71">
        <v>2003.4</v>
      </c>
      <c r="B21" s="38">
        <v>2210.3275114098842</v>
      </c>
      <c r="C21" s="39">
        <v>27106.489173905076</v>
      </c>
      <c r="D21" s="39">
        <v>1211.2196786285872</v>
      </c>
      <c r="E21" s="39">
        <v>5976.9965952650009</v>
      </c>
      <c r="F21" s="39">
        <v>1962.3966450853045</v>
      </c>
      <c r="G21" s="39">
        <v>3501.3976933250506</v>
      </c>
      <c r="H21" s="39">
        <v>911.0787440665739</v>
      </c>
      <c r="I21" s="39">
        <v>2409.4396131255317</v>
      </c>
      <c r="J21" s="39">
        <v>2761.7419985434981</v>
      </c>
      <c r="K21" s="39">
        <v>2126.7482367386301</v>
      </c>
      <c r="L21" s="39">
        <v>325.43587530327596</v>
      </c>
      <c r="M21" s="39">
        <v>910.85156811608806</v>
      </c>
      <c r="N21" s="39">
        <v>3022.8362546613039</v>
      </c>
      <c r="O21" s="39">
        <v>2357.8086240175753</v>
      </c>
      <c r="P21" s="39">
        <v>1581.1009902018588</v>
      </c>
      <c r="Q21" s="39">
        <v>2446.6791469588211</v>
      </c>
      <c r="R21" s="39">
        <v>1449.0438092181664</v>
      </c>
      <c r="S21" s="39">
        <v>1767.8391786224186</v>
      </c>
      <c r="T21" s="39">
        <v>145.83621115831923</v>
      </c>
      <c r="U21" s="39">
        <v>325.97642356684025</v>
      </c>
      <c r="V21" s="39">
        <v>2072.6239570179901</v>
      </c>
      <c r="W21" s="39">
        <v>653.17829187468953</v>
      </c>
      <c r="X21" s="39">
        <v>2762.9620200305822</v>
      </c>
      <c r="Y21" s="48">
        <v>641.86734579543111</v>
      </c>
      <c r="Z21" s="34">
        <f t="shared" si="0"/>
        <v>68431.548075226616</v>
      </c>
    </row>
    <row r="22" spans="1:26" ht="13.5" customHeight="1" x14ac:dyDescent="0.2">
      <c r="A22" s="71">
        <v>2004.1</v>
      </c>
      <c r="B22" s="38">
        <v>2157.8556907917573</v>
      </c>
      <c r="C22" s="39">
        <v>27141.127201781557</v>
      </c>
      <c r="D22" s="39">
        <v>1191.8298287700175</v>
      </c>
      <c r="E22" s="39">
        <v>6007.6474759478069</v>
      </c>
      <c r="F22" s="39">
        <v>2007.9299362721438</v>
      </c>
      <c r="G22" s="39">
        <v>3531.2319070943763</v>
      </c>
      <c r="H22" s="39">
        <v>892.98481694594113</v>
      </c>
      <c r="I22" s="39">
        <v>2431.7598369914317</v>
      </c>
      <c r="J22" s="39">
        <v>2810.5111661915435</v>
      </c>
      <c r="K22" s="39">
        <v>2163.0874707214175</v>
      </c>
      <c r="L22" s="39">
        <v>310.92269518054559</v>
      </c>
      <c r="M22" s="39">
        <v>888.86748558121076</v>
      </c>
      <c r="N22" s="39">
        <v>3020.1925684400408</v>
      </c>
      <c r="O22" s="39">
        <v>2418.0307443972583</v>
      </c>
      <c r="P22" s="39">
        <v>1575.0866336836386</v>
      </c>
      <c r="Q22" s="39">
        <v>2469.5124844194252</v>
      </c>
      <c r="R22" s="39">
        <v>1440.8272460608093</v>
      </c>
      <c r="S22" s="39">
        <v>1771.7207519736182</v>
      </c>
      <c r="T22" s="39">
        <v>145.23155019094582</v>
      </c>
      <c r="U22" s="39">
        <v>323.42031964983664</v>
      </c>
      <c r="V22" s="39">
        <v>2036.4666658147421</v>
      </c>
      <c r="W22" s="39">
        <v>638.28979355454999</v>
      </c>
      <c r="X22" s="39">
        <v>2772.3157337662542</v>
      </c>
      <c r="Y22" s="48">
        <v>628.68978711735372</v>
      </c>
      <c r="Z22" s="34">
        <f t="shared" si="0"/>
        <v>68617.684100546467</v>
      </c>
    </row>
    <row r="23" spans="1:26" ht="13.5" customHeight="1" x14ac:dyDescent="0.2">
      <c r="A23" s="71">
        <v>2004.2</v>
      </c>
      <c r="B23" s="38">
        <v>2170.6212334368947</v>
      </c>
      <c r="C23" s="39">
        <v>27892.736295172032</v>
      </c>
      <c r="D23" s="39">
        <v>1232.7398334114257</v>
      </c>
      <c r="E23" s="39">
        <v>6196.8901625461222</v>
      </c>
      <c r="F23" s="39">
        <v>2040.5948735030181</v>
      </c>
      <c r="G23" s="39">
        <v>3700.5478404407327</v>
      </c>
      <c r="H23" s="39">
        <v>929.3819181305895</v>
      </c>
      <c r="I23" s="39">
        <v>2601.2454956045553</v>
      </c>
      <c r="J23" s="39">
        <v>2885.305217346247</v>
      </c>
      <c r="K23" s="39">
        <v>2249.898442854736</v>
      </c>
      <c r="L23" s="39">
        <v>306.50054103611564</v>
      </c>
      <c r="M23" s="39">
        <v>862.78823638800202</v>
      </c>
      <c r="N23" s="39">
        <v>2968.1560922715198</v>
      </c>
      <c r="O23" s="39">
        <v>2470.8107396351929</v>
      </c>
      <c r="P23" s="39">
        <v>1607.5587252603461</v>
      </c>
      <c r="Q23" s="39">
        <v>2552.7733909452472</v>
      </c>
      <c r="R23" s="39">
        <v>1490.8283343142812</v>
      </c>
      <c r="S23" s="39">
        <v>1839.6236739208728</v>
      </c>
      <c r="T23" s="39">
        <v>147.03203435507805</v>
      </c>
      <c r="U23" s="39">
        <v>323.50108113933402</v>
      </c>
      <c r="V23" s="39">
        <v>2058.1435870210125</v>
      </c>
      <c r="W23" s="39">
        <v>545.54433310354091</v>
      </c>
      <c r="X23" s="39">
        <v>2878.6572450367553</v>
      </c>
      <c r="Y23" s="48">
        <v>647.21128881838183</v>
      </c>
      <c r="Z23" s="34">
        <f t="shared" si="0"/>
        <v>70428.469382255149</v>
      </c>
    </row>
    <row r="24" spans="1:26" ht="13.5" customHeight="1" x14ac:dyDescent="0.2">
      <c r="A24" s="71">
        <v>2004.3</v>
      </c>
      <c r="B24" s="38">
        <v>2175.1370371581488</v>
      </c>
      <c r="C24" s="39">
        <v>28508.992875583386</v>
      </c>
      <c r="D24" s="39">
        <v>1239.4659425875102</v>
      </c>
      <c r="E24" s="39">
        <v>6391.798527122447</v>
      </c>
      <c r="F24" s="39">
        <v>2085.8033521287775</v>
      </c>
      <c r="G24" s="39">
        <v>3762.4212599215475</v>
      </c>
      <c r="H24" s="39">
        <v>957.44293065550221</v>
      </c>
      <c r="I24" s="39">
        <v>2621.2458450510344</v>
      </c>
      <c r="J24" s="39">
        <v>2931.010967161732</v>
      </c>
      <c r="K24" s="39">
        <v>2294.1600268379252</v>
      </c>
      <c r="L24" s="39">
        <v>299.05613987666197</v>
      </c>
      <c r="M24" s="39">
        <v>859.98851616586808</v>
      </c>
      <c r="N24" s="39">
        <v>2971.8710936592297</v>
      </c>
      <c r="O24" s="39">
        <v>2532.3088958901299</v>
      </c>
      <c r="P24" s="39">
        <v>1632.5709267668014</v>
      </c>
      <c r="Q24" s="39">
        <v>2591.1102809764316</v>
      </c>
      <c r="R24" s="39">
        <v>1467.4790378757461</v>
      </c>
      <c r="S24" s="39">
        <v>1850.6909261520836</v>
      </c>
      <c r="T24" s="39">
        <v>148.87289666171574</v>
      </c>
      <c r="U24" s="39">
        <v>322.53501878127713</v>
      </c>
      <c r="V24" s="39">
        <v>2035.1627252595238</v>
      </c>
      <c r="W24" s="39">
        <v>599.85475551033051</v>
      </c>
      <c r="X24" s="39">
        <v>2940.7035560785707</v>
      </c>
      <c r="Y24" s="48">
        <v>648.90489217479524</v>
      </c>
      <c r="Z24" s="34">
        <f t="shared" si="0"/>
        <v>71693.451388879024</v>
      </c>
    </row>
    <row r="25" spans="1:26" ht="13.5" customHeight="1" x14ac:dyDescent="0.2">
      <c r="A25" s="71">
        <v>2004.4</v>
      </c>
      <c r="B25" s="38">
        <v>2263.0273908345857</v>
      </c>
      <c r="C25" s="39">
        <v>29183.921987638372</v>
      </c>
      <c r="D25" s="39">
        <v>1251.7829459092366</v>
      </c>
      <c r="E25" s="39">
        <v>6459.6480944036448</v>
      </c>
      <c r="F25" s="39">
        <v>2133.2475089262311</v>
      </c>
      <c r="G25" s="39">
        <v>3814.7878022125506</v>
      </c>
      <c r="H25" s="39">
        <v>972.25134984280783</v>
      </c>
      <c r="I25" s="39">
        <v>2636.6892934147672</v>
      </c>
      <c r="J25" s="39">
        <v>2921.1266982868879</v>
      </c>
      <c r="K25" s="39">
        <v>2372.0313142079162</v>
      </c>
      <c r="L25" s="39">
        <v>241.59233317738534</v>
      </c>
      <c r="M25" s="39">
        <v>851.89180991044043</v>
      </c>
      <c r="N25" s="39">
        <v>3211.5189040973082</v>
      </c>
      <c r="O25" s="39">
        <v>2589.9280456775246</v>
      </c>
      <c r="P25" s="39">
        <v>1640.7225662200087</v>
      </c>
      <c r="Q25" s="39">
        <v>2617.6861096271768</v>
      </c>
      <c r="R25" s="39">
        <v>1466.4422888844674</v>
      </c>
      <c r="S25" s="39">
        <v>1876.0163452675845</v>
      </c>
      <c r="T25" s="39">
        <v>147.21134784136493</v>
      </c>
      <c r="U25" s="39">
        <v>323.01076315825958</v>
      </c>
      <c r="V25" s="39">
        <v>2010.0637722433125</v>
      </c>
      <c r="W25" s="39">
        <v>595.69371013505258</v>
      </c>
      <c r="X25" s="39">
        <v>3014.8214066130413</v>
      </c>
      <c r="Y25" s="48">
        <v>649.37855841571479</v>
      </c>
      <c r="Z25" s="34">
        <f t="shared" si="0"/>
        <v>72981.464956111071</v>
      </c>
    </row>
    <row r="26" spans="1:26" ht="13.5" customHeight="1" x14ac:dyDescent="0.2">
      <c r="A26" s="71">
        <v>2005.1</v>
      </c>
      <c r="B26" s="38">
        <v>2213.0866191409623</v>
      </c>
      <c r="C26" s="39">
        <v>28775.333232918852</v>
      </c>
      <c r="D26" s="39">
        <v>1265.5410555678952</v>
      </c>
      <c r="E26" s="39">
        <v>6507.5268139080817</v>
      </c>
      <c r="F26" s="39">
        <v>2155.7064932848357</v>
      </c>
      <c r="G26" s="39">
        <v>3869.9375476784357</v>
      </c>
      <c r="H26" s="39">
        <v>977.93800715694647</v>
      </c>
      <c r="I26" s="39">
        <v>2698.1512348298393</v>
      </c>
      <c r="J26" s="39">
        <v>2983.3380149439117</v>
      </c>
      <c r="K26" s="39">
        <v>2396.6417371625821</v>
      </c>
      <c r="L26" s="39">
        <v>234.41848948970269</v>
      </c>
      <c r="M26" s="39">
        <v>850.93152085413453</v>
      </c>
      <c r="N26" s="39">
        <v>3206.8282396814229</v>
      </c>
      <c r="O26" s="39">
        <v>2628.2285224152597</v>
      </c>
      <c r="P26" s="39">
        <v>1673.1008892750438</v>
      </c>
      <c r="Q26" s="39">
        <v>2643.1880313480278</v>
      </c>
      <c r="R26" s="39">
        <v>1493.3833202987207</v>
      </c>
      <c r="S26" s="39">
        <v>1885.5865303252087</v>
      </c>
      <c r="T26" s="39">
        <v>149.47260793942382</v>
      </c>
      <c r="U26" s="39">
        <v>324.69649166310819</v>
      </c>
      <c r="V26" s="39">
        <v>1996.0428689353912</v>
      </c>
      <c r="W26" s="39">
        <v>577.98499403387859</v>
      </c>
      <c r="X26" s="39">
        <v>3043.6908361378269</v>
      </c>
      <c r="Y26" s="48">
        <v>653.24037753626726</v>
      </c>
      <c r="Z26" s="34">
        <f t="shared" si="0"/>
        <v>72990.907857384795</v>
      </c>
    </row>
    <row r="27" spans="1:26" ht="13.5" customHeight="1" x14ac:dyDescent="0.2">
      <c r="A27" s="71">
        <v>2005.2</v>
      </c>
      <c r="B27" s="38">
        <v>2139.3531721316781</v>
      </c>
      <c r="C27" s="39">
        <v>28521.844950664141</v>
      </c>
      <c r="D27" s="39">
        <v>1274.8066802664375</v>
      </c>
      <c r="E27" s="39">
        <v>6556.7859776091218</v>
      </c>
      <c r="F27" s="39">
        <v>2157.3808634535671</v>
      </c>
      <c r="G27" s="39">
        <v>3907.894597235173</v>
      </c>
      <c r="H27" s="39">
        <v>981.0283940397095</v>
      </c>
      <c r="I27" s="39">
        <v>2736.7596283831026</v>
      </c>
      <c r="J27" s="39">
        <v>3045.6016444682214</v>
      </c>
      <c r="K27" s="39">
        <v>2476.0393103407073</v>
      </c>
      <c r="L27" s="39">
        <v>234.33986708536551</v>
      </c>
      <c r="M27" s="39">
        <v>841.69641800141585</v>
      </c>
      <c r="N27" s="39">
        <v>3197.7347089085924</v>
      </c>
      <c r="O27" s="39">
        <v>2680.3184720798481</v>
      </c>
      <c r="P27" s="39">
        <v>1684.704615397211</v>
      </c>
      <c r="Q27" s="39">
        <v>2699.0148825082592</v>
      </c>
      <c r="R27" s="39">
        <v>1492.2579509025661</v>
      </c>
      <c r="S27" s="39">
        <v>1889.4701318144678</v>
      </c>
      <c r="T27" s="39">
        <v>149.99555411588599</v>
      </c>
      <c r="U27" s="39">
        <v>325.58824054318876</v>
      </c>
      <c r="V27" s="39">
        <v>1973.0314882687835</v>
      </c>
      <c r="W27" s="39">
        <v>566.21630228618517</v>
      </c>
      <c r="X27" s="39">
        <v>3061.2553205343911</v>
      </c>
      <c r="Y27" s="48">
        <v>652.23571475442986</v>
      </c>
      <c r="Z27" s="34">
        <f t="shared" si="0"/>
        <v>73106.001713660764</v>
      </c>
    </row>
    <row r="28" spans="1:26" ht="13.5" customHeight="1" x14ac:dyDescent="0.2">
      <c r="A28" s="71">
        <v>2005.3</v>
      </c>
      <c r="B28" s="38">
        <v>2147.8294435228463</v>
      </c>
      <c r="C28" s="39">
        <v>29144.445316074321</v>
      </c>
      <c r="D28" s="39">
        <v>1305.4203034941982</v>
      </c>
      <c r="E28" s="39">
        <v>6768.1038473965727</v>
      </c>
      <c r="F28" s="39">
        <v>2202.6209753448484</v>
      </c>
      <c r="G28" s="39">
        <v>3995.5402573633587</v>
      </c>
      <c r="H28" s="39">
        <v>1002.9845328316979</v>
      </c>
      <c r="I28" s="39">
        <v>2914.5855276580505</v>
      </c>
      <c r="J28" s="39">
        <v>3112.4712923422712</v>
      </c>
      <c r="K28" s="39">
        <v>2537.8663389625708</v>
      </c>
      <c r="L28" s="39">
        <v>232.19786566785322</v>
      </c>
      <c r="M28" s="39">
        <v>855.22483979428125</v>
      </c>
      <c r="N28" s="39">
        <v>3280.4791317724867</v>
      </c>
      <c r="O28" s="39">
        <v>2752.5453177606855</v>
      </c>
      <c r="P28" s="39">
        <v>1709.127399611679</v>
      </c>
      <c r="Q28" s="39">
        <v>2802.6044139361093</v>
      </c>
      <c r="R28" s="39">
        <v>1521.3690453873189</v>
      </c>
      <c r="S28" s="39">
        <v>1911.2660773189014</v>
      </c>
      <c r="T28" s="39">
        <v>174.81009365198375</v>
      </c>
      <c r="U28" s="39">
        <v>351.7145951782876</v>
      </c>
      <c r="V28" s="39">
        <v>1912.2731881476232</v>
      </c>
      <c r="W28" s="39">
        <v>600.73796154896877</v>
      </c>
      <c r="X28" s="39">
        <v>3171.7249008934491</v>
      </c>
      <c r="Y28" s="48">
        <v>667.29608880447358</v>
      </c>
      <c r="Z28" s="34">
        <f t="shared" si="0"/>
        <v>74927.409310941977</v>
      </c>
    </row>
    <row r="29" spans="1:26" ht="13.5" customHeight="1" x14ac:dyDescent="0.2">
      <c r="A29" s="71">
        <v>2005.4</v>
      </c>
      <c r="B29" s="38">
        <v>2254.6926157876305</v>
      </c>
      <c r="C29" s="39">
        <v>29740.857820333164</v>
      </c>
      <c r="D29" s="39">
        <v>1338.692903293085</v>
      </c>
      <c r="E29" s="39">
        <v>7167.1316291498633</v>
      </c>
      <c r="F29" s="39">
        <v>2320.8902248061518</v>
      </c>
      <c r="G29" s="39">
        <v>4188.0209636430836</v>
      </c>
      <c r="H29" s="39">
        <v>1030.4525286460776</v>
      </c>
      <c r="I29" s="39">
        <v>2947.0114194225853</v>
      </c>
      <c r="J29" s="39">
        <v>3196.8282342868902</v>
      </c>
      <c r="K29" s="39">
        <v>2572.2538889244006</v>
      </c>
      <c r="L29" s="39">
        <v>212.26793259145896</v>
      </c>
      <c r="M29" s="39">
        <v>863.48668760726264</v>
      </c>
      <c r="N29" s="39">
        <v>3257.8505448791534</v>
      </c>
      <c r="O29" s="39">
        <v>2849.7239448653272</v>
      </c>
      <c r="P29" s="39">
        <v>1709.195160136873</v>
      </c>
      <c r="Q29" s="39">
        <v>2904.0600797014454</v>
      </c>
      <c r="R29" s="39">
        <v>1563.0969653365812</v>
      </c>
      <c r="S29" s="39">
        <v>1927.1010844676025</v>
      </c>
      <c r="T29" s="39">
        <v>179.5397990344498</v>
      </c>
      <c r="U29" s="39">
        <v>343.56031591451244</v>
      </c>
      <c r="V29" s="39">
        <v>1724.5632882346288</v>
      </c>
      <c r="W29" s="39">
        <v>609.79070175602851</v>
      </c>
      <c r="X29" s="39">
        <v>3235.86206475676</v>
      </c>
      <c r="Y29" s="48">
        <v>362.69735177476355</v>
      </c>
      <c r="Z29" s="34">
        <f t="shared" si="0"/>
        <v>76244.935533562151</v>
      </c>
    </row>
    <row r="30" spans="1:26" ht="13.5" customHeight="1" x14ac:dyDescent="0.2">
      <c r="A30" s="71">
        <v>2006.1</v>
      </c>
      <c r="B30" s="38">
        <v>2258.0042425025731</v>
      </c>
      <c r="C30" s="39">
        <v>29984.472598236171</v>
      </c>
      <c r="D30" s="39">
        <v>1346.1850804811272</v>
      </c>
      <c r="E30" s="39">
        <v>7217.3804566096105</v>
      </c>
      <c r="F30" s="39">
        <v>2312.6258079561303</v>
      </c>
      <c r="G30" s="39">
        <v>4225.8004398632884</v>
      </c>
      <c r="H30" s="39">
        <v>1096.4692883468199</v>
      </c>
      <c r="I30" s="39">
        <v>2954.3031010888562</v>
      </c>
      <c r="J30" s="39">
        <v>3192.7371264525923</v>
      </c>
      <c r="K30" s="39">
        <v>2556.7970574208766</v>
      </c>
      <c r="L30" s="39">
        <v>198.09435947683028</v>
      </c>
      <c r="M30" s="39">
        <v>860.42953168645749</v>
      </c>
      <c r="N30" s="39">
        <v>3260.3343028897671</v>
      </c>
      <c r="O30" s="39">
        <v>2891.7311537736723</v>
      </c>
      <c r="P30" s="39">
        <v>1750.7042278159865</v>
      </c>
      <c r="Q30" s="39">
        <v>2907.2104584898848</v>
      </c>
      <c r="R30" s="39">
        <v>1561.3016206186057</v>
      </c>
      <c r="S30" s="39">
        <v>1870.4063005607511</v>
      </c>
      <c r="T30" s="39">
        <v>189.29228522385333</v>
      </c>
      <c r="U30" s="39">
        <v>306.08897547234096</v>
      </c>
      <c r="V30" s="39">
        <v>1685.166461336644</v>
      </c>
      <c r="W30" s="39">
        <v>455.85584490854978</v>
      </c>
      <c r="X30" s="39">
        <v>3253.357790127578</v>
      </c>
      <c r="Y30" s="48">
        <v>368.03912129667003</v>
      </c>
      <c r="Z30" s="34">
        <f t="shared" si="0"/>
        <v>76444.78339013306</v>
      </c>
    </row>
    <row r="31" spans="1:26" ht="13.5" customHeight="1" x14ac:dyDescent="0.2">
      <c r="A31" s="71">
        <v>2006.2</v>
      </c>
      <c r="B31" s="38">
        <v>2047.3764214615837</v>
      </c>
      <c r="C31" s="39">
        <v>31229.633356635288</v>
      </c>
      <c r="D31" s="39">
        <v>1327.5740547371065</v>
      </c>
      <c r="E31" s="39">
        <v>7236.774954768679</v>
      </c>
      <c r="F31" s="39">
        <v>2304.8572505886036</v>
      </c>
      <c r="G31" s="39">
        <v>4209.3130554076624</v>
      </c>
      <c r="H31" s="39">
        <v>1086.8332857303519</v>
      </c>
      <c r="I31" s="39">
        <v>2998.4467691797113</v>
      </c>
      <c r="J31" s="39">
        <v>3259.4625653096118</v>
      </c>
      <c r="K31" s="39">
        <v>2618.8186045569769</v>
      </c>
      <c r="L31" s="39">
        <v>198.35796171944983</v>
      </c>
      <c r="M31" s="39">
        <v>698.89627672335234</v>
      </c>
      <c r="N31" s="39">
        <v>3315.3350357674858</v>
      </c>
      <c r="O31" s="39">
        <v>2985.0499536790071</v>
      </c>
      <c r="P31" s="39">
        <v>1743.6981537337103</v>
      </c>
      <c r="Q31" s="39">
        <v>2985.4419870335096</v>
      </c>
      <c r="R31" s="39">
        <v>1564.3665045953201</v>
      </c>
      <c r="S31" s="39">
        <v>1849.6711867737358</v>
      </c>
      <c r="T31" s="39">
        <v>190.90035783327494</v>
      </c>
      <c r="U31" s="39">
        <v>302.98689766875486</v>
      </c>
      <c r="V31" s="39">
        <v>1629.2020599072873</v>
      </c>
      <c r="W31" s="39">
        <v>457.01222131741537</v>
      </c>
      <c r="X31" s="39">
        <v>3361.3655662950978</v>
      </c>
      <c r="Y31" s="48">
        <v>371.63408948450802</v>
      </c>
      <c r="Z31" s="34">
        <f t="shared" si="0"/>
        <v>77925.632149445897</v>
      </c>
    </row>
    <row r="32" spans="1:26" ht="13.5" customHeight="1" x14ac:dyDescent="0.2">
      <c r="A32" s="71">
        <v>2006.3</v>
      </c>
      <c r="B32" s="38">
        <v>1860.8642151866788</v>
      </c>
      <c r="C32" s="39">
        <v>31669.952149050117</v>
      </c>
      <c r="D32" s="39">
        <v>1353.5242335433336</v>
      </c>
      <c r="E32" s="39">
        <v>7153.6515354302865</v>
      </c>
      <c r="F32" s="39">
        <v>2434.9131908514387</v>
      </c>
      <c r="G32" s="39">
        <v>4207.7511848169343</v>
      </c>
      <c r="H32" s="39">
        <v>1037.0935450266911</v>
      </c>
      <c r="I32" s="39">
        <v>3024.7373138487783</v>
      </c>
      <c r="J32" s="39">
        <v>3349.8169726246574</v>
      </c>
      <c r="K32" s="39">
        <v>2636.2175020097488</v>
      </c>
      <c r="L32" s="39">
        <v>190.45160806189492</v>
      </c>
      <c r="M32" s="39">
        <v>690.59675504175812</v>
      </c>
      <c r="N32" s="39">
        <v>3453.0359185562361</v>
      </c>
      <c r="O32" s="39">
        <v>3013.7103425652044</v>
      </c>
      <c r="P32" s="39">
        <v>2133.0494254672271</v>
      </c>
      <c r="Q32" s="39">
        <v>3013.4922643652985</v>
      </c>
      <c r="R32" s="39">
        <v>1569.2460634475319</v>
      </c>
      <c r="S32" s="39">
        <v>1886.2363635544032</v>
      </c>
      <c r="T32" s="39">
        <v>154.3970796380639</v>
      </c>
      <c r="U32" s="39">
        <v>327.12643821327322</v>
      </c>
      <c r="V32" s="39">
        <v>1556.9738775413239</v>
      </c>
      <c r="W32" s="39">
        <v>255.14642014711006</v>
      </c>
      <c r="X32" s="39">
        <v>3415.5408491412882</v>
      </c>
      <c r="Y32" s="48">
        <v>369.50473550722756</v>
      </c>
      <c r="Z32" s="34">
        <f t="shared" si="0"/>
        <v>78896.16576844982</v>
      </c>
    </row>
    <row r="33" spans="1:26" ht="13.5" customHeight="1" x14ac:dyDescent="0.2">
      <c r="A33" s="71">
        <v>2006.4</v>
      </c>
      <c r="B33" s="38">
        <v>1934.7309616780715</v>
      </c>
      <c r="C33" s="39">
        <v>33386.581782762602</v>
      </c>
      <c r="D33" s="39">
        <v>1388.6829989060773</v>
      </c>
      <c r="E33" s="39">
        <v>7601.5592840134095</v>
      </c>
      <c r="F33" s="39">
        <v>2493.7184715552353</v>
      </c>
      <c r="G33" s="39">
        <v>4308.8904547139691</v>
      </c>
      <c r="H33" s="39">
        <v>1052.0406836912234</v>
      </c>
      <c r="I33" s="39">
        <v>3040.7601234649755</v>
      </c>
      <c r="J33" s="39">
        <v>3388.3858993649856</v>
      </c>
      <c r="K33" s="39">
        <v>2745.937408207506</v>
      </c>
      <c r="L33" s="39">
        <v>189.62565002847543</v>
      </c>
      <c r="M33" s="39">
        <v>687.83519170570048</v>
      </c>
      <c r="N33" s="39">
        <v>3424.9062779379747</v>
      </c>
      <c r="O33" s="39">
        <v>3064.8178745599553</v>
      </c>
      <c r="P33" s="39">
        <v>2117.6033368925578</v>
      </c>
      <c r="Q33" s="39">
        <v>3044.6264893924763</v>
      </c>
      <c r="R33" s="39">
        <v>1575.8096093557383</v>
      </c>
      <c r="S33" s="39">
        <v>1864.1810571360907</v>
      </c>
      <c r="T33" s="39">
        <v>187.36434135676609</v>
      </c>
      <c r="U33" s="39">
        <v>315.96267955837681</v>
      </c>
      <c r="V33" s="39">
        <v>1504.192444363819</v>
      </c>
      <c r="W33" s="39">
        <v>399.83082209209715</v>
      </c>
      <c r="X33" s="39">
        <v>3448.6146447257147</v>
      </c>
      <c r="Y33" s="48">
        <v>373.35148327939555</v>
      </c>
      <c r="Z33" s="34">
        <f t="shared" si="0"/>
        <v>81605.279009065125</v>
      </c>
    </row>
    <row r="34" spans="1:26" ht="13.5" customHeight="1" x14ac:dyDescent="0.2">
      <c r="A34" s="71">
        <v>2007.1</v>
      </c>
      <c r="B34" s="38">
        <v>1799.3780313342183</v>
      </c>
      <c r="C34" s="39">
        <v>33869.573081824106</v>
      </c>
      <c r="D34" s="39">
        <v>1376.7433445345152</v>
      </c>
      <c r="E34" s="39">
        <v>7609.420558323819</v>
      </c>
      <c r="F34" s="39">
        <v>2455.238460612155</v>
      </c>
      <c r="G34" s="39">
        <v>4302.2917918330886</v>
      </c>
      <c r="H34" s="39">
        <v>1050.6231783281373</v>
      </c>
      <c r="I34" s="39">
        <v>3012.5482778129972</v>
      </c>
      <c r="J34" s="39">
        <v>3390.7368175482543</v>
      </c>
      <c r="K34" s="39">
        <v>2730.871722553471</v>
      </c>
      <c r="L34" s="39">
        <v>210.04690135987428</v>
      </c>
      <c r="M34" s="39">
        <v>694.82643012813958</v>
      </c>
      <c r="N34" s="39">
        <v>3412.9873258789908</v>
      </c>
      <c r="O34" s="39">
        <v>3071.2033111241785</v>
      </c>
      <c r="P34" s="39">
        <v>2124.2309208666215</v>
      </c>
      <c r="Q34" s="39">
        <v>3105.3975831887528</v>
      </c>
      <c r="R34" s="39">
        <v>1590.1191261306776</v>
      </c>
      <c r="S34" s="39">
        <v>2116.6021926582484</v>
      </c>
      <c r="T34" s="39">
        <v>191.26751774433274</v>
      </c>
      <c r="U34" s="39">
        <v>305.29400714865028</v>
      </c>
      <c r="V34" s="39">
        <v>1426.1859578685257</v>
      </c>
      <c r="W34" s="39">
        <v>234.3655970468034</v>
      </c>
      <c r="X34" s="39">
        <v>3520.4160693983613</v>
      </c>
      <c r="Y34" s="48">
        <v>371.89342360736254</v>
      </c>
      <c r="Z34" s="34">
        <f t="shared" ref="Z34:Z65" si="1">+_xlfn.AGGREGATE(9,6,C34:Y34)</f>
        <v>82172.883597520078</v>
      </c>
    </row>
    <row r="35" spans="1:26" ht="13.5" customHeight="1" x14ac:dyDescent="0.2">
      <c r="A35" s="71">
        <v>2007.2</v>
      </c>
      <c r="B35" s="38">
        <v>1663.7731072604518</v>
      </c>
      <c r="C35" s="39">
        <v>35978.852695864312</v>
      </c>
      <c r="D35" s="39">
        <v>1363.9301311077563</v>
      </c>
      <c r="E35" s="39">
        <v>7744.4063620037086</v>
      </c>
      <c r="F35" s="39">
        <v>2407.4162891537949</v>
      </c>
      <c r="G35" s="39">
        <v>4374.3531947972706</v>
      </c>
      <c r="H35" s="39">
        <v>1039.4617755247225</v>
      </c>
      <c r="I35" s="39">
        <v>3021.4070956874111</v>
      </c>
      <c r="J35" s="39">
        <v>3428.0112377359524</v>
      </c>
      <c r="K35" s="39">
        <v>2828.9667000828699</v>
      </c>
      <c r="L35" s="39">
        <v>209.46558446687808</v>
      </c>
      <c r="M35" s="39">
        <v>690.6294917670009</v>
      </c>
      <c r="N35" s="39">
        <v>3506.0988320010674</v>
      </c>
      <c r="O35" s="39">
        <v>3143.9020802087375</v>
      </c>
      <c r="P35" s="39">
        <v>2499.854950528741</v>
      </c>
      <c r="Q35" s="39">
        <v>3149.3275432483629</v>
      </c>
      <c r="R35" s="39">
        <v>1571.8300811210336</v>
      </c>
      <c r="S35" s="39">
        <v>2098.3953976765083</v>
      </c>
      <c r="T35" s="39">
        <v>191.65626597927229</v>
      </c>
      <c r="U35" s="39">
        <v>355.62618059191027</v>
      </c>
      <c r="V35" s="39">
        <v>1348.9113161367081</v>
      </c>
      <c r="W35" s="39">
        <v>225.60000952398761</v>
      </c>
      <c r="X35" s="39">
        <v>3593.239208475316</v>
      </c>
      <c r="Y35" s="48">
        <v>368.53283966802002</v>
      </c>
      <c r="Z35" s="34">
        <f t="shared" si="1"/>
        <v>85139.875263351365</v>
      </c>
    </row>
    <row r="36" spans="1:26" ht="13.5" customHeight="1" x14ac:dyDescent="0.2">
      <c r="A36" s="71">
        <v>2007.3</v>
      </c>
      <c r="B36" s="38">
        <v>1748.722649448227</v>
      </c>
      <c r="C36" s="39">
        <v>37221.357862296602</v>
      </c>
      <c r="D36" s="39">
        <v>1394.4149859951583</v>
      </c>
      <c r="E36" s="39">
        <v>7929.2474780608936</v>
      </c>
      <c r="F36" s="39">
        <v>2370.3646652642933</v>
      </c>
      <c r="G36" s="39">
        <v>4409.0852890038877</v>
      </c>
      <c r="H36" s="39">
        <v>1019.909547745755</v>
      </c>
      <c r="I36" s="39">
        <v>3012.3341386226389</v>
      </c>
      <c r="J36" s="39">
        <v>3463.8715107501348</v>
      </c>
      <c r="K36" s="39">
        <v>2892.1926836940847</v>
      </c>
      <c r="L36" s="39">
        <v>204.98522185897073</v>
      </c>
      <c r="M36" s="39">
        <v>680.07135070794914</v>
      </c>
      <c r="N36" s="39">
        <v>3543.5285250365982</v>
      </c>
      <c r="O36" s="39">
        <v>3189.4663189423836</v>
      </c>
      <c r="P36" s="39">
        <v>2509.0903211170607</v>
      </c>
      <c r="Q36" s="39">
        <v>3197.3470611242901</v>
      </c>
      <c r="R36" s="39">
        <v>1575.60431992125</v>
      </c>
      <c r="S36" s="39">
        <v>2097.185150032773</v>
      </c>
      <c r="T36" s="39">
        <v>194.11461028775642</v>
      </c>
      <c r="U36" s="39">
        <v>315.94294112567354</v>
      </c>
      <c r="V36" s="39">
        <v>1256.8431242886656</v>
      </c>
      <c r="W36" s="39">
        <v>217.26122462661314</v>
      </c>
      <c r="X36" s="39">
        <v>3682.9436921493093</v>
      </c>
      <c r="Y36" s="48">
        <v>430.37848294952312</v>
      </c>
      <c r="Z36" s="34">
        <f t="shared" si="1"/>
        <v>86807.540505602257</v>
      </c>
    </row>
    <row r="37" spans="1:26" ht="13.5" customHeight="1" x14ac:dyDescent="0.2">
      <c r="A37" s="71">
        <v>2007.4</v>
      </c>
      <c r="B37" s="38">
        <v>1711.531223209425</v>
      </c>
      <c r="C37" s="39">
        <v>37539.62075330229</v>
      </c>
      <c r="D37" s="39">
        <v>1385.2074083258562</v>
      </c>
      <c r="E37" s="39">
        <v>8088.5003211925159</v>
      </c>
      <c r="F37" s="39">
        <v>2547.4481168673433</v>
      </c>
      <c r="G37" s="39">
        <v>4466.5282415714601</v>
      </c>
      <c r="H37" s="39">
        <v>1014.4906080286398</v>
      </c>
      <c r="I37" s="39">
        <v>3040.58345796395</v>
      </c>
      <c r="J37" s="39">
        <v>3509.1347148653367</v>
      </c>
      <c r="K37" s="39">
        <v>3044.0890140254364</v>
      </c>
      <c r="L37" s="39">
        <v>206.08945648167352</v>
      </c>
      <c r="M37" s="39">
        <v>667.10475611113134</v>
      </c>
      <c r="N37" s="39">
        <v>3593.3891994836522</v>
      </c>
      <c r="O37" s="39">
        <v>3212.122437137833</v>
      </c>
      <c r="P37" s="39">
        <v>2502.7589520830957</v>
      </c>
      <c r="Q37" s="39">
        <v>3255.5016093109421</v>
      </c>
      <c r="R37" s="39">
        <v>1587.7771604714969</v>
      </c>
      <c r="S37" s="39">
        <v>1791.6782794119017</v>
      </c>
      <c r="T37" s="39">
        <v>208.42934081319993</v>
      </c>
      <c r="U37" s="39">
        <v>258.4725073167354</v>
      </c>
      <c r="V37" s="39">
        <v>1199.5565605271361</v>
      </c>
      <c r="W37" s="39">
        <v>261.53506920245167</v>
      </c>
      <c r="X37" s="39">
        <v>3735.9532251664959</v>
      </c>
      <c r="Y37" s="48">
        <v>397.40180407888676</v>
      </c>
      <c r="Z37" s="34">
        <f t="shared" si="1"/>
        <v>87513.372993739453</v>
      </c>
    </row>
    <row r="38" spans="1:26" ht="13.5" customHeight="1" x14ac:dyDescent="0.2">
      <c r="A38" s="71">
        <v>2008.1</v>
      </c>
      <c r="B38" s="38">
        <v>1723.8693596767723</v>
      </c>
      <c r="C38" s="39">
        <v>37879.344752188059</v>
      </c>
      <c r="D38" s="39">
        <v>1449.3794683161987</v>
      </c>
      <c r="E38" s="39">
        <v>8198.9270062847991</v>
      </c>
      <c r="F38" s="39">
        <v>2568.8061338385178</v>
      </c>
      <c r="G38" s="39">
        <v>4450.5606434883675</v>
      </c>
      <c r="H38" s="39">
        <v>1006.5999900143543</v>
      </c>
      <c r="I38" s="39">
        <v>3054.8100979964825</v>
      </c>
      <c r="J38" s="39">
        <v>3491.9281257026628</v>
      </c>
      <c r="K38" s="39">
        <v>3078.9230176546967</v>
      </c>
      <c r="L38" s="39">
        <v>201.08613284413195</v>
      </c>
      <c r="M38" s="39">
        <v>657.37590716388411</v>
      </c>
      <c r="N38" s="39">
        <v>3547.7075847643714</v>
      </c>
      <c r="O38" s="39">
        <v>3244.5459474198015</v>
      </c>
      <c r="P38" s="39">
        <v>2517.9580711360859</v>
      </c>
      <c r="Q38" s="39">
        <v>3341.3307361440793</v>
      </c>
      <c r="R38" s="39">
        <v>1620.4249685404707</v>
      </c>
      <c r="S38" s="39">
        <v>1800.1113403173665</v>
      </c>
      <c r="T38" s="39">
        <v>210.80634480345094</v>
      </c>
      <c r="U38" s="39">
        <v>246.600738571394</v>
      </c>
      <c r="V38" s="39">
        <v>1109.4436840002629</v>
      </c>
      <c r="W38" s="39">
        <v>250.87852796092298</v>
      </c>
      <c r="X38" s="39">
        <v>3802.4607605997244</v>
      </c>
      <c r="Y38" s="48">
        <v>402.51259329071138</v>
      </c>
      <c r="Z38" s="34">
        <f t="shared" si="1"/>
        <v>88132.522573040798</v>
      </c>
    </row>
    <row r="39" spans="1:26" ht="13.5" customHeight="1" x14ac:dyDescent="0.2">
      <c r="A39" s="71">
        <v>2008.2</v>
      </c>
      <c r="B39" s="38">
        <v>1412.9900913871597</v>
      </c>
      <c r="C39" s="39">
        <v>37878.963867484978</v>
      </c>
      <c r="D39" s="39">
        <v>1433.006170798428</v>
      </c>
      <c r="E39" s="39">
        <v>8111.5778987619879</v>
      </c>
      <c r="F39" s="39">
        <v>2528.4105603495636</v>
      </c>
      <c r="G39" s="39">
        <v>4409.6026609924565</v>
      </c>
      <c r="H39" s="39">
        <v>989.41825770376397</v>
      </c>
      <c r="I39" s="39">
        <v>3110.9256553437685</v>
      </c>
      <c r="J39" s="39">
        <v>3567.1327440751816</v>
      </c>
      <c r="K39" s="39">
        <v>3176.6638996205465</v>
      </c>
      <c r="L39" s="39">
        <v>199.04912353340694</v>
      </c>
      <c r="M39" s="39">
        <v>644.10525424143782</v>
      </c>
      <c r="N39" s="39">
        <v>3504.5348146916563</v>
      </c>
      <c r="O39" s="39">
        <v>3292.9692265129206</v>
      </c>
      <c r="P39" s="39">
        <v>2517.2616887588911</v>
      </c>
      <c r="Q39" s="39">
        <v>3382.310329287593</v>
      </c>
      <c r="R39" s="39">
        <v>1604.3852374569055</v>
      </c>
      <c r="S39" s="39">
        <v>1799.4866601018648</v>
      </c>
      <c r="T39" s="39">
        <v>211.63101613198461</v>
      </c>
      <c r="U39" s="39">
        <v>250.19385089276713</v>
      </c>
      <c r="V39" s="39">
        <v>1029.9819243694371</v>
      </c>
      <c r="W39" s="39">
        <v>236.22001009947246</v>
      </c>
      <c r="X39" s="39">
        <v>3847.536676619226</v>
      </c>
      <c r="Y39" s="48">
        <v>398.62212936480501</v>
      </c>
      <c r="Z39" s="34">
        <f t="shared" si="1"/>
        <v>88123.989657193044</v>
      </c>
    </row>
    <row r="40" spans="1:26" ht="13.5" customHeight="1" x14ac:dyDescent="0.2">
      <c r="A40" s="71">
        <v>2008.3</v>
      </c>
      <c r="B40" s="38">
        <v>1379.60937157082</v>
      </c>
      <c r="C40" s="39">
        <v>46335.337057484183</v>
      </c>
      <c r="D40" s="39">
        <v>1427.866566074129</v>
      </c>
      <c r="E40" s="39">
        <v>9020.0182003585251</v>
      </c>
      <c r="F40" s="39">
        <v>2368.1890161245601</v>
      </c>
      <c r="G40" s="39">
        <v>4801.7091315011721</v>
      </c>
      <c r="H40" s="39">
        <v>964.7345390122448</v>
      </c>
      <c r="I40" s="39">
        <v>3455.0347841406415</v>
      </c>
      <c r="J40" s="39">
        <v>3733.269032611212</v>
      </c>
      <c r="K40" s="39">
        <v>3523.8198704062752</v>
      </c>
      <c r="L40" s="39">
        <v>187.62860787916372</v>
      </c>
      <c r="M40" s="39">
        <v>638.64253235869205</v>
      </c>
      <c r="N40" s="39">
        <v>4199.433589466692</v>
      </c>
      <c r="O40" s="39">
        <v>3539.2509057359648</v>
      </c>
      <c r="P40" s="39">
        <v>2752.1797107686198</v>
      </c>
      <c r="Q40" s="39">
        <v>3692.8907832607706</v>
      </c>
      <c r="R40" s="39">
        <v>2187.0594302605955</v>
      </c>
      <c r="S40" s="39">
        <v>1735.4698854359506</v>
      </c>
      <c r="T40" s="39">
        <v>234.17368428218919</v>
      </c>
      <c r="U40" s="39">
        <v>233.40521444247233</v>
      </c>
      <c r="V40" s="39">
        <v>1013.4298198275777</v>
      </c>
      <c r="W40" s="39">
        <v>241.15481348624687</v>
      </c>
      <c r="X40" s="39">
        <v>4438.9786449528392</v>
      </c>
      <c r="Y40" s="48">
        <v>406.32941118925032</v>
      </c>
      <c r="Z40" s="34">
        <f t="shared" si="1"/>
        <v>101130.00523105994</v>
      </c>
    </row>
    <row r="41" spans="1:26" ht="13.5" customHeight="1" x14ac:dyDescent="0.2">
      <c r="A41" s="71">
        <v>2008.4</v>
      </c>
      <c r="B41" s="38">
        <v>1509.6576980162604</v>
      </c>
      <c r="C41" s="39">
        <v>40977.52173975348</v>
      </c>
      <c r="D41" s="39">
        <v>1364.0394153662751</v>
      </c>
      <c r="E41" s="39">
        <v>8590.082433001633</v>
      </c>
      <c r="F41" s="39">
        <v>2444.74767823309</v>
      </c>
      <c r="G41" s="39">
        <v>4863.7237700232354</v>
      </c>
      <c r="H41" s="39">
        <v>969.3121442487427</v>
      </c>
      <c r="I41" s="39">
        <v>3234.0569727865013</v>
      </c>
      <c r="J41" s="39">
        <v>3645.5963082340395</v>
      </c>
      <c r="K41" s="39">
        <v>3371.2663771163097</v>
      </c>
      <c r="L41" s="39">
        <v>196.58479057667887</v>
      </c>
      <c r="M41" s="39">
        <v>629.70737288868588</v>
      </c>
      <c r="N41" s="39">
        <v>3830.5351700851506</v>
      </c>
      <c r="O41" s="39">
        <v>3400.9875893847448</v>
      </c>
      <c r="P41" s="39">
        <v>2653.405248798751</v>
      </c>
      <c r="Q41" s="39">
        <v>3524.1949935441476</v>
      </c>
      <c r="R41" s="39">
        <v>2103.2388374382117</v>
      </c>
      <c r="S41" s="39">
        <v>1641.0921766830679</v>
      </c>
      <c r="T41" s="39">
        <v>215.45080658725121</v>
      </c>
      <c r="U41" s="39">
        <v>289.98075112172847</v>
      </c>
      <c r="V41" s="39">
        <v>1027.8274352904614</v>
      </c>
      <c r="W41" s="39">
        <v>234.2525298257238</v>
      </c>
      <c r="X41" s="39">
        <v>4253.287815224493</v>
      </c>
      <c r="Y41" s="48">
        <v>429.94802660978354</v>
      </c>
      <c r="Z41" s="34">
        <f t="shared" si="1"/>
        <v>93890.840382822193</v>
      </c>
    </row>
    <row r="42" spans="1:26" ht="13.5" customHeight="1" x14ac:dyDescent="0.2">
      <c r="A42" s="71">
        <v>2009.1</v>
      </c>
      <c r="B42" s="38">
        <v>1714.337573925284</v>
      </c>
      <c r="C42" s="39">
        <v>41945.239148136556</v>
      </c>
      <c r="D42" s="39">
        <v>1457.3311229382821</v>
      </c>
      <c r="E42" s="39">
        <v>8686.6076963298146</v>
      </c>
      <c r="F42" s="39">
        <v>2413.4777058931504</v>
      </c>
      <c r="G42" s="39">
        <v>4627.179854392376</v>
      </c>
      <c r="H42" s="39">
        <v>969.8525844021558</v>
      </c>
      <c r="I42" s="39">
        <v>3297.4221987846263</v>
      </c>
      <c r="J42" s="39">
        <v>3630.5044230717513</v>
      </c>
      <c r="K42" s="39">
        <v>3403.419325761271</v>
      </c>
      <c r="L42" s="39">
        <v>193.253098141225</v>
      </c>
      <c r="M42" s="39">
        <v>650.16292400677639</v>
      </c>
      <c r="N42" s="39">
        <v>3853.2305841843813</v>
      </c>
      <c r="O42" s="39">
        <v>3441.8590725783638</v>
      </c>
      <c r="P42" s="39">
        <v>2687.0441239382899</v>
      </c>
      <c r="Q42" s="39">
        <v>3577.0954511681948</v>
      </c>
      <c r="R42" s="39">
        <v>2139.2131362166078</v>
      </c>
      <c r="S42" s="39">
        <v>1667.7607977174853</v>
      </c>
      <c r="T42" s="39">
        <v>218.31063503906407</v>
      </c>
      <c r="U42" s="39">
        <v>272.1257854160466</v>
      </c>
      <c r="V42" s="39">
        <v>1039.3237495189117</v>
      </c>
      <c r="W42" s="39">
        <v>233.02168072976565</v>
      </c>
      <c r="X42" s="39">
        <v>4280.8213833565806</v>
      </c>
      <c r="Y42" s="48">
        <v>421.07508205441547</v>
      </c>
      <c r="Z42" s="34">
        <f t="shared" si="1"/>
        <v>95105.331563776097</v>
      </c>
    </row>
    <row r="43" spans="1:26" ht="13.5" customHeight="1" x14ac:dyDescent="0.2">
      <c r="A43" s="71">
        <v>2009.2</v>
      </c>
      <c r="B43" s="38">
        <v>1365.5683485732695</v>
      </c>
      <c r="C43" s="39">
        <v>44866.252924962027</v>
      </c>
      <c r="D43" s="39">
        <v>1439.6231588182577</v>
      </c>
      <c r="E43" s="39">
        <v>8727.324847954018</v>
      </c>
      <c r="F43" s="39">
        <v>2408.0418956502222</v>
      </c>
      <c r="G43" s="39">
        <v>4869.2257864359763</v>
      </c>
      <c r="H43" s="39">
        <v>962.45533103140122</v>
      </c>
      <c r="I43" s="39">
        <v>3391.1048336486556</v>
      </c>
      <c r="J43" s="39">
        <v>3700.086483685498</v>
      </c>
      <c r="K43" s="39">
        <v>3508.9276201731946</v>
      </c>
      <c r="L43" s="39">
        <v>193.90089413631742</v>
      </c>
      <c r="M43" s="39">
        <v>629.21927942129025</v>
      </c>
      <c r="N43" s="39">
        <v>4071.4498364147407</v>
      </c>
      <c r="O43" s="39">
        <v>3481.0217010314996</v>
      </c>
      <c r="P43" s="39">
        <v>2709.8636814360743</v>
      </c>
      <c r="Q43" s="39">
        <v>3665.2028856791258</v>
      </c>
      <c r="R43" s="39">
        <v>2109.4499901667082</v>
      </c>
      <c r="S43" s="39">
        <v>1671.885597439797</v>
      </c>
      <c r="T43" s="39">
        <v>217.99038811777618</v>
      </c>
      <c r="U43" s="39">
        <v>261.84521408741119</v>
      </c>
      <c r="V43" s="39">
        <v>1060.2998805027555</v>
      </c>
      <c r="W43" s="39">
        <v>226.37047918984624</v>
      </c>
      <c r="X43" s="39">
        <v>4407.1453486671908</v>
      </c>
      <c r="Y43" s="48">
        <v>411.79354775415521</v>
      </c>
      <c r="Z43" s="34">
        <f t="shared" si="1"/>
        <v>98990.481606403991</v>
      </c>
    </row>
    <row r="44" spans="1:26" ht="13.5" customHeight="1" x14ac:dyDescent="0.2">
      <c r="A44" s="71">
        <v>2009.3</v>
      </c>
      <c r="B44" s="38">
        <v>1476.1478370763448</v>
      </c>
      <c r="C44" s="39">
        <v>38653.013928174863</v>
      </c>
      <c r="D44" s="39">
        <v>1430.30725079026</v>
      </c>
      <c r="E44" s="39">
        <v>8246.5864855486925</v>
      </c>
      <c r="F44" s="39">
        <v>2484.5216805543942</v>
      </c>
      <c r="G44" s="39">
        <v>4501.1078997476352</v>
      </c>
      <c r="H44" s="39">
        <v>983.1425086884193</v>
      </c>
      <c r="I44" s="39">
        <v>3155.4534954493042</v>
      </c>
      <c r="J44" s="39">
        <v>3605.1432925248878</v>
      </c>
      <c r="K44" s="39">
        <v>3231.2084146770758</v>
      </c>
      <c r="L44" s="39">
        <v>194.34542134400877</v>
      </c>
      <c r="M44" s="39">
        <v>636.35721328754528</v>
      </c>
      <c r="N44" s="39">
        <v>3588.3511949745603</v>
      </c>
      <c r="O44" s="39">
        <v>3347.3856976423272</v>
      </c>
      <c r="P44" s="39">
        <v>2548.3820286090627</v>
      </c>
      <c r="Q44" s="39">
        <v>3480.971360781542</v>
      </c>
      <c r="R44" s="39">
        <v>1614.9543957146905</v>
      </c>
      <c r="S44" s="39">
        <v>1810.0033333334879</v>
      </c>
      <c r="T44" s="39">
        <v>211.81443457159784</v>
      </c>
      <c r="U44" s="39">
        <v>304.40532810342148</v>
      </c>
      <c r="V44" s="39">
        <v>972.75981886764271</v>
      </c>
      <c r="W44" s="39">
        <v>227.73253644740248</v>
      </c>
      <c r="X44" s="39">
        <v>4114.8852683588493</v>
      </c>
      <c r="Y44" s="48">
        <v>426.05038540526596</v>
      </c>
      <c r="Z44" s="34">
        <f t="shared" si="1"/>
        <v>89768.883373596967</v>
      </c>
    </row>
    <row r="45" spans="1:26" ht="13.5" customHeight="1" x14ac:dyDescent="0.2">
      <c r="A45" s="71">
        <v>2009.4</v>
      </c>
      <c r="B45" s="38">
        <v>1357.9770987660893</v>
      </c>
      <c r="C45" s="39">
        <v>46880.450976972912</v>
      </c>
      <c r="D45" s="39">
        <v>1482.2123884316609</v>
      </c>
      <c r="E45" s="39">
        <v>9730.5745475265903</v>
      </c>
      <c r="F45" s="39">
        <v>2510.9341464656281</v>
      </c>
      <c r="G45" s="39">
        <v>4886.7361906307151</v>
      </c>
      <c r="H45" s="39">
        <v>958.482771421606</v>
      </c>
      <c r="I45" s="39">
        <v>3578.971072312791</v>
      </c>
      <c r="J45" s="39">
        <v>3795.5169010258919</v>
      </c>
      <c r="K45" s="39">
        <v>3565.7135313773629</v>
      </c>
      <c r="L45" s="39">
        <v>186.2461331051708</v>
      </c>
      <c r="M45" s="39">
        <v>711.93677225431099</v>
      </c>
      <c r="N45" s="39">
        <v>4288.8385765262137</v>
      </c>
      <c r="O45" s="39">
        <v>3591.9874232409175</v>
      </c>
      <c r="P45" s="39">
        <v>2768.9977638265132</v>
      </c>
      <c r="Q45" s="39">
        <v>3766.2213772494511</v>
      </c>
      <c r="R45" s="39">
        <v>2132.8111016929697</v>
      </c>
      <c r="S45" s="39">
        <v>1733.1194300247716</v>
      </c>
      <c r="T45" s="39">
        <v>234.25389740944354</v>
      </c>
      <c r="U45" s="39">
        <v>781.62355950226402</v>
      </c>
      <c r="V45" s="39">
        <v>1000.0751691223978</v>
      </c>
      <c r="W45" s="39">
        <v>230.25481789066683</v>
      </c>
      <c r="X45" s="39">
        <v>4506.3672446282271</v>
      </c>
      <c r="Y45" s="48">
        <v>448.97767230782711</v>
      </c>
      <c r="Z45" s="34">
        <f t="shared" si="1"/>
        <v>103771.30346494632</v>
      </c>
    </row>
    <row r="46" spans="1:26" ht="13.5" customHeight="1" x14ac:dyDescent="0.2">
      <c r="A46" s="71">
        <v>2010.1</v>
      </c>
      <c r="B46" s="38">
        <v>1640.4173666680081</v>
      </c>
      <c r="C46" s="39">
        <v>47918.697890826414</v>
      </c>
      <c r="D46" s="39">
        <v>1490.3894712754095</v>
      </c>
      <c r="E46" s="39">
        <v>9718.5757054597343</v>
      </c>
      <c r="F46" s="39">
        <v>2432.4665230130586</v>
      </c>
      <c r="G46" s="39">
        <v>4866.6294560573733</v>
      </c>
      <c r="H46" s="39">
        <v>961.5583076436684</v>
      </c>
      <c r="I46" s="39">
        <v>3609.8298444182451</v>
      </c>
      <c r="J46" s="39">
        <v>3801.4770215979947</v>
      </c>
      <c r="K46" s="39">
        <v>3536.597356845416</v>
      </c>
      <c r="L46" s="39">
        <v>181.24000136137056</v>
      </c>
      <c r="M46" s="39">
        <v>749.61499441292585</v>
      </c>
      <c r="N46" s="39">
        <v>4415.9011024996471</v>
      </c>
      <c r="O46" s="39">
        <v>3600.1851668397758</v>
      </c>
      <c r="P46" s="39">
        <v>2786.039526279993</v>
      </c>
      <c r="Q46" s="39">
        <v>3977.9561929499796</v>
      </c>
      <c r="R46" s="39">
        <v>2150.7365155604607</v>
      </c>
      <c r="S46" s="39">
        <v>1759.1401733710507</v>
      </c>
      <c r="T46" s="39">
        <v>234.03954314100793</v>
      </c>
      <c r="U46" s="39">
        <v>748.18500738508897</v>
      </c>
      <c r="V46" s="39">
        <v>979.58978712890905</v>
      </c>
      <c r="W46" s="39">
        <v>220.7912545168484</v>
      </c>
      <c r="X46" s="39">
        <v>4483.5205170338959</v>
      </c>
      <c r="Y46" s="48">
        <v>459.53569112852466</v>
      </c>
      <c r="Z46" s="34">
        <f t="shared" si="1"/>
        <v>105082.69705074679</v>
      </c>
    </row>
    <row r="47" spans="1:26" ht="13.5" customHeight="1" x14ac:dyDescent="0.2">
      <c r="A47" s="71">
        <v>2010.2</v>
      </c>
      <c r="B47" s="38">
        <v>2979.5438897268809</v>
      </c>
      <c r="C47" s="39">
        <v>43047.851417397156</v>
      </c>
      <c r="D47" s="39">
        <v>1240.2864886183986</v>
      </c>
      <c r="E47" s="39">
        <v>8060.5739283450484</v>
      </c>
      <c r="F47" s="39">
        <v>1900.7086217013655</v>
      </c>
      <c r="G47" s="39">
        <v>4198.3383500427099</v>
      </c>
      <c r="H47" s="39">
        <v>968.90888183651953</v>
      </c>
      <c r="I47" s="39">
        <v>3085.4167496017099</v>
      </c>
      <c r="J47" s="39">
        <v>3802.394301026025</v>
      </c>
      <c r="K47" s="39">
        <v>2871.1425979062337</v>
      </c>
      <c r="L47" s="39">
        <v>182.78532566714532</v>
      </c>
      <c r="M47" s="39">
        <v>720.24678606913233</v>
      </c>
      <c r="N47" s="39">
        <v>3895.8223625786063</v>
      </c>
      <c r="O47" s="39">
        <v>3071.6516402352017</v>
      </c>
      <c r="P47" s="39">
        <v>2816.8776374620297</v>
      </c>
      <c r="Q47" s="39">
        <v>3380.0846543747875</v>
      </c>
      <c r="R47" s="39">
        <v>1922.1914803697762</v>
      </c>
      <c r="S47" s="39">
        <v>1527.3607843854168</v>
      </c>
      <c r="T47" s="39">
        <v>236.04832973589978</v>
      </c>
      <c r="U47" s="39">
        <v>719.56269224876996</v>
      </c>
      <c r="V47" s="39">
        <v>1026.4747524321342</v>
      </c>
      <c r="W47" s="39">
        <v>214.48566167911986</v>
      </c>
      <c r="X47" s="39">
        <v>3915.193319626801</v>
      </c>
      <c r="Y47" s="48">
        <v>381.32849374201288</v>
      </c>
      <c r="Z47" s="34">
        <f t="shared" si="1"/>
        <v>93185.735257082008</v>
      </c>
    </row>
    <row r="48" spans="1:26" ht="13.5" customHeight="1" x14ac:dyDescent="0.2">
      <c r="A48" s="71">
        <v>2010.3</v>
      </c>
      <c r="B48" s="38">
        <v>3040.4626311557977</v>
      </c>
      <c r="C48" s="39">
        <v>44931.464977814139</v>
      </c>
      <c r="D48" s="39">
        <v>1255.4755054743252</v>
      </c>
      <c r="E48" s="39">
        <v>9757.3985401477894</v>
      </c>
      <c r="F48" s="39">
        <v>1925.7148620387447</v>
      </c>
      <c r="G48" s="39">
        <v>4266.8005068172242</v>
      </c>
      <c r="H48" s="39">
        <v>956.83749070795955</v>
      </c>
      <c r="I48" s="39">
        <v>3139.4664911250325</v>
      </c>
      <c r="J48" s="39">
        <v>3793.5066222295059</v>
      </c>
      <c r="K48" s="39">
        <v>2906.4549418545753</v>
      </c>
      <c r="L48" s="39">
        <v>176.15969516218226</v>
      </c>
      <c r="M48" s="39">
        <v>770.76380946084134</v>
      </c>
      <c r="N48" s="39">
        <v>4067.223391583826</v>
      </c>
      <c r="O48" s="39">
        <v>3112.1354263223488</v>
      </c>
      <c r="P48" s="39">
        <v>2749.7449152788058</v>
      </c>
      <c r="Q48" s="39">
        <v>3411.0712082288478</v>
      </c>
      <c r="R48" s="39">
        <v>1893.7033615674925</v>
      </c>
      <c r="S48" s="39">
        <v>1697.1199234313738</v>
      </c>
      <c r="T48" s="39">
        <v>238.85094168637752</v>
      </c>
      <c r="U48" s="39">
        <v>683.88307369433414</v>
      </c>
      <c r="V48" s="39">
        <v>992.28636626497428</v>
      </c>
      <c r="W48" s="39">
        <v>201.45837240775643</v>
      </c>
      <c r="X48" s="39">
        <v>3941.4002652115937</v>
      </c>
      <c r="Y48" s="48">
        <v>382.60319020245413</v>
      </c>
      <c r="Z48" s="34">
        <f t="shared" si="1"/>
        <v>97251.523878712484</v>
      </c>
    </row>
    <row r="49" spans="1:26" ht="13.5" customHeight="1" x14ac:dyDescent="0.2">
      <c r="A49" s="71">
        <v>2010.4</v>
      </c>
      <c r="B49" s="38">
        <v>3128.9322154535967</v>
      </c>
      <c r="C49" s="39">
        <v>53359.634921472214</v>
      </c>
      <c r="D49" s="39">
        <v>1254.0798219909811</v>
      </c>
      <c r="E49" s="39">
        <v>10607.073879423497</v>
      </c>
      <c r="F49" s="39">
        <v>1950.4820769734567</v>
      </c>
      <c r="G49" s="39">
        <v>4742.5191384632117</v>
      </c>
      <c r="H49" s="39">
        <v>959.92987666837018</v>
      </c>
      <c r="I49" s="39">
        <v>3629.8679571150196</v>
      </c>
      <c r="J49" s="39">
        <v>3824.2692118943141</v>
      </c>
      <c r="K49" s="39">
        <v>3492.3849637251806</v>
      </c>
      <c r="L49" s="39">
        <v>174.84786579160524</v>
      </c>
      <c r="M49" s="39">
        <v>783.22246914222478</v>
      </c>
      <c r="N49" s="39">
        <v>4438.588969162086</v>
      </c>
      <c r="O49" s="39">
        <v>3381.2182857375665</v>
      </c>
      <c r="P49" s="39">
        <v>2588.7373563261131</v>
      </c>
      <c r="Q49" s="39">
        <v>3733.2453942686875</v>
      </c>
      <c r="R49" s="39">
        <v>1888.9830743656805</v>
      </c>
      <c r="S49" s="39">
        <v>1708.0790641225417</v>
      </c>
      <c r="T49" s="39">
        <v>241.51594207511337</v>
      </c>
      <c r="U49" s="39">
        <v>924.41128721261634</v>
      </c>
      <c r="V49" s="39">
        <v>1038.5986499080786</v>
      </c>
      <c r="W49" s="39">
        <v>219.15649691015221</v>
      </c>
      <c r="X49" s="39">
        <v>4260.8868146043797</v>
      </c>
      <c r="Y49" s="48">
        <v>431.04838686582718</v>
      </c>
      <c r="Z49" s="34">
        <f t="shared" si="1"/>
        <v>109632.78190421886</v>
      </c>
    </row>
    <row r="50" spans="1:26" ht="13.5" customHeight="1" x14ac:dyDescent="0.2">
      <c r="A50" s="71">
        <v>2011.1</v>
      </c>
      <c r="B50" s="38">
        <v>3189.0484270116085</v>
      </c>
      <c r="C50" s="39">
        <v>57121.221006230036</v>
      </c>
      <c r="D50" s="39">
        <v>1275.3757346112184</v>
      </c>
      <c r="E50" s="39">
        <v>10755.91191934264</v>
      </c>
      <c r="F50" s="39">
        <v>1922.9581188949765</v>
      </c>
      <c r="G50" s="39">
        <v>4753.8283415795331</v>
      </c>
      <c r="H50" s="39">
        <v>953.35636064952189</v>
      </c>
      <c r="I50" s="39">
        <v>3563.0500009438424</v>
      </c>
      <c r="J50" s="39">
        <v>3851.441589393613</v>
      </c>
      <c r="K50" s="39">
        <v>3309.9011972322401</v>
      </c>
      <c r="L50" s="39">
        <v>168.26865460310731</v>
      </c>
      <c r="M50" s="39">
        <v>785.40373132186107</v>
      </c>
      <c r="N50" s="39">
        <v>4497.6667616189816</v>
      </c>
      <c r="O50" s="39">
        <v>3330.4563684892805</v>
      </c>
      <c r="P50" s="39">
        <v>2478.4113706402927</v>
      </c>
      <c r="Q50" s="39">
        <v>3657.4672737892915</v>
      </c>
      <c r="R50" s="39">
        <v>1906.8559512389422</v>
      </c>
      <c r="S50" s="39">
        <v>1728.8493574269621</v>
      </c>
      <c r="T50" s="39">
        <v>243.75447891667889</v>
      </c>
      <c r="U50" s="39">
        <v>908.06152430193788</v>
      </c>
      <c r="V50" s="39">
        <v>1051.1606031276383</v>
      </c>
      <c r="W50" s="39">
        <v>202.36464549167849</v>
      </c>
      <c r="X50" s="39">
        <v>4219.7298809297426</v>
      </c>
      <c r="Y50" s="48">
        <v>420.55537575240265</v>
      </c>
      <c r="Z50" s="34">
        <f t="shared" si="1"/>
        <v>113106.05024652641</v>
      </c>
    </row>
    <row r="51" spans="1:26" ht="13.5" customHeight="1" x14ac:dyDescent="0.2">
      <c r="A51" s="71">
        <v>2011.2</v>
      </c>
      <c r="B51" s="38">
        <v>2993.2715074714133</v>
      </c>
      <c r="C51" s="39">
        <v>58348.345092788069</v>
      </c>
      <c r="D51" s="39">
        <v>1273.6967293807852</v>
      </c>
      <c r="E51" s="39">
        <v>10990.861312522684</v>
      </c>
      <c r="F51" s="39">
        <v>1939.1456222581126</v>
      </c>
      <c r="G51" s="39">
        <v>4828.0266625070408</v>
      </c>
      <c r="H51" s="39">
        <v>987.94292505412693</v>
      </c>
      <c r="I51" s="39">
        <v>3784.0102979536528</v>
      </c>
      <c r="J51" s="39">
        <v>3885.366291720823</v>
      </c>
      <c r="K51" s="39">
        <v>3349.7559893980042</v>
      </c>
      <c r="L51" s="39">
        <v>169.10948825278163</v>
      </c>
      <c r="M51" s="39">
        <v>856.28166740498682</v>
      </c>
      <c r="N51" s="39">
        <v>4586.5868981360327</v>
      </c>
      <c r="O51" s="39">
        <v>3375.3144328314047</v>
      </c>
      <c r="P51" s="39">
        <v>3548.7289498456521</v>
      </c>
      <c r="Q51" s="39">
        <v>3716.8773517217073</v>
      </c>
      <c r="R51" s="39">
        <v>2043.9038711357514</v>
      </c>
      <c r="S51" s="39">
        <v>1744.772977781357</v>
      </c>
      <c r="T51" s="39">
        <v>247.21898445863431</v>
      </c>
      <c r="U51" s="39">
        <v>886.95362747003776</v>
      </c>
      <c r="V51" s="39">
        <v>1131.2590423663657</v>
      </c>
      <c r="W51" s="39">
        <v>217.36185799337139</v>
      </c>
      <c r="X51" s="39">
        <v>4155.350923600713</v>
      </c>
      <c r="Y51" s="48">
        <v>427.17666589636173</v>
      </c>
      <c r="Z51" s="34">
        <f t="shared" si="1"/>
        <v>116494.04766247844</v>
      </c>
    </row>
    <row r="52" spans="1:26" ht="13.5" customHeight="1" x14ac:dyDescent="0.2">
      <c r="A52" s="71">
        <v>2011.3</v>
      </c>
      <c r="B52" s="38">
        <v>3359.5070882999944</v>
      </c>
      <c r="C52" s="39">
        <v>58931.753751519143</v>
      </c>
      <c r="D52" s="39">
        <v>1300.9251877487316</v>
      </c>
      <c r="E52" s="39">
        <v>10900.477601135388</v>
      </c>
      <c r="F52" s="39">
        <v>2025.1809513885314</v>
      </c>
      <c r="G52" s="39">
        <v>4913.2085799209253</v>
      </c>
      <c r="H52" s="39">
        <v>957.49692468999967</v>
      </c>
      <c r="I52" s="39">
        <v>3688.7700849186253</v>
      </c>
      <c r="J52" s="39">
        <v>3920.8517514371711</v>
      </c>
      <c r="K52" s="39">
        <v>3391.3634794959721</v>
      </c>
      <c r="L52" s="39">
        <v>162.17370491224048</v>
      </c>
      <c r="M52" s="39">
        <v>830.13506123937873</v>
      </c>
      <c r="N52" s="39">
        <v>4682.2107651955503</v>
      </c>
      <c r="O52" s="39">
        <v>3425.4670524579983</v>
      </c>
      <c r="P52" s="39">
        <v>3562.9782754088719</v>
      </c>
      <c r="Q52" s="39">
        <v>3794.191220095036</v>
      </c>
      <c r="R52" s="39">
        <v>1986.0578491648509</v>
      </c>
      <c r="S52" s="39">
        <v>1768.797706103705</v>
      </c>
      <c r="T52" s="39">
        <v>252.93858768329798</v>
      </c>
      <c r="U52" s="39">
        <v>867.11503347618407</v>
      </c>
      <c r="V52" s="39">
        <v>1226.5921356229521</v>
      </c>
      <c r="W52" s="39">
        <v>250.66176178117615</v>
      </c>
      <c r="X52" s="39">
        <v>4394.3267566000077</v>
      </c>
      <c r="Y52" s="48">
        <v>459.46464418694808</v>
      </c>
      <c r="Z52" s="34">
        <f t="shared" si="1"/>
        <v>117693.13886618266</v>
      </c>
    </row>
    <row r="53" spans="1:26" ht="13.5" customHeight="1" x14ac:dyDescent="0.2">
      <c r="A53" s="71">
        <v>2011.4</v>
      </c>
      <c r="B53" s="38">
        <v>4072.0584683748616</v>
      </c>
      <c r="C53" s="39">
        <v>63488.312708653822</v>
      </c>
      <c r="D53" s="39">
        <v>1301.646137730889</v>
      </c>
      <c r="E53" s="39">
        <v>11102.168497170713</v>
      </c>
      <c r="F53" s="39">
        <v>2082.7637577012815</v>
      </c>
      <c r="G53" s="39">
        <v>4808.6868948308929</v>
      </c>
      <c r="H53" s="39">
        <v>965.43815789291534</v>
      </c>
      <c r="I53" s="39">
        <v>4044.9686486515338</v>
      </c>
      <c r="J53" s="39">
        <v>3953.3004006299393</v>
      </c>
      <c r="K53" s="39">
        <v>3981.4555309481343</v>
      </c>
      <c r="L53" s="39">
        <v>162.62331408857554</v>
      </c>
      <c r="M53" s="39">
        <v>880.28398527485649</v>
      </c>
      <c r="N53" s="39">
        <v>5286.2238366008605</v>
      </c>
      <c r="O53" s="39">
        <v>3665.0924163610684</v>
      </c>
      <c r="P53" s="39">
        <v>3602.8424687243851</v>
      </c>
      <c r="Q53" s="39">
        <v>4172.0807187288892</v>
      </c>
      <c r="R53" s="39">
        <v>1944.0530274679968</v>
      </c>
      <c r="S53" s="39">
        <v>1895.8822671558191</v>
      </c>
      <c r="T53" s="39">
        <v>256.64741433173418</v>
      </c>
      <c r="U53" s="39">
        <v>918.68261839630463</v>
      </c>
      <c r="V53" s="39">
        <v>1312.8157564581084</v>
      </c>
      <c r="W53" s="39">
        <v>270.20160916750262</v>
      </c>
      <c r="X53" s="39">
        <v>4334.3594082635109</v>
      </c>
      <c r="Y53" s="48">
        <v>462.10108532744982</v>
      </c>
      <c r="Z53" s="34">
        <f t="shared" si="1"/>
        <v>124892.63066055716</v>
      </c>
    </row>
    <row r="54" spans="1:26" ht="13.5" customHeight="1" x14ac:dyDescent="0.2">
      <c r="A54" s="71">
        <v>2012.1</v>
      </c>
      <c r="B54" s="38">
        <v>5739.9145063478554</v>
      </c>
      <c r="C54" s="39">
        <v>60617.207632517624</v>
      </c>
      <c r="D54" s="39">
        <v>1313.5628274268979</v>
      </c>
      <c r="E54" s="39">
        <v>11209.262142628239</v>
      </c>
      <c r="F54" s="39">
        <v>2096.5388554623573</v>
      </c>
      <c r="G54" s="39">
        <v>5249.6043211320284</v>
      </c>
      <c r="H54" s="39">
        <v>967.5370613156706</v>
      </c>
      <c r="I54" s="39">
        <v>3948.6826237211731</v>
      </c>
      <c r="J54" s="39">
        <v>3982.9384477958833</v>
      </c>
      <c r="K54" s="39">
        <v>3609.5863508166753</v>
      </c>
      <c r="L54" s="39">
        <v>160.16820371815189</v>
      </c>
      <c r="M54" s="39">
        <v>893.96495472884271</v>
      </c>
      <c r="N54" s="39">
        <v>5224.4194872237267</v>
      </c>
      <c r="O54" s="39">
        <v>3545.623136277934</v>
      </c>
      <c r="P54" s="39">
        <v>3609.9451697893405</v>
      </c>
      <c r="Q54" s="39">
        <v>3949.2022374322969</v>
      </c>
      <c r="R54" s="39">
        <v>2777.2490566671136</v>
      </c>
      <c r="S54" s="39">
        <v>1910.1507430424554</v>
      </c>
      <c r="T54" s="39">
        <v>262.3007065179242</v>
      </c>
      <c r="U54" s="39">
        <v>895.65489903891307</v>
      </c>
      <c r="V54" s="39">
        <v>1233.8353725764489</v>
      </c>
      <c r="W54" s="39">
        <v>275.03525915380277</v>
      </c>
      <c r="X54" s="39">
        <v>4184.6005553335781</v>
      </c>
      <c r="Y54" s="48">
        <v>470.69754060129839</v>
      </c>
      <c r="Z54" s="34">
        <f t="shared" si="1"/>
        <v>122387.76758491837</v>
      </c>
    </row>
    <row r="55" spans="1:26" ht="13.5" customHeight="1" x14ac:dyDescent="0.2">
      <c r="A55" s="71">
        <v>2012.2</v>
      </c>
      <c r="B55" s="38">
        <v>5718.7091975734975</v>
      </c>
      <c r="C55" s="39">
        <v>62452.28427736005</v>
      </c>
      <c r="D55" s="39">
        <v>1327.7339581180088</v>
      </c>
      <c r="E55" s="39">
        <v>11327.832214486361</v>
      </c>
      <c r="F55" s="39">
        <v>2121.4767542066811</v>
      </c>
      <c r="G55" s="39">
        <v>5072.7381590356572</v>
      </c>
      <c r="H55" s="39">
        <v>957.86122319076435</v>
      </c>
      <c r="I55" s="39">
        <v>4053.4901686151279</v>
      </c>
      <c r="J55" s="39">
        <v>4009.4144208241669</v>
      </c>
      <c r="K55" s="39">
        <v>3650.6674366338443</v>
      </c>
      <c r="L55" s="39">
        <v>156.27805667262302</v>
      </c>
      <c r="M55" s="39">
        <v>946.60387371760066</v>
      </c>
      <c r="N55" s="39">
        <v>5281.0356109580798</v>
      </c>
      <c r="O55" s="39">
        <v>3588.7740782443034</v>
      </c>
      <c r="P55" s="39">
        <v>3685.4555548681515</v>
      </c>
      <c r="Q55" s="39">
        <v>4154.5205908850876</v>
      </c>
      <c r="R55" s="39">
        <v>2870.4704016534242</v>
      </c>
      <c r="S55" s="39">
        <v>2028.4506786958113</v>
      </c>
      <c r="T55" s="39">
        <v>266.80995669128748</v>
      </c>
      <c r="U55" s="39">
        <v>986.14630076892445</v>
      </c>
      <c r="V55" s="39">
        <v>1235.4859815893942</v>
      </c>
      <c r="W55" s="39">
        <v>273.71747084831981</v>
      </c>
      <c r="X55" s="39">
        <v>4198.5165033298908</v>
      </c>
      <c r="Y55" s="48">
        <v>465.26380297978375</v>
      </c>
      <c r="Z55" s="34">
        <f t="shared" si="1"/>
        <v>125111.02747437332</v>
      </c>
    </row>
    <row r="56" spans="1:26" ht="13.5" customHeight="1" x14ac:dyDescent="0.2">
      <c r="A56" s="71">
        <v>2012.3</v>
      </c>
      <c r="B56" s="38">
        <v>5940.3982500689426</v>
      </c>
      <c r="C56" s="39">
        <v>68671.403863186599</v>
      </c>
      <c r="D56" s="39">
        <v>1332.8438130205616</v>
      </c>
      <c r="E56" s="39">
        <v>12042.976309859139</v>
      </c>
      <c r="F56" s="39">
        <v>2148.8107306155712</v>
      </c>
      <c r="G56" s="39">
        <v>5157.4770705717256</v>
      </c>
      <c r="H56" s="39">
        <v>868.48247605767244</v>
      </c>
      <c r="I56" s="39">
        <v>4150.0447193544251</v>
      </c>
      <c r="J56" s="39">
        <v>4036.0655008625654</v>
      </c>
      <c r="K56" s="39">
        <v>3694.8949194116753</v>
      </c>
      <c r="L56" s="39">
        <v>149.06903100623686</v>
      </c>
      <c r="M56" s="39">
        <v>1060.5407396442365</v>
      </c>
      <c r="N56" s="39">
        <v>5319.4149605438533</v>
      </c>
      <c r="O56" s="39">
        <v>3645.2653593588257</v>
      </c>
      <c r="P56" s="39">
        <v>3771.3549948030459</v>
      </c>
      <c r="Q56" s="39">
        <v>4235.012604934609</v>
      </c>
      <c r="R56" s="39">
        <v>2895.7252255204617</v>
      </c>
      <c r="S56" s="39">
        <v>2102.5818865512333</v>
      </c>
      <c r="T56" s="39">
        <v>273.03561911784311</v>
      </c>
      <c r="U56" s="39">
        <v>982.3783555863622</v>
      </c>
      <c r="V56" s="39">
        <v>1269.249806482881</v>
      </c>
      <c r="W56" s="39">
        <v>282.16141717304981</v>
      </c>
      <c r="X56" s="39">
        <v>4214.6765267036189</v>
      </c>
      <c r="Y56" s="48">
        <v>477.6535437115989</v>
      </c>
      <c r="Z56" s="34">
        <f t="shared" si="1"/>
        <v>132781.11947407777</v>
      </c>
    </row>
    <row r="57" spans="1:26" ht="13.5" customHeight="1" x14ac:dyDescent="0.2">
      <c r="A57" s="71">
        <v>2012.4</v>
      </c>
      <c r="B57" s="38">
        <v>6991.0400702375009</v>
      </c>
      <c r="C57" s="39">
        <v>71284.666132642349</v>
      </c>
      <c r="D57" s="39">
        <v>1376.8314110635827</v>
      </c>
      <c r="E57" s="39">
        <v>12725.143481641933</v>
      </c>
      <c r="F57" s="39">
        <v>2168.448068449356</v>
      </c>
      <c r="G57" s="39">
        <v>5259.8309455919389</v>
      </c>
      <c r="H57" s="39">
        <v>1109.4398239082529</v>
      </c>
      <c r="I57" s="39">
        <v>4912.1025165244964</v>
      </c>
      <c r="J57" s="39">
        <v>4060.2860575687828</v>
      </c>
      <c r="K57" s="39">
        <v>4381.5820467190288</v>
      </c>
      <c r="L57" s="39">
        <v>150.29834128712687</v>
      </c>
      <c r="M57" s="39">
        <v>1051.2026450169574</v>
      </c>
      <c r="N57" s="39">
        <v>5787.5717091976139</v>
      </c>
      <c r="O57" s="39">
        <v>3702.2247096460496</v>
      </c>
      <c r="P57" s="39">
        <v>4694.3201127220664</v>
      </c>
      <c r="Q57" s="39">
        <v>4414.8857117197713</v>
      </c>
      <c r="R57" s="39">
        <v>2924.5972992931906</v>
      </c>
      <c r="S57" s="39">
        <v>2231.1212173536483</v>
      </c>
      <c r="T57" s="39">
        <v>277.59339455631374</v>
      </c>
      <c r="U57" s="39">
        <v>1335.4701331929155</v>
      </c>
      <c r="V57" s="39">
        <v>1271.5870849594612</v>
      </c>
      <c r="W57" s="39">
        <v>290.54290157827376</v>
      </c>
      <c r="X57" s="39">
        <v>4240.8476496994163</v>
      </c>
      <c r="Y57" s="48">
        <v>477.83694716963686</v>
      </c>
      <c r="Z57" s="34">
        <f t="shared" si="1"/>
        <v>140128.43034150222</v>
      </c>
    </row>
    <row r="58" spans="1:26" ht="13.5" customHeight="1" x14ac:dyDescent="0.2">
      <c r="A58" s="71">
        <v>2013.1</v>
      </c>
      <c r="B58" s="39">
        <v>7665.3608870899898</v>
      </c>
      <c r="C58" s="39">
        <v>70462.712036633486</v>
      </c>
      <c r="D58" s="39">
        <v>1413.2757978659517</v>
      </c>
      <c r="E58" s="39">
        <v>13008.20104077088</v>
      </c>
      <c r="F58" s="39">
        <v>2197.431527863585</v>
      </c>
      <c r="G58" s="39">
        <v>5282.6736707955215</v>
      </c>
      <c r="H58" s="39">
        <v>1121.8701365212892</v>
      </c>
      <c r="I58" s="39">
        <v>5116.4551256692685</v>
      </c>
      <c r="J58" s="38">
        <v>4085.2504847786372</v>
      </c>
      <c r="K58" s="39">
        <v>4414.1409879325092</v>
      </c>
      <c r="L58" s="39">
        <v>142.53345428311445</v>
      </c>
      <c r="M58" s="39">
        <v>1065.9267479650387</v>
      </c>
      <c r="N58" s="39">
        <v>5797.5472436640684</v>
      </c>
      <c r="O58" s="39">
        <v>3744.8260295428017</v>
      </c>
      <c r="P58" s="39">
        <v>4796.4756585838886</v>
      </c>
      <c r="Q58" s="39">
        <v>4516.3050827310517</v>
      </c>
      <c r="R58" s="39">
        <v>2977.9187288644125</v>
      </c>
      <c r="S58" s="39">
        <v>2289.5659105597579</v>
      </c>
      <c r="T58" s="39">
        <v>277.90788332988728</v>
      </c>
      <c r="U58" s="39">
        <v>1317.2183854025548</v>
      </c>
      <c r="V58" s="39">
        <v>1290.8242905818588</v>
      </c>
      <c r="W58" s="39">
        <v>289.28670592959264</v>
      </c>
      <c r="X58" s="39">
        <v>4236.470583691168</v>
      </c>
      <c r="Y58" s="48">
        <v>483.65596510687874</v>
      </c>
      <c r="Z58" s="34">
        <f t="shared" si="1"/>
        <v>140328.47347906721</v>
      </c>
    </row>
    <row r="59" spans="1:26" ht="13.5" customHeight="1" x14ac:dyDescent="0.2">
      <c r="A59" s="71">
        <v>2013.2</v>
      </c>
      <c r="B59" s="39">
        <v>9113.7159082548751</v>
      </c>
      <c r="C59" s="39">
        <v>71367.32092918882</v>
      </c>
      <c r="D59" s="39">
        <v>1481.3058886586907</v>
      </c>
      <c r="E59" s="39">
        <v>13287.825330020196</v>
      </c>
      <c r="F59" s="39">
        <v>2219.9872768174127</v>
      </c>
      <c r="G59" s="39">
        <v>5365.9359884302357</v>
      </c>
      <c r="H59" s="39">
        <v>1147.8467571111069</v>
      </c>
      <c r="I59" s="39">
        <v>5301.3268139070196</v>
      </c>
      <c r="J59" s="38">
        <v>4103.6455209567666</v>
      </c>
      <c r="K59" s="39">
        <v>4458.9548520393464</v>
      </c>
      <c r="L59" s="39">
        <v>143.0697822552502</v>
      </c>
      <c r="M59" s="39">
        <v>1112.5186827952605</v>
      </c>
      <c r="N59" s="39">
        <v>6421.2945350210493</v>
      </c>
      <c r="O59" s="39">
        <v>3802.1698092582437</v>
      </c>
      <c r="P59" s="39">
        <v>5557.6594007221001</v>
      </c>
      <c r="Q59" s="39">
        <v>4503.3739196246024</v>
      </c>
      <c r="R59" s="39">
        <v>3065.0616873437489</v>
      </c>
      <c r="S59" s="39">
        <v>2352.8193746952461</v>
      </c>
      <c r="T59" s="39">
        <v>276.29623016587834</v>
      </c>
      <c r="U59" s="39">
        <v>1288.0620989214106</v>
      </c>
      <c r="V59" s="39">
        <v>1306.3696361759241</v>
      </c>
      <c r="W59" s="39">
        <v>290.75646105945367</v>
      </c>
      <c r="X59" s="39">
        <v>4270.9197184407185</v>
      </c>
      <c r="Y59" s="48">
        <v>492.40891607919099</v>
      </c>
      <c r="Z59" s="34">
        <f t="shared" si="1"/>
        <v>143616.92960968762</v>
      </c>
    </row>
    <row r="60" spans="1:26" ht="13.5" customHeight="1" x14ac:dyDescent="0.2">
      <c r="A60" s="71">
        <v>2013.3</v>
      </c>
      <c r="B60" s="39">
        <v>9713.3924554550849</v>
      </c>
      <c r="C60" s="39">
        <v>74551.417177228446</v>
      </c>
      <c r="D60" s="39">
        <v>1496.3150302633721</v>
      </c>
      <c r="E60" s="39">
        <v>13238.868536166035</v>
      </c>
      <c r="F60" s="39">
        <v>2261.4424643715943</v>
      </c>
      <c r="G60" s="39">
        <v>5461.4727151861662</v>
      </c>
      <c r="H60" s="39">
        <v>1171.1527863774306</v>
      </c>
      <c r="I60" s="39">
        <v>5818.3404211856332</v>
      </c>
      <c r="J60" s="38">
        <v>4133.8576906757698</v>
      </c>
      <c r="K60" s="39">
        <v>4499.3775946168998</v>
      </c>
      <c r="L60" s="39">
        <v>136.20965822333341</v>
      </c>
      <c r="M60" s="39">
        <v>1196.7634916425636</v>
      </c>
      <c r="N60" s="39">
        <v>6327.7788176641689</v>
      </c>
      <c r="O60" s="39">
        <v>3857.3071693528559</v>
      </c>
      <c r="P60" s="39">
        <v>5728.9608234566622</v>
      </c>
      <c r="Q60" s="39">
        <v>4682.2634486825618</v>
      </c>
      <c r="R60" s="39">
        <v>3250.4433700977111</v>
      </c>
      <c r="S60" s="39">
        <v>2605.0300115977893</v>
      </c>
      <c r="T60" s="39">
        <v>276.76777919190852</v>
      </c>
      <c r="U60" s="39">
        <v>1253.3247817110764</v>
      </c>
      <c r="V60" s="39">
        <v>1341.1575258066464</v>
      </c>
      <c r="W60" s="39">
        <v>319.43639006945426</v>
      </c>
      <c r="X60" s="39">
        <v>4288.1561844907646</v>
      </c>
      <c r="Y60" s="48">
        <v>500.26406682634524</v>
      </c>
      <c r="Z60" s="34">
        <f t="shared" si="1"/>
        <v>148396.10793488519</v>
      </c>
    </row>
    <row r="61" spans="1:26" ht="13.5" customHeight="1" x14ac:dyDescent="0.2">
      <c r="A61" s="71">
        <v>2013.4</v>
      </c>
      <c r="B61" s="39">
        <v>11510.374847978344</v>
      </c>
      <c r="C61" s="39">
        <v>80577.372599089664</v>
      </c>
      <c r="D61" s="39">
        <v>1496.4216331752048</v>
      </c>
      <c r="E61" s="39">
        <v>13427.436108883687</v>
      </c>
      <c r="F61" s="39">
        <v>2287.6393786855328</v>
      </c>
      <c r="G61" s="39">
        <v>6222.9325599611811</v>
      </c>
      <c r="H61" s="39">
        <v>2640.7272379426413</v>
      </c>
      <c r="I61" s="39">
        <v>6619.4318896848599</v>
      </c>
      <c r="J61" s="38">
        <v>4173.9905400054158</v>
      </c>
      <c r="K61" s="39">
        <v>5451.7452222535594</v>
      </c>
      <c r="L61" s="39">
        <v>107.51158572804782</v>
      </c>
      <c r="M61" s="39">
        <v>1262.0134822049567</v>
      </c>
      <c r="N61" s="39">
        <v>7834.186114560659</v>
      </c>
      <c r="O61" s="39">
        <v>3949.0545003650977</v>
      </c>
      <c r="P61" s="39">
        <v>7319.6535595294308</v>
      </c>
      <c r="Q61" s="39">
        <v>5053.6568641297135</v>
      </c>
      <c r="R61" s="39">
        <v>3520.1754944253089</v>
      </c>
      <c r="S61" s="39">
        <v>2982.632630886807</v>
      </c>
      <c r="T61" s="39">
        <v>275.17610008037093</v>
      </c>
      <c r="U61" s="39">
        <v>1231.0950207080889</v>
      </c>
      <c r="V61" s="39">
        <v>1446.1480828698757</v>
      </c>
      <c r="W61" s="39">
        <v>343.8499187649316</v>
      </c>
      <c r="X61" s="39">
        <v>5405.3893957564433</v>
      </c>
      <c r="Y61" s="48">
        <v>507.37035259043415</v>
      </c>
      <c r="Z61" s="34">
        <f t="shared" si="1"/>
        <v>164135.61027228189</v>
      </c>
    </row>
    <row r="62" spans="1:26" ht="13.5" customHeight="1" x14ac:dyDescent="0.2">
      <c r="A62" s="71">
        <v>2014.1</v>
      </c>
      <c r="B62" s="39">
        <v>15197.034433353789</v>
      </c>
      <c r="C62" s="39">
        <v>83892.638914394207</v>
      </c>
      <c r="D62" s="39">
        <v>1357.4881530260971</v>
      </c>
      <c r="E62" s="39">
        <v>14970.403283428352</v>
      </c>
      <c r="F62" s="39">
        <v>2088.8792033023096</v>
      </c>
      <c r="G62" s="39">
        <v>5739.7096706397042</v>
      </c>
      <c r="H62" s="39">
        <v>2831.5076456370743</v>
      </c>
      <c r="I62" s="39">
        <v>6593.30013053523</v>
      </c>
      <c r="J62" s="38">
        <v>4252.0566433664635</v>
      </c>
      <c r="K62" s="39">
        <v>4829.9427853286406</v>
      </c>
      <c r="L62" s="39">
        <v>109.62995431499172</v>
      </c>
      <c r="M62" s="39">
        <v>1250.1008563417829</v>
      </c>
      <c r="N62" s="39">
        <v>8684.4739647094993</v>
      </c>
      <c r="O62" s="39">
        <v>3714.0133124795257</v>
      </c>
      <c r="P62" s="39">
        <v>8030.992470762114</v>
      </c>
      <c r="Q62" s="39">
        <v>4782.9079190326356</v>
      </c>
      <c r="R62" s="39">
        <v>3637.2272708344558</v>
      </c>
      <c r="S62" s="39">
        <v>3068.1904417490064</v>
      </c>
      <c r="T62" s="39">
        <v>276.34740108039875</v>
      </c>
      <c r="U62" s="39">
        <v>1181.2811011403767</v>
      </c>
      <c r="V62" s="39">
        <v>1702.9867089957479</v>
      </c>
      <c r="W62" s="39">
        <v>423.76674050329956</v>
      </c>
      <c r="X62" s="39">
        <v>5265.7304749098867</v>
      </c>
      <c r="Y62" s="48">
        <v>498.68762958929454</v>
      </c>
      <c r="Z62" s="34">
        <f t="shared" si="1"/>
        <v>169182.26267610109</v>
      </c>
    </row>
    <row r="63" spans="1:26" ht="13.5" customHeight="1" x14ac:dyDescent="0.2">
      <c r="A63" s="71">
        <v>2014.2</v>
      </c>
      <c r="B63" s="39">
        <v>15429.133828040738</v>
      </c>
      <c r="C63" s="39">
        <v>84081.51391619959</v>
      </c>
      <c r="D63" s="39">
        <v>1377.8005472063187</v>
      </c>
      <c r="E63" s="39">
        <v>14799.71529432999</v>
      </c>
      <c r="F63" s="39">
        <v>2092.2480933654815</v>
      </c>
      <c r="G63" s="39">
        <v>5805.2486975172478</v>
      </c>
      <c r="H63" s="39">
        <v>2865.6285579960654</v>
      </c>
      <c r="I63" s="39">
        <v>6486.6958238056577</v>
      </c>
      <c r="J63" s="38">
        <v>4334.7783219934136</v>
      </c>
      <c r="K63" s="39">
        <v>4889.2749685623812</v>
      </c>
      <c r="L63" s="39">
        <v>107.80568000647426</v>
      </c>
      <c r="M63" s="39">
        <v>1279.7284173407629</v>
      </c>
      <c r="N63" s="39">
        <v>8609.2766617461075</v>
      </c>
      <c r="O63" s="39">
        <v>3800.4407012138363</v>
      </c>
      <c r="P63" s="39">
        <v>7491.6973932952624</v>
      </c>
      <c r="Q63" s="39">
        <v>4831.1467515841314</v>
      </c>
      <c r="R63" s="39">
        <v>3630.9391430389101</v>
      </c>
      <c r="S63" s="39">
        <v>3077.3104476749154</v>
      </c>
      <c r="T63" s="39">
        <v>273.32043314287421</v>
      </c>
      <c r="U63" s="39">
        <v>1149.9639023637956</v>
      </c>
      <c r="V63" s="39">
        <v>1646.1902690140105</v>
      </c>
      <c r="W63" s="39">
        <v>449.55110869793259</v>
      </c>
      <c r="X63" s="39">
        <v>5300.69228018791</v>
      </c>
      <c r="Y63" s="48">
        <v>501.76954779743488</v>
      </c>
      <c r="Z63" s="34">
        <f t="shared" si="1"/>
        <v>168882.73695808055</v>
      </c>
    </row>
    <row r="64" spans="1:26" ht="13.5" customHeight="1" x14ac:dyDescent="0.2">
      <c r="A64" s="71">
        <v>2014.3</v>
      </c>
      <c r="B64" s="39">
        <v>17570.71980576215</v>
      </c>
      <c r="C64" s="39">
        <v>85697.718730780485</v>
      </c>
      <c r="D64" s="39">
        <v>1354.8620223334385</v>
      </c>
      <c r="E64" s="39">
        <v>14944.792088584789</v>
      </c>
      <c r="F64" s="39">
        <v>2149.914707341356</v>
      </c>
      <c r="G64" s="39">
        <v>5935.2812415289236</v>
      </c>
      <c r="H64" s="39">
        <v>2988.2099338345197</v>
      </c>
      <c r="I64" s="39">
        <v>6648.8714385149588</v>
      </c>
      <c r="J64" s="38">
        <v>4360.8831396730075</v>
      </c>
      <c r="K64" s="39">
        <v>4960.8890333717154</v>
      </c>
      <c r="L64" s="39">
        <v>88.349886217685366</v>
      </c>
      <c r="M64" s="39">
        <v>1288.7172123411513</v>
      </c>
      <c r="N64" s="39">
        <v>8546.7093393066007</v>
      </c>
      <c r="O64" s="39">
        <v>3865.3230784397733</v>
      </c>
      <c r="P64" s="39">
        <v>7460.1315015197397</v>
      </c>
      <c r="Q64" s="39">
        <v>4899.8852655020146</v>
      </c>
      <c r="R64" s="39">
        <v>3732.8998232455037</v>
      </c>
      <c r="S64" s="39">
        <v>3130.9282115537203</v>
      </c>
      <c r="T64" s="39">
        <v>273.4426037260003</v>
      </c>
      <c r="U64" s="39">
        <v>1124.3260964145113</v>
      </c>
      <c r="V64" s="39">
        <v>1638.7213096679234</v>
      </c>
      <c r="W64" s="39">
        <v>503.22200661408806</v>
      </c>
      <c r="X64" s="39">
        <v>5345.43817105784</v>
      </c>
      <c r="Y64" s="48">
        <v>521.82367716273313</v>
      </c>
      <c r="Z64" s="34">
        <f t="shared" si="1"/>
        <v>171461.34051873244</v>
      </c>
    </row>
    <row r="65" spans="1:26" ht="13.5" customHeight="1" x14ac:dyDescent="0.2">
      <c r="A65" s="71">
        <v>2014.4</v>
      </c>
      <c r="B65" s="38">
        <v>18109.609040045503</v>
      </c>
      <c r="C65" s="39">
        <v>89024.554680251429</v>
      </c>
      <c r="D65" s="39">
        <v>1419.1201837032056</v>
      </c>
      <c r="E65" s="39">
        <v>14740.968546764512</v>
      </c>
      <c r="F65" s="39">
        <v>2163.9058686011367</v>
      </c>
      <c r="G65" s="39">
        <v>6177.7422928574142</v>
      </c>
      <c r="H65" s="39">
        <v>3061.9869314905163</v>
      </c>
      <c r="I65" s="39">
        <v>8067.9683846384623</v>
      </c>
      <c r="J65" s="39">
        <v>4379.5441290993022</v>
      </c>
      <c r="K65" s="39">
        <v>6925.4594577842499</v>
      </c>
      <c r="L65" s="39">
        <v>82.818463705573663</v>
      </c>
      <c r="M65" s="39">
        <v>1293.1402038254</v>
      </c>
      <c r="N65" s="39">
        <v>9140.7136874629596</v>
      </c>
      <c r="O65" s="39">
        <v>4000.3774808800413</v>
      </c>
      <c r="P65" s="39">
        <v>7286.4232548763976</v>
      </c>
      <c r="Q65" s="39">
        <v>4925.5650362396664</v>
      </c>
      <c r="R65" s="39">
        <v>3826.6933207977027</v>
      </c>
      <c r="S65" s="39">
        <v>3240.1425022071899</v>
      </c>
      <c r="T65" s="39">
        <v>270.19860720195476</v>
      </c>
      <c r="U65" s="39">
        <v>2485.3186646478671</v>
      </c>
      <c r="V65" s="39">
        <v>1557.6867521576321</v>
      </c>
      <c r="W65" s="39">
        <v>720.32296904960015</v>
      </c>
      <c r="X65" s="39">
        <v>5402.1764558163859</v>
      </c>
      <c r="Y65" s="48">
        <v>581.8741999301086</v>
      </c>
      <c r="Z65" s="34">
        <f t="shared" si="1"/>
        <v>180774.70207398871</v>
      </c>
    </row>
    <row r="66" spans="1:26" ht="13.5" customHeight="1" x14ac:dyDescent="0.2">
      <c r="A66" s="71">
        <v>2015.1</v>
      </c>
      <c r="B66" s="38">
        <v>23960.470508065831</v>
      </c>
      <c r="C66" s="39">
        <v>84905.0659727741</v>
      </c>
      <c r="D66" s="39">
        <v>1260.3432559154119</v>
      </c>
      <c r="E66" s="39">
        <v>14891.477495032213</v>
      </c>
      <c r="F66" s="39">
        <v>1924.7354620056753</v>
      </c>
      <c r="G66" s="39">
        <v>5693.6729862154471</v>
      </c>
      <c r="H66" s="39">
        <v>3852.2376951305532</v>
      </c>
      <c r="I66" s="39">
        <v>7445.5028334919471</v>
      </c>
      <c r="J66" s="39">
        <v>4365.0172005450413</v>
      </c>
      <c r="K66" s="39">
        <v>6006.3855871391452</v>
      </c>
      <c r="L66" s="39">
        <v>78.455008812613244</v>
      </c>
      <c r="M66" s="39">
        <v>1292.2581665102418</v>
      </c>
      <c r="N66" s="39">
        <v>8616.9146208419406</v>
      </c>
      <c r="O66" s="39">
        <v>3622.831815193073</v>
      </c>
      <c r="P66" s="39">
        <v>7146.5118103481063</v>
      </c>
      <c r="Q66" s="39">
        <v>4462.6106602511409</v>
      </c>
      <c r="R66" s="39">
        <v>3702.4625160008054</v>
      </c>
      <c r="S66" s="39">
        <v>3127.3853003788618</v>
      </c>
      <c r="T66" s="39">
        <v>270.20411057056759</v>
      </c>
      <c r="U66" s="39">
        <v>2188.6047787354078</v>
      </c>
      <c r="V66" s="39">
        <v>1556.237647955887</v>
      </c>
      <c r="W66" s="39">
        <v>705.47296742668254</v>
      </c>
      <c r="X66" s="39">
        <v>4937.0153312117563</v>
      </c>
      <c r="Y66" s="48">
        <v>538.25597984202682</v>
      </c>
      <c r="Z66" s="34">
        <f t="shared" ref="Z66:Z97" si="2">+_xlfn.AGGREGATE(9,6,C66:Y66)</f>
        <v>172589.65920232868</v>
      </c>
    </row>
    <row r="67" spans="1:26" ht="13.5" customHeight="1" x14ac:dyDescent="0.2">
      <c r="A67" s="71">
        <v>2015.2</v>
      </c>
      <c r="B67" s="38">
        <v>20322.208310910581</v>
      </c>
      <c r="C67" s="39">
        <v>92245.681849829256</v>
      </c>
      <c r="D67" s="39">
        <v>1307.4827214246084</v>
      </c>
      <c r="E67" s="39">
        <v>14990.976895951204</v>
      </c>
      <c r="F67" s="39">
        <v>1918.8931481446893</v>
      </c>
      <c r="G67" s="39">
        <v>5760.1495217129341</v>
      </c>
      <c r="H67" s="39">
        <v>4194.4832506066159</v>
      </c>
      <c r="I67" s="39">
        <v>7407.2106091757287</v>
      </c>
      <c r="J67" s="39">
        <v>4390.278599096896</v>
      </c>
      <c r="K67" s="39">
        <v>6080.4652345721188</v>
      </c>
      <c r="L67" s="39">
        <v>75.804962794927846</v>
      </c>
      <c r="M67" s="39">
        <v>1338.7420810505059</v>
      </c>
      <c r="N67" s="39">
        <v>8865.8420703760512</v>
      </c>
      <c r="O67" s="39">
        <v>3671.2735663072735</v>
      </c>
      <c r="P67" s="39">
        <v>7039.4022320849526</v>
      </c>
      <c r="Q67" s="39">
        <v>4426.5216450265307</v>
      </c>
      <c r="R67" s="39">
        <v>4024.0549193011998</v>
      </c>
      <c r="S67" s="39">
        <v>3203.5003439633042</v>
      </c>
      <c r="T67" s="39">
        <v>270.02288164180334</v>
      </c>
      <c r="U67" s="39">
        <v>2172.1193781975967</v>
      </c>
      <c r="V67" s="39">
        <v>1535.1781789682461</v>
      </c>
      <c r="W67" s="39">
        <v>740.6787240873349</v>
      </c>
      <c r="X67" s="39">
        <v>5003.6519500736895</v>
      </c>
      <c r="Y67" s="48">
        <v>575.08871982344488</v>
      </c>
      <c r="Z67" s="34">
        <f t="shared" si="2"/>
        <v>181237.50348421096</v>
      </c>
    </row>
    <row r="68" spans="1:26" ht="13.5" customHeight="1" x14ac:dyDescent="0.2">
      <c r="A68" s="71">
        <v>2015.3</v>
      </c>
      <c r="B68" s="38">
        <v>20720.046177207216</v>
      </c>
      <c r="C68" s="39">
        <v>95631.674438782851</v>
      </c>
      <c r="D68" s="39">
        <v>1376.751781257494</v>
      </c>
      <c r="E68" s="39">
        <v>15134.246401528857</v>
      </c>
      <c r="F68" s="39">
        <v>1981.3943967541425</v>
      </c>
      <c r="G68" s="39">
        <v>5888.0803979377597</v>
      </c>
      <c r="H68" s="39">
        <v>4548.1479076902087</v>
      </c>
      <c r="I68" s="39">
        <v>8097.3206026647094</v>
      </c>
      <c r="J68" s="39">
        <v>4502.0908815182074</v>
      </c>
      <c r="K68" s="39">
        <v>6183.6077721696302</v>
      </c>
      <c r="L68" s="39">
        <v>77.673822642889803</v>
      </c>
      <c r="M68" s="39">
        <v>1339.730802228737</v>
      </c>
      <c r="N68" s="39">
        <v>8682.159980671986</v>
      </c>
      <c r="O68" s="39">
        <v>3725.6854844384293</v>
      </c>
      <c r="P68" s="39">
        <v>7557.8021045582454</v>
      </c>
      <c r="Q68" s="39">
        <v>4469.899119972365</v>
      </c>
      <c r="R68" s="39">
        <v>4059.0914738701199</v>
      </c>
      <c r="S68" s="39">
        <v>3192.9882327977884</v>
      </c>
      <c r="T68" s="39">
        <v>270.02288164180334</v>
      </c>
      <c r="U68" s="39">
        <v>2171.1306392070096</v>
      </c>
      <c r="V68" s="39">
        <v>1641.0124781216166</v>
      </c>
      <c r="W68" s="39">
        <v>751.09356387587979</v>
      </c>
      <c r="X68" s="39">
        <v>5086.7828311086651</v>
      </c>
      <c r="Y68" s="48">
        <v>614.42102407361563</v>
      </c>
      <c r="Z68" s="34">
        <f t="shared" si="2"/>
        <v>186982.80901951299</v>
      </c>
    </row>
    <row r="69" spans="1:26" ht="13.5" customHeight="1" x14ac:dyDescent="0.2">
      <c r="A69" s="71">
        <v>2015.4</v>
      </c>
      <c r="B69" s="38">
        <v>26550.69560283532</v>
      </c>
      <c r="C69" s="39">
        <v>121494.33328418231</v>
      </c>
      <c r="D69" s="39">
        <v>1455.033711411892</v>
      </c>
      <c r="E69" s="39">
        <v>18446.732947726374</v>
      </c>
      <c r="F69" s="39">
        <v>2112.7760924778499</v>
      </c>
      <c r="G69" s="39">
        <v>7011.2037993683298</v>
      </c>
      <c r="H69" s="39">
        <v>7427.5203213089035</v>
      </c>
      <c r="I69" s="39">
        <v>10812.304206137649</v>
      </c>
      <c r="J69" s="39">
        <v>4514.6540415625286</v>
      </c>
      <c r="K69" s="39">
        <v>8169.5880788970962</v>
      </c>
      <c r="L69" s="39">
        <v>79.417518117964292</v>
      </c>
      <c r="M69" s="39">
        <v>1475.9324822636136</v>
      </c>
      <c r="N69" s="39">
        <v>12358.29820061494</v>
      </c>
      <c r="O69" s="39">
        <v>3886.4542836101837</v>
      </c>
      <c r="P69" s="39">
        <v>12566.464695418807</v>
      </c>
      <c r="Q69" s="39">
        <v>5166.2746651714078</v>
      </c>
      <c r="R69" s="39">
        <v>4639.0196604925841</v>
      </c>
      <c r="S69" s="39">
        <v>3734.169746808172</v>
      </c>
      <c r="T69" s="39">
        <v>270.02288164180334</v>
      </c>
      <c r="U69" s="39">
        <v>6614.6485140938939</v>
      </c>
      <c r="V69" s="39">
        <v>2104.007648361252</v>
      </c>
      <c r="W69" s="39">
        <v>966.25000074749084</v>
      </c>
      <c r="X69" s="39">
        <v>5823.7865964459043</v>
      </c>
      <c r="Y69" s="48">
        <v>1704.2923899319339</v>
      </c>
      <c r="Z69" s="34">
        <f t="shared" si="2"/>
        <v>242833.18576679291</v>
      </c>
    </row>
    <row r="70" spans="1:26" ht="13.5" customHeight="1" x14ac:dyDescent="0.2">
      <c r="A70" s="71">
        <v>2016.1</v>
      </c>
      <c r="B70" s="38">
        <v>34184.713414212121</v>
      </c>
      <c r="C70" s="39">
        <v>156508.80979685916</v>
      </c>
      <c r="D70" s="39">
        <v>1674.6766968838108</v>
      </c>
      <c r="E70" s="39">
        <v>19801.313436698212</v>
      </c>
      <c r="F70" s="39">
        <v>2180.6549895132071</v>
      </c>
      <c r="G70" s="39">
        <v>7148.3276427043929</v>
      </c>
      <c r="H70" s="39">
        <v>6892.1762318236315</v>
      </c>
      <c r="I70" s="39">
        <v>10145.851609384699</v>
      </c>
      <c r="J70" s="39">
        <v>4604.7526689321503</v>
      </c>
      <c r="K70" s="39">
        <v>8297.6040046084909</v>
      </c>
      <c r="L70" s="39">
        <v>77.572113569063561</v>
      </c>
      <c r="M70" s="39">
        <v>1523.3606699489267</v>
      </c>
      <c r="N70" s="39">
        <v>13581.58246437126</v>
      </c>
      <c r="O70" s="39">
        <v>4028.6397798929593</v>
      </c>
      <c r="P70" s="39">
        <v>12563.919023499868</v>
      </c>
      <c r="Q70" s="39">
        <v>5246.5600353302652</v>
      </c>
      <c r="R70" s="39">
        <v>4831.1133978695834</v>
      </c>
      <c r="S70" s="39">
        <v>4937.8055476380086</v>
      </c>
      <c r="T70" s="39">
        <v>270.02288164180334</v>
      </c>
      <c r="U70" s="39">
        <v>6658.5826391563014</v>
      </c>
      <c r="V70" s="39">
        <v>2238.9975126308132</v>
      </c>
      <c r="W70" s="39">
        <v>894.07502856994529</v>
      </c>
      <c r="X70" s="39">
        <v>6215.9031434259068</v>
      </c>
      <c r="Y70" s="48">
        <v>1745.0123543263696</v>
      </c>
      <c r="Z70" s="34">
        <f t="shared" si="2"/>
        <v>282067.31366927887</v>
      </c>
    </row>
    <row r="71" spans="1:26" ht="13.5" customHeight="1" x14ac:dyDescent="0.2">
      <c r="A71" s="71">
        <v>2016.2</v>
      </c>
      <c r="B71" s="38">
        <v>47962.321754295888</v>
      </c>
      <c r="C71" s="39">
        <v>171008.39880533671</v>
      </c>
      <c r="D71" s="39">
        <v>1730.5433557357489</v>
      </c>
      <c r="E71" s="39">
        <v>28226.385370856944</v>
      </c>
      <c r="F71" s="39">
        <v>2199.2045096731458</v>
      </c>
      <c r="G71" s="39">
        <v>7072.15209861516</v>
      </c>
      <c r="H71" s="39">
        <v>7685.4377124121293</v>
      </c>
      <c r="I71" s="39">
        <v>10741.134534919211</v>
      </c>
      <c r="J71" s="39">
        <v>4530.3336003028171</v>
      </c>
      <c r="K71" s="39">
        <v>8422.5794178356809</v>
      </c>
      <c r="L71" s="39">
        <v>75.535771519481671</v>
      </c>
      <c r="M71" s="39">
        <v>1533.6843299107054</v>
      </c>
      <c r="N71" s="39">
        <v>23831.812912187917</v>
      </c>
      <c r="O71" s="39">
        <v>4137.3462108028552</v>
      </c>
      <c r="P71" s="39">
        <v>15732.484999180777</v>
      </c>
      <c r="Q71" s="39">
        <v>5586.8868537547005</v>
      </c>
      <c r="R71" s="39">
        <v>4564.7336285182082</v>
      </c>
      <c r="S71" s="39">
        <v>4714.4879826751721</v>
      </c>
      <c r="T71" s="39">
        <v>270.02288164180334</v>
      </c>
      <c r="U71" s="39">
        <v>6690.9925297797772</v>
      </c>
      <c r="V71" s="39">
        <v>2183.1120022106279</v>
      </c>
      <c r="W71" s="39">
        <v>853.30999258566442</v>
      </c>
      <c r="X71" s="39">
        <v>6311.2412834364322</v>
      </c>
      <c r="Y71" s="48">
        <v>1789.8421834908286</v>
      </c>
      <c r="Z71" s="34">
        <f t="shared" si="2"/>
        <v>319891.66296738241</v>
      </c>
    </row>
    <row r="72" spans="1:26" ht="13.5" customHeight="1" x14ac:dyDescent="0.2">
      <c r="A72" s="71">
        <v>2016.3</v>
      </c>
      <c r="B72" s="38">
        <v>50095.317522588288</v>
      </c>
      <c r="C72" s="39">
        <v>179704.89018436993</v>
      </c>
      <c r="D72" s="39">
        <v>2548.5967584992304</v>
      </c>
      <c r="E72" s="39">
        <v>28639.789878068947</v>
      </c>
      <c r="F72" s="39">
        <v>3330.6922397508079</v>
      </c>
      <c r="G72" s="39">
        <v>12044.829971299709</v>
      </c>
      <c r="H72" s="39">
        <v>19786.553406733594</v>
      </c>
      <c r="I72" s="39">
        <v>11822.799422132237</v>
      </c>
      <c r="J72" s="39">
        <v>5556.2381599736655</v>
      </c>
      <c r="K72" s="39">
        <v>9361.2650448001168</v>
      </c>
      <c r="L72" s="39">
        <v>599.67871711558814</v>
      </c>
      <c r="M72" s="39">
        <v>2124.305982204266</v>
      </c>
      <c r="N72" s="39">
        <v>24964.496896248318</v>
      </c>
      <c r="O72" s="39">
        <v>5491.6157984028496</v>
      </c>
      <c r="P72" s="39">
        <v>17201.140097681306</v>
      </c>
      <c r="Q72" s="39">
        <v>7138.2615126669953</v>
      </c>
      <c r="R72" s="39">
        <v>10999.338919034217</v>
      </c>
      <c r="S72" s="39">
        <v>5651.5653485261573</v>
      </c>
      <c r="T72" s="39">
        <v>270.02288164180334</v>
      </c>
      <c r="U72" s="39">
        <v>6709.317862997209</v>
      </c>
      <c r="V72" s="39">
        <v>2537.8887421848644</v>
      </c>
      <c r="W72" s="39">
        <v>1871.1881993436295</v>
      </c>
      <c r="X72" s="39">
        <v>7811.0771767351753</v>
      </c>
      <c r="Y72" s="48">
        <v>2159.9615299984293</v>
      </c>
      <c r="Z72" s="34">
        <f t="shared" si="2"/>
        <v>368325.51473040908</v>
      </c>
    </row>
    <row r="73" spans="1:26" ht="13.5" customHeight="1" x14ac:dyDescent="0.2">
      <c r="A73" s="71">
        <v>2016.4</v>
      </c>
      <c r="B73" s="38">
        <v>42239.791038646996</v>
      </c>
      <c r="C73" s="39">
        <v>196996.5100138986</v>
      </c>
      <c r="D73" s="39">
        <v>2619.9193870233225</v>
      </c>
      <c r="E73" s="39">
        <v>28735.357024384295</v>
      </c>
      <c r="F73" s="39">
        <v>3455.6408114307828</v>
      </c>
      <c r="G73" s="39">
        <v>13047.787962046914</v>
      </c>
      <c r="H73" s="39">
        <v>20542.378474013251</v>
      </c>
      <c r="I73" s="39">
        <v>15821.109947053455</v>
      </c>
      <c r="J73" s="39">
        <v>5577.0517591998978</v>
      </c>
      <c r="K73" s="39">
        <v>12649.306659761376</v>
      </c>
      <c r="L73" s="39">
        <v>594.25669775917811</v>
      </c>
      <c r="M73" s="39">
        <v>2132.552096420713</v>
      </c>
      <c r="N73" s="39">
        <v>26429.071504520376</v>
      </c>
      <c r="O73" s="39">
        <v>5569.8725843333405</v>
      </c>
      <c r="P73" s="39">
        <v>19900.511851502208</v>
      </c>
      <c r="Q73" s="39">
        <v>8347.1025537229852</v>
      </c>
      <c r="R73" s="39">
        <v>11223.432643190978</v>
      </c>
      <c r="S73" s="39">
        <v>5799.5927652749979</v>
      </c>
      <c r="T73" s="39">
        <v>270.02288164180334</v>
      </c>
      <c r="U73" s="39">
        <v>8855.1758908866777</v>
      </c>
      <c r="V73" s="39">
        <v>7097.1802277529068</v>
      </c>
      <c r="W73" s="39">
        <v>1891.3431479344381</v>
      </c>
      <c r="X73" s="39">
        <v>7953.7118505621847</v>
      </c>
      <c r="Y73" s="48">
        <v>2633.6297678518158</v>
      </c>
      <c r="Z73" s="34">
        <f t="shared" si="2"/>
        <v>408142.51850216644</v>
      </c>
    </row>
    <row r="74" spans="1:26" ht="13.5" customHeight="1" x14ac:dyDescent="0.2">
      <c r="A74" s="71">
        <v>2017.1</v>
      </c>
      <c r="B74" s="38">
        <v>53458.091346562593</v>
      </c>
      <c r="C74" s="39">
        <v>219620.05596898193</v>
      </c>
      <c r="D74" s="39">
        <v>3178.9173697392966</v>
      </c>
      <c r="E74" s="39">
        <v>35442.765134461151</v>
      </c>
      <c r="F74" s="39">
        <v>4240.0232412320784</v>
      </c>
      <c r="G74" s="39">
        <v>13479.42656045558</v>
      </c>
      <c r="H74" s="39">
        <v>18462.958615426134</v>
      </c>
      <c r="I74" s="39">
        <v>22105.592422747704</v>
      </c>
      <c r="J74" s="39">
        <v>6254.4078969400589</v>
      </c>
      <c r="K74" s="39">
        <v>13266.77240216256</v>
      </c>
      <c r="L74" s="39">
        <v>941.19196245198566</v>
      </c>
      <c r="M74" s="39">
        <v>5726.7510995285611</v>
      </c>
      <c r="N74" s="39">
        <v>26909.411267549331</v>
      </c>
      <c r="O74" s="39">
        <v>6271.3771532153096</v>
      </c>
      <c r="P74" s="39">
        <v>20855.601046065516</v>
      </c>
      <c r="Q74" s="39">
        <v>8480.8457865755099</v>
      </c>
      <c r="R74" s="39">
        <v>11724.962940651423</v>
      </c>
      <c r="S74" s="39">
        <v>5727.1669516361108</v>
      </c>
      <c r="T74" s="39">
        <v>270.02288164180334</v>
      </c>
      <c r="U74" s="39">
        <v>9167.8355656305139</v>
      </c>
      <c r="V74" s="39">
        <v>9886.3085538705182</v>
      </c>
      <c r="W74" s="39">
        <v>2643.4904991765088</v>
      </c>
      <c r="X74" s="39">
        <v>8707.7434935802175</v>
      </c>
      <c r="Y74" s="48">
        <v>2896.0506199328547</v>
      </c>
      <c r="Z74" s="34">
        <f t="shared" si="2"/>
        <v>456259.67943365261</v>
      </c>
    </row>
    <row r="75" spans="1:26" ht="13.5" customHeight="1" x14ac:dyDescent="0.2">
      <c r="A75" s="71">
        <v>2017.2</v>
      </c>
      <c r="B75" s="38">
        <v>64322.950906072241</v>
      </c>
      <c r="C75" s="39">
        <v>244951.70402869119</v>
      </c>
      <c r="D75" s="39">
        <v>5076.1585340168713</v>
      </c>
      <c r="E75" s="39">
        <v>40320.311099013874</v>
      </c>
      <c r="F75" s="39">
        <v>4439.8838597913036</v>
      </c>
      <c r="G75" s="39">
        <v>14327.850081598024</v>
      </c>
      <c r="H75" s="39">
        <v>18614.956760930265</v>
      </c>
      <c r="I75" s="39">
        <v>20929.647916344482</v>
      </c>
      <c r="J75" s="39">
        <v>6282.3550712417718</v>
      </c>
      <c r="K75" s="39">
        <v>17315.947159495809</v>
      </c>
      <c r="L75" s="39">
        <v>936.45837787415246</v>
      </c>
      <c r="M75" s="39">
        <v>7427.2185162691376</v>
      </c>
      <c r="N75" s="39">
        <v>39112.329438290551</v>
      </c>
      <c r="O75" s="39">
        <v>6481.5464452095612</v>
      </c>
      <c r="P75" s="39">
        <v>27023.163219340473</v>
      </c>
      <c r="Q75" s="39">
        <v>10363.540870159797</v>
      </c>
      <c r="R75" s="39">
        <v>15136.223906404693</v>
      </c>
      <c r="S75" s="39">
        <v>8141.3417780098252</v>
      </c>
      <c r="T75" s="39">
        <v>1442.175961190763</v>
      </c>
      <c r="U75" s="39">
        <v>9629.2379599976484</v>
      </c>
      <c r="V75" s="39">
        <v>10288.596778796327</v>
      </c>
      <c r="W75" s="39">
        <v>4267.9882035146284</v>
      </c>
      <c r="X75" s="39">
        <v>12840.589001689161</v>
      </c>
      <c r="Y75" s="48">
        <v>6270.5018049386717</v>
      </c>
      <c r="Z75" s="34">
        <f t="shared" si="2"/>
        <v>531619.72677280894</v>
      </c>
    </row>
    <row r="76" spans="1:26" ht="13.5" customHeight="1" x14ac:dyDescent="0.2">
      <c r="A76" s="71">
        <v>2017.3</v>
      </c>
      <c r="B76" s="38">
        <v>66060.129814001761</v>
      </c>
      <c r="C76" s="39">
        <v>262087.51620578143</v>
      </c>
      <c r="D76" s="39">
        <v>5060.2409278803916</v>
      </c>
      <c r="E76" s="39">
        <v>42755.093117011515</v>
      </c>
      <c r="F76" s="39">
        <v>4534.140935851533</v>
      </c>
      <c r="G76" s="39">
        <v>14638.442340239568</v>
      </c>
      <c r="H76" s="39">
        <v>22207.936902664198</v>
      </c>
      <c r="I76" s="39">
        <v>21511.302766388722</v>
      </c>
      <c r="J76" s="39">
        <v>6319.8781139149542</v>
      </c>
      <c r="K76" s="39">
        <v>21737.264005161971</v>
      </c>
      <c r="L76" s="39">
        <v>928.99199028599321</v>
      </c>
      <c r="M76" s="39">
        <v>7551.3059287656888</v>
      </c>
      <c r="N76" s="39">
        <v>38855.848421228395</v>
      </c>
      <c r="O76" s="39">
        <v>6656.6439987581916</v>
      </c>
      <c r="P76" s="39">
        <v>26683.815074141618</v>
      </c>
      <c r="Q76" s="39">
        <v>12730.569293072876</v>
      </c>
      <c r="R76" s="39">
        <v>15366.729028223306</v>
      </c>
      <c r="S76" s="39">
        <v>7934.1412714697872</v>
      </c>
      <c r="T76" s="39">
        <v>1411.7664965039014</v>
      </c>
      <c r="U76" s="39">
        <v>10500.898903644034</v>
      </c>
      <c r="V76" s="39">
        <v>10922.19151181738</v>
      </c>
      <c r="W76" s="39">
        <v>4253.9395306567822</v>
      </c>
      <c r="X76" s="39">
        <v>12885.083072869196</v>
      </c>
      <c r="Y76" s="48">
        <v>6457.1619809913709</v>
      </c>
      <c r="Z76" s="34">
        <f t="shared" si="2"/>
        <v>563990.90181732294</v>
      </c>
    </row>
    <row r="77" spans="1:26" ht="13.5" customHeight="1" x14ac:dyDescent="0.2">
      <c r="A77" s="71">
        <v>2017.4</v>
      </c>
      <c r="B77" s="38">
        <v>74589.213769553942</v>
      </c>
      <c r="C77" s="39">
        <v>256704.20485329963</v>
      </c>
      <c r="D77" s="39">
        <v>5051.5204381438689</v>
      </c>
      <c r="E77" s="39">
        <v>48677.023723039514</v>
      </c>
      <c r="F77" s="39">
        <v>4699.1954023272119</v>
      </c>
      <c r="G77" s="39">
        <v>19210.200984303039</v>
      </c>
      <c r="H77" s="39">
        <v>25553.104037293459</v>
      </c>
      <c r="I77" s="39">
        <v>25165.025451089026</v>
      </c>
      <c r="J77" s="39">
        <v>6400.7149557212997</v>
      </c>
      <c r="K77" s="39">
        <v>22617.690549301718</v>
      </c>
      <c r="L77" s="39">
        <v>924.77188561737103</v>
      </c>
      <c r="M77" s="39">
        <v>9721.8732609372473</v>
      </c>
      <c r="N77" s="39">
        <v>39429.998815044302</v>
      </c>
      <c r="O77" s="39">
        <v>6778.9798716852283</v>
      </c>
      <c r="P77" s="39">
        <v>29313.342755575537</v>
      </c>
      <c r="Q77" s="39">
        <v>19375.31933025656</v>
      </c>
      <c r="R77" s="39">
        <v>16303.320289939438</v>
      </c>
      <c r="S77" s="39">
        <v>8276.3891362180202</v>
      </c>
      <c r="T77" s="39">
        <v>1382.2652773161253</v>
      </c>
      <c r="U77" s="39">
        <v>11190.696129390075</v>
      </c>
      <c r="V77" s="39">
        <v>12154.478262937653</v>
      </c>
      <c r="W77" s="39">
        <v>4191.5305913057891</v>
      </c>
      <c r="X77" s="39">
        <v>13050.58564659898</v>
      </c>
      <c r="Y77" s="48">
        <v>7676.3017777416162</v>
      </c>
      <c r="Z77" s="34">
        <f t="shared" si="2"/>
        <v>593848.53342508257</v>
      </c>
    </row>
    <row r="78" spans="1:26" ht="13.5" customHeight="1" x14ac:dyDescent="0.2">
      <c r="A78" s="71">
        <v>2018.1</v>
      </c>
      <c r="B78" s="38">
        <v>77614.591947771522</v>
      </c>
      <c r="C78" s="39">
        <v>267263.47937747417</v>
      </c>
      <c r="D78" s="39">
        <v>5636.7891520500516</v>
      </c>
      <c r="E78" s="39">
        <v>52001.279460736005</v>
      </c>
      <c r="F78" s="39">
        <v>5683.7430001874191</v>
      </c>
      <c r="G78" s="39">
        <v>20016.415534947042</v>
      </c>
      <c r="H78" s="39">
        <v>25317.926068429009</v>
      </c>
      <c r="I78" s="39">
        <v>26464.672018748195</v>
      </c>
      <c r="J78" s="39">
        <v>7310.3966972676935</v>
      </c>
      <c r="K78" s="39">
        <v>23819.757705685632</v>
      </c>
      <c r="L78" s="39">
        <v>1336.5999089703068</v>
      </c>
      <c r="M78" s="39">
        <v>10593.234843351989</v>
      </c>
      <c r="N78" s="39">
        <v>41843.904225367944</v>
      </c>
      <c r="O78" s="39">
        <v>7685.5785113167094</v>
      </c>
      <c r="P78" s="39">
        <v>30203.39038136632</v>
      </c>
      <c r="Q78" s="39">
        <v>18832.818078303178</v>
      </c>
      <c r="R78" s="39">
        <v>18598.240417755194</v>
      </c>
      <c r="S78" s="39">
        <v>9032.7487486452756</v>
      </c>
      <c r="T78" s="39">
        <v>1346.5371822485859</v>
      </c>
      <c r="U78" s="39">
        <v>11136.910082349912</v>
      </c>
      <c r="V78" s="39">
        <v>13493.659278391648</v>
      </c>
      <c r="W78" s="39">
        <v>5134.570903619524</v>
      </c>
      <c r="X78" s="39">
        <v>14288.119379932503</v>
      </c>
      <c r="Y78" s="48">
        <v>9101.4764436412588</v>
      </c>
      <c r="Z78" s="34">
        <f t="shared" si="2"/>
        <v>626142.24740078556</v>
      </c>
    </row>
    <row r="79" spans="1:26" ht="13.5" customHeight="1" x14ac:dyDescent="0.2">
      <c r="A79" s="71">
        <v>2018.2</v>
      </c>
      <c r="B79" s="38">
        <v>92781.833736119777</v>
      </c>
      <c r="C79" s="39">
        <v>363358.17398880969</v>
      </c>
      <c r="D79" s="39">
        <v>5646.5249271660314</v>
      </c>
      <c r="E79" s="39">
        <v>73110.534600501618</v>
      </c>
      <c r="F79" s="39">
        <v>6466.8122267708104</v>
      </c>
      <c r="G79" s="39">
        <v>19236.494819291867</v>
      </c>
      <c r="H79" s="39">
        <v>30781.821111660356</v>
      </c>
      <c r="I79" s="39">
        <v>26598.33104952778</v>
      </c>
      <c r="J79" s="39">
        <v>7552.8315987340211</v>
      </c>
      <c r="K79" s="39">
        <v>25665.041089324455</v>
      </c>
      <c r="L79" s="39">
        <v>1346.6094078633744</v>
      </c>
      <c r="M79" s="39">
        <v>13162.29643033765</v>
      </c>
      <c r="N79" s="39">
        <v>46134.486858729579</v>
      </c>
      <c r="O79" s="39">
        <v>8147.1451408980247</v>
      </c>
      <c r="P79" s="39">
        <v>35745.220008516699</v>
      </c>
      <c r="Q79" s="39">
        <v>19605.958926379215</v>
      </c>
      <c r="R79" s="39">
        <v>21784.76621992842</v>
      </c>
      <c r="S79" s="39">
        <v>10381.93187031581</v>
      </c>
      <c r="T79" s="39">
        <v>1314.5305369740249</v>
      </c>
      <c r="U79" s="39">
        <v>9553.8980974729548</v>
      </c>
      <c r="V79" s="39">
        <v>18970.239557646735</v>
      </c>
      <c r="W79" s="39">
        <v>5252.7905337659959</v>
      </c>
      <c r="X79" s="39">
        <v>11882.919708225365</v>
      </c>
      <c r="Y79" s="48">
        <v>10846.206782500274</v>
      </c>
      <c r="Z79" s="34">
        <f t="shared" si="2"/>
        <v>772545.56549134082</v>
      </c>
    </row>
    <row r="80" spans="1:26" ht="13.5" customHeight="1" x14ac:dyDescent="0.2">
      <c r="A80" s="71">
        <v>2018.3</v>
      </c>
      <c r="B80" s="38">
        <v>116037.52436476681</v>
      </c>
      <c r="C80" s="39">
        <v>464735.05801934644</v>
      </c>
      <c r="D80" s="39">
        <v>5712.0676563949155</v>
      </c>
      <c r="E80" s="39">
        <v>113321.72752708223</v>
      </c>
      <c r="F80" s="39">
        <v>7813.8293012633212</v>
      </c>
      <c r="G80" s="39">
        <v>23642.5644603853</v>
      </c>
      <c r="H80" s="39">
        <v>41258.349652663441</v>
      </c>
      <c r="I80" s="39">
        <v>36591.898827540928</v>
      </c>
      <c r="J80" s="39">
        <v>7951.7480739260336</v>
      </c>
      <c r="K80" s="39">
        <v>28804.043093342378</v>
      </c>
      <c r="L80" s="39">
        <v>1346.0725860610235</v>
      </c>
      <c r="M80" s="39">
        <v>17036.34317179312</v>
      </c>
      <c r="N80" s="39">
        <v>55698.847347943367</v>
      </c>
      <c r="O80" s="39">
        <v>8340.3783511626334</v>
      </c>
      <c r="P80" s="39">
        <v>45627.242504505673</v>
      </c>
      <c r="Q80" s="39">
        <v>24437.187880223733</v>
      </c>
      <c r="R80" s="39">
        <v>27686.484982803398</v>
      </c>
      <c r="S80" s="39">
        <v>11551.576615287535</v>
      </c>
      <c r="T80" s="39">
        <v>1274.9073745567277</v>
      </c>
      <c r="U80" s="39">
        <v>10896.923671959486</v>
      </c>
      <c r="V80" s="39">
        <v>26924.639988538958</v>
      </c>
      <c r="W80" s="39">
        <v>5548.1592502468402</v>
      </c>
      <c r="X80" s="39">
        <v>11937.09955659648</v>
      </c>
      <c r="Y80" s="48">
        <v>13209.339906567395</v>
      </c>
      <c r="Z80" s="34">
        <f t="shared" si="2"/>
        <v>991346.48980019114</v>
      </c>
    </row>
    <row r="81" spans="1:26" ht="13.5" customHeight="1" x14ac:dyDescent="0.2">
      <c r="A81" s="71">
        <v>2018.4</v>
      </c>
      <c r="B81" s="38">
        <v>112403.27731334463</v>
      </c>
      <c r="C81" s="39">
        <v>473702.66306234588</v>
      </c>
      <c r="D81" s="39">
        <v>5729.1550508577602</v>
      </c>
      <c r="E81" s="39">
        <v>106249.70500052704</v>
      </c>
      <c r="F81" s="39">
        <v>8757.0557086191384</v>
      </c>
      <c r="G81" s="39">
        <v>24008.658564274629</v>
      </c>
      <c r="H81" s="39">
        <v>39246.255115607324</v>
      </c>
      <c r="I81" s="39">
        <v>34111.421828604165</v>
      </c>
      <c r="J81" s="39">
        <v>7909.2716934239716</v>
      </c>
      <c r="K81" s="39">
        <v>31302.177064323296</v>
      </c>
      <c r="L81" s="39">
        <v>1343.0301487209151</v>
      </c>
      <c r="M81" s="39">
        <v>16077.451682795141</v>
      </c>
      <c r="N81" s="39">
        <v>54711.646156066861</v>
      </c>
      <c r="O81" s="39">
        <v>8556.5220121069378</v>
      </c>
      <c r="P81" s="39">
        <v>46953.802390381934</v>
      </c>
      <c r="Q81" s="39">
        <v>23653.756054526621</v>
      </c>
      <c r="R81" s="39">
        <v>26645.786942300438</v>
      </c>
      <c r="S81" s="39">
        <v>11346.327736587868</v>
      </c>
      <c r="T81" s="39">
        <v>1237.6662749279024</v>
      </c>
      <c r="U81" s="39">
        <v>10635.567710292678</v>
      </c>
      <c r="V81" s="39">
        <v>25038.068483230334</v>
      </c>
      <c r="W81" s="39">
        <v>5250.4416424250458</v>
      </c>
      <c r="X81" s="39">
        <v>12796.782066162032</v>
      </c>
      <c r="Y81" s="48">
        <v>12588.543044056101</v>
      </c>
      <c r="Z81" s="34">
        <f t="shared" si="2"/>
        <v>987851.75543316407</v>
      </c>
    </row>
    <row r="82" spans="1:26" ht="13.5" customHeight="1" x14ac:dyDescent="0.2">
      <c r="A82" s="71">
        <v>2019.1</v>
      </c>
      <c r="B82" s="38">
        <v>117630.72662526963</v>
      </c>
      <c r="C82" s="39">
        <v>521296.45513070084</v>
      </c>
      <c r="D82" s="39">
        <v>6771.362604326956</v>
      </c>
      <c r="E82" s="39">
        <v>122694.79968207257</v>
      </c>
      <c r="F82" s="39">
        <v>10714.920905734039</v>
      </c>
      <c r="G82" s="39">
        <v>29883.190048185712</v>
      </c>
      <c r="H82" s="39">
        <v>43476.172390411113</v>
      </c>
      <c r="I82" s="39">
        <v>40795.871976182192</v>
      </c>
      <c r="J82" s="39">
        <v>9746.8404698330905</v>
      </c>
      <c r="K82" s="39">
        <v>36824.560187966636</v>
      </c>
      <c r="L82" s="39">
        <v>2221.0901867966509</v>
      </c>
      <c r="M82" s="39">
        <v>18830.487764231933</v>
      </c>
      <c r="N82" s="39">
        <v>63418.720645095033</v>
      </c>
      <c r="O82" s="39">
        <v>10263.503807634872</v>
      </c>
      <c r="P82" s="39">
        <v>52314.777837046102</v>
      </c>
      <c r="Q82" s="39">
        <v>28006.635007629578</v>
      </c>
      <c r="R82" s="39">
        <v>31209.27006259975</v>
      </c>
      <c r="S82" s="39">
        <v>13844.928260730434</v>
      </c>
      <c r="T82" s="39">
        <v>1188.8016242298454</v>
      </c>
      <c r="U82" s="39">
        <v>11073.799847078655</v>
      </c>
      <c r="V82" s="39">
        <v>28975.676220041067</v>
      </c>
      <c r="W82" s="39">
        <v>7240.0311562537963</v>
      </c>
      <c r="X82" s="39">
        <v>15709.24695865912</v>
      </c>
      <c r="Y82" s="48">
        <v>14194.184064786887</v>
      </c>
      <c r="Z82" s="34">
        <f t="shared" si="2"/>
        <v>1120695.3268382268</v>
      </c>
    </row>
    <row r="83" spans="1:26" ht="13.5" customHeight="1" x14ac:dyDescent="0.2">
      <c r="A83" s="71">
        <v>2019.2</v>
      </c>
      <c r="B83" s="38">
        <v>118874.25363385816</v>
      </c>
      <c r="C83" s="39">
        <v>503288.32177275169</v>
      </c>
      <c r="D83" s="39">
        <v>6762.208006131913</v>
      </c>
      <c r="E83" s="39">
        <v>116595.18686424175</v>
      </c>
      <c r="F83" s="39">
        <v>10579.172495705237</v>
      </c>
      <c r="G83" s="39">
        <v>33533.8965332445</v>
      </c>
      <c r="H83" s="39">
        <v>41631.649843502564</v>
      </c>
      <c r="I83" s="39">
        <v>39445.948222902356</v>
      </c>
      <c r="J83" s="39">
        <v>9585.1619655951654</v>
      </c>
      <c r="K83" s="39">
        <v>38070.347033645456</v>
      </c>
      <c r="L83" s="39">
        <v>2219.9126636395063</v>
      </c>
      <c r="M83" s="39">
        <v>18395.921849459774</v>
      </c>
      <c r="N83" s="39">
        <v>63040.003937045112</v>
      </c>
      <c r="O83" s="39">
        <v>10448.062401636716</v>
      </c>
      <c r="P83" s="39">
        <v>50864.21382929528</v>
      </c>
      <c r="Q83" s="39">
        <v>27949.615688993574</v>
      </c>
      <c r="R83" s="39">
        <v>30260.444979312866</v>
      </c>
      <c r="S83" s="39">
        <v>14338.068968291283</v>
      </c>
      <c r="T83" s="39">
        <v>1142.5305588120498</v>
      </c>
      <c r="U83" s="39">
        <v>10668.274768506859</v>
      </c>
      <c r="V83" s="39">
        <v>27949.004967304485</v>
      </c>
      <c r="W83" s="39">
        <v>7182.8547326870785</v>
      </c>
      <c r="X83" s="39">
        <v>15461.463954616647</v>
      </c>
      <c r="Y83" s="48">
        <v>13802.45158236251</v>
      </c>
      <c r="Z83" s="34">
        <f t="shared" si="2"/>
        <v>1093214.7176196843</v>
      </c>
    </row>
    <row r="84" spans="1:26" ht="13.5" customHeight="1" x14ac:dyDescent="0.2">
      <c r="A84" s="71">
        <v>2019.3</v>
      </c>
      <c r="B84" s="38">
        <v>152594.35812120867</v>
      </c>
      <c r="C84" s="39">
        <v>643666.75568973587</v>
      </c>
      <c r="D84" s="39">
        <v>6875.6282374059283</v>
      </c>
      <c r="E84" s="39">
        <v>159759.24214329038</v>
      </c>
      <c r="F84" s="39">
        <v>10796.160156876866</v>
      </c>
      <c r="G84" s="39">
        <v>35650.222003538016</v>
      </c>
      <c r="H84" s="39">
        <v>53388.254974969255</v>
      </c>
      <c r="I84" s="39">
        <v>50870.870091501565</v>
      </c>
      <c r="J84" s="39">
        <v>9490.4257891322395</v>
      </c>
      <c r="K84" s="39">
        <v>47784.021513025153</v>
      </c>
      <c r="L84" s="39">
        <v>2225.2263442420299</v>
      </c>
      <c r="M84" s="39">
        <v>23570.272083805885</v>
      </c>
      <c r="N84" s="39">
        <v>75904.716795673317</v>
      </c>
      <c r="O84" s="39">
        <v>8168.9362599317456</v>
      </c>
      <c r="P84" s="39">
        <v>71363.575859134769</v>
      </c>
      <c r="Q84" s="39">
        <v>33699.948177536426</v>
      </c>
      <c r="R84" s="39">
        <v>35624.103699025327</v>
      </c>
      <c r="S84" s="39">
        <v>16887.354682080688</v>
      </c>
      <c r="T84" s="39">
        <v>1085.7019889182923</v>
      </c>
      <c r="U84" s="39">
        <v>10229.19822754585</v>
      </c>
      <c r="V84" s="39">
        <v>37323.543895524715</v>
      </c>
      <c r="W84" s="39">
        <v>7226.1876024807098</v>
      </c>
      <c r="X84" s="39">
        <v>15171.070581088228</v>
      </c>
      <c r="Y84" s="48">
        <v>15600.349511085915</v>
      </c>
      <c r="Z84" s="34">
        <f t="shared" si="2"/>
        <v>1372361.7663075491</v>
      </c>
    </row>
    <row r="85" spans="1:26" ht="13.5" customHeight="1" x14ac:dyDescent="0.2">
      <c r="A85" s="71">
        <v>2019.4</v>
      </c>
      <c r="B85" s="38">
        <v>174710.11591361035</v>
      </c>
      <c r="C85" s="39">
        <v>654069.13530552061</v>
      </c>
      <c r="D85" s="39">
        <v>6869.9294489626027</v>
      </c>
      <c r="E85" s="39">
        <v>161901.92780919705</v>
      </c>
      <c r="F85" s="39">
        <v>10863.214089262916</v>
      </c>
      <c r="G85" s="39">
        <v>38329.18780205839</v>
      </c>
      <c r="H85" s="39">
        <v>59364.879169669388</v>
      </c>
      <c r="I85" s="39">
        <v>54441.303599946812</v>
      </c>
      <c r="J85" s="39">
        <v>9564.0776922135556</v>
      </c>
      <c r="K85" s="39">
        <v>54629.903180000088</v>
      </c>
      <c r="L85" s="39">
        <v>2226.1085923126193</v>
      </c>
      <c r="M85" s="39">
        <v>23845.687204606129</v>
      </c>
      <c r="N85" s="39">
        <v>78777.667050634191</v>
      </c>
      <c r="O85" s="39">
        <v>8490.5796464282885</v>
      </c>
      <c r="P85" s="39">
        <v>73242.442899269037</v>
      </c>
      <c r="Q85" s="39">
        <v>34140.059700764155</v>
      </c>
      <c r="R85" s="39">
        <v>36018.891023134245</v>
      </c>
      <c r="S85" s="39">
        <v>18094.834781181577</v>
      </c>
      <c r="T85" s="39">
        <v>1027.4702359437667</v>
      </c>
      <c r="U85" s="39">
        <v>9996.8683840921458</v>
      </c>
      <c r="V85" s="39">
        <v>39526.889787287044</v>
      </c>
      <c r="W85" s="39">
        <v>6959.0568346906857</v>
      </c>
      <c r="X85" s="39">
        <v>18716.460676300692</v>
      </c>
      <c r="Y85" s="48">
        <v>16124.712779497057</v>
      </c>
      <c r="Z85" s="34">
        <f t="shared" si="2"/>
        <v>1417221.2876929734</v>
      </c>
    </row>
    <row r="86" spans="1:26" ht="13.5" customHeight="1" x14ac:dyDescent="0.2">
      <c r="A86" s="71">
        <v>2020.1</v>
      </c>
      <c r="B86" s="38">
        <v>180465.99867831491</v>
      </c>
      <c r="C86" s="39">
        <v>652766.31375620456</v>
      </c>
      <c r="D86" s="39">
        <v>6725.22186139515</v>
      </c>
      <c r="E86" s="39">
        <v>173242.13609021183</v>
      </c>
      <c r="F86" s="39">
        <v>11171.065001149709</v>
      </c>
      <c r="G86" s="39">
        <v>38687.985069797563</v>
      </c>
      <c r="H86" s="39">
        <v>61925.832169810172</v>
      </c>
      <c r="I86" s="39">
        <v>57185.188271158309</v>
      </c>
      <c r="J86" s="39">
        <v>9607.8937313027</v>
      </c>
      <c r="K86" s="39">
        <v>58691.335197889937</v>
      </c>
      <c r="L86" s="39">
        <v>2220.280745732231</v>
      </c>
      <c r="M86" s="39">
        <v>25140.448273240534</v>
      </c>
      <c r="N86" s="39">
        <v>83839.269871344004</v>
      </c>
      <c r="O86" s="39">
        <v>8893.0142286101764</v>
      </c>
      <c r="P86" s="39">
        <v>74177.970561645488</v>
      </c>
      <c r="Q86" s="39">
        <v>38550.877643892149</v>
      </c>
      <c r="R86" s="39">
        <v>37683.99674702069</v>
      </c>
      <c r="S86" s="39">
        <v>18520.520855868501</v>
      </c>
      <c r="T86" s="39">
        <v>957.0220689337765</v>
      </c>
      <c r="U86" s="39">
        <v>9867.8987283502138</v>
      </c>
      <c r="V86" s="39">
        <v>43043.543287624299</v>
      </c>
      <c r="W86" s="39">
        <v>6970.4634499816921</v>
      </c>
      <c r="X86" s="39">
        <v>20670.81809207793</v>
      </c>
      <c r="Y86" s="48">
        <v>16551.866702699866</v>
      </c>
      <c r="Z86" s="34">
        <f t="shared" si="2"/>
        <v>1457090.9624059412</v>
      </c>
    </row>
    <row r="87" spans="1:26" ht="13.5" customHeight="1" x14ac:dyDescent="0.2">
      <c r="A87" s="71">
        <v>2020.2</v>
      </c>
      <c r="B87" s="38">
        <v>204710.44300819887</v>
      </c>
      <c r="C87" s="39">
        <v>651410.12708016939</v>
      </c>
      <c r="D87" s="39">
        <v>6642.3699865157423</v>
      </c>
      <c r="E87" s="39">
        <v>197873.24952802502</v>
      </c>
      <c r="F87" s="39">
        <v>11548.066960834516</v>
      </c>
      <c r="G87" s="39">
        <v>40316.599965229252</v>
      </c>
      <c r="H87" s="39">
        <v>69453.46539553086</v>
      </c>
      <c r="I87" s="39">
        <v>63399.875014695433</v>
      </c>
      <c r="J87" s="39">
        <v>9657.9486029136406</v>
      </c>
      <c r="K87" s="39">
        <v>66107.760587476034</v>
      </c>
      <c r="L87" s="39">
        <v>2222.7206917617773</v>
      </c>
      <c r="M87" s="39">
        <v>26964.756554677955</v>
      </c>
      <c r="N87" s="39">
        <v>87570.368808585597</v>
      </c>
      <c r="O87" s="39">
        <v>9225.3663766759382</v>
      </c>
      <c r="P87" s="39">
        <v>81437.127481668445</v>
      </c>
      <c r="Q87" s="39">
        <v>37652.016068676319</v>
      </c>
      <c r="R87" s="39">
        <v>39789.214923926629</v>
      </c>
      <c r="S87" s="39">
        <v>19480.069101765373</v>
      </c>
      <c r="T87" s="39">
        <v>893.75523929673432</v>
      </c>
      <c r="U87" s="39">
        <v>11406.269060461198</v>
      </c>
      <c r="V87" s="39">
        <v>48768.072537926229</v>
      </c>
      <c r="W87" s="39">
        <v>6690.3198667011748</v>
      </c>
      <c r="X87" s="39">
        <v>23959.345971707324</v>
      </c>
      <c r="Y87" s="48">
        <v>17194.787994972678</v>
      </c>
      <c r="Z87" s="34">
        <f t="shared" si="2"/>
        <v>1529663.6538001928</v>
      </c>
    </row>
    <row r="88" spans="1:26" ht="13.5" customHeight="1" x14ac:dyDescent="0.2">
      <c r="A88" s="71">
        <v>2020.3</v>
      </c>
      <c r="B88" s="38">
        <v>217226.25094342831</v>
      </c>
      <c r="C88" s="39">
        <v>753106.34774938296</v>
      </c>
      <c r="D88" s="39">
        <v>6571.967016030133</v>
      </c>
      <c r="E88" s="39">
        <v>214831.81907970185</v>
      </c>
      <c r="F88" s="39">
        <v>11595.130074562605</v>
      </c>
      <c r="G88" s="39">
        <v>45862.311215449197</v>
      </c>
      <c r="H88" s="39">
        <v>74734.000397615746</v>
      </c>
      <c r="I88" s="39">
        <v>72977.848851376883</v>
      </c>
      <c r="J88" s="39">
        <v>9203.828119239608</v>
      </c>
      <c r="K88" s="39">
        <v>72153.658050863101</v>
      </c>
      <c r="L88" s="39">
        <v>2215.5820618696712</v>
      </c>
      <c r="M88" s="39">
        <v>29335.124854642916</v>
      </c>
      <c r="N88" s="39">
        <v>96173.501042646327</v>
      </c>
      <c r="O88" s="39">
        <v>9661.9924379360673</v>
      </c>
      <c r="P88" s="39">
        <v>91056.855587717946</v>
      </c>
      <c r="Q88" s="39">
        <v>42454.88392569212</v>
      </c>
      <c r="R88" s="39">
        <v>45089.207076934304</v>
      </c>
      <c r="S88" s="39">
        <v>20103.234341925348</v>
      </c>
      <c r="T88" s="39">
        <v>810.32638449455999</v>
      </c>
      <c r="U88" s="39">
        <v>13116.611622427468</v>
      </c>
      <c r="V88" s="39">
        <v>61417.253700031499</v>
      </c>
      <c r="W88" s="39">
        <v>6671.4036552985999</v>
      </c>
      <c r="X88" s="39">
        <v>27210.316624543506</v>
      </c>
      <c r="Y88" s="48">
        <v>19246.159483683306</v>
      </c>
      <c r="Z88" s="34">
        <f t="shared" si="2"/>
        <v>1725599.3633540652</v>
      </c>
    </row>
    <row r="89" spans="1:26" ht="13.5" customHeight="1" x14ac:dyDescent="0.2">
      <c r="A89" s="71">
        <v>2020.4</v>
      </c>
      <c r="B89" s="38">
        <v>232995.51092983814</v>
      </c>
      <c r="C89" s="39">
        <v>861519.5905724864</v>
      </c>
      <c r="D89" s="39">
        <v>6534.4931039604116</v>
      </c>
      <c r="E89" s="39">
        <v>230419.87353141225</v>
      </c>
      <c r="F89" s="39">
        <v>13515.440705793524</v>
      </c>
      <c r="G89" s="39">
        <v>51911.231537059204</v>
      </c>
      <c r="H89" s="39">
        <v>85436.888552579912</v>
      </c>
      <c r="I89" s="39">
        <v>85302.579843271509</v>
      </c>
      <c r="J89" s="39">
        <v>9328.4495481329686</v>
      </c>
      <c r="K89" s="39">
        <v>78435.577629036357</v>
      </c>
      <c r="L89" s="39">
        <v>2219.8689585929696</v>
      </c>
      <c r="M89" s="39">
        <v>31966.34153578429</v>
      </c>
      <c r="N89" s="39">
        <v>107007.3399715564</v>
      </c>
      <c r="O89" s="39">
        <v>11080.83118651362</v>
      </c>
      <c r="P89" s="39">
        <v>105416.1688179437</v>
      </c>
      <c r="Q89" s="39">
        <v>50749.111701431932</v>
      </c>
      <c r="R89" s="39">
        <v>48443.352752763392</v>
      </c>
      <c r="S89" s="39">
        <v>21282.712543392281</v>
      </c>
      <c r="T89" s="39">
        <v>730.99165662021653</v>
      </c>
      <c r="U89" s="39">
        <v>15120.110033244582</v>
      </c>
      <c r="V89" s="39">
        <v>67794.827202301254</v>
      </c>
      <c r="W89" s="39">
        <v>6610.5800524130509</v>
      </c>
      <c r="X89" s="39">
        <v>32933.561165920873</v>
      </c>
      <c r="Y89" s="48">
        <v>20313.855177425732</v>
      </c>
      <c r="Z89" s="34">
        <f t="shared" si="2"/>
        <v>1944073.7777796364</v>
      </c>
    </row>
    <row r="90" spans="1:26" ht="13.5" customHeight="1" x14ac:dyDescent="0.2">
      <c r="A90" s="71">
        <v>2021.1</v>
      </c>
      <c r="B90" s="38">
        <v>242969.86136392437</v>
      </c>
      <c r="C90" s="39">
        <v>925176.67145967518</v>
      </c>
      <c r="D90" s="39">
        <v>6404.3440607049724</v>
      </c>
      <c r="E90" s="39">
        <v>253380.59513501771</v>
      </c>
      <c r="F90" s="39">
        <v>14179.015852303202</v>
      </c>
      <c r="G90" s="39">
        <v>56509.454492053505</v>
      </c>
      <c r="H90" s="39">
        <v>92534.022148763834</v>
      </c>
      <c r="I90" s="39">
        <v>90702.919028200282</v>
      </c>
      <c r="J90" s="39">
        <v>8378.9329719571524</v>
      </c>
      <c r="K90" s="39">
        <v>83657.894681168211</v>
      </c>
      <c r="L90" s="39">
        <v>2284.69845555756</v>
      </c>
      <c r="M90" s="39">
        <v>35021.19219918755</v>
      </c>
      <c r="N90" s="39">
        <v>112058.27851873093</v>
      </c>
      <c r="O90" s="39">
        <v>11198.583902218106</v>
      </c>
      <c r="P90" s="39">
        <v>114894.889024137</v>
      </c>
      <c r="Q90" s="39">
        <v>53830.458653436566</v>
      </c>
      <c r="R90" s="39">
        <v>50773.012254301124</v>
      </c>
      <c r="S90" s="39">
        <v>23355.902971245916</v>
      </c>
      <c r="T90" s="39">
        <v>636.94323883709274</v>
      </c>
      <c r="U90" s="39">
        <v>16882.701349980358</v>
      </c>
      <c r="V90" s="39">
        <v>81197.380469752126</v>
      </c>
      <c r="W90" s="39">
        <v>6655.9592432198315</v>
      </c>
      <c r="X90" s="39">
        <v>32925.81181404215</v>
      </c>
      <c r="Y90" s="48">
        <v>21123.320584944646</v>
      </c>
      <c r="Z90" s="34">
        <f t="shared" si="2"/>
        <v>2093762.9825094352</v>
      </c>
    </row>
    <row r="91" spans="1:26" ht="13.5" customHeight="1" x14ac:dyDescent="0.2">
      <c r="A91" s="71">
        <v>2021.2</v>
      </c>
      <c r="B91" s="38">
        <v>271764.33781215851</v>
      </c>
      <c r="C91" s="39">
        <v>1212695.9444261226</v>
      </c>
      <c r="D91" s="39">
        <v>11579.66494694824</v>
      </c>
      <c r="E91" s="39">
        <v>305855.76581948536</v>
      </c>
      <c r="F91" s="39">
        <v>16723.493394227211</v>
      </c>
      <c r="G91" s="39">
        <v>74441.786986600346</v>
      </c>
      <c r="H91" s="39">
        <v>114787.04121697706</v>
      </c>
      <c r="I91" s="39">
        <v>104995.64849910345</v>
      </c>
      <c r="J91" s="39">
        <v>13660.340864798229</v>
      </c>
      <c r="K91" s="39">
        <v>102141.42736082544</v>
      </c>
      <c r="L91" s="39">
        <v>1489.817225</v>
      </c>
      <c r="M91" s="39">
        <v>35554.163962417762</v>
      </c>
      <c r="N91" s="39">
        <v>134697.13859101763</v>
      </c>
      <c r="O91" s="39">
        <v>14955.44872969184</v>
      </c>
      <c r="P91" s="39">
        <v>136363.78860755279</v>
      </c>
      <c r="Q91" s="39">
        <v>61668.774509283729</v>
      </c>
      <c r="R91" s="39">
        <v>62628.539276223048</v>
      </c>
      <c r="S91" s="39">
        <v>30091.514568866336</v>
      </c>
      <c r="T91" s="39">
        <v>270.02288164180334</v>
      </c>
      <c r="U91" s="39">
        <v>13954.053584168432</v>
      </c>
      <c r="V91" s="39">
        <v>79773.259638573261</v>
      </c>
      <c r="W91" s="39">
        <v>6394.7342097021792</v>
      </c>
      <c r="X91" s="39">
        <v>36747.932130187233</v>
      </c>
      <c r="Y91" s="48">
        <v>21817.396173472065</v>
      </c>
      <c r="Z91" s="34">
        <f t="shared" si="2"/>
        <v>2593287.6976028867</v>
      </c>
    </row>
    <row r="92" spans="1:26" ht="13.5" customHeight="1" x14ac:dyDescent="0.2">
      <c r="A92" s="71">
        <v>2021.3</v>
      </c>
      <c r="B92" s="38">
        <v>250950.55703049904</v>
      </c>
      <c r="C92" s="39">
        <v>1076139.3795862962</v>
      </c>
      <c r="D92" s="39">
        <v>6704.6924721978148</v>
      </c>
      <c r="E92" s="39">
        <v>261947.3310877292</v>
      </c>
      <c r="F92" s="39">
        <v>15250.231220066558</v>
      </c>
      <c r="G92" s="39">
        <v>63459.50051814325</v>
      </c>
      <c r="H92" s="39">
        <v>98605.743897230568</v>
      </c>
      <c r="I92" s="39">
        <v>90133.316572690353</v>
      </c>
      <c r="J92" s="39">
        <v>8778.6650915353366</v>
      </c>
      <c r="K92" s="39">
        <v>88326.367353399939</v>
      </c>
      <c r="L92" s="39">
        <v>2273.6882829871115</v>
      </c>
      <c r="M92" s="39">
        <v>37848.58461345356</v>
      </c>
      <c r="N92" s="39">
        <v>123933.53632636384</v>
      </c>
      <c r="O92" s="39">
        <v>11961.165514168297</v>
      </c>
      <c r="P92" s="39">
        <v>128694.911057919</v>
      </c>
      <c r="Q92" s="39">
        <v>55892.576771854896</v>
      </c>
      <c r="R92" s="39">
        <v>52705.739429967936</v>
      </c>
      <c r="S92" s="39">
        <v>26481.925341277212</v>
      </c>
      <c r="T92" s="39">
        <v>435.59527044722381</v>
      </c>
      <c r="U92" s="39">
        <v>16498.893362307161</v>
      </c>
      <c r="V92" s="39">
        <v>83382.15465204975</v>
      </c>
      <c r="W92" s="39">
        <v>6509.5649010815023</v>
      </c>
      <c r="X92" s="39">
        <v>31265.122981381421</v>
      </c>
      <c r="Y92" s="48">
        <v>21270.320010782649</v>
      </c>
      <c r="Z92" s="34">
        <f t="shared" si="2"/>
        <v>2308499.006315331</v>
      </c>
    </row>
    <row r="93" spans="1:26" ht="13.5" customHeight="1" x14ac:dyDescent="0.2">
      <c r="A93" s="71">
        <v>2021.4</v>
      </c>
      <c r="B93" s="38">
        <v>277051.43555824383</v>
      </c>
      <c r="C93" s="39">
        <v>1169742.1944756284</v>
      </c>
      <c r="D93" s="39">
        <v>9145.8225227432904</v>
      </c>
      <c r="E93" s="39">
        <v>277320.36631964438</v>
      </c>
      <c r="F93" s="39">
        <v>15505.39574901119</v>
      </c>
      <c r="G93" s="39">
        <v>70498.809153427894</v>
      </c>
      <c r="H93" s="39">
        <v>110636.74809937821</v>
      </c>
      <c r="I93" s="39">
        <v>95624.371713768691</v>
      </c>
      <c r="J93" s="39">
        <v>14631.740314663541</v>
      </c>
      <c r="K93" s="39">
        <v>91235.434642476524</v>
      </c>
      <c r="L93" s="39">
        <v>2376.9771192720423</v>
      </c>
      <c r="M93" s="39">
        <v>39508.720988596047</v>
      </c>
      <c r="N93" s="39">
        <v>126499.54751399755</v>
      </c>
      <c r="O93" s="39">
        <v>12261.441835488831</v>
      </c>
      <c r="P93" s="39">
        <v>132269.89794206191</v>
      </c>
      <c r="Q93" s="39">
        <v>60164.136314303672</v>
      </c>
      <c r="R93" s="39">
        <v>57101.939628228982</v>
      </c>
      <c r="S93" s="39">
        <v>34079.700257534234</v>
      </c>
      <c r="T93" s="39">
        <v>327.68243745454669</v>
      </c>
      <c r="U93" s="39">
        <v>14464.246175082706</v>
      </c>
      <c r="V93" s="39">
        <v>88085.083214543934</v>
      </c>
      <c r="W93" s="39">
        <v>6454.6241531481392</v>
      </c>
      <c r="X93" s="39">
        <v>37360.116484265214</v>
      </c>
      <c r="Y93" s="48">
        <v>21189.285411560257</v>
      </c>
      <c r="Z93" s="34">
        <f t="shared" si="2"/>
        <v>2486484.2824662803</v>
      </c>
    </row>
    <row r="94" spans="1:26" ht="13.5" customHeight="1" x14ac:dyDescent="0.2">
      <c r="A94" s="71">
        <v>2022.1</v>
      </c>
      <c r="B94" s="38">
        <v>271764.33781215851</v>
      </c>
      <c r="C94" s="39">
        <v>1212695.9444261226</v>
      </c>
      <c r="D94" s="39">
        <v>11579.66494694824</v>
      </c>
      <c r="E94" s="39">
        <v>305855.76581948536</v>
      </c>
      <c r="F94" s="39">
        <v>16723.493394227211</v>
      </c>
      <c r="G94" s="39">
        <v>74441.786986600346</v>
      </c>
      <c r="H94" s="39">
        <v>114787.04121697706</v>
      </c>
      <c r="I94" s="39">
        <v>104995.64849910345</v>
      </c>
      <c r="J94" s="39">
        <v>13660.340864798229</v>
      </c>
      <c r="K94" s="39">
        <v>102141.42736082544</v>
      </c>
      <c r="L94" s="39">
        <v>1489.817225</v>
      </c>
      <c r="M94" s="39">
        <v>35554.163962417762</v>
      </c>
      <c r="N94" s="39">
        <v>134697.13859101763</v>
      </c>
      <c r="O94" s="39">
        <v>14955.44872969184</v>
      </c>
      <c r="P94" s="39">
        <v>136363.78860755279</v>
      </c>
      <c r="Q94" s="39">
        <v>61668.774509283729</v>
      </c>
      <c r="R94" s="39">
        <v>62628.539276223048</v>
      </c>
      <c r="S94" s="39">
        <v>30091.514568866336</v>
      </c>
      <c r="T94" s="39">
        <v>270.02288164180334</v>
      </c>
      <c r="U94" s="39">
        <v>13954.053584168432</v>
      </c>
      <c r="V94" s="39">
        <v>79773.259638573261</v>
      </c>
      <c r="W94" s="39">
        <v>6394.7342097021792</v>
      </c>
      <c r="X94" s="39">
        <v>36747.932130187233</v>
      </c>
      <c r="Y94" s="48">
        <v>21817.396173472065</v>
      </c>
      <c r="Z94" s="34">
        <f t="shared" si="2"/>
        <v>2593287.6976028867</v>
      </c>
    </row>
    <row r="95" spans="1:26" ht="13.5" customHeight="1" x14ac:dyDescent="0.2">
      <c r="A95" s="71">
        <v>2022.2</v>
      </c>
      <c r="B95" s="38">
        <v>305116.79867859627</v>
      </c>
      <c r="C95" s="39">
        <v>1349358.7421028393</v>
      </c>
      <c r="D95" s="39">
        <v>12569.933020766701</v>
      </c>
      <c r="E95" s="39">
        <v>332567.60107118892</v>
      </c>
      <c r="F95" s="39">
        <v>15815.211591266301</v>
      </c>
      <c r="G95" s="39">
        <v>82777.487408882269</v>
      </c>
      <c r="H95" s="39">
        <v>126393.06227653362</v>
      </c>
      <c r="I95" s="39">
        <v>115736.65437472667</v>
      </c>
      <c r="J95" s="39">
        <v>14914.867347507126</v>
      </c>
      <c r="K95" s="39">
        <v>112522.85530142505</v>
      </c>
      <c r="L95" s="39">
        <v>2501.4995389999999</v>
      </c>
      <c r="M95" s="39">
        <v>39843.646066134286</v>
      </c>
      <c r="N95" s="39">
        <v>141323.29158027982</v>
      </c>
      <c r="O95" s="39">
        <v>16499.809735010112</v>
      </c>
      <c r="P95" s="39">
        <v>143413.29770936794</v>
      </c>
      <c r="Q95" s="39">
        <v>70913.349709491769</v>
      </c>
      <c r="R95" s="39">
        <v>69659.01395627395</v>
      </c>
      <c r="S95" s="39">
        <v>36622.8738367857</v>
      </c>
      <c r="T95" s="39">
        <v>270.02288164180334</v>
      </c>
      <c r="U95" s="39">
        <v>14711.921528789717</v>
      </c>
      <c r="V95" s="39">
        <v>88247.958970726264</v>
      </c>
      <c r="W95" s="39">
        <v>6376.9443090866953</v>
      </c>
      <c r="X95" s="39">
        <v>37626.0188580088</v>
      </c>
      <c r="Y95" s="48">
        <v>23065.166244443157</v>
      </c>
      <c r="Z95" s="34">
        <f t="shared" si="2"/>
        <v>2853731.2294201753</v>
      </c>
    </row>
    <row r="96" spans="1:26" ht="13.5" customHeight="1" x14ac:dyDescent="0.2">
      <c r="A96" s="71">
        <v>2022.3</v>
      </c>
      <c r="B96" s="38">
        <v>399971.50103344419</v>
      </c>
      <c r="C96" s="39">
        <v>1559282.2945330683</v>
      </c>
      <c r="D96" s="39">
        <v>14316.956580756501</v>
      </c>
      <c r="E96" s="39">
        <v>385570.63887779234</v>
      </c>
      <c r="F96" s="39">
        <v>16484.557155501909</v>
      </c>
      <c r="G96" s="39">
        <v>93265.205810175219</v>
      </c>
      <c r="H96" s="39">
        <v>140974.14946479842</v>
      </c>
      <c r="I96" s="39">
        <v>133476.59992766569</v>
      </c>
      <c r="J96" s="39">
        <v>15946.737907105415</v>
      </c>
      <c r="K96" s="39">
        <v>128502.34619564938</v>
      </c>
      <c r="L96" s="39">
        <v>2523.1535969999995</v>
      </c>
      <c r="M96" s="39">
        <v>46574.059119135658</v>
      </c>
      <c r="N96" s="39">
        <v>163457.6277870411</v>
      </c>
      <c r="O96" s="39">
        <v>17119.753507028792</v>
      </c>
      <c r="P96" s="39">
        <v>162840.33244368722</v>
      </c>
      <c r="Q96" s="39">
        <v>80300.975186212323</v>
      </c>
      <c r="R96" s="39">
        <v>80069.80593580268</v>
      </c>
      <c r="S96" s="39">
        <v>43013.796230657172</v>
      </c>
      <c r="T96" s="39">
        <v>270.02288164180334</v>
      </c>
      <c r="U96" s="39">
        <v>15447.141805571808</v>
      </c>
      <c r="V96" s="39">
        <v>115241.41307919234</v>
      </c>
      <c r="W96" s="39">
        <v>6412.4832806493641</v>
      </c>
      <c r="X96" s="39">
        <v>37679.897088863014</v>
      </c>
      <c r="Y96" s="48">
        <v>25106.446163507087</v>
      </c>
      <c r="Z96" s="34">
        <f t="shared" si="2"/>
        <v>3283876.3945585042</v>
      </c>
    </row>
    <row r="97" spans="1:26" ht="13.5" customHeight="1" x14ac:dyDescent="0.2">
      <c r="A97" s="71">
        <v>2022.4</v>
      </c>
      <c r="B97" s="38">
        <v>391637.94624396437</v>
      </c>
      <c r="C97" s="39">
        <v>1942409.8902673225</v>
      </c>
      <c r="D97" s="39">
        <v>14558.025253003922</v>
      </c>
      <c r="E97" s="39">
        <v>451683.75289458333</v>
      </c>
      <c r="F97" s="39">
        <v>17709.030388320887</v>
      </c>
      <c r="G97" s="39">
        <v>101190.51909306317</v>
      </c>
      <c r="H97" s="39">
        <v>170621.39472881574</v>
      </c>
      <c r="I97" s="39">
        <v>151546.04489699469</v>
      </c>
      <c r="J97" s="39">
        <v>17064.528501108307</v>
      </c>
      <c r="K97" s="39">
        <v>144025.1137960885</v>
      </c>
      <c r="L97" s="39">
        <v>2548.7403903599998</v>
      </c>
      <c r="M97" s="39">
        <v>51473.662232323484</v>
      </c>
      <c r="N97" s="39">
        <v>180343.98922082069</v>
      </c>
      <c r="O97" s="39">
        <v>19143.584408380371</v>
      </c>
      <c r="P97" s="39">
        <v>185193.39960532275</v>
      </c>
      <c r="Q97" s="39">
        <v>91155.553315338155</v>
      </c>
      <c r="R97" s="39">
        <v>75754.89208540658</v>
      </c>
      <c r="S97" s="39">
        <v>49169.810287430482</v>
      </c>
      <c r="T97" s="39">
        <v>270.02288164180334</v>
      </c>
      <c r="U97" s="39">
        <v>12257.176655845722</v>
      </c>
      <c r="V97" s="39">
        <v>122620.8067079523</v>
      </c>
      <c r="W97" s="39">
        <v>6574.1546250736974</v>
      </c>
      <c r="X97" s="39">
        <v>36442.505425010771</v>
      </c>
      <c r="Y97" s="48">
        <v>33047.929179697479</v>
      </c>
      <c r="Z97" s="34">
        <f t="shared" si="2"/>
        <v>3876804.526839905</v>
      </c>
    </row>
    <row r="98" spans="1:26" ht="13.5" customHeight="1" x14ac:dyDescent="0.2">
      <c r="A98" s="71">
        <v>2023.1</v>
      </c>
      <c r="B98" s="38">
        <v>445266.99002432311</v>
      </c>
      <c r="C98" s="39">
        <v>2274054.5788302184</v>
      </c>
      <c r="D98" s="39">
        <v>16133.585505914225</v>
      </c>
      <c r="E98" s="39">
        <v>522800.1016541745</v>
      </c>
      <c r="F98" s="39">
        <v>15467.355300646506</v>
      </c>
      <c r="G98" s="39">
        <v>115145.58176635097</v>
      </c>
      <c r="H98" s="39">
        <v>185204.7761409122</v>
      </c>
      <c r="I98" s="39">
        <v>169982.46333132542</v>
      </c>
      <c r="J98" s="39">
        <v>16822.912888848925</v>
      </c>
      <c r="K98" s="39">
        <v>163070.37652236031</v>
      </c>
      <c r="L98" s="39">
        <v>1699.0340000000001</v>
      </c>
      <c r="M98" s="39">
        <v>43477.263494159968</v>
      </c>
      <c r="N98" s="39">
        <v>206286.9649876258</v>
      </c>
      <c r="O98" s="39">
        <v>22696.168671264677</v>
      </c>
      <c r="P98" s="39">
        <v>221023.06048583376</v>
      </c>
      <c r="Q98" s="39">
        <v>104391.64614473954</v>
      </c>
      <c r="R98" s="39">
        <v>107828.78841217161</v>
      </c>
      <c r="S98" s="39">
        <v>54861.995094438033</v>
      </c>
      <c r="T98" s="39">
        <v>270.02288164180334</v>
      </c>
      <c r="U98" s="39">
        <v>12287.450737575939</v>
      </c>
      <c r="V98" s="39">
        <v>117208.42431271973</v>
      </c>
      <c r="W98" s="39">
        <v>5373.9599396085769</v>
      </c>
      <c r="X98" s="39">
        <v>35644.888234069884</v>
      </c>
      <c r="Y98" s="48">
        <v>36063.394314529476</v>
      </c>
      <c r="Z98" s="34">
        <f t="shared" ref="Z98:Z129" si="3">+_xlfn.AGGREGATE(9,6,C98:Y98)</f>
        <v>4447794.793651131</v>
      </c>
    </row>
    <row r="99" spans="1:26" ht="13.5" customHeight="1" x14ac:dyDescent="0.2">
      <c r="A99" s="71">
        <v>2023.2</v>
      </c>
      <c r="B99" s="38">
        <v>510145.02372257831</v>
      </c>
      <c r="C99" s="39">
        <v>2805211.5852231504</v>
      </c>
      <c r="D99" s="39">
        <v>14821.29740597126</v>
      </c>
      <c r="E99" s="39">
        <v>596631.69085745793</v>
      </c>
      <c r="F99" s="39">
        <v>17483.152570753315</v>
      </c>
      <c r="G99" s="39">
        <v>140831.31979225745</v>
      </c>
      <c r="H99" s="39">
        <v>230090.56470588592</v>
      </c>
      <c r="I99" s="39">
        <v>203978.96385621457</v>
      </c>
      <c r="J99" s="39">
        <v>17792.041229280061</v>
      </c>
      <c r="K99" s="39">
        <v>202778.08934886131</v>
      </c>
      <c r="L99" s="39">
        <v>1740.96649</v>
      </c>
      <c r="M99" s="39">
        <v>52354.882805059045</v>
      </c>
      <c r="N99" s="39">
        <v>234705.71735936141</v>
      </c>
      <c r="O99" s="39">
        <v>25535.779057819742</v>
      </c>
      <c r="P99" s="39">
        <v>274607.80153605191</v>
      </c>
      <c r="Q99" s="39">
        <v>124145.92246689023</v>
      </c>
      <c r="R99" s="39">
        <v>125211.83916852703</v>
      </c>
      <c r="S99" s="39">
        <v>55952.484936344816</v>
      </c>
      <c r="T99" s="39">
        <v>270.02288164180334</v>
      </c>
      <c r="U99" s="39">
        <v>12263.065204249757</v>
      </c>
      <c r="V99" s="39">
        <v>156482.30480005479</v>
      </c>
      <c r="W99" s="39">
        <v>5475.8607141237499</v>
      </c>
      <c r="X99" s="39">
        <v>37212.451661070132</v>
      </c>
      <c r="Y99" s="48">
        <v>38911.390121747405</v>
      </c>
      <c r="Z99" s="34">
        <f t="shared" si="3"/>
        <v>5374489.1941927727</v>
      </c>
    </row>
    <row r="100" spans="1:26" ht="13.5" customHeight="1" x14ac:dyDescent="0.2">
      <c r="A100" s="71">
        <v>2023.3</v>
      </c>
      <c r="B100" s="38">
        <v>633303.40476618649</v>
      </c>
      <c r="C100" s="39">
        <v>3973599.8653895939</v>
      </c>
      <c r="D100" s="39">
        <v>18599.258318117412</v>
      </c>
      <c r="E100" s="39">
        <v>801308.9777320103</v>
      </c>
      <c r="F100" s="39">
        <v>23122.108471707099</v>
      </c>
      <c r="G100" s="39">
        <v>179836.4332139132</v>
      </c>
      <c r="H100" s="39">
        <v>299346.42553179868</v>
      </c>
      <c r="I100" s="39">
        <v>279735.02127329638</v>
      </c>
      <c r="J100" s="39">
        <v>20130.879847977969</v>
      </c>
      <c r="K100" s="39">
        <v>633303.40476618649</v>
      </c>
      <c r="L100" s="39">
        <v>232533.30825107399</v>
      </c>
      <c r="M100" s="39">
        <v>1828.5877920400001</v>
      </c>
      <c r="N100" s="39">
        <v>91423.331780060136</v>
      </c>
      <c r="O100" s="39">
        <v>224423.05211412848</v>
      </c>
      <c r="P100" s="39">
        <v>26805.104706863789</v>
      </c>
      <c r="Q100" s="39">
        <v>381748.97012219729</v>
      </c>
      <c r="R100" s="39">
        <v>168499.07426367432</v>
      </c>
      <c r="S100" s="39">
        <v>177523.23270707836</v>
      </c>
      <c r="T100" s="39">
        <v>81070.542840391689</v>
      </c>
      <c r="U100" s="39">
        <v>270.02288164180334</v>
      </c>
      <c r="V100" s="39">
        <v>21099.819812254831</v>
      </c>
      <c r="W100" s="39">
        <v>196544.91777966995</v>
      </c>
      <c r="X100" s="39">
        <v>5709.4082433805552</v>
      </c>
      <c r="Y100" s="48">
        <v>73080.835227364863</v>
      </c>
      <c r="Z100" s="34">
        <f t="shared" si="3"/>
        <v>7911542.5830664216</v>
      </c>
    </row>
    <row r="101" spans="1:26" ht="13.5" customHeight="1" x14ac:dyDescent="0.2">
      <c r="A101" s="71">
        <v>2023.4</v>
      </c>
      <c r="B101" s="38">
        <v>1441601.5371364853</v>
      </c>
      <c r="C101" s="39">
        <v>9146751.3678426296</v>
      </c>
      <c r="D101" s="39">
        <v>28032.559019781442</v>
      </c>
      <c r="E101" s="39">
        <v>1696844.5890131327</v>
      </c>
      <c r="F101" s="39">
        <v>45213.567195467767</v>
      </c>
      <c r="G101" s="39">
        <v>349106.42889352847</v>
      </c>
      <c r="H101" s="39">
        <v>647233.65420671634</v>
      </c>
      <c r="I101" s="39">
        <v>571750.60529450234</v>
      </c>
      <c r="J101" s="39">
        <v>26532.931600128955</v>
      </c>
      <c r="K101" s="39">
        <v>495126.76192086033</v>
      </c>
      <c r="L101" s="39">
        <v>2242.4804800000002</v>
      </c>
      <c r="M101" s="39">
        <v>337062.9310753434</v>
      </c>
      <c r="N101" s="39">
        <v>574509.13511866564</v>
      </c>
      <c r="O101" s="39">
        <v>41859.960348764514</v>
      </c>
      <c r="P101" s="39">
        <v>923725.60818912007</v>
      </c>
      <c r="Q101" s="39">
        <v>341639.68247256475</v>
      </c>
      <c r="R101" s="39">
        <v>358361.39633111475</v>
      </c>
      <c r="S101" s="39">
        <v>192756.4612169372</v>
      </c>
      <c r="T101" s="39">
        <v>270.02288164180334</v>
      </c>
      <c r="U101" s="39">
        <v>29547.049071365793</v>
      </c>
      <c r="V101" s="39">
        <v>434870.76513919077</v>
      </c>
      <c r="W101" s="39">
        <v>6856.5650067574998</v>
      </c>
      <c r="X101" s="39">
        <v>71523.633702226187</v>
      </c>
      <c r="Y101" s="48">
        <v>97894.968365337394</v>
      </c>
      <c r="Z101" s="34">
        <f t="shared" si="3"/>
        <v>16419713.12438578</v>
      </c>
    </row>
    <row r="102" spans="1:26" ht="13.5" customHeight="1" x14ac:dyDescent="0.2">
      <c r="A102" s="71">
        <v>2024.1</v>
      </c>
      <c r="B102" s="38">
        <v>1482157.6098625874</v>
      </c>
      <c r="C102" s="39">
        <v>9623038.3713389132</v>
      </c>
      <c r="D102" s="39">
        <v>26524.06345187937</v>
      </c>
      <c r="E102" s="39">
        <v>1798778.4357944431</v>
      </c>
      <c r="F102" s="39">
        <v>41405.568629845242</v>
      </c>
      <c r="G102" s="39">
        <v>378961.34308918816</v>
      </c>
      <c r="H102" s="39">
        <v>710036.32226464327</v>
      </c>
      <c r="I102" s="39">
        <v>574883.00885352283</v>
      </c>
      <c r="J102" s="39">
        <v>30295.473487096089</v>
      </c>
      <c r="K102" s="39">
        <v>533251.31438858691</v>
      </c>
      <c r="L102" s="39">
        <v>2287.4514972799998</v>
      </c>
      <c r="M102" s="39">
        <v>155229.93879284064</v>
      </c>
      <c r="N102" s="39">
        <v>629539.5145193208</v>
      </c>
      <c r="O102" s="39">
        <v>53884.676819827706</v>
      </c>
      <c r="P102" s="39">
        <v>971036.39997285744</v>
      </c>
      <c r="Q102" s="39">
        <v>353479.99494922144</v>
      </c>
      <c r="R102" s="39">
        <v>392516.03846023453</v>
      </c>
      <c r="S102" s="39">
        <v>183328.24862163927</v>
      </c>
      <c r="T102" s="39">
        <v>270.02288164180334</v>
      </c>
      <c r="U102" s="39">
        <v>29526.701011103913</v>
      </c>
      <c r="V102" s="39">
        <v>505280.20953823649</v>
      </c>
      <c r="W102" s="39">
        <v>6979.0941769556948</v>
      </c>
      <c r="X102" s="39">
        <v>90607.395391638638</v>
      </c>
      <c r="Y102" s="48">
        <v>105013.86602974789</v>
      </c>
      <c r="Z102" s="34">
        <f t="shared" si="3"/>
        <v>17196153.453960665</v>
      </c>
    </row>
    <row r="103" spans="1:26" ht="13.5" customHeight="1" x14ac:dyDescent="0.2">
      <c r="A103" s="71">
        <v>2024.2</v>
      </c>
      <c r="B103" s="38">
        <v>1563582.5311862822</v>
      </c>
      <c r="C103" s="39">
        <v>10194874.967684848</v>
      </c>
      <c r="D103" s="39">
        <v>33140.40059221306</v>
      </c>
      <c r="E103" s="39">
        <v>1894817.0600407817</v>
      </c>
      <c r="F103" s="39">
        <v>50832.216118249366</v>
      </c>
      <c r="G103" s="39">
        <v>410075.12443338754</v>
      </c>
      <c r="H103" s="39">
        <v>775347.33396545309</v>
      </c>
      <c r="I103" s="39">
        <v>609745.74346043449</v>
      </c>
      <c r="J103" s="39">
        <v>31126.40179899077</v>
      </c>
      <c r="K103" s="39">
        <v>459878.97951003001</v>
      </c>
      <c r="L103" s="39">
        <v>2318.7514999999999</v>
      </c>
      <c r="M103" s="39">
        <v>236047.43538728161</v>
      </c>
      <c r="N103" s="39">
        <v>700734.86171651143</v>
      </c>
      <c r="O103" s="39">
        <v>61448.535201277977</v>
      </c>
      <c r="P103" s="39">
        <v>974991.50312430772</v>
      </c>
      <c r="Q103" s="39">
        <v>331862.77858419536</v>
      </c>
      <c r="R103" s="39">
        <v>432591.66232004762</v>
      </c>
      <c r="S103" s="39">
        <v>220084.66637512448</v>
      </c>
      <c r="T103" s="39">
        <v>270.02288164180334</v>
      </c>
      <c r="U103" s="39">
        <v>5470.122107439588</v>
      </c>
      <c r="V103" s="39">
        <v>461082.86677790887</v>
      </c>
      <c r="W103" s="39">
        <v>7115.0521680625006</v>
      </c>
      <c r="X103" s="39">
        <v>102430.43337196481</v>
      </c>
      <c r="Y103" s="48">
        <v>114879.12920543832</v>
      </c>
      <c r="Z103" s="34">
        <f t="shared" si="3"/>
        <v>18111166.048325587</v>
      </c>
    </row>
    <row r="104" spans="1:26" ht="13.5" customHeight="1" x14ac:dyDescent="0.2">
      <c r="A104" s="71">
        <v>2024.3</v>
      </c>
      <c r="B104" s="38">
        <v>1650235.4614107166</v>
      </c>
      <c r="C104" s="39">
        <v>10633460.825338904</v>
      </c>
      <c r="D104" s="39">
        <v>31001.656697278646</v>
      </c>
      <c r="E104" s="39">
        <v>2040330.3689039736</v>
      </c>
      <c r="F104" s="39">
        <v>67298.142762119067</v>
      </c>
      <c r="G104" s="39">
        <v>415339.06832270289</v>
      </c>
      <c r="H104" s="39">
        <v>721075.07659529964</v>
      </c>
      <c r="I104" s="39">
        <v>674006.37511714967</v>
      </c>
      <c r="J104" s="39">
        <v>29577.951585902312</v>
      </c>
      <c r="K104" s="39">
        <v>574232.74956968112</v>
      </c>
      <c r="L104" s="39" t="e">
        <v>#N/A</v>
      </c>
      <c r="M104" s="39">
        <v>407152.02929256746</v>
      </c>
      <c r="N104" s="39">
        <v>673508.7105071937</v>
      </c>
      <c r="O104" s="39">
        <v>75146.279185858191</v>
      </c>
      <c r="P104" s="39">
        <v>1011954.1907070715</v>
      </c>
      <c r="Q104" s="39">
        <v>342398.36021941388</v>
      </c>
      <c r="R104" s="39">
        <v>482246.27874296193</v>
      </c>
      <c r="S104" s="39">
        <v>228274.68982892763</v>
      </c>
      <c r="T104" s="39">
        <v>270.02288164180334</v>
      </c>
      <c r="U104" s="39">
        <v>5308.738580149291</v>
      </c>
      <c r="V104" s="39">
        <v>490175.47142860334</v>
      </c>
      <c r="W104" s="39">
        <v>13225.583926825</v>
      </c>
      <c r="X104" s="39">
        <v>104619.35653085215</v>
      </c>
      <c r="Y104" s="48">
        <v>110782.1348568144</v>
      </c>
      <c r="Z104" s="34">
        <f t="shared" si="3"/>
        <v>19131384.061581891</v>
      </c>
    </row>
    <row r="105" spans="1:26" ht="13.5" customHeight="1" x14ac:dyDescent="0.2">
      <c r="A105" s="71">
        <v>2024.4</v>
      </c>
      <c r="B105" s="38">
        <v>1761096.2076693927</v>
      </c>
      <c r="C105" s="39">
        <v>11869966.941039916</v>
      </c>
      <c r="D105" s="39">
        <v>26861.983929119699</v>
      </c>
      <c r="E105" s="39">
        <v>2127887.4564280328</v>
      </c>
      <c r="F105" s="39">
        <v>65975.021752072964</v>
      </c>
      <c r="G105" s="39">
        <v>537293.46339254465</v>
      </c>
      <c r="H105" s="39">
        <v>735496.81362402451</v>
      </c>
      <c r="I105" s="39">
        <v>710939.93710865383</v>
      </c>
      <c r="J105" s="39">
        <v>25217.33344721215</v>
      </c>
      <c r="K105" s="39">
        <v>599284.51119084458</v>
      </c>
      <c r="L105" s="39" t="e">
        <v>#N/A</v>
      </c>
      <c r="M105" s="39">
        <v>427129.01728653774</v>
      </c>
      <c r="N105" s="39">
        <v>730203.20983300335</v>
      </c>
      <c r="O105" s="39">
        <v>78037.753503955682</v>
      </c>
      <c r="P105" s="39">
        <v>1028138.5522626726</v>
      </c>
      <c r="Q105" s="39">
        <v>325328.88238372933</v>
      </c>
      <c r="R105" s="39">
        <v>452191.47965409502</v>
      </c>
      <c r="S105" s="39">
        <v>225791.20665152726</v>
      </c>
      <c r="T105" s="39">
        <v>211.09468343999998</v>
      </c>
      <c r="U105" s="39">
        <v>5146.2171123789931</v>
      </c>
      <c r="V105" s="39">
        <v>581293.69999999995</v>
      </c>
      <c r="W105" s="39">
        <v>15369.113926825001</v>
      </c>
      <c r="X105" s="39">
        <v>107051.42020363588</v>
      </c>
      <c r="Y105" s="48">
        <v>109875.79999088563</v>
      </c>
      <c r="Z105" s="34">
        <f t="shared" si="3"/>
        <v>20784690.909405105</v>
      </c>
    </row>
    <row r="106" spans="1:26" ht="13.5" customHeight="1" x14ac:dyDescent="0.2">
      <c r="A106" s="71">
        <v>2025.1</v>
      </c>
      <c r="B106" s="38">
        <v>1785413.5234195124</v>
      </c>
      <c r="C106" s="39">
        <v>12251374.538313262</v>
      </c>
      <c r="D106" s="39">
        <v>26591.404855452281</v>
      </c>
      <c r="E106" s="39">
        <v>2243825.4072469091</v>
      </c>
      <c r="F106" s="39">
        <v>67107.266933411942</v>
      </c>
      <c r="G106" s="39">
        <v>371015.08682463091</v>
      </c>
      <c r="H106" s="39">
        <v>577373.28116540634</v>
      </c>
      <c r="I106" s="39">
        <v>777113.7562766443</v>
      </c>
      <c r="J106" s="39">
        <v>26680.36877424968</v>
      </c>
      <c r="K106" s="39">
        <v>605196.96834986727</v>
      </c>
      <c r="L106" s="39" t="e">
        <v>#N/A</v>
      </c>
      <c r="M106" s="39">
        <v>454542.6757141453</v>
      </c>
      <c r="N106" s="39">
        <v>782307.41974789253</v>
      </c>
      <c r="O106" s="39">
        <v>85857.088997754938</v>
      </c>
      <c r="P106" s="39">
        <v>1067639.1605309269</v>
      </c>
      <c r="Q106" s="39">
        <v>298829.15511403169</v>
      </c>
      <c r="R106" s="39">
        <v>460444.94941295078</v>
      </c>
      <c r="S106" s="39">
        <v>236527.5289744733</v>
      </c>
      <c r="T106" s="39">
        <v>211.09468343999998</v>
      </c>
      <c r="U106" s="39">
        <v>4978.1665048986961</v>
      </c>
      <c r="V106" s="39">
        <v>613428.0358233623</v>
      </c>
      <c r="W106" s="39">
        <v>15881.923926825</v>
      </c>
      <c r="X106" s="39">
        <v>115280.43971754154</v>
      </c>
      <c r="Y106" s="48">
        <v>113543.16346799443</v>
      </c>
      <c r="Z106" s="34">
        <f t="shared" si="3"/>
        <v>21195748.881356079</v>
      </c>
    </row>
    <row r="107" spans="1:26" ht="13.5" customHeight="1" x14ac:dyDescent="0.2">
      <c r="A107" s="71">
        <v>2025.2</v>
      </c>
      <c r="B107" s="39">
        <v>1604049.0974833225</v>
      </c>
      <c r="C107" s="39">
        <v>14227263.786489651</v>
      </c>
      <c r="D107" s="39">
        <v>28954.011155783839</v>
      </c>
      <c r="E107" s="39">
        <v>2325733.5058314204</v>
      </c>
      <c r="F107" s="39">
        <v>70420.068873214012</v>
      </c>
      <c r="G107" s="39">
        <v>408841.88478328066</v>
      </c>
      <c r="H107" s="39">
        <v>789166.92543864367</v>
      </c>
      <c r="I107" s="39">
        <v>837051.89868646825</v>
      </c>
      <c r="J107" s="39">
        <v>28372.465366335371</v>
      </c>
      <c r="K107" s="39">
        <v>659924.40035867016</v>
      </c>
      <c r="L107" s="39" t="e">
        <v>#N/A</v>
      </c>
      <c r="M107" s="39">
        <v>548792.22490339063</v>
      </c>
      <c r="N107" s="39">
        <v>875841.29331761028</v>
      </c>
      <c r="O107" s="39">
        <v>76373.543348051244</v>
      </c>
      <c r="P107" s="39" t="e">
        <v>#N/A</v>
      </c>
      <c r="Q107" s="39">
        <v>341713.79629848502</v>
      </c>
      <c r="R107" s="39">
        <v>441401.42132462643</v>
      </c>
      <c r="S107" s="39">
        <v>254577.07995231164</v>
      </c>
      <c r="T107" s="39">
        <v>211.09468343999998</v>
      </c>
      <c r="U107" s="39">
        <v>4957.039323378398</v>
      </c>
      <c r="V107" s="39">
        <v>680008.03333333333</v>
      </c>
      <c r="W107" s="39" t="e">
        <v>#N/A</v>
      </c>
      <c r="X107" s="39">
        <v>152090.55218008265</v>
      </c>
      <c r="Y107" s="48">
        <v>121000.60543559323</v>
      </c>
      <c r="Z107" s="34">
        <f t="shared" si="3"/>
        <v>22872695.631083764</v>
      </c>
    </row>
    <row r="108" spans="1:26" ht="13.5" customHeight="1" x14ac:dyDescent="0.2">
      <c r="A108" s="71">
        <v>2025.3</v>
      </c>
      <c r="B108" s="39">
        <v>1676196.5136520215</v>
      </c>
      <c r="C108" s="39">
        <v>16157004.529599845</v>
      </c>
      <c r="D108" s="39">
        <v>31323.011819393814</v>
      </c>
      <c r="E108" s="39">
        <v>3253666.232731171</v>
      </c>
      <c r="F108" s="39">
        <v>77615.598238052946</v>
      </c>
      <c r="G108" s="39">
        <v>462547.867601651</v>
      </c>
      <c r="H108" s="39">
        <v>745967.11101318779</v>
      </c>
      <c r="I108" s="39">
        <v>934670.00088474294</v>
      </c>
      <c r="J108" s="39">
        <v>29563.99601288039</v>
      </c>
      <c r="K108" s="39">
        <v>663362.44910968211</v>
      </c>
      <c r="L108" s="39">
        <v>500</v>
      </c>
      <c r="M108" s="39">
        <v>564815.55391401425</v>
      </c>
      <c r="N108" s="39">
        <v>841970.77447004116</v>
      </c>
      <c r="O108" s="39">
        <v>101729.71601565149</v>
      </c>
      <c r="P108" s="39">
        <v>1230396.0444164437</v>
      </c>
      <c r="Q108" s="39">
        <v>372158.13997477392</v>
      </c>
      <c r="R108" s="39">
        <v>484648.56363366789</v>
      </c>
      <c r="S108" s="39">
        <v>281909.41133092623</v>
      </c>
      <c r="T108" s="39">
        <v>211.09468343999998</v>
      </c>
      <c r="U108" s="39">
        <v>4450.9627669614347</v>
      </c>
      <c r="V108" s="39">
        <v>785964.33333333326</v>
      </c>
      <c r="W108" s="39">
        <v>18951.795266256249</v>
      </c>
      <c r="X108" s="39">
        <v>177362.5880009509</v>
      </c>
      <c r="Y108" s="48">
        <v>135143.58323303328</v>
      </c>
      <c r="Z108" s="34">
        <f t="shared" si="3"/>
        <v>27355933.358050097</v>
      </c>
    </row>
    <row r="109" spans="1:26" ht="13.5" customHeight="1" x14ac:dyDescent="0.2">
      <c r="A109" s="71">
        <f>A105+1</f>
        <v>2025.4</v>
      </c>
      <c r="B109" s="39" t="e">
        <v>#N/A</v>
      </c>
      <c r="C109" s="39" t="e">
        <v>#N/A</v>
      </c>
      <c r="D109" s="39" t="e">
        <v>#N/A</v>
      </c>
      <c r="E109" s="39" t="e">
        <v>#N/A</v>
      </c>
      <c r="F109" s="39" t="e">
        <v>#N/A</v>
      </c>
      <c r="G109" s="39" t="e">
        <v>#N/A</v>
      </c>
      <c r="H109" s="39" t="e">
        <v>#N/A</v>
      </c>
      <c r="I109" s="39" t="e">
        <v>#N/A</v>
      </c>
      <c r="J109" s="39" t="e">
        <v>#N/A</v>
      </c>
      <c r="K109" s="39" t="e">
        <v>#N/A</v>
      </c>
      <c r="L109" s="39" t="e">
        <v>#N/A</v>
      </c>
      <c r="M109" s="39" t="e">
        <v>#N/A</v>
      </c>
      <c r="N109" s="39" t="e">
        <v>#N/A</v>
      </c>
      <c r="O109" s="39" t="e">
        <v>#N/A</v>
      </c>
      <c r="P109" s="39" t="e">
        <v>#N/A</v>
      </c>
      <c r="Q109" s="39" t="e">
        <v>#N/A</v>
      </c>
      <c r="R109" s="39" t="e">
        <v>#N/A</v>
      </c>
      <c r="S109" s="39" t="e">
        <v>#N/A</v>
      </c>
      <c r="T109" s="39" t="e">
        <v>#N/A</v>
      </c>
      <c r="U109" s="39" t="e">
        <v>#N/A</v>
      </c>
      <c r="V109" s="39" t="e">
        <v>#N/A</v>
      </c>
      <c r="W109" s="39" t="e">
        <v>#N/A</v>
      </c>
      <c r="X109" s="39" t="e">
        <v>#N/A</v>
      </c>
      <c r="Y109" s="48" t="e">
        <v>#N/A</v>
      </c>
      <c r="Z109" s="34">
        <f t="shared" si="3"/>
        <v>0</v>
      </c>
    </row>
    <row r="110" spans="1:26" ht="13.5" customHeight="1" x14ac:dyDescent="0.2">
      <c r="A110" s="71">
        <f t="shared" ref="A110:A128" si="4">A106+1</f>
        <v>2026.1</v>
      </c>
      <c r="B110" s="39" t="e">
        <v>#N/A</v>
      </c>
      <c r="C110" s="39" t="e">
        <v>#N/A</v>
      </c>
      <c r="D110" s="39" t="e">
        <v>#N/A</v>
      </c>
      <c r="E110" s="39" t="e">
        <v>#N/A</v>
      </c>
      <c r="F110" s="39" t="e">
        <v>#N/A</v>
      </c>
      <c r="G110" s="39" t="e">
        <v>#N/A</v>
      </c>
      <c r="H110" s="39" t="e">
        <v>#N/A</v>
      </c>
      <c r="I110" s="39" t="e">
        <v>#N/A</v>
      </c>
      <c r="J110" s="39" t="e">
        <v>#N/A</v>
      </c>
      <c r="K110" s="39" t="e">
        <v>#N/A</v>
      </c>
      <c r="L110" s="39" t="e">
        <v>#N/A</v>
      </c>
      <c r="M110" s="39" t="e">
        <v>#N/A</v>
      </c>
      <c r="N110" s="39" t="e">
        <v>#N/A</v>
      </c>
      <c r="O110" s="39" t="e">
        <v>#N/A</v>
      </c>
      <c r="P110" s="39" t="e">
        <v>#N/A</v>
      </c>
      <c r="Q110" s="39" t="e">
        <v>#N/A</v>
      </c>
      <c r="R110" s="39" t="e">
        <v>#N/A</v>
      </c>
      <c r="S110" s="39" t="e">
        <v>#N/A</v>
      </c>
      <c r="T110" s="39" t="e">
        <v>#N/A</v>
      </c>
      <c r="U110" s="39" t="e">
        <v>#N/A</v>
      </c>
      <c r="V110" s="39" t="e">
        <v>#N/A</v>
      </c>
      <c r="W110" s="39" t="e">
        <v>#N/A</v>
      </c>
      <c r="X110" s="39" t="e">
        <v>#N/A</v>
      </c>
      <c r="Y110" s="48" t="e">
        <v>#N/A</v>
      </c>
      <c r="Z110" s="34">
        <f t="shared" si="3"/>
        <v>0</v>
      </c>
    </row>
    <row r="111" spans="1:26" ht="13.5" customHeight="1" x14ac:dyDescent="0.2">
      <c r="A111" s="71">
        <f t="shared" si="4"/>
        <v>2026.2</v>
      </c>
      <c r="B111" s="39" t="e">
        <v>#N/A</v>
      </c>
      <c r="C111" s="39" t="e">
        <v>#N/A</v>
      </c>
      <c r="D111" s="39" t="e">
        <v>#N/A</v>
      </c>
      <c r="E111" s="39" t="e">
        <v>#N/A</v>
      </c>
      <c r="F111" s="39" t="e">
        <v>#N/A</v>
      </c>
      <c r="G111" s="39" t="e">
        <v>#N/A</v>
      </c>
      <c r="H111" s="39" t="e">
        <v>#N/A</v>
      </c>
      <c r="I111" s="39" t="e">
        <v>#N/A</v>
      </c>
      <c r="J111" s="39" t="e">
        <v>#N/A</v>
      </c>
      <c r="K111" s="39" t="e">
        <v>#N/A</v>
      </c>
      <c r="L111" s="39" t="e">
        <v>#N/A</v>
      </c>
      <c r="M111" s="39" t="e">
        <v>#N/A</v>
      </c>
      <c r="N111" s="39" t="e">
        <v>#N/A</v>
      </c>
      <c r="O111" s="39" t="e">
        <v>#N/A</v>
      </c>
      <c r="P111" s="39" t="e">
        <v>#N/A</v>
      </c>
      <c r="Q111" s="39" t="e">
        <v>#N/A</v>
      </c>
      <c r="R111" s="39" t="e">
        <v>#N/A</v>
      </c>
      <c r="S111" s="39" t="e">
        <v>#N/A</v>
      </c>
      <c r="T111" s="39" t="e">
        <v>#N/A</v>
      </c>
      <c r="U111" s="39" t="e">
        <v>#N/A</v>
      </c>
      <c r="V111" s="39" t="e">
        <v>#N/A</v>
      </c>
      <c r="W111" s="39" t="e">
        <v>#N/A</v>
      </c>
      <c r="X111" s="39" t="e">
        <v>#N/A</v>
      </c>
      <c r="Y111" s="48" t="e">
        <v>#N/A</v>
      </c>
      <c r="Z111" s="34">
        <f t="shared" si="3"/>
        <v>0</v>
      </c>
    </row>
    <row r="112" spans="1:26" ht="13.5" customHeight="1" x14ac:dyDescent="0.2">
      <c r="A112" s="71">
        <f t="shared" si="4"/>
        <v>2026.3</v>
      </c>
      <c r="B112" s="39" t="e">
        <v>#N/A</v>
      </c>
      <c r="C112" s="39" t="e">
        <v>#N/A</v>
      </c>
      <c r="D112" s="39" t="e">
        <v>#N/A</v>
      </c>
      <c r="E112" s="39" t="e">
        <v>#N/A</v>
      </c>
      <c r="F112" s="39" t="e">
        <v>#N/A</v>
      </c>
      <c r="G112" s="39" t="e">
        <v>#N/A</v>
      </c>
      <c r="H112" s="39" t="e">
        <v>#N/A</v>
      </c>
      <c r="I112" s="39" t="e">
        <v>#N/A</v>
      </c>
      <c r="J112" s="39" t="e">
        <v>#N/A</v>
      </c>
      <c r="K112" s="39" t="e">
        <v>#N/A</v>
      </c>
      <c r="L112" s="39" t="e">
        <v>#N/A</v>
      </c>
      <c r="M112" s="39" t="e">
        <v>#N/A</v>
      </c>
      <c r="N112" s="39" t="e">
        <v>#N/A</v>
      </c>
      <c r="O112" s="39" t="e">
        <v>#N/A</v>
      </c>
      <c r="P112" s="39" t="e">
        <v>#N/A</v>
      </c>
      <c r="Q112" s="39" t="e">
        <v>#N/A</v>
      </c>
      <c r="R112" s="39" t="e">
        <v>#N/A</v>
      </c>
      <c r="S112" s="39" t="e">
        <v>#N/A</v>
      </c>
      <c r="T112" s="39" t="e">
        <v>#N/A</v>
      </c>
      <c r="U112" s="39" t="e">
        <v>#N/A</v>
      </c>
      <c r="V112" s="39" t="e">
        <v>#N/A</v>
      </c>
      <c r="W112" s="39" t="e">
        <v>#N/A</v>
      </c>
      <c r="X112" s="39" t="e">
        <v>#N/A</v>
      </c>
      <c r="Y112" s="48" t="e">
        <v>#N/A</v>
      </c>
      <c r="Z112" s="34">
        <f t="shared" si="3"/>
        <v>0</v>
      </c>
    </row>
    <row r="113" spans="1:26" ht="13.5" customHeight="1" x14ac:dyDescent="0.2">
      <c r="A113" s="71">
        <f t="shared" si="4"/>
        <v>2026.4</v>
      </c>
      <c r="B113" s="39" t="e">
        <v>#N/A</v>
      </c>
      <c r="C113" s="39" t="e">
        <v>#N/A</v>
      </c>
      <c r="D113" s="39" t="e">
        <v>#N/A</v>
      </c>
      <c r="E113" s="39" t="e">
        <v>#N/A</v>
      </c>
      <c r="F113" s="39" t="e">
        <v>#N/A</v>
      </c>
      <c r="G113" s="39" t="e">
        <v>#N/A</v>
      </c>
      <c r="H113" s="39" t="e">
        <v>#N/A</v>
      </c>
      <c r="I113" s="39" t="e">
        <v>#N/A</v>
      </c>
      <c r="J113" s="39" t="e">
        <v>#N/A</v>
      </c>
      <c r="K113" s="39" t="e">
        <v>#N/A</v>
      </c>
      <c r="L113" s="39" t="e">
        <v>#N/A</v>
      </c>
      <c r="M113" s="39" t="e">
        <v>#N/A</v>
      </c>
      <c r="N113" s="39" t="e">
        <v>#N/A</v>
      </c>
      <c r="O113" s="39" t="e">
        <v>#N/A</v>
      </c>
      <c r="P113" s="39" t="e">
        <v>#N/A</v>
      </c>
      <c r="Q113" s="39" t="e">
        <v>#N/A</v>
      </c>
      <c r="R113" s="39" t="e">
        <v>#N/A</v>
      </c>
      <c r="S113" s="39" t="e">
        <v>#N/A</v>
      </c>
      <c r="T113" s="39" t="e">
        <v>#N/A</v>
      </c>
      <c r="U113" s="39" t="e">
        <v>#N/A</v>
      </c>
      <c r="V113" s="39" t="e">
        <v>#N/A</v>
      </c>
      <c r="W113" s="39" t="e">
        <v>#N/A</v>
      </c>
      <c r="X113" s="39" t="e">
        <v>#N/A</v>
      </c>
      <c r="Y113" s="48" t="e">
        <v>#N/A</v>
      </c>
      <c r="Z113" s="34">
        <f t="shared" si="3"/>
        <v>0</v>
      </c>
    </row>
    <row r="114" spans="1:26" ht="13.5" customHeight="1" x14ac:dyDescent="0.2">
      <c r="A114" s="71">
        <f>A110+1</f>
        <v>2027.1</v>
      </c>
      <c r="B114" s="39" t="e">
        <v>#N/A</v>
      </c>
      <c r="C114" s="39" t="e">
        <v>#N/A</v>
      </c>
      <c r="D114" s="39" t="e">
        <v>#N/A</v>
      </c>
      <c r="E114" s="39" t="e">
        <v>#N/A</v>
      </c>
      <c r="F114" s="39" t="e">
        <v>#N/A</v>
      </c>
      <c r="G114" s="39" t="e">
        <v>#N/A</v>
      </c>
      <c r="H114" s="39" t="e">
        <v>#N/A</v>
      </c>
      <c r="I114" s="39" t="e">
        <v>#N/A</v>
      </c>
      <c r="J114" s="39" t="e">
        <v>#N/A</v>
      </c>
      <c r="K114" s="39" t="e">
        <v>#N/A</v>
      </c>
      <c r="L114" s="39" t="e">
        <v>#N/A</v>
      </c>
      <c r="M114" s="39" t="e">
        <v>#N/A</v>
      </c>
      <c r="N114" s="39" t="e">
        <v>#N/A</v>
      </c>
      <c r="O114" s="39" t="e">
        <v>#N/A</v>
      </c>
      <c r="P114" s="39" t="e">
        <v>#N/A</v>
      </c>
      <c r="Q114" s="39" t="e">
        <v>#N/A</v>
      </c>
      <c r="R114" s="39" t="e">
        <v>#N/A</v>
      </c>
      <c r="S114" s="39" t="e">
        <v>#N/A</v>
      </c>
      <c r="T114" s="39" t="e">
        <v>#N/A</v>
      </c>
      <c r="U114" s="39" t="e">
        <v>#N/A</v>
      </c>
      <c r="V114" s="39" t="e">
        <v>#N/A</v>
      </c>
      <c r="W114" s="39" t="e">
        <v>#N/A</v>
      </c>
      <c r="X114" s="39" t="e">
        <v>#N/A</v>
      </c>
      <c r="Y114" s="48" t="e">
        <v>#N/A</v>
      </c>
      <c r="Z114" s="34">
        <f t="shared" si="3"/>
        <v>0</v>
      </c>
    </row>
    <row r="115" spans="1:26" ht="13.5" customHeight="1" x14ac:dyDescent="0.2">
      <c r="A115" s="71">
        <f t="shared" si="4"/>
        <v>2027.2</v>
      </c>
      <c r="B115" s="39" t="e">
        <v>#N/A</v>
      </c>
      <c r="C115" s="39" t="e">
        <v>#N/A</v>
      </c>
      <c r="D115" s="39" t="e">
        <v>#N/A</v>
      </c>
      <c r="E115" s="39" t="e">
        <v>#N/A</v>
      </c>
      <c r="F115" s="39" t="e">
        <v>#N/A</v>
      </c>
      <c r="G115" s="39" t="e">
        <v>#N/A</v>
      </c>
      <c r="H115" s="39" t="e">
        <v>#N/A</v>
      </c>
      <c r="I115" s="39" t="e">
        <v>#N/A</v>
      </c>
      <c r="J115" s="39" t="e">
        <v>#N/A</v>
      </c>
      <c r="K115" s="39" t="e">
        <v>#N/A</v>
      </c>
      <c r="L115" s="39" t="e">
        <v>#N/A</v>
      </c>
      <c r="M115" s="39" t="e">
        <v>#N/A</v>
      </c>
      <c r="N115" s="39" t="e">
        <v>#N/A</v>
      </c>
      <c r="O115" s="39" t="e">
        <v>#N/A</v>
      </c>
      <c r="P115" s="39" t="e">
        <v>#N/A</v>
      </c>
      <c r="Q115" s="39" t="e">
        <v>#N/A</v>
      </c>
      <c r="R115" s="39" t="e">
        <v>#N/A</v>
      </c>
      <c r="S115" s="39" t="e">
        <v>#N/A</v>
      </c>
      <c r="T115" s="39" t="e">
        <v>#N/A</v>
      </c>
      <c r="U115" s="39" t="e">
        <v>#N/A</v>
      </c>
      <c r="V115" s="39" t="e">
        <v>#N/A</v>
      </c>
      <c r="W115" s="39" t="e">
        <v>#N/A</v>
      </c>
      <c r="X115" s="39" t="e">
        <v>#N/A</v>
      </c>
      <c r="Y115" s="48" t="e">
        <v>#N/A</v>
      </c>
      <c r="Z115" s="34">
        <f t="shared" si="3"/>
        <v>0</v>
      </c>
    </row>
    <row r="116" spans="1:26" ht="13.5" customHeight="1" x14ac:dyDescent="0.2">
      <c r="A116" s="71">
        <f t="shared" si="4"/>
        <v>2027.3</v>
      </c>
      <c r="B116" s="39" t="e">
        <v>#N/A</v>
      </c>
      <c r="C116" s="39" t="e">
        <v>#N/A</v>
      </c>
      <c r="D116" s="39" t="e">
        <v>#N/A</v>
      </c>
      <c r="E116" s="39" t="e">
        <v>#N/A</v>
      </c>
      <c r="F116" s="39" t="e">
        <v>#N/A</v>
      </c>
      <c r="G116" s="39" t="e">
        <v>#N/A</v>
      </c>
      <c r="H116" s="39" t="e">
        <v>#N/A</v>
      </c>
      <c r="I116" s="39" t="e">
        <v>#N/A</v>
      </c>
      <c r="J116" s="39" t="e">
        <v>#N/A</v>
      </c>
      <c r="K116" s="39" t="e">
        <v>#N/A</v>
      </c>
      <c r="L116" s="39" t="e">
        <v>#N/A</v>
      </c>
      <c r="M116" s="39" t="e">
        <v>#N/A</v>
      </c>
      <c r="N116" s="39" t="e">
        <v>#N/A</v>
      </c>
      <c r="O116" s="39" t="e">
        <v>#N/A</v>
      </c>
      <c r="P116" s="39" t="e">
        <v>#N/A</v>
      </c>
      <c r="Q116" s="39" t="e">
        <v>#N/A</v>
      </c>
      <c r="R116" s="39" t="e">
        <v>#N/A</v>
      </c>
      <c r="S116" s="39" t="e">
        <v>#N/A</v>
      </c>
      <c r="T116" s="39" t="e">
        <v>#N/A</v>
      </c>
      <c r="U116" s="39" t="e">
        <v>#N/A</v>
      </c>
      <c r="V116" s="39" t="e">
        <v>#N/A</v>
      </c>
      <c r="W116" s="39" t="e">
        <v>#N/A</v>
      </c>
      <c r="X116" s="39" t="e">
        <v>#N/A</v>
      </c>
      <c r="Y116" s="48" t="e">
        <v>#N/A</v>
      </c>
      <c r="Z116" s="34">
        <f t="shared" si="3"/>
        <v>0</v>
      </c>
    </row>
    <row r="117" spans="1:26" ht="13.5" customHeight="1" x14ac:dyDescent="0.2">
      <c r="A117" s="71">
        <f t="shared" si="4"/>
        <v>2027.4</v>
      </c>
      <c r="B117" s="39" t="e">
        <v>#N/A</v>
      </c>
      <c r="C117" s="39" t="e">
        <v>#N/A</v>
      </c>
      <c r="D117" s="39" t="e">
        <v>#N/A</v>
      </c>
      <c r="E117" s="39" t="e">
        <v>#N/A</v>
      </c>
      <c r="F117" s="39" t="e">
        <v>#N/A</v>
      </c>
      <c r="G117" s="39" t="e">
        <v>#N/A</v>
      </c>
      <c r="H117" s="39" t="e">
        <v>#N/A</v>
      </c>
      <c r="I117" s="39" t="e">
        <v>#N/A</v>
      </c>
      <c r="J117" s="39" t="e">
        <v>#N/A</v>
      </c>
      <c r="K117" s="39" t="e">
        <v>#N/A</v>
      </c>
      <c r="L117" s="39" t="e">
        <v>#N/A</v>
      </c>
      <c r="M117" s="39" t="e">
        <v>#N/A</v>
      </c>
      <c r="N117" s="39" t="e">
        <v>#N/A</v>
      </c>
      <c r="O117" s="39" t="e">
        <v>#N/A</v>
      </c>
      <c r="P117" s="39" t="e">
        <v>#N/A</v>
      </c>
      <c r="Q117" s="39" t="e">
        <v>#N/A</v>
      </c>
      <c r="R117" s="39" t="e">
        <v>#N/A</v>
      </c>
      <c r="S117" s="39" t="e">
        <v>#N/A</v>
      </c>
      <c r="T117" s="39" t="e">
        <v>#N/A</v>
      </c>
      <c r="U117" s="39" t="e">
        <v>#N/A</v>
      </c>
      <c r="V117" s="39" t="e">
        <v>#N/A</v>
      </c>
      <c r="W117" s="39" t="e">
        <v>#N/A</v>
      </c>
      <c r="X117" s="39" t="e">
        <v>#N/A</v>
      </c>
      <c r="Y117" s="48" t="e">
        <v>#N/A</v>
      </c>
      <c r="Z117" s="34">
        <f t="shared" si="3"/>
        <v>0</v>
      </c>
    </row>
    <row r="118" spans="1:26" ht="13.5" customHeight="1" x14ac:dyDescent="0.2">
      <c r="A118" s="71">
        <f t="shared" si="4"/>
        <v>2028.1</v>
      </c>
      <c r="B118" s="39" t="e">
        <v>#N/A</v>
      </c>
      <c r="C118" s="39" t="e">
        <v>#N/A</v>
      </c>
      <c r="D118" s="39" t="e">
        <v>#N/A</v>
      </c>
      <c r="E118" s="39" t="e">
        <v>#N/A</v>
      </c>
      <c r="F118" s="39" t="e">
        <v>#N/A</v>
      </c>
      <c r="G118" s="39" t="e">
        <v>#N/A</v>
      </c>
      <c r="H118" s="39" t="e">
        <v>#N/A</v>
      </c>
      <c r="I118" s="39" t="e">
        <v>#N/A</v>
      </c>
      <c r="J118" s="39" t="e">
        <v>#N/A</v>
      </c>
      <c r="K118" s="39" t="e">
        <v>#N/A</v>
      </c>
      <c r="L118" s="39" t="e">
        <v>#N/A</v>
      </c>
      <c r="M118" s="39" t="e">
        <v>#N/A</v>
      </c>
      <c r="N118" s="39" t="e">
        <v>#N/A</v>
      </c>
      <c r="O118" s="39" t="e">
        <v>#N/A</v>
      </c>
      <c r="P118" s="39" t="e">
        <v>#N/A</v>
      </c>
      <c r="Q118" s="39" t="e">
        <v>#N/A</v>
      </c>
      <c r="R118" s="39" t="e">
        <v>#N/A</v>
      </c>
      <c r="S118" s="39" t="e">
        <v>#N/A</v>
      </c>
      <c r="T118" s="39" t="e">
        <v>#N/A</v>
      </c>
      <c r="U118" s="39" t="e">
        <v>#N/A</v>
      </c>
      <c r="V118" s="39" t="e">
        <v>#N/A</v>
      </c>
      <c r="W118" s="39" t="e">
        <v>#N/A</v>
      </c>
      <c r="X118" s="39" t="e">
        <v>#N/A</v>
      </c>
      <c r="Y118" s="48" t="e">
        <v>#N/A</v>
      </c>
      <c r="Z118" s="34">
        <f t="shared" si="3"/>
        <v>0</v>
      </c>
    </row>
    <row r="119" spans="1:26" ht="13.5" customHeight="1" x14ac:dyDescent="0.2">
      <c r="A119" s="71">
        <f>A115+1</f>
        <v>2028.2</v>
      </c>
      <c r="B119" s="39" t="e">
        <v>#N/A</v>
      </c>
      <c r="C119" s="39" t="e">
        <v>#N/A</v>
      </c>
      <c r="D119" s="39" t="e">
        <v>#N/A</v>
      </c>
      <c r="E119" s="39" t="e">
        <v>#N/A</v>
      </c>
      <c r="F119" s="39" t="e">
        <v>#N/A</v>
      </c>
      <c r="G119" s="39" t="e">
        <v>#N/A</v>
      </c>
      <c r="H119" s="39" t="e">
        <v>#N/A</v>
      </c>
      <c r="I119" s="39" t="e">
        <v>#N/A</v>
      </c>
      <c r="J119" s="39" t="e">
        <v>#N/A</v>
      </c>
      <c r="K119" s="39" t="e">
        <v>#N/A</v>
      </c>
      <c r="L119" s="39" t="e">
        <v>#N/A</v>
      </c>
      <c r="M119" s="39" t="e">
        <v>#N/A</v>
      </c>
      <c r="N119" s="39" t="e">
        <v>#N/A</v>
      </c>
      <c r="O119" s="39" t="e">
        <v>#N/A</v>
      </c>
      <c r="P119" s="39" t="e">
        <v>#N/A</v>
      </c>
      <c r="Q119" s="39" t="e">
        <v>#N/A</v>
      </c>
      <c r="R119" s="39" t="e">
        <v>#N/A</v>
      </c>
      <c r="S119" s="39" t="e">
        <v>#N/A</v>
      </c>
      <c r="T119" s="39" t="e">
        <v>#N/A</v>
      </c>
      <c r="U119" s="39" t="e">
        <v>#N/A</v>
      </c>
      <c r="V119" s="39" t="e">
        <v>#N/A</v>
      </c>
      <c r="W119" s="39" t="e">
        <v>#N/A</v>
      </c>
      <c r="X119" s="39" t="e">
        <v>#N/A</v>
      </c>
      <c r="Y119" s="48" t="e">
        <v>#N/A</v>
      </c>
      <c r="Z119" s="34">
        <f t="shared" si="3"/>
        <v>0</v>
      </c>
    </row>
    <row r="120" spans="1:26" ht="13.5" customHeight="1" x14ac:dyDescent="0.2">
      <c r="A120" s="71">
        <f t="shared" si="4"/>
        <v>2028.3</v>
      </c>
      <c r="B120" s="39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48" t="e">
        <v>#N/A</v>
      </c>
      <c r="Z120" s="34">
        <f t="shared" si="3"/>
        <v>0</v>
      </c>
    </row>
    <row r="121" spans="1:26" ht="13.5" customHeight="1" x14ac:dyDescent="0.2">
      <c r="A121" s="71">
        <f t="shared" si="4"/>
        <v>2028.4</v>
      </c>
      <c r="B121" s="39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48" t="e">
        <v>#N/A</v>
      </c>
      <c r="Z121" s="34">
        <f t="shared" si="3"/>
        <v>0</v>
      </c>
    </row>
    <row r="122" spans="1:26" ht="13.5" customHeight="1" x14ac:dyDescent="0.2">
      <c r="A122" s="71">
        <f t="shared" si="4"/>
        <v>2029.1</v>
      </c>
      <c r="B122" s="39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48" t="e">
        <v>#N/A</v>
      </c>
      <c r="Z122" s="34">
        <f t="shared" si="3"/>
        <v>0</v>
      </c>
    </row>
    <row r="123" spans="1:26" ht="13.5" customHeight="1" x14ac:dyDescent="0.2">
      <c r="A123" s="71">
        <f t="shared" si="4"/>
        <v>2029.2</v>
      </c>
      <c r="B123" s="39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48" t="e">
        <v>#N/A</v>
      </c>
      <c r="Z123" s="34">
        <f t="shared" si="3"/>
        <v>0</v>
      </c>
    </row>
    <row r="124" spans="1:26" ht="13.5" customHeight="1" x14ac:dyDescent="0.2">
      <c r="A124" s="71">
        <f>A120+1</f>
        <v>2029.3</v>
      </c>
      <c r="B124" s="39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48" t="e">
        <v>#N/A</v>
      </c>
      <c r="Z124" s="34">
        <f t="shared" si="3"/>
        <v>0</v>
      </c>
    </row>
    <row r="125" spans="1:26" ht="13.5" customHeight="1" x14ac:dyDescent="0.2">
      <c r="A125" s="71">
        <f t="shared" si="4"/>
        <v>2029.4</v>
      </c>
      <c r="B125" s="39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48" t="e">
        <v>#N/A</v>
      </c>
      <c r="Z125" s="34">
        <f t="shared" si="3"/>
        <v>0</v>
      </c>
    </row>
    <row r="126" spans="1:26" ht="13.5" customHeight="1" x14ac:dyDescent="0.2">
      <c r="A126" s="71">
        <f t="shared" si="4"/>
        <v>2030.1</v>
      </c>
      <c r="B126" s="39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48" t="e">
        <v>#N/A</v>
      </c>
      <c r="Z126" s="34">
        <f t="shared" si="3"/>
        <v>0</v>
      </c>
    </row>
    <row r="127" spans="1:26" ht="13.5" customHeight="1" x14ac:dyDescent="0.2">
      <c r="A127" s="71">
        <f t="shared" si="4"/>
        <v>2030.2</v>
      </c>
      <c r="B127" s="39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48" t="e">
        <v>#N/A</v>
      </c>
      <c r="Z127" s="34">
        <f t="shared" si="3"/>
        <v>0</v>
      </c>
    </row>
    <row r="128" spans="1:26" ht="13.5" customHeight="1" x14ac:dyDescent="0.2">
      <c r="A128" s="71">
        <f t="shared" si="4"/>
        <v>2030.3</v>
      </c>
      <c r="B128" s="39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48" t="e">
        <v>#N/A</v>
      </c>
      <c r="Z128" s="34">
        <f t="shared" si="3"/>
        <v>0</v>
      </c>
    </row>
    <row r="129" spans="1:26" ht="13.5" customHeight="1" x14ac:dyDescent="0.2">
      <c r="A129" s="71">
        <f>A125+1</f>
        <v>2030.4</v>
      </c>
      <c r="B129" s="39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48" t="e">
        <v>#N/A</v>
      </c>
      <c r="Z129" s="34">
        <f t="shared" si="3"/>
        <v>0</v>
      </c>
    </row>
    <row r="130" spans="1:26" x14ac:dyDescent="0.2">
      <c r="A130" s="67"/>
    </row>
    <row r="131" spans="1:26" x14ac:dyDescent="0.2">
      <c r="A131" s="67"/>
    </row>
    <row r="132" spans="1:26" x14ac:dyDescent="0.2">
      <c r="A132" s="67"/>
    </row>
    <row r="133" spans="1:26" x14ac:dyDescent="0.2">
      <c r="A133" s="67"/>
    </row>
    <row r="134" spans="1:26" x14ac:dyDescent="0.2">
      <c r="A134" s="67"/>
    </row>
    <row r="135" spans="1:26" x14ac:dyDescent="0.2">
      <c r="A135" s="67"/>
    </row>
    <row r="136" spans="1:26" x14ac:dyDescent="0.2">
      <c r="A136" s="67"/>
    </row>
    <row r="137" spans="1:26" x14ac:dyDescent="0.2">
      <c r="A137" s="67"/>
    </row>
    <row r="138" spans="1:26" x14ac:dyDescent="0.2">
      <c r="A138" s="67"/>
    </row>
    <row r="139" spans="1:26" x14ac:dyDescent="0.2">
      <c r="A139" s="67"/>
    </row>
    <row r="140" spans="1:26" x14ac:dyDescent="0.2">
      <c r="A140" s="67"/>
    </row>
    <row r="141" spans="1:26" x14ac:dyDescent="0.2">
      <c r="A141" s="67"/>
    </row>
    <row r="142" spans="1:26" x14ac:dyDescent="0.2">
      <c r="A142" s="67"/>
    </row>
    <row r="143" spans="1:26" x14ac:dyDescent="0.2">
      <c r="A143" s="67"/>
    </row>
    <row r="144" spans="1:26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7"/>
    </row>
    <row r="225" spans="1:1" x14ac:dyDescent="0.2">
      <c r="A225" s="67"/>
    </row>
    <row r="226" spans="1:1" x14ac:dyDescent="0.2">
      <c r="A226" s="67"/>
    </row>
    <row r="227" spans="1:1" x14ac:dyDescent="0.2">
      <c r="A227" s="67"/>
    </row>
    <row r="228" spans="1:1" x14ac:dyDescent="0.2">
      <c r="A228" s="67"/>
    </row>
    <row r="229" spans="1:1" x14ac:dyDescent="0.2">
      <c r="A229" s="67"/>
    </row>
    <row r="230" spans="1:1" x14ac:dyDescent="0.2">
      <c r="A230" s="67"/>
    </row>
    <row r="231" spans="1:1" x14ac:dyDescent="0.2">
      <c r="A231" s="67"/>
    </row>
    <row r="232" spans="1:1" x14ac:dyDescent="0.2">
      <c r="A232" s="67"/>
    </row>
    <row r="233" spans="1:1" x14ac:dyDescent="0.2">
      <c r="A233" s="67"/>
    </row>
    <row r="234" spans="1:1" x14ac:dyDescent="0.2">
      <c r="A234" s="67"/>
    </row>
    <row r="235" spans="1:1" x14ac:dyDescent="0.2">
      <c r="A235" s="67"/>
    </row>
    <row r="236" spans="1:1" x14ac:dyDescent="0.2">
      <c r="A236" s="67"/>
    </row>
    <row r="237" spans="1:1" x14ac:dyDescent="0.2">
      <c r="A237" s="67"/>
    </row>
    <row r="238" spans="1:1" x14ac:dyDescent="0.2">
      <c r="A238" s="67"/>
    </row>
    <row r="239" spans="1:1" x14ac:dyDescent="0.2">
      <c r="A239" s="67"/>
    </row>
    <row r="240" spans="1:1" x14ac:dyDescent="0.2">
      <c r="A240" s="67"/>
    </row>
    <row r="241" spans="1:1" x14ac:dyDescent="0.2">
      <c r="A241" s="67"/>
    </row>
    <row r="242" spans="1:1" x14ac:dyDescent="0.2">
      <c r="A242" s="67"/>
    </row>
    <row r="243" spans="1:1" x14ac:dyDescent="0.2">
      <c r="A243" s="67"/>
    </row>
    <row r="244" spans="1:1" x14ac:dyDescent="0.2">
      <c r="A244" s="67"/>
    </row>
    <row r="245" spans="1:1" x14ac:dyDescent="0.2">
      <c r="A245" s="67"/>
    </row>
    <row r="246" spans="1:1" x14ac:dyDescent="0.2">
      <c r="A246" s="67"/>
    </row>
    <row r="247" spans="1:1" x14ac:dyDescent="0.2">
      <c r="A247" s="67"/>
    </row>
    <row r="248" spans="1:1" x14ac:dyDescent="0.2">
      <c r="A248" s="67"/>
    </row>
    <row r="249" spans="1:1" x14ac:dyDescent="0.2">
      <c r="A249" s="67"/>
    </row>
    <row r="250" spans="1:1" x14ac:dyDescent="0.2">
      <c r="A250" s="67"/>
    </row>
    <row r="251" spans="1:1" x14ac:dyDescent="0.2">
      <c r="A251" s="67"/>
    </row>
    <row r="252" spans="1:1" x14ac:dyDescent="0.2">
      <c r="A252" s="67"/>
    </row>
    <row r="253" spans="1:1" x14ac:dyDescent="0.2">
      <c r="A253" s="67"/>
    </row>
    <row r="254" spans="1:1" x14ac:dyDescent="0.2">
      <c r="A254" s="67"/>
    </row>
    <row r="255" spans="1:1" x14ac:dyDescent="0.2">
      <c r="A255" s="67"/>
    </row>
    <row r="256" spans="1:1" x14ac:dyDescent="0.2">
      <c r="A256" s="67"/>
    </row>
    <row r="257" spans="1:1" x14ac:dyDescent="0.2">
      <c r="A257" s="67"/>
    </row>
    <row r="258" spans="1:1" x14ac:dyDescent="0.2">
      <c r="A258" s="67"/>
    </row>
    <row r="259" spans="1:1" x14ac:dyDescent="0.2">
      <c r="A259" s="67"/>
    </row>
    <row r="260" spans="1:1" x14ac:dyDescent="0.2">
      <c r="A260" s="67"/>
    </row>
    <row r="261" spans="1:1" x14ac:dyDescent="0.2">
      <c r="A261" s="67"/>
    </row>
    <row r="262" spans="1:1" x14ac:dyDescent="0.2">
      <c r="A262" s="67"/>
    </row>
    <row r="263" spans="1:1" x14ac:dyDescent="0.2">
      <c r="A263" s="68"/>
    </row>
    <row r="264" spans="1:1" x14ac:dyDescent="0.2">
      <c r="A264" s="68"/>
    </row>
    <row r="265" spans="1:1" x14ac:dyDescent="0.2">
      <c r="A265" s="68"/>
    </row>
    <row r="266" spans="1:1" x14ac:dyDescent="0.2">
      <c r="A266" s="68"/>
    </row>
    <row r="267" spans="1:1" x14ac:dyDescent="0.2">
      <c r="A267" s="68"/>
    </row>
    <row r="268" spans="1:1" x14ac:dyDescent="0.2">
      <c r="A268" s="68"/>
    </row>
    <row r="269" spans="1:1" x14ac:dyDescent="0.2">
      <c r="A269" s="68"/>
    </row>
    <row r="270" spans="1:1" x14ac:dyDescent="0.2">
      <c r="A270" s="68"/>
    </row>
    <row r="271" spans="1:1" x14ac:dyDescent="0.2">
      <c r="A271" s="68"/>
    </row>
    <row r="272" spans="1:1" x14ac:dyDescent="0.2">
      <c r="A272" s="68"/>
    </row>
    <row r="273" spans="1:1" x14ac:dyDescent="0.2">
      <c r="A273" s="68"/>
    </row>
    <row r="274" spans="1:1" x14ac:dyDescent="0.2">
      <c r="A274" s="68"/>
    </row>
    <row r="275" spans="1:1" x14ac:dyDescent="0.2">
      <c r="A275" s="68"/>
    </row>
    <row r="276" spans="1:1" x14ac:dyDescent="0.2">
      <c r="A276" s="68"/>
    </row>
    <row r="277" spans="1:1" x14ac:dyDescent="0.2">
      <c r="A277" s="68"/>
    </row>
    <row r="278" spans="1:1" x14ac:dyDescent="0.2">
      <c r="A278" s="68"/>
    </row>
    <row r="279" spans="1:1" x14ac:dyDescent="0.2">
      <c r="A279" s="68"/>
    </row>
    <row r="280" spans="1:1" x14ac:dyDescent="0.2">
      <c r="A280" s="68"/>
    </row>
    <row r="281" spans="1:1" x14ac:dyDescent="0.2">
      <c r="A281" s="68"/>
    </row>
    <row r="282" spans="1:1" x14ac:dyDescent="0.2">
      <c r="A282" s="68"/>
    </row>
    <row r="283" spans="1:1" x14ac:dyDescent="0.2">
      <c r="A283" s="68"/>
    </row>
    <row r="284" spans="1:1" x14ac:dyDescent="0.2">
      <c r="A284" s="68"/>
    </row>
    <row r="285" spans="1:1" x14ac:dyDescent="0.2">
      <c r="A285" s="68"/>
    </row>
    <row r="286" spans="1:1" x14ac:dyDescent="0.2">
      <c r="A286" s="68"/>
    </row>
    <row r="287" spans="1:1" x14ac:dyDescent="0.2">
      <c r="A287" s="68"/>
    </row>
  </sheetData>
  <phoneticPr fontId="7" type="noConversion"/>
  <hyperlinks>
    <hyperlink ref="A5" location="INDICE!A14" display="VOLVER AL INDICE" xr:uid="{00000000-0004-0000-2B00-000000000000}"/>
  </hyperlinks>
  <pageMargins left="0.75" right="0.75" top="1" bottom="1" header="0" footer="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38"/>
  <dimension ref="A1:Z287"/>
  <sheetViews>
    <sheetView zoomScaleNormal="100" workbookViewId="0">
      <pane xSplit="1" ySplit="9" topLeftCell="B91" activePane="bottomRight" state="frozen"/>
      <selection pane="topRight" activeCell="B1" sqref="B1"/>
      <selection pane="bottomLeft" activeCell="A10" sqref="A10"/>
      <selection pane="bottomRight" activeCell="B109" sqref="B10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1113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Deuda pública con el Gobierno Nacional,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1114</v>
      </c>
      <c r="C8" s="74" t="s">
        <v>1115</v>
      </c>
      <c r="D8" s="74" t="s">
        <v>1116</v>
      </c>
      <c r="E8" s="74" t="s">
        <v>1117</v>
      </c>
      <c r="F8" s="74" t="s">
        <v>1118</v>
      </c>
      <c r="G8" s="74" t="s">
        <v>1119</v>
      </c>
      <c r="H8" s="74" t="s">
        <v>1120</v>
      </c>
      <c r="I8" s="74" t="s">
        <v>1121</v>
      </c>
      <c r="J8" s="74" t="s">
        <v>1122</v>
      </c>
      <c r="K8" s="74" t="s">
        <v>1123</v>
      </c>
      <c r="L8" s="74" t="s">
        <v>1124</v>
      </c>
      <c r="M8" s="74" t="s">
        <v>1125</v>
      </c>
      <c r="N8" s="74" t="s">
        <v>1126</v>
      </c>
      <c r="O8" s="74" t="s">
        <v>1127</v>
      </c>
      <c r="P8" s="74" t="s">
        <v>1128</v>
      </c>
      <c r="Q8" s="74" t="s">
        <v>1129</v>
      </c>
      <c r="R8" s="74" t="s">
        <v>1130</v>
      </c>
      <c r="S8" s="74" t="s">
        <v>1131</v>
      </c>
      <c r="T8" s="74" t="s">
        <v>1132</v>
      </c>
      <c r="U8" s="74" t="s">
        <v>1133</v>
      </c>
      <c r="V8" s="74" t="s">
        <v>1134</v>
      </c>
      <c r="W8" s="74" t="s">
        <v>1135</v>
      </c>
      <c r="X8" s="74" t="s">
        <v>1136</v>
      </c>
      <c r="Y8" s="74" t="s">
        <v>1137</v>
      </c>
      <c r="Z8" s="75" t="s">
        <v>1138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2001.1</v>
      </c>
      <c r="B10" s="46">
        <v>0</v>
      </c>
      <c r="C10" s="30">
        <v>0</v>
      </c>
      <c r="D10" s="30">
        <v>8.774848930000001</v>
      </c>
      <c r="E10" s="30">
        <v>0</v>
      </c>
      <c r="F10" s="30">
        <v>66.471968720000007</v>
      </c>
      <c r="G10" s="30">
        <v>0</v>
      </c>
      <c r="H10" s="30">
        <v>0</v>
      </c>
      <c r="I10" s="30">
        <v>0</v>
      </c>
      <c r="J10" s="30">
        <v>0</v>
      </c>
      <c r="K10" s="30">
        <v>3.10294341</v>
      </c>
      <c r="L10" s="30">
        <v>0</v>
      </c>
      <c r="M10" s="30">
        <v>0</v>
      </c>
      <c r="N10" s="30">
        <v>0</v>
      </c>
      <c r="O10" s="30">
        <v>22.920406</v>
      </c>
      <c r="P10" s="30">
        <v>0</v>
      </c>
      <c r="Q10" s="30">
        <v>1.1082780000000001</v>
      </c>
      <c r="R10" s="30">
        <v>3.6810680000000002</v>
      </c>
      <c r="S10" s="30">
        <v>2.5579999999999998</v>
      </c>
      <c r="T10" s="30">
        <v>0</v>
      </c>
      <c r="U10" s="30">
        <v>0</v>
      </c>
      <c r="V10" s="30">
        <v>0</v>
      </c>
      <c r="W10" s="30">
        <v>41.390589999999996</v>
      </c>
      <c r="X10" s="30">
        <v>0</v>
      </c>
      <c r="Y10" s="30">
        <v>5.7214795199999999</v>
      </c>
      <c r="Z10" s="31">
        <f t="shared" ref="Z10:Z33" si="0">+_xlfn.AGGREGATE(9,6,C10:Y10)</f>
        <v>155.72958258</v>
      </c>
    </row>
    <row r="11" spans="1:26" ht="13.5" customHeight="1" x14ac:dyDescent="0.2">
      <c r="A11" s="71">
        <v>2001.2</v>
      </c>
      <c r="B11" s="38">
        <v>0</v>
      </c>
      <c r="C11" s="39">
        <v>0</v>
      </c>
      <c r="D11" s="39">
        <v>8.3850984100000012</v>
      </c>
      <c r="E11" s="39">
        <v>0</v>
      </c>
      <c r="F11" s="39">
        <v>68.984291719999987</v>
      </c>
      <c r="G11" s="39">
        <v>0</v>
      </c>
      <c r="H11" s="39">
        <v>0</v>
      </c>
      <c r="I11" s="39">
        <v>0</v>
      </c>
      <c r="J11" s="39">
        <v>0</v>
      </c>
      <c r="K11" s="39">
        <v>3.10294341</v>
      </c>
      <c r="L11" s="39">
        <v>0</v>
      </c>
      <c r="M11" s="39">
        <v>0</v>
      </c>
      <c r="N11" s="39">
        <v>0</v>
      </c>
      <c r="O11" s="39">
        <v>22.427063999999998</v>
      </c>
      <c r="P11" s="39">
        <v>0</v>
      </c>
      <c r="Q11" s="39">
        <v>0.98449399999999998</v>
      </c>
      <c r="R11" s="39">
        <v>3.4245639999999997</v>
      </c>
      <c r="S11" s="39">
        <v>2.4079999999999999</v>
      </c>
      <c r="T11" s="39">
        <v>0</v>
      </c>
      <c r="U11" s="39">
        <v>0</v>
      </c>
      <c r="V11" s="39">
        <v>0</v>
      </c>
      <c r="W11" s="39">
        <v>41.314230000000002</v>
      </c>
      <c r="X11" s="39">
        <v>5.3395454900000008</v>
      </c>
      <c r="Y11" s="33">
        <v>0</v>
      </c>
      <c r="Z11" s="32">
        <f t="shared" si="0"/>
        <v>156.37023102999999</v>
      </c>
    </row>
    <row r="12" spans="1:26" ht="13.5" customHeight="1" x14ac:dyDescent="0.2">
      <c r="A12" s="71">
        <v>2001.3</v>
      </c>
      <c r="B12" s="38">
        <v>0</v>
      </c>
      <c r="C12" s="39">
        <v>0</v>
      </c>
      <c r="D12" s="39">
        <v>8.2346625299999996</v>
      </c>
      <c r="E12" s="39">
        <v>0</v>
      </c>
      <c r="F12" s="39">
        <v>66.612981719999993</v>
      </c>
      <c r="G12" s="39">
        <v>0</v>
      </c>
      <c r="H12" s="39">
        <v>0</v>
      </c>
      <c r="I12" s="39">
        <v>0</v>
      </c>
      <c r="J12" s="39">
        <v>0</v>
      </c>
      <c r="K12" s="39">
        <v>3.10294341</v>
      </c>
      <c r="L12" s="39">
        <v>0</v>
      </c>
      <c r="M12" s="39">
        <v>0</v>
      </c>
      <c r="N12" s="39">
        <v>0</v>
      </c>
      <c r="O12" s="39">
        <v>22.204699000000002</v>
      </c>
      <c r="P12" s="39">
        <v>0</v>
      </c>
      <c r="Q12" s="39">
        <v>0.98449399999999998</v>
      </c>
      <c r="R12" s="39">
        <v>3.4245639999999997</v>
      </c>
      <c r="S12" s="39">
        <v>2.4079999999999999</v>
      </c>
      <c r="T12" s="39">
        <v>0</v>
      </c>
      <c r="U12" s="39">
        <v>0</v>
      </c>
      <c r="V12" s="39">
        <v>0</v>
      </c>
      <c r="W12" s="39">
        <v>41.266019999999997</v>
      </c>
      <c r="X12" s="39">
        <v>4.4706913100000003</v>
      </c>
      <c r="Y12" s="33">
        <v>0</v>
      </c>
      <c r="Z12" s="32">
        <f t="shared" si="0"/>
        <v>152.70905597000001</v>
      </c>
    </row>
    <row r="13" spans="1:26" ht="13.5" customHeight="1" x14ac:dyDescent="0.2">
      <c r="A13" s="71">
        <v>2001.4</v>
      </c>
      <c r="B13" s="38">
        <v>0</v>
      </c>
      <c r="C13" s="39">
        <v>0</v>
      </c>
      <c r="D13" s="39">
        <v>7.9951617299999995</v>
      </c>
      <c r="E13" s="39">
        <v>0</v>
      </c>
      <c r="F13" s="39">
        <v>61.543859720000007</v>
      </c>
      <c r="G13" s="39">
        <v>0</v>
      </c>
      <c r="H13" s="39">
        <v>0</v>
      </c>
      <c r="I13" s="39">
        <v>0</v>
      </c>
      <c r="J13" s="39">
        <v>0</v>
      </c>
      <c r="K13" s="39">
        <v>3.10294341</v>
      </c>
      <c r="L13" s="39">
        <v>0</v>
      </c>
      <c r="M13" s="39">
        <v>0</v>
      </c>
      <c r="N13" s="39">
        <v>0</v>
      </c>
      <c r="O13" s="39">
        <v>21.826002999999996</v>
      </c>
      <c r="P13" s="39">
        <v>0</v>
      </c>
      <c r="Q13" s="39">
        <v>0.98449399999999998</v>
      </c>
      <c r="R13" s="39">
        <v>1.2696033500000001</v>
      </c>
      <c r="S13" s="39">
        <v>1.7370000000000001</v>
      </c>
      <c r="T13" s="39">
        <v>0</v>
      </c>
      <c r="U13" s="39">
        <v>0</v>
      </c>
      <c r="V13" s="39">
        <v>0</v>
      </c>
      <c r="W13" s="39">
        <v>41.266019999999997</v>
      </c>
      <c r="X13" s="39">
        <v>4.47120841</v>
      </c>
      <c r="Y13" s="33">
        <v>0</v>
      </c>
      <c r="Z13" s="32">
        <f t="shared" si="0"/>
        <v>144.19629361999998</v>
      </c>
    </row>
    <row r="14" spans="1:26" ht="13.5" customHeight="1" x14ac:dyDescent="0.2">
      <c r="A14" s="71">
        <v>2002.1</v>
      </c>
      <c r="B14" s="38">
        <v>0</v>
      </c>
      <c r="C14" s="39">
        <v>0</v>
      </c>
      <c r="D14" s="39">
        <v>11.155224603553512</v>
      </c>
      <c r="E14" s="39">
        <v>0</v>
      </c>
      <c r="F14" s="39">
        <v>73.856519947464776</v>
      </c>
      <c r="G14" s="39">
        <v>0</v>
      </c>
      <c r="H14" s="39">
        <v>0</v>
      </c>
      <c r="I14" s="39">
        <v>0</v>
      </c>
      <c r="J14" s="39">
        <v>0</v>
      </c>
      <c r="K14" s="39">
        <v>3.10294341</v>
      </c>
      <c r="L14" s="39">
        <v>0</v>
      </c>
      <c r="M14" s="39">
        <v>0</v>
      </c>
      <c r="N14" s="39">
        <v>0</v>
      </c>
      <c r="O14" s="39">
        <v>30.268367925</v>
      </c>
      <c r="P14" s="39">
        <v>0</v>
      </c>
      <c r="Q14" s="39">
        <v>0.98449399999999998</v>
      </c>
      <c r="R14" s="39">
        <v>1.2696033500000001</v>
      </c>
      <c r="S14" s="39">
        <v>1.7370000000000001</v>
      </c>
      <c r="T14" s="39">
        <v>0</v>
      </c>
      <c r="U14" s="39">
        <v>0</v>
      </c>
      <c r="V14" s="39">
        <v>0</v>
      </c>
      <c r="W14" s="39">
        <v>60.551281786799997</v>
      </c>
      <c r="X14" s="39">
        <v>4.47120841</v>
      </c>
      <c r="Y14" s="33">
        <v>1</v>
      </c>
      <c r="Z14" s="32">
        <f t="shared" si="0"/>
        <v>188.39664343281825</v>
      </c>
    </row>
    <row r="15" spans="1:26" ht="13.5" customHeight="1" x14ac:dyDescent="0.2">
      <c r="A15" s="71">
        <v>2002.2</v>
      </c>
      <c r="B15" s="38">
        <v>0</v>
      </c>
      <c r="C15" s="39">
        <v>0</v>
      </c>
      <c r="D15" s="39">
        <v>13.064568710000001</v>
      </c>
      <c r="E15" s="39">
        <v>0</v>
      </c>
      <c r="F15" s="39">
        <v>78.695197246595995</v>
      </c>
      <c r="G15" s="39">
        <v>0</v>
      </c>
      <c r="H15" s="39">
        <v>0</v>
      </c>
      <c r="I15" s="39">
        <v>0</v>
      </c>
      <c r="J15" s="39">
        <v>0</v>
      </c>
      <c r="K15" s="39">
        <v>3.10294341</v>
      </c>
      <c r="L15" s="39">
        <v>0</v>
      </c>
      <c r="M15" s="39">
        <v>0</v>
      </c>
      <c r="N15" s="39">
        <v>0</v>
      </c>
      <c r="O15" s="39">
        <v>32.708401422466842</v>
      </c>
      <c r="P15" s="39">
        <v>0</v>
      </c>
      <c r="Q15" s="39">
        <v>0.98449399999999998</v>
      </c>
      <c r="R15" s="39">
        <v>1.2696033500000001</v>
      </c>
      <c r="S15" s="39">
        <v>1.7370000000000001</v>
      </c>
      <c r="T15" s="39">
        <v>0</v>
      </c>
      <c r="U15" s="39">
        <v>0</v>
      </c>
      <c r="V15" s="39">
        <v>0</v>
      </c>
      <c r="W15" s="39">
        <v>72.186648786000006</v>
      </c>
      <c r="X15" s="39">
        <v>5.8126770299999997</v>
      </c>
      <c r="Y15" s="33">
        <v>1</v>
      </c>
      <c r="Z15" s="32">
        <f t="shared" si="0"/>
        <v>210.56153395506286</v>
      </c>
    </row>
    <row r="16" spans="1:26" ht="13.5" customHeight="1" x14ac:dyDescent="0.2">
      <c r="A16" s="71">
        <v>2002.3</v>
      </c>
      <c r="B16" s="38">
        <v>1.3349684424999999</v>
      </c>
      <c r="C16" s="39">
        <v>3.7916428165</v>
      </c>
      <c r="D16" s="39">
        <v>14.04945047</v>
      </c>
      <c r="E16" s="39">
        <v>0.5280937200000001</v>
      </c>
      <c r="F16" s="39">
        <v>87.383148268852793</v>
      </c>
      <c r="G16" s="39">
        <v>6.4522384080000013</v>
      </c>
      <c r="H16" s="39">
        <v>0</v>
      </c>
      <c r="I16" s="39">
        <v>6.669996371499999</v>
      </c>
      <c r="J16" s="39">
        <v>3.7634822225000004</v>
      </c>
      <c r="K16" s="39">
        <v>3.3200648144999998</v>
      </c>
      <c r="L16" s="39">
        <v>0</v>
      </c>
      <c r="M16" s="39">
        <v>0.25604051550000001</v>
      </c>
      <c r="N16" s="39">
        <v>0</v>
      </c>
      <c r="O16" s="39">
        <v>35.466513822000003</v>
      </c>
      <c r="P16" s="39">
        <v>0.10458540400000001</v>
      </c>
      <c r="Q16" s="39">
        <v>1.1234011145</v>
      </c>
      <c r="R16" s="39">
        <v>1.7207353004999999</v>
      </c>
      <c r="S16" s="39">
        <v>1.8311219125</v>
      </c>
      <c r="T16" s="39">
        <v>0</v>
      </c>
      <c r="U16" s="39">
        <v>0</v>
      </c>
      <c r="V16" s="39">
        <v>7.3234319620000008</v>
      </c>
      <c r="W16" s="39">
        <v>79.345705105799993</v>
      </c>
      <c r="X16" s="39">
        <v>5.8025849730000001</v>
      </c>
      <c r="Y16" s="33">
        <v>1.137388713</v>
      </c>
      <c r="Z16" s="32">
        <f t="shared" si="0"/>
        <v>260.06962591465282</v>
      </c>
    </row>
    <row r="17" spans="1:26" ht="13.5" customHeight="1" x14ac:dyDescent="0.2">
      <c r="A17" s="71">
        <v>2002.4</v>
      </c>
      <c r="B17" s="38">
        <v>1.4112050645000003</v>
      </c>
      <c r="C17" s="39">
        <v>68.671070737500003</v>
      </c>
      <c r="D17" s="39">
        <v>19.839461560814218</v>
      </c>
      <c r="E17" s="39">
        <v>30.708729897999998</v>
      </c>
      <c r="F17" s="39">
        <v>95.752963430282392</v>
      </c>
      <c r="G17" s="39">
        <v>8.1139919630000001</v>
      </c>
      <c r="H17" s="39">
        <v>0.61862758650000005</v>
      </c>
      <c r="I17" s="39">
        <v>18.22159783388447</v>
      </c>
      <c r="J17" s="39">
        <v>3.8384370255000002</v>
      </c>
      <c r="K17" s="39">
        <v>3.344280044</v>
      </c>
      <c r="L17" s="39">
        <v>2.537044818</v>
      </c>
      <c r="M17" s="39">
        <v>4.42164511600736</v>
      </c>
      <c r="N17" s="39">
        <v>9.7820306044999992</v>
      </c>
      <c r="O17" s="39">
        <v>36.077968947000002</v>
      </c>
      <c r="P17" s="39">
        <v>15.828345186499998</v>
      </c>
      <c r="Q17" s="39">
        <v>3.4531799890000001</v>
      </c>
      <c r="R17" s="39">
        <v>4.757382498000001</v>
      </c>
      <c r="S17" s="39">
        <v>4.3056109294999994</v>
      </c>
      <c r="T17" s="39">
        <v>0.49357577499999999</v>
      </c>
      <c r="U17" s="39">
        <v>0</v>
      </c>
      <c r="V17" s="39">
        <v>43.904011459000003</v>
      </c>
      <c r="W17" s="39">
        <v>75.597566143399987</v>
      </c>
      <c r="X17" s="39">
        <v>10.158225143999999</v>
      </c>
      <c r="Y17" s="33">
        <v>3.4980579470000004</v>
      </c>
      <c r="Z17" s="32">
        <f t="shared" si="0"/>
        <v>463.92380463638835</v>
      </c>
    </row>
    <row r="18" spans="1:26" ht="13.5" customHeight="1" x14ac:dyDescent="0.2">
      <c r="A18" s="71">
        <v>2003.1</v>
      </c>
      <c r="B18" s="38">
        <v>4.0823232547956527</v>
      </c>
      <c r="C18" s="39">
        <v>177.10040201271741</v>
      </c>
      <c r="D18" s="39">
        <v>38.762925280874285</v>
      </c>
      <c r="E18" s="39">
        <v>35.999086415544333</v>
      </c>
      <c r="F18" s="39">
        <v>15.222990980753002</v>
      </c>
      <c r="G18" s="39">
        <v>105.48548209862547</v>
      </c>
      <c r="H18" s="39">
        <v>164.25044265382641</v>
      </c>
      <c r="I18" s="39">
        <v>89.317621801944398</v>
      </c>
      <c r="J18" s="39">
        <v>5.1544040634332395</v>
      </c>
      <c r="K18" s="39">
        <v>9.9143656667799984</v>
      </c>
      <c r="L18" s="39">
        <v>12.938128316333334</v>
      </c>
      <c r="M18" s="39">
        <v>3.0662247313855198</v>
      </c>
      <c r="N18" s="39">
        <v>19.269347371399999</v>
      </c>
      <c r="O18" s="39">
        <v>61.117856223432504</v>
      </c>
      <c r="P18" s="39">
        <v>16.778710217599997</v>
      </c>
      <c r="Q18" s="39">
        <v>42.971381307069166</v>
      </c>
      <c r="R18" s="39">
        <v>8.3587499148506481</v>
      </c>
      <c r="S18" s="39">
        <v>24.702016003500002</v>
      </c>
      <c r="T18" s="39">
        <v>1.0569070246000001</v>
      </c>
      <c r="U18" s="39">
        <v>0.65554442106459787</v>
      </c>
      <c r="V18" s="39">
        <v>68.351181342668042</v>
      </c>
      <c r="W18" s="39">
        <v>83.444817953699996</v>
      </c>
      <c r="X18" s="39">
        <v>41.454001766200001</v>
      </c>
      <c r="Y18" s="33">
        <v>3.7267503770000001</v>
      </c>
      <c r="Z18" s="32">
        <f t="shared" si="0"/>
        <v>1029.0993379453021</v>
      </c>
    </row>
    <row r="19" spans="1:26" ht="13.5" customHeight="1" x14ac:dyDescent="0.2">
      <c r="A19" s="71">
        <v>2003.2</v>
      </c>
      <c r="B19" s="38">
        <v>9.0156532661956543</v>
      </c>
      <c r="C19" s="39">
        <v>222.38551523496656</v>
      </c>
      <c r="D19" s="39">
        <v>41.549671038318195</v>
      </c>
      <c r="E19" s="39">
        <v>48.52263202643956</v>
      </c>
      <c r="F19" s="39">
        <v>19.453179726988004</v>
      </c>
      <c r="G19" s="39">
        <v>160.92773890026484</v>
      </c>
      <c r="H19" s="39">
        <v>186.3254843984422</v>
      </c>
      <c r="I19" s="39">
        <v>195.24027876403676</v>
      </c>
      <c r="J19" s="39">
        <v>38.314395224906143</v>
      </c>
      <c r="K19" s="39">
        <v>13.833405713098108</v>
      </c>
      <c r="L19" s="39">
        <v>13.315905746333334</v>
      </c>
      <c r="M19" s="39">
        <v>6.9706310017738504</v>
      </c>
      <c r="N19" s="39">
        <v>27.473010493066663</v>
      </c>
      <c r="O19" s="39">
        <v>77.37392742481299</v>
      </c>
      <c r="P19" s="39">
        <v>24.444984578499994</v>
      </c>
      <c r="Q19" s="39">
        <v>68.271876306190137</v>
      </c>
      <c r="R19" s="39">
        <v>24.885997166828137</v>
      </c>
      <c r="S19" s="39">
        <v>37.262975264293829</v>
      </c>
      <c r="T19" s="39">
        <v>2.1428197297453124</v>
      </c>
      <c r="U19" s="39">
        <v>0.65554442106459787</v>
      </c>
      <c r="V19" s="39">
        <v>105.94287753616739</v>
      </c>
      <c r="W19" s="39">
        <v>87.92727545759999</v>
      </c>
      <c r="X19" s="39">
        <v>5.9740224253894638</v>
      </c>
      <c r="Y19" s="33">
        <v>75.910023986532792</v>
      </c>
      <c r="Z19" s="32">
        <f t="shared" si="0"/>
        <v>1485.1041725657587</v>
      </c>
    </row>
    <row r="20" spans="1:26" ht="13.5" customHeight="1" x14ac:dyDescent="0.2">
      <c r="A20" s="71">
        <v>2003.3</v>
      </c>
      <c r="B20" s="38">
        <v>0</v>
      </c>
      <c r="C20" s="39">
        <v>1505.450182</v>
      </c>
      <c r="D20" s="39">
        <v>70.468256453440006</v>
      </c>
      <c r="E20" s="39">
        <v>660.21756957576008</v>
      </c>
      <c r="F20" s="39">
        <v>106.94496150207999</v>
      </c>
      <c r="G20" s="39">
        <v>0</v>
      </c>
      <c r="H20" s="39">
        <v>0</v>
      </c>
      <c r="I20" s="39">
        <v>309.71441078115998</v>
      </c>
      <c r="J20" s="39">
        <v>77.104798347799999</v>
      </c>
      <c r="K20" s="39">
        <v>19.951094482771431</v>
      </c>
      <c r="L20" s="39">
        <v>10</v>
      </c>
      <c r="M20" s="39">
        <v>0.37585000000000002</v>
      </c>
      <c r="N20" s="39">
        <v>2.7</v>
      </c>
      <c r="O20" s="39">
        <v>46.761721774199998</v>
      </c>
      <c r="P20" s="39">
        <v>0.96673050000000005</v>
      </c>
      <c r="Q20" s="39">
        <v>11.11636</v>
      </c>
      <c r="R20" s="39">
        <v>0</v>
      </c>
      <c r="S20" s="39">
        <v>74.981125475318635</v>
      </c>
      <c r="T20" s="39">
        <v>0</v>
      </c>
      <c r="U20" s="39">
        <v>0</v>
      </c>
      <c r="V20" s="39">
        <v>0</v>
      </c>
      <c r="W20" s="39">
        <v>83.469603974400002</v>
      </c>
      <c r="X20" s="39">
        <v>233.01634501321078</v>
      </c>
      <c r="Y20" s="33">
        <v>1</v>
      </c>
      <c r="Z20" s="32">
        <f t="shared" si="0"/>
        <v>3214.2390098801407</v>
      </c>
    </row>
    <row r="21" spans="1:26" ht="13.5" customHeight="1" x14ac:dyDescent="0.2">
      <c r="A21" s="71">
        <v>2003.4</v>
      </c>
      <c r="B21" s="38">
        <v>3.1493845235974676</v>
      </c>
      <c r="C21" s="39">
        <v>2975.7340689990101</v>
      </c>
      <c r="D21" s="39">
        <v>92.422009187110405</v>
      </c>
      <c r="E21" s="39">
        <v>758.82450889969527</v>
      </c>
      <c r="F21" s="39">
        <v>320.01127920459993</v>
      </c>
      <c r="G21" s="39">
        <v>170.63733176953841</v>
      </c>
      <c r="H21" s="39">
        <v>20.915106079224</v>
      </c>
      <c r="I21" s="39">
        <v>254.32184271082519</v>
      </c>
      <c r="J21" s="39">
        <v>114.1353876606412</v>
      </c>
      <c r="K21" s="39">
        <v>20.479715457756644</v>
      </c>
      <c r="L21" s="39">
        <v>15.160360554575997</v>
      </c>
      <c r="M21" s="39">
        <v>7.2122272263579985</v>
      </c>
      <c r="N21" s="39">
        <v>57.824574440391032</v>
      </c>
      <c r="O21" s="39">
        <v>105.32472870797501</v>
      </c>
      <c r="P21" s="39">
        <v>85.301928870266025</v>
      </c>
      <c r="Q21" s="39">
        <v>85.444162392104005</v>
      </c>
      <c r="R21" s="39">
        <v>70.13773222472399</v>
      </c>
      <c r="S21" s="39">
        <v>86.217552428197493</v>
      </c>
      <c r="T21" s="39">
        <v>0.16064809904000302</v>
      </c>
      <c r="U21" s="39">
        <v>5.2930759241899974</v>
      </c>
      <c r="V21" s="39">
        <v>155.43055132450846</v>
      </c>
      <c r="W21" s="39">
        <v>95.257257999282004</v>
      </c>
      <c r="X21" s="39">
        <v>261.68183670648915</v>
      </c>
      <c r="Y21" s="33">
        <v>8.5526223403889787</v>
      </c>
      <c r="Z21" s="32">
        <f t="shared" si="0"/>
        <v>5766.4805092068891</v>
      </c>
    </row>
    <row r="22" spans="1:26" ht="13.5" customHeight="1" x14ac:dyDescent="0.2">
      <c r="A22" s="71">
        <v>2004.1</v>
      </c>
      <c r="B22" s="38">
        <v>3.1161120137111453</v>
      </c>
      <c r="C22" s="39">
        <v>3160.3630565761223</v>
      </c>
      <c r="D22" s="39">
        <v>92.648036257083149</v>
      </c>
      <c r="E22" s="39">
        <v>769.65078015361598</v>
      </c>
      <c r="F22" s="39">
        <v>335.04353148070606</v>
      </c>
      <c r="G22" s="39">
        <v>190.32556397274524</v>
      </c>
      <c r="H22" s="39">
        <v>21.073031784105559</v>
      </c>
      <c r="I22" s="39">
        <v>284.39523974315688</v>
      </c>
      <c r="J22" s="39">
        <v>121.23100083864003</v>
      </c>
      <c r="K22" s="39">
        <v>19.529782497899223</v>
      </c>
      <c r="L22" s="39">
        <v>15.243904581263887</v>
      </c>
      <c r="M22" s="39">
        <v>7.314415431828297</v>
      </c>
      <c r="N22" s="39">
        <v>70.41345307454506</v>
      </c>
      <c r="O22" s="39">
        <v>136.87826950399511</v>
      </c>
      <c r="P22" s="39">
        <v>86.803804806471945</v>
      </c>
      <c r="Q22" s="39">
        <v>101.79753973496165</v>
      </c>
      <c r="R22" s="39">
        <v>70.667327951297267</v>
      </c>
      <c r="S22" s="39">
        <v>89.150491876144315</v>
      </c>
      <c r="T22" s="39">
        <v>0</v>
      </c>
      <c r="U22" s="39">
        <v>5.3680721650369669</v>
      </c>
      <c r="V22" s="39">
        <v>159.20729992707396</v>
      </c>
      <c r="W22" s="39">
        <v>96.049948213117247</v>
      </c>
      <c r="X22" s="39">
        <v>263.83037191222689</v>
      </c>
      <c r="Y22" s="33">
        <v>8.6306368592872396</v>
      </c>
      <c r="Z22" s="32">
        <f t="shared" si="0"/>
        <v>6105.6155593413232</v>
      </c>
    </row>
    <row r="23" spans="1:26" ht="13.5" customHeight="1" x14ac:dyDescent="0.2">
      <c r="A23" s="71">
        <v>2004.2</v>
      </c>
      <c r="B23" s="38">
        <v>7.5392959044568357</v>
      </c>
      <c r="C23" s="39">
        <v>3212.3675406497737</v>
      </c>
      <c r="D23" s="39">
        <v>90.753892054818834</v>
      </c>
      <c r="E23" s="39">
        <v>750.17706710688537</v>
      </c>
      <c r="F23" s="39">
        <v>362.95884122934422</v>
      </c>
      <c r="G23" s="39">
        <v>206.37946619193866</v>
      </c>
      <c r="H23" s="39">
        <v>19.710774560593325</v>
      </c>
      <c r="I23" s="39">
        <v>309.57174713446187</v>
      </c>
      <c r="J23" s="39">
        <v>129.70290764679632</v>
      </c>
      <c r="K23" s="39">
        <v>27.707088587116566</v>
      </c>
      <c r="L23" s="39">
        <v>15.620444382118777</v>
      </c>
      <c r="M23" s="39">
        <v>6.1284546671051077</v>
      </c>
      <c r="N23" s="39">
        <v>78.788000990773199</v>
      </c>
      <c r="O23" s="39">
        <v>137.97206290115437</v>
      </c>
      <c r="P23" s="39">
        <v>76.73766643197898</v>
      </c>
      <c r="Q23" s="39">
        <v>115.42209282212249</v>
      </c>
      <c r="R23" s="39">
        <v>66.341469175612403</v>
      </c>
      <c r="S23" s="39">
        <v>99.599030386039757</v>
      </c>
      <c r="T23" s="39">
        <v>0</v>
      </c>
      <c r="U23" s="39">
        <v>0</v>
      </c>
      <c r="V23" s="39">
        <v>159.25455304718912</v>
      </c>
      <c r="W23" s="39">
        <v>0</v>
      </c>
      <c r="X23" s="39">
        <v>287.81552870918324</v>
      </c>
      <c r="Y23" s="33">
        <v>9.1005646486013934</v>
      </c>
      <c r="Z23" s="32">
        <f t="shared" si="0"/>
        <v>6162.1091933236057</v>
      </c>
    </row>
    <row r="24" spans="1:26" ht="13.5" customHeight="1" x14ac:dyDescent="0.2">
      <c r="A24" s="71">
        <v>2004.3</v>
      </c>
      <c r="B24" s="38">
        <v>7.7265557438964185</v>
      </c>
      <c r="C24" s="39">
        <v>3277.8302515895962</v>
      </c>
      <c r="D24" s="39">
        <v>92.111872813455278</v>
      </c>
      <c r="E24" s="39">
        <v>728.3310377197713</v>
      </c>
      <c r="F24" s="39">
        <v>385.31016751491336</v>
      </c>
      <c r="G24" s="39">
        <v>233.77605199386218</v>
      </c>
      <c r="H24" s="39">
        <v>19.999013050762265</v>
      </c>
      <c r="I24" s="39">
        <v>342.6294393465605</v>
      </c>
      <c r="J24" s="39">
        <v>135.6415096501778</v>
      </c>
      <c r="K24" s="39">
        <v>27.083789770447751</v>
      </c>
      <c r="L24" s="39">
        <v>15.77832483911733</v>
      </c>
      <c r="M24" s="39">
        <v>7.8395825405129171</v>
      </c>
      <c r="N24" s="39">
        <v>84.390398483253108</v>
      </c>
      <c r="O24" s="39">
        <v>133.4652227311895</v>
      </c>
      <c r="P24" s="39">
        <v>78.643664455816435</v>
      </c>
      <c r="Q24" s="39">
        <v>132.72069543781387</v>
      </c>
      <c r="R24" s="39">
        <v>67.989248096010968</v>
      </c>
      <c r="S24" s="39">
        <v>103.98660107934639</v>
      </c>
      <c r="T24" s="39">
        <v>0</v>
      </c>
      <c r="U24" s="39">
        <v>0</v>
      </c>
      <c r="V24" s="39">
        <v>165.82193927868568</v>
      </c>
      <c r="W24" s="39">
        <v>0</v>
      </c>
      <c r="X24" s="39">
        <v>291.79596292768616</v>
      </c>
      <c r="Y24" s="33">
        <v>9.2547314957873077</v>
      </c>
      <c r="Z24" s="32">
        <f t="shared" si="0"/>
        <v>6334.3995048147672</v>
      </c>
    </row>
    <row r="25" spans="1:26" ht="13.5" customHeight="1" x14ac:dyDescent="0.2">
      <c r="A25" s="71">
        <v>2004.4</v>
      </c>
      <c r="B25" s="38">
        <v>16.472629358956699</v>
      </c>
      <c r="C25" s="39">
        <v>3352.1897866485174</v>
      </c>
      <c r="D25" s="39">
        <v>97.618605998406181</v>
      </c>
      <c r="E25" s="39">
        <v>718.72321926072993</v>
      </c>
      <c r="F25" s="39">
        <v>407.5519916343419</v>
      </c>
      <c r="G25" s="39">
        <v>257.93083136160192</v>
      </c>
      <c r="H25" s="39">
        <v>21.372484204780246</v>
      </c>
      <c r="I25" s="39">
        <v>358.70449728693745</v>
      </c>
      <c r="J25" s="39">
        <v>158.5667606431191</v>
      </c>
      <c r="K25" s="39">
        <v>42.800753532374493</v>
      </c>
      <c r="L25" s="39">
        <v>15.917734301320696</v>
      </c>
      <c r="M25" s="39">
        <v>11.326751951054209</v>
      </c>
      <c r="N25" s="39">
        <v>122.08611801500048</v>
      </c>
      <c r="O25" s="39">
        <v>169.26188670612416</v>
      </c>
      <c r="P25" s="39">
        <v>80.619700910992435</v>
      </c>
      <c r="Q25" s="39">
        <v>152.91934465227658</v>
      </c>
      <c r="R25" s="39">
        <v>69.44424752547647</v>
      </c>
      <c r="S25" s="39">
        <v>121.42543609610296</v>
      </c>
      <c r="T25" s="39">
        <v>0</v>
      </c>
      <c r="U25" s="39">
        <v>3.9449198769472025</v>
      </c>
      <c r="V25" s="39">
        <v>177.25699039434284</v>
      </c>
      <c r="W25" s="39">
        <v>0</v>
      </c>
      <c r="X25" s="39">
        <v>323.54352812674006</v>
      </c>
      <c r="Y25" s="33">
        <v>9.3908392007891628</v>
      </c>
      <c r="Z25" s="32">
        <f t="shared" si="0"/>
        <v>6672.5964283279754</v>
      </c>
    </row>
    <row r="26" spans="1:26" ht="13.5" customHeight="1" x14ac:dyDescent="0.2">
      <c r="A26" s="71">
        <v>2005.1</v>
      </c>
      <c r="B26" s="38">
        <v>16.968941416820758</v>
      </c>
      <c r="C26" s="39">
        <v>3338.7212631603943</v>
      </c>
      <c r="D26" s="39">
        <v>99.874735235498207</v>
      </c>
      <c r="E26" s="39">
        <v>713.54268775515641</v>
      </c>
      <c r="F26" s="39">
        <v>418.9621290053027</v>
      </c>
      <c r="G26" s="39">
        <v>265.86241163143796</v>
      </c>
      <c r="H26" s="39">
        <v>22.016426430771865</v>
      </c>
      <c r="I26" s="39">
        <v>368.606339669634</v>
      </c>
      <c r="J26" s="39">
        <v>162.86539364027271</v>
      </c>
      <c r="K26" s="39">
        <v>42.528899439780936</v>
      </c>
      <c r="L26" s="39">
        <v>16.11820809468189</v>
      </c>
      <c r="M26" s="39">
        <v>11.5607214735703</v>
      </c>
      <c r="N26" s="39">
        <v>113.0036646388867</v>
      </c>
      <c r="O26" s="39">
        <v>171.60405724913159</v>
      </c>
      <c r="P26" s="39">
        <v>82.99341881115447</v>
      </c>
      <c r="Q26" s="39">
        <v>158.89401421183601</v>
      </c>
      <c r="R26" s="39">
        <v>71.536567861578561</v>
      </c>
      <c r="S26" s="39">
        <v>122.9123797449499</v>
      </c>
      <c r="T26" s="39">
        <v>0</v>
      </c>
      <c r="U26" s="39">
        <v>4.0637783335767699</v>
      </c>
      <c r="V26" s="39">
        <v>182.40819730537575</v>
      </c>
      <c r="W26" s="39">
        <v>0</v>
      </c>
      <c r="X26" s="39">
        <v>328.55177749159674</v>
      </c>
      <c r="Y26" s="33">
        <v>9.5862241523064036</v>
      </c>
      <c r="Z26" s="32">
        <f t="shared" si="0"/>
        <v>6706.2132953368955</v>
      </c>
    </row>
    <row r="27" spans="1:26" ht="13.5" customHeight="1" x14ac:dyDescent="0.2">
      <c r="A27" s="71">
        <v>2005.2</v>
      </c>
      <c r="B27" s="38">
        <v>17.43523892258936</v>
      </c>
      <c r="C27" s="39">
        <v>3329.5982547931812</v>
      </c>
      <c r="D27" s="39">
        <v>101.04973779965088</v>
      </c>
      <c r="E27" s="39">
        <v>708.08222414523584</v>
      </c>
      <c r="F27" s="39">
        <v>426.55992847956668</v>
      </c>
      <c r="G27" s="39">
        <v>271.30870158815173</v>
      </c>
      <c r="H27" s="39">
        <v>22.621426146336351</v>
      </c>
      <c r="I27" s="39">
        <v>374.65578472104073</v>
      </c>
      <c r="J27" s="39">
        <v>165.72107720514708</v>
      </c>
      <c r="K27" s="39">
        <v>41.960212996286089</v>
      </c>
      <c r="L27" s="39">
        <v>16.306558202915411</v>
      </c>
      <c r="M27" s="39">
        <v>11.794499945048702</v>
      </c>
      <c r="N27" s="39">
        <v>102.99743722053331</v>
      </c>
      <c r="O27" s="39">
        <v>217.97557848778479</v>
      </c>
      <c r="P27" s="39">
        <v>85.162945736792651</v>
      </c>
      <c r="Q27" s="39">
        <v>161.85536630474911</v>
      </c>
      <c r="R27" s="39">
        <v>73.502354786352271</v>
      </c>
      <c r="S27" s="39">
        <v>124.0602744359886</v>
      </c>
      <c r="T27" s="39">
        <v>0</v>
      </c>
      <c r="U27" s="39">
        <v>4.1754488057881343</v>
      </c>
      <c r="V27" s="39">
        <v>186.28516926825588</v>
      </c>
      <c r="W27" s="39">
        <v>0</v>
      </c>
      <c r="X27" s="39">
        <v>330.1782139615313</v>
      </c>
      <c r="Y27" s="33">
        <v>9.6657931672308059</v>
      </c>
      <c r="Z27" s="32">
        <f t="shared" si="0"/>
        <v>6765.5169881975653</v>
      </c>
    </row>
    <row r="28" spans="1:26" ht="13.5" customHeight="1" x14ac:dyDescent="0.2">
      <c r="A28" s="71">
        <v>2005.3</v>
      </c>
      <c r="B28" s="38">
        <v>0</v>
      </c>
      <c r="C28" s="39">
        <v>2439.038369846056</v>
      </c>
      <c r="D28" s="39">
        <v>75.160983173691292</v>
      </c>
      <c r="E28" s="39">
        <v>583.85529681118851</v>
      </c>
      <c r="F28" s="39">
        <v>265.44461369099866</v>
      </c>
      <c r="G28" s="39">
        <v>95.819582892536104</v>
      </c>
      <c r="H28" s="39">
        <v>-6.0446273250625167E-18</v>
      </c>
      <c r="I28" s="39">
        <v>210.22758207196745</v>
      </c>
      <c r="J28" s="39">
        <v>79.408666954121458</v>
      </c>
      <c r="K28" s="39">
        <v>10.755552042692441</v>
      </c>
      <c r="L28" s="39">
        <v>9.2639961100000008</v>
      </c>
      <c r="M28" s="39">
        <v>1.794424</v>
      </c>
      <c r="N28" s="39">
        <v>-8.681190206732114E-16</v>
      </c>
      <c r="O28" s="39">
        <v>90.519747326666661</v>
      </c>
      <c r="P28" s="39">
        <v>1.7263740000000001</v>
      </c>
      <c r="Q28" s="39">
        <v>1.9228999999990543E-3</v>
      </c>
      <c r="R28" s="39">
        <v>-1.2226123904597668E-15</v>
      </c>
      <c r="S28" s="39">
        <v>55.280864591899494</v>
      </c>
      <c r="T28" s="39">
        <v>0</v>
      </c>
      <c r="U28" s="39">
        <v>0</v>
      </c>
      <c r="V28" s="39">
        <v>0</v>
      </c>
      <c r="W28" s="39">
        <v>0</v>
      </c>
      <c r="X28" s="39">
        <v>192.73700523822527</v>
      </c>
      <c r="Y28" s="33">
        <v>2.802</v>
      </c>
      <c r="Z28" s="32">
        <f t="shared" si="0"/>
        <v>4113.8369816500426</v>
      </c>
    </row>
    <row r="29" spans="1:26" ht="13.5" customHeight="1" x14ac:dyDescent="0.2">
      <c r="A29" s="71">
        <v>2005.4</v>
      </c>
      <c r="B29" s="38">
        <v>0</v>
      </c>
      <c r="C29" s="39">
        <v>2400.8806580079167</v>
      </c>
      <c r="D29" s="39">
        <v>74.93932255</v>
      </c>
      <c r="E29" s="39">
        <v>574.61190655458336</v>
      </c>
      <c r="F29" s="39">
        <v>266.62309391387998</v>
      </c>
      <c r="G29" s="39">
        <v>95.482160890000003</v>
      </c>
      <c r="H29" s="39">
        <v>31.349829320000001</v>
      </c>
      <c r="I29" s="39">
        <v>209.48728026000001</v>
      </c>
      <c r="J29" s="39">
        <v>79.041118969999999</v>
      </c>
      <c r="K29" s="39">
        <v>9.3192477275742753</v>
      </c>
      <c r="L29" s="39">
        <v>9.2639961100000008</v>
      </c>
      <c r="M29" s="39">
        <v>1.7453679999999998</v>
      </c>
      <c r="N29" s="39">
        <v>6.5069329137790605E-18</v>
      </c>
      <c r="O29" s="39">
        <v>31.517196946666662</v>
      </c>
      <c r="P29" s="39">
        <v>1.6449800000000001</v>
      </c>
      <c r="Q29" s="39">
        <v>1.9229000000007858E-3</v>
      </c>
      <c r="R29" s="39">
        <v>8.6926115706378848</v>
      </c>
      <c r="S29" s="39">
        <v>54.596433767805884</v>
      </c>
      <c r="T29" s="39">
        <v>0</v>
      </c>
      <c r="U29" s="39">
        <v>1.6500003500000018</v>
      </c>
      <c r="V29" s="39">
        <v>0</v>
      </c>
      <c r="W29" s="39">
        <v>0</v>
      </c>
      <c r="X29" s="39">
        <v>188.61952688966505</v>
      </c>
      <c r="Y29" s="33">
        <v>2.698</v>
      </c>
      <c r="Z29" s="32">
        <f t="shared" si="0"/>
        <v>4042.1646547287287</v>
      </c>
    </row>
    <row r="30" spans="1:26" ht="13.5" customHeight="1" x14ac:dyDescent="0.2">
      <c r="A30" s="71">
        <v>2006.1</v>
      </c>
      <c r="B30" s="38">
        <v>0</v>
      </c>
      <c r="C30" s="39">
        <v>2356.1773245530449</v>
      </c>
      <c r="D30" s="39">
        <v>60.873699926719496</v>
      </c>
      <c r="E30" s="39">
        <v>563.89717217659631</v>
      </c>
      <c r="F30" s="39">
        <v>264.43148305958283</v>
      </c>
      <c r="G30" s="39">
        <v>94.966371134793391</v>
      </c>
      <c r="H30" s="39">
        <v>50</v>
      </c>
      <c r="I30" s="39">
        <v>208.35564066488794</v>
      </c>
      <c r="J30" s="39">
        <v>78.531829167933495</v>
      </c>
      <c r="K30" s="39">
        <v>7.7617956963745618</v>
      </c>
      <c r="L30" s="39">
        <v>0</v>
      </c>
      <c r="M30" s="39">
        <v>1.6958979999999999</v>
      </c>
      <c r="N30" s="39">
        <v>9.3295525374368314E-16</v>
      </c>
      <c r="O30" s="39">
        <v>38.299322856666663</v>
      </c>
      <c r="P30" s="39">
        <v>1.6118402699999994</v>
      </c>
      <c r="Q30" s="39">
        <v>0.63768208946628135</v>
      </c>
      <c r="R30" s="39">
        <v>8.1034440667997991</v>
      </c>
      <c r="S30" s="39">
        <v>29.028376105738893</v>
      </c>
      <c r="T30" s="39">
        <v>0</v>
      </c>
      <c r="U30" s="39">
        <v>1.6000004000000021</v>
      </c>
      <c r="V30" s="39">
        <v>0</v>
      </c>
      <c r="W30" s="39">
        <v>0</v>
      </c>
      <c r="X30" s="39">
        <v>183.71683403760724</v>
      </c>
      <c r="Y30" s="33">
        <v>2.5939999999999999</v>
      </c>
      <c r="Z30" s="32">
        <f t="shared" si="0"/>
        <v>3952.2827142062124</v>
      </c>
    </row>
    <row r="31" spans="1:26" ht="13.5" customHeight="1" x14ac:dyDescent="0.2">
      <c r="A31" s="71">
        <v>2006.2</v>
      </c>
      <c r="B31" s="38">
        <v>0</v>
      </c>
      <c r="C31" s="39">
        <v>2299.7749085208425</v>
      </c>
      <c r="D31" s="39">
        <v>60.286837370430661</v>
      </c>
      <c r="E31" s="39">
        <v>549.55454752194453</v>
      </c>
      <c r="F31" s="39">
        <v>264.2075663184259</v>
      </c>
      <c r="G31" s="39">
        <v>94.050832775982755</v>
      </c>
      <c r="H31" s="39">
        <v>50</v>
      </c>
      <c r="I31" s="39">
        <v>206.34695507414855</v>
      </c>
      <c r="J31" s="39">
        <v>77.705323179827005</v>
      </c>
      <c r="K31" s="39">
        <v>6.0887324453364453</v>
      </c>
      <c r="L31" s="39">
        <v>0</v>
      </c>
      <c r="M31" s="39">
        <v>1.6464279999999998</v>
      </c>
      <c r="N31" s="39">
        <v>1.4767363932234592E-17</v>
      </c>
      <c r="O31" s="39">
        <v>31.907271946666661</v>
      </c>
      <c r="P31" s="39">
        <v>1.5624220799999995</v>
      </c>
      <c r="Q31" s="39">
        <v>2.0087858507869538E-7</v>
      </c>
      <c r="R31" s="39">
        <v>7.3766895403417037</v>
      </c>
      <c r="S31" s="39">
        <v>27.019326095602555</v>
      </c>
      <c r="T31" s="39">
        <v>0</v>
      </c>
      <c r="U31" s="39">
        <v>1.5500004500000024</v>
      </c>
      <c r="V31" s="39">
        <v>0</v>
      </c>
      <c r="W31" s="39">
        <v>0</v>
      </c>
      <c r="X31" s="39">
        <v>178.87064418914741</v>
      </c>
      <c r="Y31" s="33">
        <v>2.5939999999999999</v>
      </c>
      <c r="Z31" s="32">
        <f t="shared" si="0"/>
        <v>3860.542485709575</v>
      </c>
    </row>
    <row r="32" spans="1:26" ht="13.5" customHeight="1" x14ac:dyDescent="0.2">
      <c r="A32" s="71">
        <v>2006.3</v>
      </c>
      <c r="B32" s="38">
        <v>0</v>
      </c>
      <c r="C32" s="39">
        <v>2216.9764551813923</v>
      </c>
      <c r="D32" s="39">
        <v>59.791306943839999</v>
      </c>
      <c r="E32" s="39">
        <v>529.95225163552038</v>
      </c>
      <c r="F32" s="39">
        <v>264.45667793813863</v>
      </c>
      <c r="G32" s="39">
        <v>93.277777639580009</v>
      </c>
      <c r="H32" s="39">
        <v>50</v>
      </c>
      <c r="I32" s="39">
        <v>202.09777808835224</v>
      </c>
      <c r="J32" s="39">
        <v>76.068460443490906</v>
      </c>
      <c r="K32" s="39">
        <v>4.3215326052278185</v>
      </c>
      <c r="L32" s="39">
        <v>0</v>
      </c>
      <c r="M32" s="39">
        <v>1.5970960000000001</v>
      </c>
      <c r="N32" s="39">
        <v>-9.0226936330952283E-16</v>
      </c>
      <c r="O32" s="39">
        <v>31.857271946666661</v>
      </c>
      <c r="P32" s="39">
        <v>1.498970554999999</v>
      </c>
      <c r="Q32" s="39">
        <v>5.6936927906161214E-14</v>
      </c>
      <c r="R32" s="39">
        <v>-7.3383167932023346E-16</v>
      </c>
      <c r="S32" s="39">
        <v>73.728363131155447</v>
      </c>
      <c r="T32" s="39">
        <v>0</v>
      </c>
      <c r="U32" s="39">
        <v>0</v>
      </c>
      <c r="V32" s="39">
        <v>0</v>
      </c>
      <c r="W32" s="39">
        <v>0</v>
      </c>
      <c r="X32" s="39">
        <v>170.99542380057846</v>
      </c>
      <c r="Y32" s="33">
        <v>2.4415</v>
      </c>
      <c r="Z32" s="32">
        <f t="shared" si="0"/>
        <v>3779.060865908943</v>
      </c>
    </row>
    <row r="33" spans="1:26" ht="13.5" customHeight="1" x14ac:dyDescent="0.2">
      <c r="A33" s="71">
        <v>2006.4</v>
      </c>
      <c r="B33" s="38">
        <v>0</v>
      </c>
      <c r="C33" s="39">
        <v>2147.9051053898916</v>
      </c>
      <c r="D33" s="39">
        <v>79.57959128449923</v>
      </c>
      <c r="E33" s="39">
        <v>513.48163790051206</v>
      </c>
      <c r="F33" s="39">
        <v>263.39255992050352</v>
      </c>
      <c r="G33" s="39">
        <v>90.798722688239693</v>
      </c>
      <c r="H33" s="39">
        <v>50</v>
      </c>
      <c r="I33" s="39">
        <v>199.2118453216375</v>
      </c>
      <c r="J33" s="39">
        <v>74.924665502396067</v>
      </c>
      <c r="K33" s="39">
        <v>3.1030000000000002</v>
      </c>
      <c r="L33" s="39">
        <v>0</v>
      </c>
      <c r="M33" s="39">
        <v>1.5480399999999999</v>
      </c>
      <c r="N33" s="39">
        <v>-2.7711764315765599E-15</v>
      </c>
      <c r="O33" s="39">
        <v>31.819946946666668</v>
      </c>
      <c r="P33" s="39">
        <v>1.4635856999999997</v>
      </c>
      <c r="Q33" s="39">
        <v>-6.9059020682474286E-16</v>
      </c>
      <c r="R33" s="39">
        <v>5.8535382606995547</v>
      </c>
      <c r="S33" s="39">
        <v>72.165545205515244</v>
      </c>
      <c r="T33" s="39">
        <v>0</v>
      </c>
      <c r="U33" s="39">
        <v>1.4500005500000031</v>
      </c>
      <c r="V33" s="39">
        <v>0</v>
      </c>
      <c r="W33" s="39">
        <v>0</v>
      </c>
      <c r="X33" s="39">
        <v>163.69015480325507</v>
      </c>
      <c r="Y33" s="33">
        <v>2.4900000000000002</v>
      </c>
      <c r="Z33" s="32">
        <f t="shared" si="0"/>
        <v>3702.8779394738162</v>
      </c>
    </row>
    <row r="34" spans="1:26" ht="13.5" customHeight="1" x14ac:dyDescent="0.2">
      <c r="A34" s="71">
        <v>2007.1</v>
      </c>
      <c r="B34" s="38">
        <v>0</v>
      </c>
      <c r="C34" s="39">
        <v>2075.1623222529947</v>
      </c>
      <c r="D34" s="39">
        <v>57.320159541646653</v>
      </c>
      <c r="E34" s="39">
        <v>496.22764231730605</v>
      </c>
      <c r="F34" s="39">
        <v>262.35742380407197</v>
      </c>
      <c r="G34" s="39">
        <v>89.422649700782472</v>
      </c>
      <c r="H34" s="39">
        <v>50</v>
      </c>
      <c r="I34" s="39">
        <v>196.19274955671301</v>
      </c>
      <c r="J34" s="39">
        <v>73.73270722782371</v>
      </c>
      <c r="K34" s="39">
        <v>3.1030000000000002</v>
      </c>
      <c r="L34" s="39">
        <v>0</v>
      </c>
      <c r="M34" s="39">
        <v>1.5150599999999999</v>
      </c>
      <c r="N34" s="39">
        <v>-6.4434213071410102E-17</v>
      </c>
      <c r="O34" s="39">
        <v>31.769946946666664</v>
      </c>
      <c r="P34" s="39">
        <v>1.4469186999999988</v>
      </c>
      <c r="Q34" s="39">
        <v>3.820034371683436E-2</v>
      </c>
      <c r="R34" s="39">
        <v>5.1881418202352272</v>
      </c>
      <c r="S34" s="39">
        <v>22.643999999999998</v>
      </c>
      <c r="T34" s="39">
        <v>0</v>
      </c>
      <c r="U34" s="39">
        <v>1.4000006000000034</v>
      </c>
      <c r="V34" s="39">
        <v>0</v>
      </c>
      <c r="W34" s="39">
        <v>0</v>
      </c>
      <c r="X34" s="39">
        <v>161.69997567568336</v>
      </c>
      <c r="Y34" s="33">
        <v>2.3374999999999999</v>
      </c>
      <c r="Z34" s="32">
        <f t="shared" ref="Z34:Z65" si="1">+_xlfn.AGGREGATE(9,6,C34:Y34)</f>
        <v>3531.5583984876403</v>
      </c>
    </row>
    <row r="35" spans="1:26" ht="13.5" customHeight="1" x14ac:dyDescent="0.2">
      <c r="A35" s="71">
        <v>2007.2</v>
      </c>
      <c r="B35" s="38">
        <v>0</v>
      </c>
      <c r="C35" s="39">
        <v>1985.5548458380745</v>
      </c>
      <c r="D35" s="39">
        <v>56.021741763258646</v>
      </c>
      <c r="E35" s="39">
        <v>474.14352472631026</v>
      </c>
      <c r="F35" s="39">
        <v>259.50734388981158</v>
      </c>
      <c r="G35" s="39">
        <v>87.397045461532244</v>
      </c>
      <c r="H35" s="39">
        <v>50</v>
      </c>
      <c r="I35" s="39">
        <v>191.74858617593634</v>
      </c>
      <c r="J35" s="39">
        <v>72.02532043532122</v>
      </c>
      <c r="K35" s="39">
        <v>3.1030000000000002</v>
      </c>
      <c r="L35" s="39">
        <v>0</v>
      </c>
      <c r="M35" s="39">
        <v>1.4490040000000002</v>
      </c>
      <c r="N35" s="39">
        <v>8.4342052291417565E-16</v>
      </c>
      <c r="O35" s="39">
        <v>31.724171946666662</v>
      </c>
      <c r="P35" s="39">
        <v>1.4302520599999988</v>
      </c>
      <c r="Q35" s="39">
        <v>7.0130574737232047E-9</v>
      </c>
      <c r="R35" s="39">
        <v>4.436507366375392</v>
      </c>
      <c r="S35" s="39">
        <v>22.643999999999998</v>
      </c>
      <c r="T35" s="39">
        <v>0</v>
      </c>
      <c r="U35" s="39">
        <v>51.350000649999998</v>
      </c>
      <c r="V35" s="39">
        <v>0</v>
      </c>
      <c r="W35" s="39">
        <v>0</v>
      </c>
      <c r="X35" s="39">
        <v>158.09863746950521</v>
      </c>
      <c r="Y35" s="33">
        <v>2.1850000000000001</v>
      </c>
      <c r="Z35" s="32">
        <f t="shared" si="1"/>
        <v>3452.8189817898051</v>
      </c>
    </row>
    <row r="36" spans="1:26" ht="13.5" customHeight="1" x14ac:dyDescent="0.2">
      <c r="A36" s="71">
        <v>2007.3</v>
      </c>
      <c r="B36" s="38">
        <v>0</v>
      </c>
      <c r="C36" s="39">
        <v>1884.0518154573633</v>
      </c>
      <c r="D36" s="39">
        <v>54.429706110892589</v>
      </c>
      <c r="E36" s="39">
        <v>450.18252524583409</v>
      </c>
      <c r="F36" s="39">
        <v>255.39840530877049</v>
      </c>
      <c r="G36" s="39">
        <v>84.913380942956536</v>
      </c>
      <c r="H36" s="39">
        <v>50</v>
      </c>
      <c r="I36" s="39">
        <v>186.29944132833572</v>
      </c>
      <c r="J36" s="39">
        <v>69.954444649564167</v>
      </c>
      <c r="K36" s="39">
        <v>3.1030000000000002</v>
      </c>
      <c r="L36" s="39">
        <v>0</v>
      </c>
      <c r="M36" s="39">
        <v>1.4160240000000008</v>
      </c>
      <c r="N36" s="39">
        <v>1.7819000480087715E-15</v>
      </c>
      <c r="O36" s="39">
        <v>31.927721946666662</v>
      </c>
      <c r="P36" s="39">
        <v>1.4302520600000006</v>
      </c>
      <c r="Q36" s="39">
        <v>12.5</v>
      </c>
      <c r="R36" s="39">
        <v>3.7693415350741226</v>
      </c>
      <c r="S36" s="39">
        <v>22.643999999999998</v>
      </c>
      <c r="T36" s="39">
        <v>0</v>
      </c>
      <c r="U36" s="39">
        <v>26.300001700000003</v>
      </c>
      <c r="V36" s="39">
        <v>0</v>
      </c>
      <c r="W36" s="39">
        <v>0</v>
      </c>
      <c r="X36" s="39">
        <v>152.80842428159553</v>
      </c>
      <c r="Y36" s="33">
        <v>37.032499999999999</v>
      </c>
      <c r="Z36" s="32">
        <f t="shared" si="1"/>
        <v>3328.1609845670532</v>
      </c>
    </row>
    <row r="37" spans="1:26" ht="13.5" customHeight="1" x14ac:dyDescent="0.2">
      <c r="A37" s="71">
        <v>2007.4</v>
      </c>
      <c r="B37" s="38">
        <v>0</v>
      </c>
      <c r="C37" s="39">
        <v>1792.736187620261</v>
      </c>
      <c r="D37" s="39">
        <v>53.183451197790454</v>
      </c>
      <c r="E37" s="39">
        <v>428.59496748229304</v>
      </c>
      <c r="F37" s="39">
        <v>253.02938284328727</v>
      </c>
      <c r="G37" s="39">
        <v>82.969153686379514</v>
      </c>
      <c r="H37" s="39">
        <v>50</v>
      </c>
      <c r="I37" s="39">
        <v>182.03381855259266</v>
      </c>
      <c r="J37" s="39">
        <v>68.311633483793784</v>
      </c>
      <c r="K37" s="39">
        <v>3.1030000000000002</v>
      </c>
      <c r="L37" s="39">
        <v>0</v>
      </c>
      <c r="M37" s="39">
        <v>1.3669680000000004</v>
      </c>
      <c r="N37" s="39">
        <v>-2.5661189701317613E-17</v>
      </c>
      <c r="O37" s="39">
        <v>31.843871946666663</v>
      </c>
      <c r="P37" s="39">
        <v>1.3138462200000003</v>
      </c>
      <c r="Q37" s="39">
        <v>12.5</v>
      </c>
      <c r="R37" s="39">
        <v>3.0145079092491223</v>
      </c>
      <c r="S37" s="39">
        <v>22.643999999999998</v>
      </c>
      <c r="T37" s="39">
        <v>0</v>
      </c>
      <c r="U37" s="39">
        <v>1.266667400000004</v>
      </c>
      <c r="V37" s="39">
        <v>0</v>
      </c>
      <c r="W37" s="39">
        <v>0</v>
      </c>
      <c r="X37" s="39">
        <v>149.82977510217148</v>
      </c>
      <c r="Y37" s="33">
        <v>1.88</v>
      </c>
      <c r="Z37" s="32">
        <f t="shared" si="1"/>
        <v>3139.6212314444842</v>
      </c>
    </row>
    <row r="38" spans="1:26" ht="13.5" customHeight="1" x14ac:dyDescent="0.2">
      <c r="A38" s="71">
        <v>2008.1</v>
      </c>
      <c r="B38" s="38">
        <v>0</v>
      </c>
      <c r="C38" s="39">
        <v>1698.9969761333211</v>
      </c>
      <c r="D38" s="39">
        <v>51.935125070935207</v>
      </c>
      <c r="E38" s="39">
        <v>406.44192012276682</v>
      </c>
      <c r="F38" s="39">
        <v>247.17983686866407</v>
      </c>
      <c r="G38" s="39">
        <v>81.021695220689011</v>
      </c>
      <c r="H38" s="39">
        <v>50</v>
      </c>
      <c r="I38" s="39">
        <v>177.7611065237075</v>
      </c>
      <c r="J38" s="39">
        <v>66.66799032398265</v>
      </c>
      <c r="K38" s="39">
        <v>3.1030000000000002</v>
      </c>
      <c r="L38" s="39">
        <v>0</v>
      </c>
      <c r="M38" s="39">
        <v>1.3179119999999995</v>
      </c>
      <c r="N38" s="39">
        <v>-4.506376822433618E-17</v>
      </c>
      <c r="O38" s="39">
        <v>31.953357436666657</v>
      </c>
      <c r="P38" s="39">
        <v>1.3138462199999994</v>
      </c>
      <c r="Q38" s="39">
        <v>-5.2714241326214385E-16</v>
      </c>
      <c r="R38" s="39">
        <v>4.6043059824422521</v>
      </c>
      <c r="S38" s="39">
        <v>22.643999999999998</v>
      </c>
      <c r="T38" s="39">
        <v>0</v>
      </c>
      <c r="U38" s="39">
        <v>1.2166674500000041</v>
      </c>
      <c r="V38" s="39">
        <v>0</v>
      </c>
      <c r="W38" s="39">
        <v>0</v>
      </c>
      <c r="X38" s="39">
        <v>146.76186868159425</v>
      </c>
      <c r="Y38" s="33">
        <v>2.2029457499999996</v>
      </c>
      <c r="Z38" s="32">
        <f t="shared" si="1"/>
        <v>2995.122553784769</v>
      </c>
    </row>
    <row r="39" spans="1:26" ht="13.5" customHeight="1" x14ac:dyDescent="0.2">
      <c r="A39" s="71">
        <v>2008.2</v>
      </c>
      <c r="B39" s="38">
        <v>0</v>
      </c>
      <c r="C39" s="39">
        <v>1600.785255517719</v>
      </c>
      <c r="D39" s="39">
        <v>50.631100087747221</v>
      </c>
      <c r="E39" s="39">
        <v>382.23606188135028</v>
      </c>
      <c r="F39" s="39">
        <v>244.82648026286188</v>
      </c>
      <c r="G39" s="39">
        <v>78.987343428838798</v>
      </c>
      <c r="H39" s="39">
        <v>50</v>
      </c>
      <c r="I39" s="39">
        <v>173.29775106573086</v>
      </c>
      <c r="J39" s="39">
        <v>64.938550705480168</v>
      </c>
      <c r="K39" s="39">
        <v>3.1030000000000002</v>
      </c>
      <c r="L39" s="39">
        <v>0</v>
      </c>
      <c r="M39" s="39">
        <v>1.268856</v>
      </c>
      <c r="N39" s="39">
        <v>8.8046901225314034E-16</v>
      </c>
      <c r="O39" s="39">
        <v>31.299232516666663</v>
      </c>
      <c r="P39" s="39">
        <v>1.2638463000000024</v>
      </c>
      <c r="Q39" s="39">
        <v>3.764217339553468E-16</v>
      </c>
      <c r="R39" s="39">
        <v>4.198555916275807</v>
      </c>
      <c r="S39" s="39">
        <v>22.643999999999998</v>
      </c>
      <c r="T39" s="39">
        <v>0</v>
      </c>
      <c r="U39" s="39">
        <v>1.1666675</v>
      </c>
      <c r="V39" s="39">
        <v>0</v>
      </c>
      <c r="W39" s="39">
        <v>0</v>
      </c>
      <c r="X39" s="39">
        <v>143.13332439600333</v>
      </c>
      <c r="Y39" s="33">
        <v>2.1455348999999986</v>
      </c>
      <c r="Z39" s="32">
        <f t="shared" si="1"/>
        <v>2855.925560478674</v>
      </c>
    </row>
    <row r="40" spans="1:26" ht="13.5" customHeight="1" x14ac:dyDescent="0.2">
      <c r="A40" s="71">
        <v>2008.3</v>
      </c>
      <c r="B40" s="38">
        <v>10.693373984956938</v>
      </c>
      <c r="C40" s="39">
        <v>962.55586879860232</v>
      </c>
      <c r="D40" s="39">
        <v>40.357856548000129</v>
      </c>
      <c r="E40" s="39">
        <v>230.84439447184837</v>
      </c>
      <c r="F40" s="39">
        <v>188.26497099744668</v>
      </c>
      <c r="G40" s="39">
        <v>62.960313346053937</v>
      </c>
      <c r="H40" s="39">
        <v>50</v>
      </c>
      <c r="I40" s="39">
        <v>138.13454454376875</v>
      </c>
      <c r="J40" s="39">
        <v>51.754007002094298</v>
      </c>
      <c r="K40" s="39">
        <v>44.764817194464619</v>
      </c>
      <c r="L40" s="39">
        <v>8.5200202464657551</v>
      </c>
      <c r="M40" s="39">
        <v>1.0219199999999837</v>
      </c>
      <c r="N40" s="39">
        <v>0</v>
      </c>
      <c r="O40" s="39">
        <v>34.52194955666689</v>
      </c>
      <c r="P40" s="39">
        <v>0.98051341999997388</v>
      </c>
      <c r="Q40" s="39">
        <v>0</v>
      </c>
      <c r="R40" s="39">
        <v>97.3065784142334</v>
      </c>
      <c r="S40" s="39">
        <v>12.532999999999999</v>
      </c>
      <c r="T40" s="39">
        <v>0</v>
      </c>
      <c r="U40" s="39">
        <v>0.93333439999999979</v>
      </c>
      <c r="V40" s="39">
        <v>0</v>
      </c>
      <c r="W40" s="39">
        <v>0</v>
      </c>
      <c r="X40" s="39">
        <v>113.04663980121305</v>
      </c>
      <c r="Y40" s="33">
        <v>1.5732131999999401</v>
      </c>
      <c r="Z40" s="32">
        <f t="shared" si="1"/>
        <v>2040.0739419408576</v>
      </c>
    </row>
    <row r="41" spans="1:26" ht="13.5" customHeight="1" x14ac:dyDescent="0.2">
      <c r="A41" s="71">
        <v>2008.4</v>
      </c>
      <c r="B41" s="38">
        <v>0</v>
      </c>
      <c r="C41" s="39">
        <v>1356.0816855761436</v>
      </c>
      <c r="D41" s="39">
        <v>46.68713591021919</v>
      </c>
      <c r="E41" s="39">
        <v>324.57639102274624</v>
      </c>
      <c r="F41" s="39">
        <v>234.09369634826143</v>
      </c>
      <c r="G41" s="39">
        <v>72.83453907693729</v>
      </c>
      <c r="H41" s="39">
        <v>50.000000000000064</v>
      </c>
      <c r="I41" s="39">
        <v>159.79853574027081</v>
      </c>
      <c r="J41" s="39">
        <v>59.856077986465323</v>
      </c>
      <c r="K41" s="39">
        <v>3.1030000000001672</v>
      </c>
      <c r="L41" s="39">
        <v>0</v>
      </c>
      <c r="M41" s="39">
        <v>1.1703300000000199</v>
      </c>
      <c r="N41" s="39">
        <v>8.3673512563109396E-14</v>
      </c>
      <c r="O41" s="39">
        <v>33.007507676666677</v>
      </c>
      <c r="P41" s="39">
        <v>1.1138468200000353</v>
      </c>
      <c r="Q41" s="39">
        <v>-1.1641532182693482E-13</v>
      </c>
      <c r="R41" s="39">
        <v>4.1957784323334604</v>
      </c>
      <c r="S41" s="39">
        <v>9.8225427791476249E-14</v>
      </c>
      <c r="T41" s="39">
        <v>-1.4551915228366852E-14</v>
      </c>
      <c r="U41" s="39">
        <v>1.0666676000000153</v>
      </c>
      <c r="V41" s="39">
        <v>0</v>
      </c>
      <c r="W41" s="39">
        <v>2.9103830456733704E-14</v>
      </c>
      <c r="X41" s="39">
        <v>130.66147810325251</v>
      </c>
      <c r="Y41" s="33">
        <v>2.0307131999999872</v>
      </c>
      <c r="Z41" s="32">
        <f t="shared" si="1"/>
        <v>2480.2773834932968</v>
      </c>
    </row>
    <row r="42" spans="1:26" ht="13.5" customHeight="1" x14ac:dyDescent="0.2">
      <c r="A42" s="71">
        <v>2009.1</v>
      </c>
      <c r="B42" s="38">
        <v>10.375468083274201</v>
      </c>
      <c r="C42" s="39">
        <v>1226.7072963065284</v>
      </c>
      <c r="D42" s="39">
        <v>44.565970452483363</v>
      </c>
      <c r="E42" s="39">
        <v>294.11043747760613</v>
      </c>
      <c r="F42" s="39">
        <v>228.16249998762967</v>
      </c>
      <c r="G42" s="39">
        <v>69.525402514840053</v>
      </c>
      <c r="H42" s="39">
        <v>50</v>
      </c>
      <c r="I42" s="39">
        <v>152.53831024987321</v>
      </c>
      <c r="J42" s="39">
        <v>57.130157765493365</v>
      </c>
      <c r="K42" s="39">
        <v>3.1030000000001672</v>
      </c>
      <c r="L42" s="39">
        <v>8.2667265037594557</v>
      </c>
      <c r="M42" s="39">
        <v>1.12086</v>
      </c>
      <c r="N42" s="39">
        <v>-1.5643308870494364E-13</v>
      </c>
      <c r="O42" s="39">
        <v>34.085607756666761</v>
      </c>
      <c r="P42" s="39">
        <v>1.0805135399999564</v>
      </c>
      <c r="Q42" s="39">
        <v>5.8207660913467408E-14</v>
      </c>
      <c r="R42" s="39">
        <v>95.57419074666322</v>
      </c>
      <c r="S42" s="39">
        <v>22.643999999999998</v>
      </c>
      <c r="T42" s="39">
        <v>-7.2759576141834261E-15</v>
      </c>
      <c r="U42" s="39">
        <v>1.0166676500000249</v>
      </c>
      <c r="V42" s="39">
        <v>4.7293724492192266E-14</v>
      </c>
      <c r="W42" s="39">
        <v>0.65949182725697753</v>
      </c>
      <c r="X42" s="39">
        <v>124.76419909209133</v>
      </c>
      <c r="Y42" s="33">
        <v>1.8782131999999683</v>
      </c>
      <c r="Z42" s="32">
        <f t="shared" si="1"/>
        <v>2416.9335450708923</v>
      </c>
    </row>
    <row r="43" spans="1:26" ht="13.5" customHeight="1" x14ac:dyDescent="0.2">
      <c r="A43" s="71">
        <v>2009.2</v>
      </c>
      <c r="B43" s="38">
        <v>10.533552438755782</v>
      </c>
      <c r="C43" s="39">
        <v>1094.3946062677478</v>
      </c>
      <c r="D43" s="39">
        <v>42.405769146356327</v>
      </c>
      <c r="E43" s="39">
        <v>261.88712280439756</v>
      </c>
      <c r="F43" s="39">
        <v>222.19064191019226</v>
      </c>
      <c r="G43" s="39">
        <v>66.155367849451608</v>
      </c>
      <c r="H43" s="39">
        <v>50</v>
      </c>
      <c r="I43" s="39">
        <v>145.14447469124832</v>
      </c>
      <c r="J43" s="39">
        <v>54.355912511603094</v>
      </c>
      <c r="K43" s="39">
        <v>3.1030000000001237</v>
      </c>
      <c r="L43" s="39">
        <v>8.3926813157063087</v>
      </c>
      <c r="M43" s="39">
        <v>1.0713900000000285</v>
      </c>
      <c r="N43" s="39">
        <v>-1.4915713109076024E-13</v>
      </c>
      <c r="O43" s="39">
        <v>34.360932836666613</v>
      </c>
      <c r="P43" s="39">
        <v>1.0305133399999469</v>
      </c>
      <c r="Q43" s="39">
        <v>-2.473825588822365E-13</v>
      </c>
      <c r="R43" s="39">
        <v>97.207991157661709</v>
      </c>
      <c r="S43" s="39">
        <v>15.84200000000012</v>
      </c>
      <c r="T43" s="39">
        <v>-7.2759576141834261E-15</v>
      </c>
      <c r="U43" s="39">
        <v>0.96666769999998359</v>
      </c>
      <c r="V43" s="39">
        <v>0</v>
      </c>
      <c r="W43" s="39">
        <v>0.16928954950236949</v>
      </c>
      <c r="X43" s="39">
        <v>118.75471616950159</v>
      </c>
      <c r="Y43" s="33">
        <v>1.7257131999999946</v>
      </c>
      <c r="Z43" s="32">
        <f t="shared" si="1"/>
        <v>2219.1587904500352</v>
      </c>
    </row>
    <row r="44" spans="1:26" ht="13.5" customHeight="1" x14ac:dyDescent="0.2">
      <c r="A44" s="71">
        <v>2009.3</v>
      </c>
      <c r="B44" s="38">
        <v>0</v>
      </c>
      <c r="C44" s="39">
        <v>1481.7323636005785</v>
      </c>
      <c r="D44" s="39">
        <v>48.739410186185815</v>
      </c>
      <c r="E44" s="39">
        <v>354.17662753974861</v>
      </c>
      <c r="F44" s="39">
        <v>239.82414665296</v>
      </c>
      <c r="G44" s="39">
        <v>76.036201548521319</v>
      </c>
      <c r="H44" s="39">
        <v>50</v>
      </c>
      <c r="I44" s="39">
        <v>166.82296372976148</v>
      </c>
      <c r="J44" s="39">
        <v>62.496713302305459</v>
      </c>
      <c r="K44" s="39">
        <v>3.1030000000000002</v>
      </c>
      <c r="L44" s="39">
        <v>0</v>
      </c>
      <c r="M44" s="39">
        <v>1.2198</v>
      </c>
      <c r="N44" s="39">
        <v>-2.7580882091486453E-15</v>
      </c>
      <c r="O44" s="39">
        <v>31.847070096666663</v>
      </c>
      <c r="P44" s="39">
        <v>1.2305132999999997</v>
      </c>
      <c r="Q44" s="39">
        <v>1.2955571251965339E-15</v>
      </c>
      <c r="R44" s="39">
        <v>3.7264445560000006</v>
      </c>
      <c r="S44" s="39">
        <v>22.643999999999998</v>
      </c>
      <c r="T44" s="39">
        <v>0</v>
      </c>
      <c r="U44" s="39">
        <v>1.1166675500000043</v>
      </c>
      <c r="V44" s="39">
        <v>0</v>
      </c>
      <c r="W44" s="39">
        <v>0</v>
      </c>
      <c r="X44" s="39">
        <v>138.17394733211179</v>
      </c>
      <c r="Y44" s="33">
        <v>2.0881240499999993</v>
      </c>
      <c r="Z44" s="32">
        <f t="shared" si="1"/>
        <v>2684.9779934448388</v>
      </c>
    </row>
    <row r="45" spans="1:26" ht="13.5" customHeight="1" x14ac:dyDescent="0.2">
      <c r="A45" s="71">
        <v>2009.4</v>
      </c>
      <c r="B45" s="38">
        <v>0</v>
      </c>
      <c r="C45" s="39">
        <v>1010.6925452214591</v>
      </c>
      <c r="D45" s="39">
        <v>38.438510344959795</v>
      </c>
      <c r="E45" s="39">
        <v>199.70443217024859</v>
      </c>
      <c r="F45" s="39">
        <v>181.96089927213268</v>
      </c>
      <c r="G45" s="39">
        <v>59.966176007532979</v>
      </c>
      <c r="H45" s="39">
        <v>50.000000000000114</v>
      </c>
      <c r="I45" s="39">
        <v>131.56542543400778</v>
      </c>
      <c r="J45" s="39">
        <v>49.244601852293592</v>
      </c>
      <c r="K45" s="39">
        <v>3.1030000000004656</v>
      </c>
      <c r="L45" s="39">
        <v>0</v>
      </c>
      <c r="M45" s="39">
        <v>0.97245000000001169</v>
      </c>
      <c r="N45" s="39">
        <v>0</v>
      </c>
      <c r="O45" s="39">
        <v>34.273607996666804</v>
      </c>
      <c r="P45" s="39">
        <v>0.91384685999993231</v>
      </c>
      <c r="Q45" s="39">
        <v>0</v>
      </c>
      <c r="R45" s="39">
        <v>0.87430820383108221</v>
      </c>
      <c r="S45" s="39">
        <v>10.766</v>
      </c>
      <c r="T45" s="39">
        <v>0</v>
      </c>
      <c r="U45" s="39">
        <v>0.86666779999999566</v>
      </c>
      <c r="V45" s="39">
        <v>-8.003553375601768E-14</v>
      </c>
      <c r="W45" s="39">
        <v>0</v>
      </c>
      <c r="X45" s="39">
        <v>107.68571419615718</v>
      </c>
      <c r="Y45" s="33">
        <v>1.4207131999999982</v>
      </c>
      <c r="Z45" s="32">
        <f t="shared" si="1"/>
        <v>1882.4488985592902</v>
      </c>
    </row>
    <row r="46" spans="1:26" ht="13.5" customHeight="1" x14ac:dyDescent="0.2">
      <c r="A46" s="71">
        <v>2010.1</v>
      </c>
      <c r="B46" s="38">
        <v>11.0095426959201</v>
      </c>
      <c r="C46" s="39">
        <v>876.95069339261431</v>
      </c>
      <c r="D46" s="39">
        <v>36.685698124480055</v>
      </c>
      <c r="E46" s="39">
        <v>168.21765418962224</v>
      </c>
      <c r="F46" s="39">
        <v>177.93552410837626</v>
      </c>
      <c r="G46" s="39">
        <v>57.23173764075959</v>
      </c>
      <c r="H46" s="39">
        <v>50</v>
      </c>
      <c r="I46" s="39">
        <v>125.56608428871981</v>
      </c>
      <c r="J46" s="39">
        <v>47.008020424694223</v>
      </c>
      <c r="K46" s="39">
        <v>-1.0913936421275138E-13</v>
      </c>
      <c r="L46" s="39">
        <v>8.771929870359461</v>
      </c>
      <c r="M46" s="39">
        <v>0.92297999999995228</v>
      </c>
      <c r="N46" s="39">
        <v>-5.8207660913467408E-14</v>
      </c>
      <c r="O46" s="39">
        <v>34.569824716666893</v>
      </c>
      <c r="P46" s="39">
        <v>3.8714074222574926</v>
      </c>
      <c r="Q46" s="39">
        <v>4.5128364982447096</v>
      </c>
      <c r="R46" s="39">
        <v>99.708215483545331</v>
      </c>
      <c r="S46" s="39">
        <v>10.766</v>
      </c>
      <c r="T46" s="39">
        <v>7.2759576141834261E-15</v>
      </c>
      <c r="U46" s="39">
        <v>6.4657981047720536</v>
      </c>
      <c r="V46" s="39">
        <v>0</v>
      </c>
      <c r="W46" s="39">
        <v>0</v>
      </c>
      <c r="X46" s="39">
        <v>102.78165586582013</v>
      </c>
      <c r="Y46" s="33">
        <v>1.4207132000000129</v>
      </c>
      <c r="Z46" s="32">
        <f t="shared" si="1"/>
        <v>1813.3867733309326</v>
      </c>
    </row>
    <row r="47" spans="1:26" ht="13.5" customHeight="1" x14ac:dyDescent="0.2">
      <c r="A47" s="71">
        <v>2010.2</v>
      </c>
      <c r="B47" s="38">
        <v>11.167627051401679</v>
      </c>
      <c r="C47" s="39">
        <v>23678.315108361461</v>
      </c>
      <c r="D47" s="39">
        <v>1005.4346371353186</v>
      </c>
      <c r="E47" s="39">
        <v>4696.4693160125344</v>
      </c>
      <c r="F47" s="39">
        <v>1699.9869225619166</v>
      </c>
      <c r="G47" s="39">
        <v>3361.0075079501707</v>
      </c>
      <c r="H47" s="39">
        <v>50</v>
      </c>
      <c r="I47" s="39">
        <v>2288.0583856442518</v>
      </c>
      <c r="J47" s="39">
        <v>3385.7829883601939</v>
      </c>
      <c r="K47" s="39">
        <v>2639.6596374669748</v>
      </c>
      <c r="L47" s="39">
        <v>8.8978846823063069</v>
      </c>
      <c r="M47" s="39">
        <v>313.50079854854999</v>
      </c>
      <c r="N47" s="39">
        <v>2340.8238188063988</v>
      </c>
      <c r="O47" s="39">
        <v>2373.3251109292887</v>
      </c>
      <c r="P47" s="39">
        <v>4.2128281655781903</v>
      </c>
      <c r="Q47" s="39">
        <v>2645.6009818785255</v>
      </c>
      <c r="R47" s="39">
        <v>1040.6383100287542</v>
      </c>
      <c r="S47" s="39">
        <v>1048.564162909744</v>
      </c>
      <c r="T47" s="39">
        <v>0</v>
      </c>
      <c r="U47" s="39">
        <v>6.4800071962813526</v>
      </c>
      <c r="V47" s="39">
        <v>-9.8225427791476249E-14</v>
      </c>
      <c r="W47" s="39">
        <v>0</v>
      </c>
      <c r="X47" s="39">
        <v>2805.6346851508297</v>
      </c>
      <c r="Y47" s="33">
        <v>326.59729176813539</v>
      </c>
      <c r="Z47" s="32">
        <f t="shared" si="1"/>
        <v>55718.990383557219</v>
      </c>
    </row>
    <row r="48" spans="1:26" ht="13.5" customHeight="1" x14ac:dyDescent="0.2">
      <c r="A48" s="71">
        <v>2010.3</v>
      </c>
      <c r="B48" s="38">
        <v>11.327448597602837</v>
      </c>
      <c r="C48" s="39">
        <v>24204.42876270011</v>
      </c>
      <c r="D48" s="39">
        <v>1020.1669274971134</v>
      </c>
      <c r="E48" s="39">
        <v>4764.8962216516729</v>
      </c>
      <c r="F48" s="39">
        <v>1725.3721923311641</v>
      </c>
      <c r="G48" s="39">
        <v>3410.2552031125065</v>
      </c>
      <c r="H48" s="39">
        <v>50</v>
      </c>
      <c r="I48" s="39">
        <v>2321.5845237511426</v>
      </c>
      <c r="J48" s="39">
        <v>3402.5677147549854</v>
      </c>
      <c r="K48" s="39">
        <v>2678.3376686379256</v>
      </c>
      <c r="L48" s="39">
        <v>9.025223613065755</v>
      </c>
      <c r="M48" s="39">
        <v>318.03214943914543</v>
      </c>
      <c r="N48" s="39">
        <v>2375.123110784958</v>
      </c>
      <c r="O48" s="39">
        <v>2407.6643395754959</v>
      </c>
      <c r="P48" s="39">
        <v>1527.2924029501648</v>
      </c>
      <c r="Q48" s="39">
        <v>2683.5344823625715</v>
      </c>
      <c r="R48" s="39">
        <v>1055.8521963812564</v>
      </c>
      <c r="S48" s="39">
        <v>1220.5846649619161</v>
      </c>
      <c r="T48" s="39">
        <v>0</v>
      </c>
      <c r="U48" s="39">
        <v>6.5117716816534088</v>
      </c>
      <c r="V48" s="39">
        <v>4.001776687800884E-14</v>
      </c>
      <c r="W48" s="39">
        <v>0</v>
      </c>
      <c r="X48" s="39">
        <v>2846.6458724174913</v>
      </c>
      <c r="Y48" s="33">
        <v>331.20949311955292</v>
      </c>
      <c r="Z48" s="32">
        <f t="shared" si="1"/>
        <v>58359.084921723901</v>
      </c>
    </row>
    <row r="49" spans="1:26" ht="13.5" customHeight="1" x14ac:dyDescent="0.2">
      <c r="A49" s="71">
        <v>2010.4</v>
      </c>
      <c r="B49" s="38">
        <v>11.487270143804023</v>
      </c>
      <c r="C49" s="39">
        <v>29555.718574216589</v>
      </c>
      <c r="D49" s="39">
        <v>1033.0214369268617</v>
      </c>
      <c r="E49" s="39">
        <v>4823.8324236875233</v>
      </c>
      <c r="F49" s="39">
        <v>1747.5461185540089</v>
      </c>
      <c r="G49" s="39">
        <v>3653.4647652913968</v>
      </c>
      <c r="H49" s="39">
        <v>50.000000000000114</v>
      </c>
      <c r="I49" s="39">
        <v>2707.818003685104</v>
      </c>
      <c r="J49" s="39">
        <v>3419.4366806241906</v>
      </c>
      <c r="K49" s="39">
        <v>3281.8169457467766</v>
      </c>
      <c r="L49" s="39">
        <v>9.1525625438252103</v>
      </c>
      <c r="M49" s="39">
        <v>321.98968212152835</v>
      </c>
      <c r="N49" s="39">
        <v>2485.0470500998235</v>
      </c>
      <c r="O49" s="39">
        <v>2669.0930146549526</v>
      </c>
      <c r="P49" s="39">
        <v>1758.9024258500658</v>
      </c>
      <c r="Q49" s="39">
        <v>2967.4174399237254</v>
      </c>
      <c r="R49" s="39">
        <v>1069.3400013257938</v>
      </c>
      <c r="S49" s="39">
        <v>1237.9523149916079</v>
      </c>
      <c r="T49" s="39">
        <v>0</v>
      </c>
      <c r="U49" s="39">
        <v>6.5435361670254784</v>
      </c>
      <c r="V49" s="39">
        <v>4.1836756281554698E-14</v>
      </c>
      <c r="W49" s="39">
        <v>1.0913936421275139E-14</v>
      </c>
      <c r="X49" s="39">
        <v>3122.6166319047929</v>
      </c>
      <c r="Y49" s="33">
        <v>374.10164594673364</v>
      </c>
      <c r="Z49" s="32">
        <f t="shared" si="1"/>
        <v>66294.811254262328</v>
      </c>
    </row>
    <row r="50" spans="1:26" ht="13.5" customHeight="1" x14ac:dyDescent="0.2">
      <c r="A50" s="71">
        <v>2011.1</v>
      </c>
      <c r="B50" s="38">
        <v>11.643617308565997</v>
      </c>
      <c r="C50" s="39">
        <v>28234.074149182161</v>
      </c>
      <c r="D50" s="39">
        <v>1055.3220858707978</v>
      </c>
      <c r="E50" s="39">
        <v>4890.629375331916</v>
      </c>
      <c r="F50" s="39">
        <v>1709.0896170654967</v>
      </c>
      <c r="G50" s="39">
        <v>3625.8196248912009</v>
      </c>
      <c r="H50" s="39">
        <v>50</v>
      </c>
      <c r="I50" s="39">
        <v>2605.302211222298</v>
      </c>
      <c r="J50" s="39">
        <v>3436.3569760466376</v>
      </c>
      <c r="K50" s="39">
        <v>3104.4176361450718</v>
      </c>
      <c r="L50" s="39">
        <v>9.277133236959461</v>
      </c>
      <c r="M50" s="39">
        <v>326.41313409712524</v>
      </c>
      <c r="N50" s="39">
        <v>2488.2437989592217</v>
      </c>
      <c r="O50" s="39">
        <v>2615.5207592287879</v>
      </c>
      <c r="P50" s="39">
        <v>1699.8667904331387</v>
      </c>
      <c r="Q50" s="39">
        <v>2910.5633155576597</v>
      </c>
      <c r="R50" s="39">
        <v>1084.1984372157128</v>
      </c>
      <c r="S50" s="39">
        <v>1252.8039674979407</v>
      </c>
      <c r="T50" s="39">
        <v>0</v>
      </c>
      <c r="U50" s="39">
        <v>6.5735231646720491</v>
      </c>
      <c r="V50" s="39">
        <v>5.4569682106375695E-15</v>
      </c>
      <c r="W50" s="39">
        <v>1.0913936421275139E-14</v>
      </c>
      <c r="X50" s="39">
        <v>3071.7803830318139</v>
      </c>
      <c r="Y50" s="33">
        <v>363.60697119309282</v>
      </c>
      <c r="Z50" s="32">
        <f t="shared" si="1"/>
        <v>64539.859889371684</v>
      </c>
    </row>
    <row r="51" spans="1:26" ht="13.5" customHeight="1" x14ac:dyDescent="0.2">
      <c r="A51" s="71">
        <v>2011.2</v>
      </c>
      <c r="B51" s="38">
        <v>11.801701664047608</v>
      </c>
      <c r="C51" s="39">
        <v>28622.71188250717</v>
      </c>
      <c r="D51" s="39">
        <v>1069.738330141605</v>
      </c>
      <c r="E51" s="39">
        <v>4958.1737507678399</v>
      </c>
      <c r="F51" s="39">
        <v>1732.8237759051638</v>
      </c>
      <c r="G51" s="39">
        <v>3676.2297076601676</v>
      </c>
      <c r="H51" s="39">
        <v>50</v>
      </c>
      <c r="I51" s="39">
        <v>2641.5860536916057</v>
      </c>
      <c r="J51" s="39">
        <v>3453.2956931979634</v>
      </c>
      <c r="K51" s="39">
        <v>3147.6949889019816</v>
      </c>
      <c r="L51" s="39">
        <v>9.4030880489063051</v>
      </c>
      <c r="M51" s="39">
        <v>330.88660118516998</v>
      </c>
      <c r="N51" s="39">
        <v>2522.821389875528</v>
      </c>
      <c r="O51" s="39">
        <v>2651.9165202831587</v>
      </c>
      <c r="P51" s="39">
        <v>1723.4917302953907</v>
      </c>
      <c r="Q51" s="39">
        <v>2951.0551737529699</v>
      </c>
      <c r="R51" s="39">
        <v>1099.2223123690746</v>
      </c>
      <c r="S51" s="39">
        <v>1267.8209863490702</v>
      </c>
      <c r="T51" s="39">
        <v>0</v>
      </c>
      <c r="U51" s="39">
        <v>6.6043989061813626</v>
      </c>
      <c r="V51" s="39">
        <v>-8.9130480773746971E-14</v>
      </c>
      <c r="W51" s="39">
        <v>7.2759576141834261E-15</v>
      </c>
      <c r="X51" s="39">
        <v>3114.4145049066615</v>
      </c>
      <c r="Y51" s="33">
        <v>368.66803970236134</v>
      </c>
      <c r="Z51" s="32">
        <f t="shared" si="1"/>
        <v>65398.558928447972</v>
      </c>
    </row>
    <row r="52" spans="1:26" ht="13.5" customHeight="1" x14ac:dyDescent="0.2">
      <c r="A52" s="71">
        <v>2011.3</v>
      </c>
      <c r="B52" s="38">
        <v>11.961523210248794</v>
      </c>
      <c r="C52" s="39">
        <v>28672.633825286517</v>
      </c>
      <c r="D52" s="39">
        <v>1084.6575770795721</v>
      </c>
      <c r="E52" s="39">
        <v>5026.4659080010042</v>
      </c>
      <c r="F52" s="39">
        <v>1786.5967072812086</v>
      </c>
      <c r="G52" s="39">
        <v>3727.1952795425536</v>
      </c>
      <c r="H52" s="39">
        <v>50</v>
      </c>
      <c r="I52" s="39">
        <v>2678.2697225126585</v>
      </c>
      <c r="J52" s="39">
        <v>3470.58655856108</v>
      </c>
      <c r="K52" s="39">
        <v>3191.4492323322165</v>
      </c>
      <c r="L52" s="39">
        <v>9.5304269796657604</v>
      </c>
      <c r="M52" s="39">
        <v>335.45917724641566</v>
      </c>
      <c r="N52" s="39">
        <v>2557.7800052668445</v>
      </c>
      <c r="O52" s="39">
        <v>2688.534631720896</v>
      </c>
      <c r="P52" s="39">
        <v>1747.3440369687942</v>
      </c>
      <c r="Q52" s="39">
        <v>2991.9932281291658</v>
      </c>
      <c r="R52" s="39">
        <v>1114.4116985605951</v>
      </c>
      <c r="S52" s="39">
        <v>1282.9944507531995</v>
      </c>
      <c r="T52" s="39">
        <v>0</v>
      </c>
      <c r="U52" s="39">
        <v>6.6861633415534163</v>
      </c>
      <c r="V52" s="39">
        <v>5.8207660913467408E-14</v>
      </c>
      <c r="W52" s="39">
        <v>-7.2759576141834261E-15</v>
      </c>
      <c r="X52" s="39">
        <v>3156.779756960449</v>
      </c>
      <c r="Y52" s="33">
        <v>373.7848781747947</v>
      </c>
      <c r="Z52" s="32">
        <f t="shared" si="1"/>
        <v>65953.153264699198</v>
      </c>
    </row>
    <row r="53" spans="1:26" ht="13.5" customHeight="1" x14ac:dyDescent="0.2">
      <c r="A53" s="71">
        <v>2011.4</v>
      </c>
      <c r="B53" s="38">
        <v>12.121344756449922</v>
      </c>
      <c r="C53" s="39">
        <v>32054.270191178555</v>
      </c>
      <c r="D53" s="39">
        <v>1099.2028803934058</v>
      </c>
      <c r="E53" s="39">
        <v>5093.9858495715262</v>
      </c>
      <c r="F53" s="39">
        <v>1836.2573532737788</v>
      </c>
      <c r="G53" s="39">
        <v>3777.6051850106369</v>
      </c>
      <c r="H53" s="39">
        <v>50</v>
      </c>
      <c r="I53" s="39">
        <v>2954.5534373654855</v>
      </c>
      <c r="J53" s="39">
        <v>3487.6633853366825</v>
      </c>
      <c r="K53" s="39">
        <v>3747.7264328752744</v>
      </c>
      <c r="L53" s="39">
        <v>9.6577659104252085</v>
      </c>
      <c r="M53" s="39">
        <v>339.88304842686858</v>
      </c>
      <c r="N53" s="39">
        <v>2592.3574745678484</v>
      </c>
      <c r="O53" s="39">
        <v>2922.7586111771457</v>
      </c>
      <c r="P53" s="39">
        <v>1770.935560340853</v>
      </c>
      <c r="Q53" s="39">
        <v>3172.4849439076843</v>
      </c>
      <c r="R53" s="39">
        <v>1129.4511179882736</v>
      </c>
      <c r="S53" s="39">
        <v>1298.0084167974567</v>
      </c>
      <c r="T53" s="39">
        <v>0</v>
      </c>
      <c r="U53" s="39">
        <v>6.6679278769254449</v>
      </c>
      <c r="V53" s="39">
        <v>3.4560798667371272E-14</v>
      </c>
      <c r="W53" s="39">
        <v>7.2759576141834261E-15</v>
      </c>
      <c r="X53" s="39">
        <v>3449.4857286305605</v>
      </c>
      <c r="Y53" s="33">
        <v>378.8459288834195</v>
      </c>
      <c r="Z53" s="32">
        <f t="shared" si="1"/>
        <v>71171.801239512803</v>
      </c>
    </row>
    <row r="54" spans="1:26" ht="13.5" customHeight="1" x14ac:dyDescent="0.2">
      <c r="A54" s="71">
        <v>2012.1</v>
      </c>
      <c r="B54" s="38">
        <v>12.279429111931503</v>
      </c>
      <c r="C54" s="39">
        <v>30032.30097376131</v>
      </c>
      <c r="D54" s="39">
        <v>1114.2427441657396</v>
      </c>
      <c r="E54" s="39">
        <v>5161.6347028151995</v>
      </c>
      <c r="F54" s="39">
        <v>1859.5307130631986</v>
      </c>
      <c r="G54" s="39">
        <v>3828.0152677796041</v>
      </c>
      <c r="H54" s="39">
        <v>50.000000000000114</v>
      </c>
      <c r="I54" s="39">
        <v>2796.8372798347937</v>
      </c>
      <c r="J54" s="39">
        <v>3504.9932250538218</v>
      </c>
      <c r="K54" s="39">
        <v>3388.4127856321802</v>
      </c>
      <c r="L54" s="39">
        <v>9.7408130391813756</v>
      </c>
      <c r="M54" s="39">
        <v>344.38591551491328</v>
      </c>
      <c r="N54" s="39">
        <v>2626.9350654841542</v>
      </c>
      <c r="O54" s="39">
        <v>2798.9479834803428</v>
      </c>
      <c r="P54" s="39">
        <v>1794.543833563105</v>
      </c>
      <c r="Q54" s="39">
        <v>3099.9768021029945</v>
      </c>
      <c r="R54" s="39">
        <v>1144.4749931416354</v>
      </c>
      <c r="S54" s="39">
        <v>1313.0224356485865</v>
      </c>
      <c r="T54" s="39">
        <v>0</v>
      </c>
      <c r="U54" s="39">
        <v>6.7154702684347871</v>
      </c>
      <c r="V54" s="39">
        <v>-7.2759576141834261E-15</v>
      </c>
      <c r="W54" s="39">
        <v>0.38500000000000001</v>
      </c>
      <c r="X54" s="39">
        <v>3290.1198505054081</v>
      </c>
      <c r="Y54" s="33">
        <v>383.90699739268803</v>
      </c>
      <c r="Z54" s="32">
        <f t="shared" si="1"/>
        <v>68549.122852247281</v>
      </c>
    </row>
    <row r="55" spans="1:26" ht="13.5" customHeight="1" x14ac:dyDescent="0.2">
      <c r="A55" s="71">
        <v>2012.2</v>
      </c>
      <c r="B55" s="38">
        <v>12.437513467413082</v>
      </c>
      <c r="C55" s="39">
        <v>30420.952887122618</v>
      </c>
      <c r="D55" s="39">
        <v>1128.7883032884108</v>
      </c>
      <c r="E55" s="39">
        <v>5229.0997504154539</v>
      </c>
      <c r="F55" s="39">
        <v>1883.2750587940984</v>
      </c>
      <c r="G55" s="39">
        <v>3878.4260598087317</v>
      </c>
      <c r="H55" s="39">
        <v>50</v>
      </c>
      <c r="I55" s="39">
        <v>2833.1216328107803</v>
      </c>
      <c r="J55" s="39">
        <v>3522.3431975805156</v>
      </c>
      <c r="K55" s="39">
        <v>3420.2817472931174</v>
      </c>
      <c r="L55" s="39">
        <v>9.9096755343189074</v>
      </c>
      <c r="M55" s="39">
        <v>348.8428562384052</v>
      </c>
      <c r="N55" s="39">
        <v>2661.5131429005078</v>
      </c>
      <c r="O55" s="39">
        <v>2835.4129526916654</v>
      </c>
      <c r="P55" s="39">
        <v>1818.1524396527063</v>
      </c>
      <c r="Q55" s="39">
        <v>3140.4692300109555</v>
      </c>
      <c r="R55" s="39">
        <v>1159.4990597146116</v>
      </c>
      <c r="S55" s="39">
        <v>1328.0366657440709</v>
      </c>
      <c r="T55" s="39">
        <v>0</v>
      </c>
      <c r="U55" s="39">
        <v>6.7463460099440997</v>
      </c>
      <c r="V55" s="39">
        <v>1.2732925824820996E-14</v>
      </c>
      <c r="W55" s="39">
        <v>7.2759576141834261E-15</v>
      </c>
      <c r="X55" s="39">
        <v>3332.6862174071698</v>
      </c>
      <c r="Y55" s="33">
        <v>388.96813711021622</v>
      </c>
      <c r="Z55" s="32">
        <f t="shared" si="1"/>
        <v>69396.525360128304</v>
      </c>
    </row>
    <row r="56" spans="1:26" ht="13.5" customHeight="1" x14ac:dyDescent="0.2">
      <c r="A56" s="71">
        <v>2012.3</v>
      </c>
      <c r="B56" s="38">
        <v>12.597335013614268</v>
      </c>
      <c r="C56" s="39">
        <v>30809.600697530037</v>
      </c>
      <c r="D56" s="39">
        <v>1143.4651968310782</v>
      </c>
      <c r="E56" s="39">
        <v>5296.6443644900965</v>
      </c>
      <c r="F56" s="39">
        <v>1907.4602471945973</v>
      </c>
      <c r="G56" s="39">
        <v>3928.8363198502807</v>
      </c>
      <c r="H56" s="39">
        <v>579.54546889924563</v>
      </c>
      <c r="I56" s="39">
        <v>2869.405602876197</v>
      </c>
      <c r="J56" s="39">
        <v>3539.7803963344249</v>
      </c>
      <c r="K56" s="39">
        <v>3463.5592522395832</v>
      </c>
      <c r="L56" s="39">
        <v>10.037014465078363</v>
      </c>
      <c r="M56" s="39">
        <v>353.31623923150221</v>
      </c>
      <c r="N56" s="39">
        <v>2696.0908554127027</v>
      </c>
      <c r="O56" s="39">
        <v>2871.9871596216526</v>
      </c>
      <c r="P56" s="39">
        <v>1841.7607960718692</v>
      </c>
      <c r="Q56" s="39">
        <v>3180.961230600326</v>
      </c>
      <c r="R56" s="39">
        <v>1174.5385748368185</v>
      </c>
      <c r="S56" s="39">
        <v>1343.0507373936437</v>
      </c>
      <c r="T56" s="39">
        <v>0</v>
      </c>
      <c r="U56" s="39">
        <v>6.7614438453161565</v>
      </c>
      <c r="V56" s="39">
        <v>7.2759576141834261E-15</v>
      </c>
      <c r="W56" s="39">
        <v>7.2759576141834261E-15</v>
      </c>
      <c r="X56" s="39">
        <v>3375.3004894627766</v>
      </c>
      <c r="Y56" s="33">
        <v>394.02922341728686</v>
      </c>
      <c r="Z56" s="32">
        <f t="shared" si="1"/>
        <v>70786.131310604513</v>
      </c>
    </row>
    <row r="57" spans="1:26" ht="13.5" customHeight="1" x14ac:dyDescent="0.2">
      <c r="A57" s="71">
        <v>2012.4</v>
      </c>
      <c r="B57" s="38">
        <v>12.757156559815412</v>
      </c>
      <c r="C57" s="39">
        <v>32711.09635012133</v>
      </c>
      <c r="D57" s="39">
        <v>1198.4912668442012</v>
      </c>
      <c r="E57" s="39">
        <v>5366.4314885590056</v>
      </c>
      <c r="F57" s="39">
        <v>1931.9788062373318</v>
      </c>
      <c r="G57" s="39">
        <v>3980.912426657756</v>
      </c>
      <c r="H57" s="39">
        <v>587.21606616921133</v>
      </c>
      <c r="I57" s="39">
        <v>3156.888605323883</v>
      </c>
      <c r="J57" s="39">
        <v>3557.3719160935784</v>
      </c>
      <c r="K57" s="39">
        <v>4154.2668964393069</v>
      </c>
      <c r="L57" s="39">
        <v>10.164353395837811</v>
      </c>
      <c r="M57" s="39">
        <v>357.93908346572567</v>
      </c>
      <c r="N57" s="39">
        <v>2731.8112156818029</v>
      </c>
      <c r="O57" s="39">
        <v>2909.963382189334</v>
      </c>
      <c r="P57" s="39">
        <v>1947.0417948788418</v>
      </c>
      <c r="Q57" s="39">
        <v>3362.791321256519</v>
      </c>
      <c r="R57" s="39">
        <v>1190.0276792127784</v>
      </c>
      <c r="S57" s="39">
        <v>1358.5609608718362</v>
      </c>
      <c r="T57" s="39">
        <v>0</v>
      </c>
      <c r="U57" s="39">
        <v>376.79320833068817</v>
      </c>
      <c r="V57" s="39">
        <v>-2.7284841053187846E-14</v>
      </c>
      <c r="W57" s="39">
        <v>7.2759576141834261E-15</v>
      </c>
      <c r="X57" s="39">
        <v>3419.329312250637</v>
      </c>
      <c r="Y57" s="33">
        <v>399.25755730946736</v>
      </c>
      <c r="Z57" s="32">
        <f t="shared" si="1"/>
        <v>74708.333691289095</v>
      </c>
    </row>
    <row r="58" spans="1:26" ht="13.5" customHeight="1" x14ac:dyDescent="0.2">
      <c r="A58" s="71">
        <v>2013.1</v>
      </c>
      <c r="B58" s="39">
        <v>12.757156559815398</v>
      </c>
      <c r="C58" s="39">
        <v>33064.456602062681</v>
      </c>
      <c r="D58" s="39">
        <v>1212.2355992632788</v>
      </c>
      <c r="E58" s="39">
        <v>5430.2387451325312</v>
      </c>
      <c r="F58" s="39">
        <v>1954.07529290711</v>
      </c>
      <c r="G58" s="39">
        <v>4028.5463936516671</v>
      </c>
      <c r="H58" s="39">
        <v>594.2323544847136</v>
      </c>
      <c r="I58" s="39">
        <v>3189.5320731835523</v>
      </c>
      <c r="J58" s="38">
        <v>3575.0515342071481</v>
      </c>
      <c r="K58" s="39">
        <v>4192.8047374638854</v>
      </c>
      <c r="L58" s="39">
        <v>10.164353395837818</v>
      </c>
      <c r="M58" s="39">
        <v>362.17986499788054</v>
      </c>
      <c r="N58" s="39">
        <v>2764.484596362111</v>
      </c>
      <c r="O58" s="39">
        <v>2943.3484231012985</v>
      </c>
      <c r="P58" s="39">
        <v>1970.2880250184076</v>
      </c>
      <c r="Q58" s="39">
        <v>3400.0893667017849</v>
      </c>
      <c r="R58" s="39">
        <v>1204.2867265696264</v>
      </c>
      <c r="S58" s="39">
        <v>1372.7481480200577</v>
      </c>
      <c r="T58" s="39">
        <v>0</v>
      </c>
      <c r="U58" s="39">
        <v>376.75987503068825</v>
      </c>
      <c r="V58" s="39">
        <v>4.6384229790419337E-14</v>
      </c>
      <c r="W58" s="39">
        <v>-7.2759576141834261E-15</v>
      </c>
      <c r="X58" s="39">
        <v>3458.4804687663</v>
      </c>
      <c r="Y58" s="33">
        <v>404.03990951129373</v>
      </c>
      <c r="Z58" s="32">
        <f t="shared" si="1"/>
        <v>75508.043089831859</v>
      </c>
    </row>
    <row r="59" spans="1:26" ht="13.5" customHeight="1" x14ac:dyDescent="0.2">
      <c r="A59" s="71">
        <v>2013.2</v>
      </c>
      <c r="B59" s="39">
        <v>12.757156559815398</v>
      </c>
      <c r="C59" s="39">
        <v>33433.922715368186</v>
      </c>
      <c r="D59" s="39">
        <v>1227.1015927762951</v>
      </c>
      <c r="E59" s="39">
        <v>5499.2790421876971</v>
      </c>
      <c r="F59" s="39">
        <v>1978.2631312167655</v>
      </c>
      <c r="G59" s="39">
        <v>4080.0677206058836</v>
      </c>
      <c r="H59" s="39">
        <v>604.43263081223733</v>
      </c>
      <c r="I59" s="39">
        <v>3224.9735597861722</v>
      </c>
      <c r="J59" s="38">
        <v>3592.7863602062826</v>
      </c>
      <c r="K59" s="39">
        <v>4232.3236998943084</v>
      </c>
      <c r="L59" s="39">
        <v>10.164353395837811</v>
      </c>
      <c r="M59" s="39">
        <v>366.73644389435032</v>
      </c>
      <c r="N59" s="39">
        <v>2799.8244186562497</v>
      </c>
      <c r="O59" s="39">
        <v>2979.7617474713907</v>
      </c>
      <c r="P59" s="39">
        <v>1995.325323241578</v>
      </c>
      <c r="Q59" s="39">
        <v>3440.5099308897434</v>
      </c>
      <c r="R59" s="39">
        <v>1219.6105113270423</v>
      </c>
      <c r="S59" s="39">
        <v>1388.0931371896056</v>
      </c>
      <c r="T59" s="39">
        <v>0</v>
      </c>
      <c r="U59" s="39">
        <v>376.69320843068823</v>
      </c>
      <c r="V59" s="39">
        <v>-1.007265382213518E-13</v>
      </c>
      <c r="W59" s="39">
        <v>-7.2759576141834261E-15</v>
      </c>
      <c r="X59" s="39">
        <v>3499.7821405321347</v>
      </c>
      <c r="Y59" s="33">
        <v>409.21254464856889</v>
      </c>
      <c r="Z59" s="32">
        <f t="shared" si="1"/>
        <v>76358.864212531029</v>
      </c>
    </row>
    <row r="60" spans="1:26" ht="13.5" customHeight="1" x14ac:dyDescent="0.2">
      <c r="A60" s="71">
        <v>2013.3</v>
      </c>
      <c r="B60" s="39">
        <v>0</v>
      </c>
      <c r="C60" s="39">
        <v>33814.544296157321</v>
      </c>
      <c r="D60" s="39">
        <v>1241.4029992294181</v>
      </c>
      <c r="E60" s="39">
        <v>5569.0828329232745</v>
      </c>
      <c r="F60" s="39">
        <v>2002.7054882244774</v>
      </c>
      <c r="G60" s="39">
        <v>4132.1438274133588</v>
      </c>
      <c r="H60" s="39">
        <v>612.10322808288731</v>
      </c>
      <c r="I60" s="39">
        <v>3260.8143622338575</v>
      </c>
      <c r="J60" s="38">
        <v>3610.610164214997</v>
      </c>
      <c r="K60" s="39">
        <v>4284.9063640940321</v>
      </c>
      <c r="L60" s="39">
        <v>0</v>
      </c>
      <c r="M60" s="39">
        <v>457.19195420778095</v>
      </c>
      <c r="N60" s="39">
        <v>2835.5447789253503</v>
      </c>
      <c r="O60" s="39">
        <v>3017.1754366790715</v>
      </c>
      <c r="P60" s="39">
        <v>2020.7465360485503</v>
      </c>
      <c r="Q60" s="39">
        <v>3481.8824879959375</v>
      </c>
      <c r="R60" s="39">
        <v>1116.3413263626267</v>
      </c>
      <c r="S60" s="39">
        <v>1575.2721228337423</v>
      </c>
      <c r="T60" s="39">
        <v>2.9103830456733704E-14</v>
      </c>
      <c r="U60" s="39">
        <v>370.13333520000009</v>
      </c>
      <c r="V60" s="39">
        <v>0</v>
      </c>
      <c r="W60" s="39">
        <v>0</v>
      </c>
      <c r="X60" s="39">
        <v>3542.2060749999946</v>
      </c>
      <c r="Y60" s="33">
        <v>414.4408785407494</v>
      </c>
      <c r="Z60" s="32">
        <f t="shared" si="1"/>
        <v>77359.248494367421</v>
      </c>
    </row>
    <row r="61" spans="1:26" ht="13.5" customHeight="1" x14ac:dyDescent="0.2">
      <c r="A61" s="71">
        <v>2013.4</v>
      </c>
      <c r="B61" s="39">
        <v>0</v>
      </c>
      <c r="C61" s="39">
        <v>34186.660481153122</v>
      </c>
      <c r="D61" s="39">
        <v>1256.1085836855284</v>
      </c>
      <c r="E61" s="39">
        <v>5637.4351681081789</v>
      </c>
      <c r="F61" s="39">
        <v>2027.1774370097635</v>
      </c>
      <c r="G61" s="39">
        <v>4183.1092219665525</v>
      </c>
      <c r="H61" s="39">
        <v>619.61022198707099</v>
      </c>
      <c r="I61" s="39">
        <v>3295.8557034180549</v>
      </c>
      <c r="J61" s="38">
        <v>3628.6659929640118</v>
      </c>
      <c r="K61" s="39">
        <v>5245.1261552861115</v>
      </c>
      <c r="L61" s="39">
        <v>0</v>
      </c>
      <c r="M61" s="39">
        <v>375.88247827968763</v>
      </c>
      <c r="N61" s="39">
        <v>2870.5032726819477</v>
      </c>
      <c r="O61" s="39">
        <v>3135.1495460408705</v>
      </c>
      <c r="P61" s="39">
        <v>2044.5820928584749</v>
      </c>
      <c r="Q61" s="39">
        <v>3521.8564999326036</v>
      </c>
      <c r="R61" s="39">
        <v>1130.0961891585989</v>
      </c>
      <c r="S61" s="39">
        <v>1700.2145266525677</v>
      </c>
      <c r="T61" s="39">
        <v>2.2737367544323207E-14</v>
      </c>
      <c r="U61" s="39">
        <v>370.06666859999996</v>
      </c>
      <c r="V61" s="39">
        <v>0</v>
      </c>
      <c r="W61" s="39">
        <v>0</v>
      </c>
      <c r="X61" s="39">
        <v>4623.8855549742648</v>
      </c>
      <c r="Y61" s="33">
        <v>419.55767285652661</v>
      </c>
      <c r="Z61" s="32">
        <f t="shared" si="1"/>
        <v>80271.543467613927</v>
      </c>
    </row>
    <row r="62" spans="1:26" ht="13.5" customHeight="1" x14ac:dyDescent="0.2">
      <c r="A62" s="71">
        <v>2014.1</v>
      </c>
      <c r="B62" s="39">
        <v>0</v>
      </c>
      <c r="C62" s="39">
        <v>30055.58886972817</v>
      </c>
      <c r="D62" s="39">
        <v>1105.2765906757274</v>
      </c>
      <c r="E62" s="39">
        <v>5554.3005690688587</v>
      </c>
      <c r="F62" s="39">
        <v>1787.0407551973992</v>
      </c>
      <c r="G62" s="39">
        <v>3677.6268985181923</v>
      </c>
      <c r="H62" s="39">
        <v>550.77914814654457</v>
      </c>
      <c r="I62" s="39">
        <v>2897.5881204240204</v>
      </c>
      <c r="J62" s="38">
        <v>3646.71908515013</v>
      </c>
      <c r="K62" s="39">
        <v>4612.6895609984567</v>
      </c>
      <c r="L62" s="39">
        <v>0</v>
      </c>
      <c r="M62" s="39">
        <v>330.43520455923635</v>
      </c>
      <c r="N62" s="39">
        <v>2523.6348107992662</v>
      </c>
      <c r="O62" s="39">
        <v>2767.9890861507602</v>
      </c>
      <c r="P62" s="39">
        <v>1797.9759262004029</v>
      </c>
      <c r="Q62" s="39">
        <v>3096.340416857844</v>
      </c>
      <c r="R62" s="39">
        <v>993.536606474682</v>
      </c>
      <c r="S62" s="39">
        <v>1538.7854273703192</v>
      </c>
      <c r="T62" s="39">
        <v>0</v>
      </c>
      <c r="U62" s="39">
        <v>325.28960630880221</v>
      </c>
      <c r="V62" s="39">
        <v>0</v>
      </c>
      <c r="W62" s="39">
        <v>0</v>
      </c>
      <c r="X62" s="39">
        <v>4427.3109238297748</v>
      </c>
      <c r="Y62" s="33">
        <v>404.02525105048574</v>
      </c>
      <c r="Z62" s="32">
        <f t="shared" si="1"/>
        <v>72092.932857509062</v>
      </c>
    </row>
    <row r="63" spans="1:26" ht="13.5" customHeight="1" x14ac:dyDescent="0.2">
      <c r="A63" s="71">
        <v>2014.2</v>
      </c>
      <c r="B63" s="39">
        <v>0</v>
      </c>
      <c r="C63" s="39">
        <v>30644.177751154759</v>
      </c>
      <c r="D63" s="39">
        <v>1121.2571793345267</v>
      </c>
      <c r="E63" s="39">
        <v>5471.362524649453</v>
      </c>
      <c r="F63" s="39">
        <v>1814.1871761463492</v>
      </c>
      <c r="G63" s="39">
        <v>3731.1825462604052</v>
      </c>
      <c r="H63" s="39">
        <v>558.07177254669455</v>
      </c>
      <c r="I63" s="39">
        <v>2939.784409759945</v>
      </c>
      <c r="J63" s="38">
        <v>3664.8791708647223</v>
      </c>
      <c r="K63" s="39">
        <v>4679.6959622865834</v>
      </c>
      <c r="L63" s="39">
        <v>0</v>
      </c>
      <c r="M63" s="39">
        <v>335.21836348709058</v>
      </c>
      <c r="N63" s="39">
        <v>2560.3853841137075</v>
      </c>
      <c r="O63" s="39">
        <v>2808.1108102060903</v>
      </c>
      <c r="P63" s="39">
        <v>1824.0690795552516</v>
      </c>
      <c r="Q63" s="39">
        <v>3141.2016086155354</v>
      </c>
      <c r="R63" s="39">
        <v>1008.0050389676005</v>
      </c>
      <c r="S63" s="39">
        <v>1529.1933108754536</v>
      </c>
      <c r="T63" s="39">
        <v>0</v>
      </c>
      <c r="U63" s="39">
        <v>330.02665442444896</v>
      </c>
      <c r="V63" s="39">
        <v>0</v>
      </c>
      <c r="W63" s="39">
        <v>0</v>
      </c>
      <c r="X63" s="39">
        <v>4494.2475661954495</v>
      </c>
      <c r="Y63" s="33">
        <v>409.90889140370848</v>
      </c>
      <c r="Z63" s="32">
        <f t="shared" si="1"/>
        <v>73064.965200847786</v>
      </c>
    </row>
    <row r="64" spans="1:26" ht="13.5" customHeight="1" x14ac:dyDescent="0.2">
      <c r="A64" s="71">
        <v>2014.3</v>
      </c>
      <c r="B64" s="39">
        <v>0</v>
      </c>
      <c r="C64" s="39">
        <v>31154.280247991086</v>
      </c>
      <c r="D64" s="39">
        <v>1137.6491478235835</v>
      </c>
      <c r="E64" s="39">
        <v>5388.3837059907992</v>
      </c>
      <c r="F64" s="39">
        <v>1840.0773746230489</v>
      </c>
      <c r="G64" s="39">
        <v>3786.1168486784827</v>
      </c>
      <c r="H64" s="39">
        <v>565.55212711448223</v>
      </c>
      <c r="I64" s="39">
        <v>2983.0669358243858</v>
      </c>
      <c r="J64" s="38">
        <v>3683.1215708232035</v>
      </c>
      <c r="K64" s="39">
        <v>4748.4272738753625</v>
      </c>
      <c r="L64" s="39">
        <v>0</v>
      </c>
      <c r="M64" s="39">
        <v>340.10896058079237</v>
      </c>
      <c r="N64" s="39">
        <v>2598.0820079732657</v>
      </c>
      <c r="O64" s="39">
        <v>2849.9656947265003</v>
      </c>
      <c r="P64" s="39">
        <v>1850.8516924049275</v>
      </c>
      <c r="Q64" s="39">
        <v>3187.1611184061244</v>
      </c>
      <c r="R64" s="39">
        <v>1022.8459246554612</v>
      </c>
      <c r="S64" s="39">
        <v>1534.8430614063325</v>
      </c>
      <c r="T64" s="39">
        <v>2.1827872842550278E-14</v>
      </c>
      <c r="U64" s="39">
        <v>334.88564586091718</v>
      </c>
      <c r="V64" s="39">
        <v>0</v>
      </c>
      <c r="W64" s="39">
        <v>0</v>
      </c>
      <c r="X64" s="39">
        <v>4589.3933475471131</v>
      </c>
      <c r="Y64" s="33">
        <v>415.94399119447019</v>
      </c>
      <c r="Z64" s="32">
        <f t="shared" si="1"/>
        <v>74010.756677500322</v>
      </c>
    </row>
    <row r="65" spans="1:26" ht="13.5" customHeight="1" x14ac:dyDescent="0.2">
      <c r="A65" s="71">
        <v>2014.4</v>
      </c>
      <c r="B65" s="38">
        <v>0</v>
      </c>
      <c r="C65" s="39">
        <v>32949.800889032682</v>
      </c>
      <c r="D65" s="39">
        <v>1234.2825714414066</v>
      </c>
      <c r="E65" s="39">
        <v>5305.4563228647276</v>
      </c>
      <c r="F65" s="39">
        <v>1866.3489381315937</v>
      </c>
      <c r="G65" s="39">
        <v>3841.8603381733228</v>
      </c>
      <c r="H65" s="39">
        <v>573.14266795895719</v>
      </c>
      <c r="I65" s="39">
        <v>3421.9870172813476</v>
      </c>
      <c r="J65" s="39">
        <v>3701.4869166091039</v>
      </c>
      <c r="K65" s="39">
        <v>6718.1710036920722</v>
      </c>
      <c r="L65" s="39">
        <v>0</v>
      </c>
      <c r="M65" s="39">
        <v>345.08413146396936</v>
      </c>
      <c r="N65" s="39">
        <v>2636.3339063975691</v>
      </c>
      <c r="O65" s="39">
        <v>2991.6405315638826</v>
      </c>
      <c r="P65" s="39">
        <v>1878.0782589156909</v>
      </c>
      <c r="Q65" s="39">
        <v>3234.0861049881555</v>
      </c>
      <c r="R65" s="39">
        <v>1037.9054178868371</v>
      </c>
      <c r="S65" s="39">
        <v>1540.7363399910257</v>
      </c>
      <c r="T65" s="39">
        <v>2.731326276261825E-14</v>
      </c>
      <c r="U65" s="39">
        <v>1742.8162106659988</v>
      </c>
      <c r="V65" s="39">
        <v>0</v>
      </c>
      <c r="W65" s="39">
        <v>0</v>
      </c>
      <c r="X65" s="39">
        <v>4655.8508961715861</v>
      </c>
      <c r="Y65" s="33">
        <v>472.06798853271499</v>
      </c>
      <c r="Z65" s="32">
        <f t="shared" si="1"/>
        <v>80147.136451762621</v>
      </c>
    </row>
    <row r="66" spans="1:26" ht="13.5" customHeight="1" x14ac:dyDescent="0.2">
      <c r="A66" s="71">
        <v>2015.1</v>
      </c>
      <c r="B66" s="38">
        <v>0</v>
      </c>
      <c r="C66" s="39">
        <v>28735.09389118079</v>
      </c>
      <c r="D66" s="39">
        <v>1070.3331224937021</v>
      </c>
      <c r="E66" s="39">
        <v>5222.5705802753209</v>
      </c>
      <c r="F66" s="39">
        <v>1624.3659329256361</v>
      </c>
      <c r="G66" s="39">
        <v>3329.5203680222608</v>
      </c>
      <c r="H66" s="39">
        <v>503.37779487406868</v>
      </c>
      <c r="I66" s="39">
        <v>2962.9445910676359</v>
      </c>
      <c r="J66" s="39">
        <v>3719.9539902652841</v>
      </c>
      <c r="K66" s="39">
        <v>5810.8094037795045</v>
      </c>
      <c r="L66" s="39">
        <v>0</v>
      </c>
      <c r="M66" s="39">
        <v>299.02709672980274</v>
      </c>
      <c r="N66" s="39">
        <v>2284.7596387170156</v>
      </c>
      <c r="O66" s="39">
        <v>2600.3192552364062</v>
      </c>
      <c r="P66" s="39">
        <v>1628.1284622893202</v>
      </c>
      <c r="Q66" s="39">
        <v>2803.0325430178668</v>
      </c>
      <c r="R66" s="39">
        <v>899.49319463212009</v>
      </c>
      <c r="S66" s="39">
        <v>1377.2632388845132</v>
      </c>
      <c r="T66" s="39">
        <v>1.3613998817163519E-14</v>
      </c>
      <c r="U66" s="39">
        <v>1500.8244745836607</v>
      </c>
      <c r="V66" s="39">
        <v>0</v>
      </c>
      <c r="W66" s="39">
        <v>0</v>
      </c>
      <c r="X66" s="39">
        <v>4259.6910615234019</v>
      </c>
      <c r="Y66" s="33">
        <v>408.77307808664841</v>
      </c>
      <c r="Z66" s="32">
        <f t="shared" ref="Z66:Z97" si="2">+_xlfn.AGGREGATE(9,6,C66:Y66)</f>
        <v>71040.281718584971</v>
      </c>
    </row>
    <row r="67" spans="1:26" ht="13.5" customHeight="1" x14ac:dyDescent="0.2">
      <c r="A67" s="71">
        <v>2015.2</v>
      </c>
      <c r="B67" s="38">
        <v>0</v>
      </c>
      <c r="C67" s="39">
        <v>29334.532154994431</v>
      </c>
      <c r="D67" s="39">
        <v>1085.8048993563407</v>
      </c>
      <c r="E67" s="39">
        <v>5239.6861652181669</v>
      </c>
      <c r="F67" s="39">
        <v>1647.7376445280399</v>
      </c>
      <c r="G67" s="39">
        <v>3378.0068654473798</v>
      </c>
      <c r="H67" s="39">
        <v>509.9801576332506</v>
      </c>
      <c r="I67" s="39">
        <v>3006.0927894283827</v>
      </c>
      <c r="J67" s="39">
        <v>3738.5131979252055</v>
      </c>
      <c r="K67" s="39">
        <v>5895.2637894411982</v>
      </c>
      <c r="L67" s="39">
        <v>0</v>
      </c>
      <c r="M67" s="39">
        <v>303.38171089431762</v>
      </c>
      <c r="N67" s="39">
        <v>2318.0316959789675</v>
      </c>
      <c r="O67" s="39">
        <v>2638.5281298643695</v>
      </c>
      <c r="P67" s="39">
        <v>1651.7824246051905</v>
      </c>
      <c r="Q67" s="39">
        <v>2758.4680668763017</v>
      </c>
      <c r="R67" s="39">
        <v>912.59216074277015</v>
      </c>
      <c r="S67" s="39">
        <v>1380.9932370420847</v>
      </c>
      <c r="T67" s="39">
        <v>0</v>
      </c>
      <c r="U67" s="39">
        <v>1522.6803919468216</v>
      </c>
      <c r="V67" s="39">
        <v>0</v>
      </c>
      <c r="W67" s="39">
        <v>0</v>
      </c>
      <c r="X67" s="39">
        <v>4345.9937141897153</v>
      </c>
      <c r="Y67" s="33">
        <v>414.72587987409605</v>
      </c>
      <c r="Z67" s="32">
        <f t="shared" si="2"/>
        <v>72082.795075987029</v>
      </c>
    </row>
    <row r="68" spans="1:26" ht="13.5" customHeight="1" x14ac:dyDescent="0.2">
      <c r="A68" s="71">
        <v>2015.3</v>
      </c>
      <c r="B68" s="38">
        <v>0</v>
      </c>
      <c r="C68" s="39">
        <v>30005.788130226632</v>
      </c>
      <c r="D68" s="39">
        <v>1101.6748477507761</v>
      </c>
      <c r="E68" s="39">
        <v>5156.8133319142607</v>
      </c>
      <c r="F68" s="39">
        <v>1670.4865082846143</v>
      </c>
      <c r="G68" s="39">
        <v>3427.7411796632018</v>
      </c>
      <c r="H68" s="39">
        <v>536.91211443288489</v>
      </c>
      <c r="I68" s="39">
        <v>3068.5113016060154</v>
      </c>
      <c r="J68" s="39">
        <v>3757.1649992542598</v>
      </c>
      <c r="K68" s="39">
        <v>6005.2076060445779</v>
      </c>
      <c r="L68" s="39">
        <v>6.6786452673636703</v>
      </c>
      <c r="M68" s="39">
        <v>307.84839256133472</v>
      </c>
      <c r="N68" s="39">
        <v>2380.4616840988401</v>
      </c>
      <c r="O68" s="39">
        <v>2679.5264960930735</v>
      </c>
      <c r="P68" s="39">
        <v>1676.0451298270625</v>
      </c>
      <c r="Q68" s="39">
        <v>2799.0266670245173</v>
      </c>
      <c r="R68" s="39">
        <v>927.94156287936823</v>
      </c>
      <c r="S68" s="39">
        <v>1406.0282943763043</v>
      </c>
      <c r="T68" s="39">
        <v>0</v>
      </c>
      <c r="U68" s="39">
        <v>1570.5148435868866</v>
      </c>
      <c r="V68" s="39">
        <v>0</v>
      </c>
      <c r="W68" s="39">
        <v>0</v>
      </c>
      <c r="X68" s="39">
        <v>4448.3869442381319</v>
      </c>
      <c r="Y68" s="33">
        <v>441.26652665353004</v>
      </c>
      <c r="Z68" s="32">
        <f t="shared" si="2"/>
        <v>73374.025205783619</v>
      </c>
    </row>
    <row r="69" spans="1:26" ht="13.5" customHeight="1" x14ac:dyDescent="0.2">
      <c r="A69" s="71">
        <v>2015.4</v>
      </c>
      <c r="B69" s="38">
        <v>0</v>
      </c>
      <c r="C69" s="39">
        <v>41381.957520016993</v>
      </c>
      <c r="D69" s="39">
        <v>1117.7784490155209</v>
      </c>
      <c r="E69" s="39">
        <v>5073.9266340530239</v>
      </c>
      <c r="F69" s="39">
        <v>1694.9617026021776</v>
      </c>
      <c r="G69" s="39">
        <v>3558.6688203151703</v>
      </c>
      <c r="H69" s="39">
        <v>543.47297975245908</v>
      </c>
      <c r="I69" s="39">
        <v>4319.6982623433269</v>
      </c>
      <c r="J69" s="39">
        <v>3775.9098562111535</v>
      </c>
      <c r="K69" s="39">
        <v>7963.4002109430394</v>
      </c>
      <c r="L69" s="39">
        <v>6.4498585970511053</v>
      </c>
      <c r="M69" s="39">
        <v>335.77442707561016</v>
      </c>
      <c r="N69" s="39">
        <v>2418.533507463213</v>
      </c>
      <c r="O69" s="39">
        <v>2749.4087125018141</v>
      </c>
      <c r="P69" s="39">
        <v>1719.6400759671055</v>
      </c>
      <c r="Q69" s="39">
        <v>2840.0494465728734</v>
      </c>
      <c r="R69" s="39">
        <v>954.4570310802842</v>
      </c>
      <c r="S69" s="39">
        <v>1406.7776535670287</v>
      </c>
      <c r="T69" s="39">
        <v>0</v>
      </c>
      <c r="U69" s="39">
        <v>6056.9365003319363</v>
      </c>
      <c r="V69" s="39">
        <v>0</v>
      </c>
      <c r="W69" s="39">
        <v>0</v>
      </c>
      <c r="X69" s="39">
        <v>5142.9661028848868</v>
      </c>
      <c r="Y69" s="33">
        <v>1503.2194405152904</v>
      </c>
      <c r="Z69" s="32">
        <f t="shared" si="2"/>
        <v>94563.987191809967</v>
      </c>
    </row>
    <row r="70" spans="1:26" ht="13.5" customHeight="1" x14ac:dyDescent="0.2">
      <c r="A70" s="71">
        <v>2016.1</v>
      </c>
      <c r="B70" s="38">
        <v>0</v>
      </c>
      <c r="C70" s="39">
        <v>41781.344282305559</v>
      </c>
      <c r="D70" s="39">
        <v>1133.7066151000502</v>
      </c>
      <c r="E70" s="39">
        <v>5431.7304355936185</v>
      </c>
      <c r="F70" s="39">
        <v>1716.2105080007159</v>
      </c>
      <c r="G70" s="39">
        <v>3609.7505875836541</v>
      </c>
      <c r="H70" s="39">
        <v>549.74804651299405</v>
      </c>
      <c r="I70" s="39">
        <v>4390.804101879954</v>
      </c>
      <c r="J70" s="39">
        <v>3794.7482330593493</v>
      </c>
      <c r="K70" s="39">
        <v>8076.6019889064655</v>
      </c>
      <c r="L70" s="39">
        <v>6.2118026212559014</v>
      </c>
      <c r="M70" s="39">
        <v>339.74980442218822</v>
      </c>
      <c r="N70" s="39">
        <v>2451.6154479414859</v>
      </c>
      <c r="O70" s="39">
        <v>2795.8081533751479</v>
      </c>
      <c r="P70" s="39">
        <v>1743.3240434146328</v>
      </c>
      <c r="Q70" s="39">
        <v>2880.9398459960075</v>
      </c>
      <c r="R70" s="39">
        <v>967.39623639981983</v>
      </c>
      <c r="S70" s="39">
        <v>1410.196771385198</v>
      </c>
      <c r="T70" s="39">
        <v>0</v>
      </c>
      <c r="U70" s="39">
        <v>6143.1302735427507</v>
      </c>
      <c r="V70" s="39">
        <v>0</v>
      </c>
      <c r="W70" s="39">
        <v>0</v>
      </c>
      <c r="X70" s="39">
        <v>5431.4295266829267</v>
      </c>
      <c r="Y70" s="33">
        <v>1523.8156073390753</v>
      </c>
      <c r="Z70" s="32">
        <f t="shared" si="2"/>
        <v>96178.262312062827</v>
      </c>
    </row>
    <row r="71" spans="1:26" ht="13.5" customHeight="1" x14ac:dyDescent="0.2">
      <c r="A71" s="71">
        <v>2016.2</v>
      </c>
      <c r="B71" s="38">
        <v>0</v>
      </c>
      <c r="C71" s="39">
        <v>41979.684767698709</v>
      </c>
      <c r="D71" s="39">
        <v>1168.1747048279069</v>
      </c>
      <c r="E71" s="39">
        <v>5348.8692371342131</v>
      </c>
      <c r="F71" s="39">
        <v>1740.3258420866612</v>
      </c>
      <c r="G71" s="39">
        <v>3660.8324446911251</v>
      </c>
      <c r="H71" s="39">
        <v>555.77777347279755</v>
      </c>
      <c r="I71" s="39">
        <v>4425.9703002750311</v>
      </c>
      <c r="J71" s="39">
        <v>3813.680596378565</v>
      </c>
      <c r="K71" s="39">
        <v>8189.9077535413426</v>
      </c>
      <c r="L71" s="39">
        <v>5.9651480604159479</v>
      </c>
      <c r="M71" s="39">
        <v>343.70803964915416</v>
      </c>
      <c r="N71" s="39">
        <v>2484.655131110675</v>
      </c>
      <c r="O71" s="39">
        <v>2834.6387496809207</v>
      </c>
      <c r="P71" s="39">
        <v>1785.1473446002217</v>
      </c>
      <c r="Q71" s="39">
        <v>2921.6982851120652</v>
      </c>
      <c r="R71" s="39">
        <v>1011.7407642664521</v>
      </c>
      <c r="S71" s="39">
        <v>1413.5759153767704</v>
      </c>
      <c r="T71" s="39">
        <v>0</v>
      </c>
      <c r="U71" s="39">
        <v>6229.2882614400469</v>
      </c>
      <c r="V71" s="39">
        <v>0</v>
      </c>
      <c r="W71" s="39">
        <v>0</v>
      </c>
      <c r="X71" s="39">
        <v>5539.396882971756</v>
      </c>
      <c r="Y71" s="33">
        <v>1544.4148016306083</v>
      </c>
      <c r="Z71" s="32">
        <f t="shared" si="2"/>
        <v>96997.452744005437</v>
      </c>
    </row>
    <row r="72" spans="1:26" ht="13.5" customHeight="1" x14ac:dyDescent="0.2">
      <c r="A72" s="71">
        <v>2016.3</v>
      </c>
      <c r="B72" s="38">
        <v>1867</v>
      </c>
      <c r="C72" s="39">
        <v>48756.878909635278</v>
      </c>
      <c r="D72" s="39">
        <v>1961.6135414433288</v>
      </c>
      <c r="E72" s="39">
        <v>5266.0080386748077</v>
      </c>
      <c r="F72" s="39">
        <v>2816.1690646661423</v>
      </c>
      <c r="G72" s="39">
        <v>5122.4771934654564</v>
      </c>
      <c r="H72" s="39">
        <v>1008.9840842239543</v>
      </c>
      <c r="I72" s="39">
        <v>5893.1520409855093</v>
      </c>
      <c r="J72" s="39">
        <v>4861.7074150763292</v>
      </c>
      <c r="K72" s="39">
        <v>9107.2885442611205</v>
      </c>
      <c r="L72" s="39">
        <v>536.70841770338279</v>
      </c>
      <c r="M72" s="39">
        <v>932.69558570399488</v>
      </c>
      <c r="N72" s="39">
        <v>3697.0226807952486</v>
      </c>
      <c r="O72" s="39">
        <v>3807.8817990044504</v>
      </c>
      <c r="P72" s="39">
        <v>2299.4075683950737</v>
      </c>
      <c r="Q72" s="39">
        <v>3675.7738259821144</v>
      </c>
      <c r="R72" s="39">
        <v>2106.6449636591169</v>
      </c>
      <c r="S72" s="39">
        <v>2372.095050431109</v>
      </c>
      <c r="T72" s="39">
        <v>0</v>
      </c>
      <c r="U72" s="39">
        <v>6316.372690980972</v>
      </c>
      <c r="V72" s="39">
        <v>0</v>
      </c>
      <c r="W72" s="39">
        <v>1168</v>
      </c>
      <c r="X72" s="39">
        <v>6981.4530935176263</v>
      </c>
      <c r="Y72" s="33">
        <v>1914.3107454175758</v>
      </c>
      <c r="Z72" s="32">
        <f t="shared" si="2"/>
        <v>120602.6452540226</v>
      </c>
    </row>
    <row r="73" spans="1:26" ht="13.5" customHeight="1" x14ac:dyDescent="0.2">
      <c r="A73" s="71">
        <v>2016.4</v>
      </c>
      <c r="B73" s="38">
        <v>1866.9999999999995</v>
      </c>
      <c r="C73" s="39">
        <v>45826.053755144945</v>
      </c>
      <c r="D73" s="39">
        <v>1977.1444351016357</v>
      </c>
      <c r="E73" s="39">
        <v>2183.0541364684768</v>
      </c>
      <c r="F73" s="39">
        <v>2840.3228294529231</v>
      </c>
      <c r="G73" s="39">
        <v>5482.8048512392979</v>
      </c>
      <c r="H73" s="39">
        <v>1122.1256418039588</v>
      </c>
      <c r="I73" s="39">
        <v>7040.5626170879759</v>
      </c>
      <c r="J73" s="39">
        <v>4880.8291603995949</v>
      </c>
      <c r="K73" s="39">
        <v>12395.630554373509</v>
      </c>
      <c r="L73" s="39">
        <v>536.44024618529204</v>
      </c>
      <c r="M73" s="39">
        <v>936.61094516962783</v>
      </c>
      <c r="N73" s="39">
        <v>4710.7731054259166</v>
      </c>
      <c r="O73" s="39">
        <v>3847.8846530273277</v>
      </c>
      <c r="P73" s="39">
        <v>4191.8494477445647</v>
      </c>
      <c r="Q73" s="39">
        <v>3963.7270400237694</v>
      </c>
      <c r="R73" s="39">
        <v>2140.5944727951005</v>
      </c>
      <c r="S73" s="39">
        <v>2373.680052115219</v>
      </c>
      <c r="T73" s="39">
        <v>0</v>
      </c>
      <c r="U73" s="39">
        <v>7687.0975543362629</v>
      </c>
      <c r="V73" s="39">
        <v>0</v>
      </c>
      <c r="W73" s="39">
        <v>1168</v>
      </c>
      <c r="X73" s="39">
        <v>7123.0950631619417</v>
      </c>
      <c r="Y73" s="33">
        <v>2376.3905055248451</v>
      </c>
      <c r="Z73" s="32">
        <f t="shared" si="2"/>
        <v>124804.67106658217</v>
      </c>
    </row>
    <row r="74" spans="1:26" ht="13.5" customHeight="1" x14ac:dyDescent="0.2">
      <c r="A74" s="71">
        <v>2017.1</v>
      </c>
      <c r="B74" s="38">
        <v>3112.9084859999994</v>
      </c>
      <c r="C74" s="39">
        <v>49132.296100966982</v>
      </c>
      <c r="D74" s="39">
        <v>2513.5348169292051</v>
      </c>
      <c r="E74" s="39">
        <v>2215.488346873567</v>
      </c>
      <c r="F74" s="39">
        <v>3565.4666367822028</v>
      </c>
      <c r="G74" s="39">
        <v>6479.0773353568557</v>
      </c>
      <c r="H74" s="39">
        <v>1426.8155349395629</v>
      </c>
      <c r="I74" s="39">
        <v>8027.4034180128401</v>
      </c>
      <c r="J74" s="39">
        <v>5586.1742109464149</v>
      </c>
      <c r="K74" s="39">
        <v>13054.745868285909</v>
      </c>
      <c r="L74" s="39">
        <v>890.46487583574492</v>
      </c>
      <c r="M74" s="39">
        <v>1331.4629755325823</v>
      </c>
      <c r="N74" s="39">
        <v>5532.5785232610069</v>
      </c>
      <c r="O74" s="39">
        <v>4508.9792437893548</v>
      </c>
      <c r="P74" s="39">
        <v>4543.7339468351265</v>
      </c>
      <c r="Q74" s="39">
        <v>4386.3568784689051</v>
      </c>
      <c r="R74" s="39">
        <v>2874.9479044412569</v>
      </c>
      <c r="S74" s="39">
        <v>2975.0615957006139</v>
      </c>
      <c r="T74" s="39">
        <v>0</v>
      </c>
      <c r="U74" s="39">
        <v>8078.9154001416073</v>
      </c>
      <c r="V74" s="39">
        <v>0</v>
      </c>
      <c r="W74" s="39">
        <v>1946.5340510000003</v>
      </c>
      <c r="X74" s="39">
        <v>7983.9696253457769</v>
      </c>
      <c r="Y74" s="33">
        <v>2630.8735179244309</v>
      </c>
      <c r="Z74" s="32">
        <f t="shared" si="2"/>
        <v>139684.88080736992</v>
      </c>
    </row>
    <row r="75" spans="1:26" ht="13.5" customHeight="1" x14ac:dyDescent="0.2">
      <c r="A75" s="71">
        <v>2017.2</v>
      </c>
      <c r="B75" s="38">
        <v>12274.824719806395</v>
      </c>
      <c r="C75" s="39">
        <v>49733.183906363869</v>
      </c>
      <c r="D75" s="39">
        <v>4388.5241729570143</v>
      </c>
      <c r="E75" s="39">
        <v>2249.8208555299238</v>
      </c>
      <c r="F75" s="39">
        <v>3592.6995135552447</v>
      </c>
      <c r="G75" s="39">
        <v>6538.2501366504075</v>
      </c>
      <c r="H75" s="39">
        <v>1433.7971605634225</v>
      </c>
      <c r="I75" s="39">
        <v>8097.6967336241541</v>
      </c>
      <c r="J75" s="39">
        <v>5605.4872326776622</v>
      </c>
      <c r="K75" s="39">
        <v>15728.883355884829</v>
      </c>
      <c r="L75" s="39">
        <v>890.14655422860847</v>
      </c>
      <c r="M75" s="39">
        <v>2761.2775282301018</v>
      </c>
      <c r="N75" s="39">
        <v>11266.365228675322</v>
      </c>
      <c r="O75" s="39">
        <v>4557.4507403159851</v>
      </c>
      <c r="P75" s="39">
        <v>4570.4172482149615</v>
      </c>
      <c r="Q75" s="39">
        <v>6607.7652357245934</v>
      </c>
      <c r="R75" s="39">
        <v>5676.4402682218206</v>
      </c>
      <c r="S75" s="39">
        <v>5185.8984979656816</v>
      </c>
      <c r="T75" s="39">
        <v>1172.1530795489596</v>
      </c>
      <c r="U75" s="39">
        <v>8178.1119934573762</v>
      </c>
      <c r="V75" s="39">
        <v>0</v>
      </c>
      <c r="W75" s="39">
        <v>3591.5548009500194</v>
      </c>
      <c r="X75" s="39">
        <v>12162.323048331718</v>
      </c>
      <c r="Y75" s="33">
        <v>2654.6441950468943</v>
      </c>
      <c r="Z75" s="32">
        <f t="shared" si="2"/>
        <v>166642.89148671852</v>
      </c>
    </row>
    <row r="76" spans="1:26" ht="13.5" customHeight="1" x14ac:dyDescent="0.2">
      <c r="A76" s="71">
        <v>2017.3</v>
      </c>
      <c r="B76" s="38">
        <v>12108.433956915736</v>
      </c>
      <c r="C76" s="39">
        <v>50366.659223805</v>
      </c>
      <c r="D76" s="39">
        <v>4375.338090025678</v>
      </c>
      <c r="E76" s="39">
        <v>2286.0214210278009</v>
      </c>
      <c r="F76" s="39">
        <v>3621.7059586731893</v>
      </c>
      <c r="G76" s="39">
        <v>6600.6320135110209</v>
      </c>
      <c r="H76" s="39">
        <v>1441.1697782804551</v>
      </c>
      <c r="I76" s="39">
        <v>8171.8189527598843</v>
      </c>
      <c r="J76" s="39">
        <v>5624.896608928826</v>
      </c>
      <c r="K76" s="39">
        <v>15820.137216000534</v>
      </c>
      <c r="L76" s="39">
        <v>889.8152269726429</v>
      </c>
      <c r="M76" s="39">
        <v>2731.9974856212039</v>
      </c>
      <c r="N76" s="39">
        <v>11187.820691223849</v>
      </c>
      <c r="O76" s="39">
        <v>4606.2006469893613</v>
      </c>
      <c r="P76" s="39">
        <v>4598.5739245950408</v>
      </c>
      <c r="Q76" s="39">
        <v>6510.4628131922937</v>
      </c>
      <c r="R76" s="39">
        <v>5629.7472186419236</v>
      </c>
      <c r="S76" s="39">
        <v>5112.2018827526135</v>
      </c>
      <c r="T76" s="39">
        <v>1141.7436148620982</v>
      </c>
      <c r="U76" s="39">
        <v>8307.709913845385</v>
      </c>
      <c r="V76" s="39">
        <v>0</v>
      </c>
      <c r="W76" s="39">
        <v>3555.6682113426482</v>
      </c>
      <c r="X76" s="39">
        <v>12240.680280155977</v>
      </c>
      <c r="Y76" s="33">
        <v>2679.716019798278</v>
      </c>
      <c r="Z76" s="32">
        <f t="shared" si="2"/>
        <v>167500.71719300572</v>
      </c>
    </row>
    <row r="77" spans="1:26" ht="13.5" customHeight="1" x14ac:dyDescent="0.2">
      <c r="A77" s="71">
        <v>2017.4</v>
      </c>
      <c r="B77" s="38">
        <v>11954.244885336493</v>
      </c>
      <c r="C77" s="39">
        <v>26032.528556736444</v>
      </c>
      <c r="D77" s="39">
        <v>4366.2359783533539</v>
      </c>
      <c r="E77" s="39">
        <v>2324.0788961087951</v>
      </c>
      <c r="F77" s="39">
        <v>3651.8926008017547</v>
      </c>
      <c r="G77" s="39">
        <v>6640.4334128840692</v>
      </c>
      <c r="H77" s="39">
        <v>1439.9746685833184</v>
      </c>
      <c r="I77" s="39">
        <v>8159.1921815043688</v>
      </c>
      <c r="J77" s="39">
        <v>5644.4028204218612</v>
      </c>
      <c r="K77" s="39">
        <v>15971.974780501056</v>
      </c>
      <c r="L77" s="39">
        <v>889.79671261413989</v>
      </c>
      <c r="M77" s="39">
        <v>2703.6727414184325</v>
      </c>
      <c r="N77" s="39">
        <v>11036.5218720796</v>
      </c>
      <c r="O77" s="39">
        <v>4660.4048438419222</v>
      </c>
      <c r="P77" s="39">
        <v>4472.0716469691633</v>
      </c>
      <c r="Q77" s="39">
        <v>6390.4097323929991</v>
      </c>
      <c r="R77" s="39">
        <v>5588.0954574019852</v>
      </c>
      <c r="S77" s="39">
        <v>5040.2403671787251</v>
      </c>
      <c r="T77" s="39">
        <v>1112.2423956743221</v>
      </c>
      <c r="U77" s="39">
        <v>8347.0244764850995</v>
      </c>
      <c r="V77" s="39">
        <v>50</v>
      </c>
      <c r="W77" s="39">
        <v>3524.7119539129262</v>
      </c>
      <c r="X77" s="39">
        <v>12446.220298503576</v>
      </c>
      <c r="Y77" s="33">
        <v>2669.2867884873722</v>
      </c>
      <c r="Z77" s="32">
        <f t="shared" si="2"/>
        <v>143161.41318285529</v>
      </c>
    </row>
    <row r="78" spans="1:26" ht="13.5" customHeight="1" x14ac:dyDescent="0.2">
      <c r="A78" s="71">
        <v>2018.1</v>
      </c>
      <c r="B78" s="38">
        <v>13264.794159918298</v>
      </c>
      <c r="C78" s="39">
        <v>31022.881394736447</v>
      </c>
      <c r="D78" s="39">
        <v>4924.0887787387292</v>
      </c>
      <c r="E78" s="39">
        <v>2260.4186433785662</v>
      </c>
      <c r="F78" s="39">
        <v>4446.2013370426957</v>
      </c>
      <c r="G78" s="39">
        <v>7639.3582056680571</v>
      </c>
      <c r="H78" s="39">
        <v>1774.8985392527268</v>
      </c>
      <c r="I78" s="39">
        <v>9045.0669680504889</v>
      </c>
      <c r="J78" s="39">
        <v>6491.2641772770876</v>
      </c>
      <c r="K78" s="39">
        <v>16880.952379450595</v>
      </c>
      <c r="L78" s="39">
        <v>1311.4483538942584</v>
      </c>
      <c r="M78" s="39">
        <v>3125.9343231459411</v>
      </c>
      <c r="N78" s="39">
        <v>11702.592085388227</v>
      </c>
      <c r="O78" s="39">
        <v>5466.1291995285528</v>
      </c>
      <c r="P78" s="39">
        <v>4656.7994967676796</v>
      </c>
      <c r="Q78" s="39">
        <v>6836.5139803320581</v>
      </c>
      <c r="R78" s="39">
        <v>6362.1050446900126</v>
      </c>
      <c r="S78" s="39">
        <v>5728.9232127131281</v>
      </c>
      <c r="T78" s="39">
        <v>1076.5143006067826</v>
      </c>
      <c r="U78" s="39">
        <v>8449.6929094076932</v>
      </c>
      <c r="V78" s="39">
        <v>100</v>
      </c>
      <c r="W78" s="39">
        <v>4428.121561402425</v>
      </c>
      <c r="X78" s="39">
        <v>13558.163194304476</v>
      </c>
      <c r="Y78" s="33">
        <v>2866.3280237271329</v>
      </c>
      <c r="Z78" s="32">
        <f t="shared" si="2"/>
        <v>160154.39610950378</v>
      </c>
    </row>
    <row r="79" spans="1:26" ht="13.5" customHeight="1" x14ac:dyDescent="0.2">
      <c r="A79" s="71">
        <v>2018.2</v>
      </c>
      <c r="B79" s="38">
        <v>13107.962221507829</v>
      </c>
      <c r="C79" s="39">
        <v>15336.69606</v>
      </c>
      <c r="D79" s="39">
        <v>4859.0611113599325</v>
      </c>
      <c r="E79" s="39">
        <v>2196.7583906483369</v>
      </c>
      <c r="F79" s="39">
        <v>4397.0913491591418</v>
      </c>
      <c r="G79" s="39">
        <v>3484.0100759999996</v>
      </c>
      <c r="H79" s="39">
        <v>1165.5746882543758</v>
      </c>
      <c r="I79" s="39">
        <v>3635.315405190659</v>
      </c>
      <c r="J79" s="39">
        <v>6510.9655110251597</v>
      </c>
      <c r="K79" s="39">
        <v>14865.121141020783</v>
      </c>
      <c r="L79" s="39">
        <v>1311.0488198468224</v>
      </c>
      <c r="M79" s="39">
        <v>2748.5673774506809</v>
      </c>
      <c r="N79" s="39">
        <v>8150.1492639772205</v>
      </c>
      <c r="O79" s="39">
        <v>5507.1230826475221</v>
      </c>
      <c r="P79" s="39">
        <v>3214.7606956854547</v>
      </c>
      <c r="Q79" s="39">
        <v>3845.8731274763791</v>
      </c>
      <c r="R79" s="39">
        <v>5273.0153312627408</v>
      </c>
      <c r="S79" s="39">
        <v>5652.4835443716793</v>
      </c>
      <c r="T79" s="39">
        <v>1044.5076553322217</v>
      </c>
      <c r="U79" s="39">
        <v>6993.0855629740327</v>
      </c>
      <c r="V79" s="39">
        <v>100</v>
      </c>
      <c r="W79" s="39">
        <v>4394.7260900054316</v>
      </c>
      <c r="X79" s="39">
        <v>11063.716669016287</v>
      </c>
      <c r="Y79" s="33">
        <v>2783.0623472111688</v>
      </c>
      <c r="Z79" s="32">
        <f t="shared" si="2"/>
        <v>118532.71329991602</v>
      </c>
    </row>
    <row r="80" spans="1:26" ht="13.5" customHeight="1" x14ac:dyDescent="0.2">
      <c r="A80" s="71">
        <v>2018.3</v>
      </c>
      <c r="B80" s="38">
        <v>12912.496757889756</v>
      </c>
      <c r="C80" s="39">
        <v>15336.696060000002</v>
      </c>
      <c r="D80" s="39">
        <v>4784.6181493775293</v>
      </c>
      <c r="E80" s="39">
        <v>2133.0981379181071</v>
      </c>
      <c r="F80" s="39">
        <v>4346.903403872795</v>
      </c>
      <c r="G80" s="39">
        <v>3484.0100760000018</v>
      </c>
      <c r="H80" s="39">
        <v>1164.5069240207856</v>
      </c>
      <c r="I80" s="39">
        <v>3612.9749905892227</v>
      </c>
      <c r="J80" s="39">
        <v>6530.7651366190876</v>
      </c>
      <c r="K80" s="39">
        <v>15505.263128820063</v>
      </c>
      <c r="L80" s="39">
        <v>1310.6586539702782</v>
      </c>
      <c r="M80" s="39">
        <v>2706.1436537161367</v>
      </c>
      <c r="N80" s="39">
        <v>8011.3181230482896</v>
      </c>
      <c r="O80" s="39">
        <v>5465.5411245761934</v>
      </c>
      <c r="P80" s="39">
        <v>3141.9422902556153</v>
      </c>
      <c r="Q80" s="39">
        <v>3788.992645252767</v>
      </c>
      <c r="R80" s="39">
        <v>5198.9306267236543</v>
      </c>
      <c r="S80" s="39">
        <v>5565.3961909337177</v>
      </c>
      <c r="T80" s="39">
        <v>1004.8844929149244</v>
      </c>
      <c r="U80" s="39">
        <v>6990.9102466948798</v>
      </c>
      <c r="V80" s="39">
        <v>115</v>
      </c>
      <c r="W80" s="39">
        <v>4353.6054342922889</v>
      </c>
      <c r="X80" s="39">
        <v>10958.721294840056</v>
      </c>
      <c r="Y80" s="33">
        <v>2699.8237618424869</v>
      </c>
      <c r="Z80" s="32">
        <f t="shared" si="2"/>
        <v>118210.7045462789</v>
      </c>
    </row>
    <row r="81" spans="1:26" ht="13.5" customHeight="1" x14ac:dyDescent="0.2">
      <c r="A81" s="71">
        <v>2018.4</v>
      </c>
      <c r="B81" s="38">
        <v>12724.925795326273</v>
      </c>
      <c r="C81" s="39">
        <v>15336.696060000002</v>
      </c>
      <c r="D81" s="39">
        <v>4757.8421837517399</v>
      </c>
      <c r="E81" s="39">
        <v>2139.4378851878828</v>
      </c>
      <c r="F81" s="39">
        <v>4296.7154585864473</v>
      </c>
      <c r="G81" s="39">
        <v>3484.0100760000014</v>
      </c>
      <c r="H81" s="39">
        <v>1163.6590929333995</v>
      </c>
      <c r="I81" s="39">
        <v>3590.8725450649504</v>
      </c>
      <c r="J81" s="39">
        <v>6550.6635444463318</v>
      </c>
      <c r="K81" s="39">
        <v>17877.92762053218</v>
      </c>
      <c r="L81" s="39">
        <v>1310.3332548500161</v>
      </c>
      <c r="M81" s="39">
        <v>2667.829461217857</v>
      </c>
      <c r="N81" s="39">
        <v>7880.4112235712</v>
      </c>
      <c r="O81" s="39">
        <v>5357.1617454262023</v>
      </c>
      <c r="P81" s="39">
        <v>3069.266097061532</v>
      </c>
      <c r="Q81" s="39">
        <v>3736.2975294288599</v>
      </c>
      <c r="R81" s="39">
        <v>5132.3544615439978</v>
      </c>
      <c r="S81" s="39">
        <v>5480.287607511872</v>
      </c>
      <c r="T81" s="39">
        <v>967.64339328609901</v>
      </c>
      <c r="U81" s="39">
        <v>6988.8000424230195</v>
      </c>
      <c r="V81" s="39">
        <v>115</v>
      </c>
      <c r="W81" s="39">
        <v>4318.1575259601732</v>
      </c>
      <c r="X81" s="39">
        <v>10857.196480036044</v>
      </c>
      <c r="Y81" s="33">
        <v>2616.7533356100657</v>
      </c>
      <c r="Z81" s="32">
        <f t="shared" si="2"/>
        <v>119695.31662442985</v>
      </c>
    </row>
    <row r="82" spans="1:26" ht="13.5" customHeight="1" x14ac:dyDescent="0.2">
      <c r="A82" s="71">
        <v>2019.1</v>
      </c>
      <c r="B82" s="38">
        <v>15215.638431540883</v>
      </c>
      <c r="C82" s="39">
        <v>25422.134499000007</v>
      </c>
      <c r="D82" s="39">
        <v>5894.8785958486551</v>
      </c>
      <c r="E82" s="39">
        <v>2105.7776324576512</v>
      </c>
      <c r="F82" s="39">
        <v>5953.7885123001024</v>
      </c>
      <c r="G82" s="39">
        <v>5775.1012610000007</v>
      </c>
      <c r="H82" s="39">
        <v>1889.0526915889088</v>
      </c>
      <c r="I82" s="39">
        <v>5810.9957183548113</v>
      </c>
      <c r="J82" s="39">
        <v>8242.538579340935</v>
      </c>
      <c r="K82" s="39">
        <v>20711.185283959236</v>
      </c>
      <c r="L82" s="39">
        <v>2188.7887960133021</v>
      </c>
      <c r="M82" s="39">
        <v>3565.2253670605751</v>
      </c>
      <c r="N82" s="39">
        <v>9626.8005593780945</v>
      </c>
      <c r="O82" s="39">
        <v>6803.7648191552744</v>
      </c>
      <c r="P82" s="39">
        <v>3793.1932478794147</v>
      </c>
      <c r="Q82" s="39">
        <v>4830.73644635037</v>
      </c>
      <c r="R82" s="39">
        <v>6805.2914342316071</v>
      </c>
      <c r="S82" s="39">
        <v>6931.3990739582732</v>
      </c>
      <c r="T82" s="39">
        <v>918.77874258804206</v>
      </c>
      <c r="U82" s="39">
        <v>7712.8793747090285</v>
      </c>
      <c r="V82" s="39">
        <v>208.33333333333303</v>
      </c>
      <c r="W82" s="39">
        <v>6174.7255958669148</v>
      </c>
      <c r="X82" s="39">
        <v>12908.719636502543</v>
      </c>
      <c r="Y82" s="33">
        <v>3099.9531911061385</v>
      </c>
      <c r="Z82" s="32">
        <f t="shared" si="2"/>
        <v>157374.04239198324</v>
      </c>
    </row>
    <row r="83" spans="1:26" ht="13.5" customHeight="1" x14ac:dyDescent="0.2">
      <c r="A83" s="71">
        <v>2019.2</v>
      </c>
      <c r="B83" s="38">
        <v>14993.071158500623</v>
      </c>
      <c r="C83" s="39">
        <v>45422.134499</v>
      </c>
      <c r="D83" s="39">
        <v>5854.2654397093893</v>
      </c>
      <c r="E83" s="39">
        <v>2042.1173797274232</v>
      </c>
      <c r="F83" s="39">
        <v>5903.6005670107543</v>
      </c>
      <c r="G83" s="39">
        <v>5775.1012609999998</v>
      </c>
      <c r="H83" s="39">
        <v>1887.8521806498165</v>
      </c>
      <c r="I83" s="39">
        <v>5788.5907488026878</v>
      </c>
      <c r="J83" s="39">
        <v>8262.6360325957467</v>
      </c>
      <c r="K83" s="39">
        <v>21468.7888600025</v>
      </c>
      <c r="L83" s="39">
        <v>2188.3810605650824</v>
      </c>
      <c r="M83" s="39">
        <v>3512.8848064956965</v>
      </c>
      <c r="N83" s="39">
        <v>9460.7162628566803</v>
      </c>
      <c r="O83" s="39">
        <v>6706.0131528907568</v>
      </c>
      <c r="P83" s="39">
        <v>3719.8936995171398</v>
      </c>
      <c r="Q83" s="39">
        <v>4770.3139459296872</v>
      </c>
      <c r="R83" s="39">
        <v>6720.3865444647663</v>
      </c>
      <c r="S83" s="39">
        <v>6833.93445623752</v>
      </c>
      <c r="T83" s="39">
        <v>872.50767717024632</v>
      </c>
      <c r="U83" s="39">
        <v>7692.1930007092287</v>
      </c>
      <c r="V83" s="39">
        <v>115</v>
      </c>
      <c r="W83" s="39">
        <v>6127.0681916316807</v>
      </c>
      <c r="X83" s="39">
        <v>12778.640828189298</v>
      </c>
      <c r="Y83" s="33">
        <v>3016.6656374816507</v>
      </c>
      <c r="Z83" s="32">
        <f t="shared" si="2"/>
        <v>176919.68623263773</v>
      </c>
    </row>
    <row r="84" spans="1:26" ht="13.5" customHeight="1" x14ac:dyDescent="0.2">
      <c r="A84" s="71">
        <v>2019.3</v>
      </c>
      <c r="B84" s="38">
        <v>14715.723252417161</v>
      </c>
      <c r="C84" s="39">
        <v>45844.283768715155</v>
      </c>
      <c r="D84" s="39">
        <v>5713.7086336569</v>
      </c>
      <c r="E84" s="39">
        <v>1981.6648082732336</v>
      </c>
      <c r="F84" s="39">
        <v>5853.4126217244066</v>
      </c>
      <c r="G84" s="39">
        <v>5775.1012609999998</v>
      </c>
      <c r="H84" s="39">
        <v>1887.0685567408534</v>
      </c>
      <c r="I84" s="39">
        <v>5766.02338978846</v>
      </c>
      <c r="J84" s="39">
        <v>8282.8337539746717</v>
      </c>
      <c r="K84" s="39">
        <v>14164.392409362701</v>
      </c>
      <c r="L84" s="39">
        <v>2187.9291284555134</v>
      </c>
      <c r="M84" s="39">
        <v>3448.7401870275844</v>
      </c>
      <c r="N84" s="39">
        <v>9260.5965503595835</v>
      </c>
      <c r="O84" s="39">
        <v>4090.9272679922169</v>
      </c>
      <c r="P84" s="39">
        <v>3646.5630598452753</v>
      </c>
      <c r="Q84" s="39">
        <v>4695.2329701750896</v>
      </c>
      <c r="R84" s="39">
        <v>6607.9265271414297</v>
      </c>
      <c r="S84" s="39">
        <v>6719.8902073546742</v>
      </c>
      <c r="T84" s="39">
        <v>815.67910727648905</v>
      </c>
      <c r="U84" s="39">
        <v>7690.666490129227</v>
      </c>
      <c r="V84" s="39">
        <v>81.666667000000359</v>
      </c>
      <c r="W84" s="39">
        <v>6071.2816662017221</v>
      </c>
      <c r="X84" s="39">
        <v>12611.046799046404</v>
      </c>
      <c r="Y84" s="33">
        <v>2933.2615337746579</v>
      </c>
      <c r="Z84" s="32">
        <f t="shared" si="2"/>
        <v>166129.89736501622</v>
      </c>
    </row>
    <row r="85" spans="1:26" ht="13.5" customHeight="1" x14ac:dyDescent="0.2">
      <c r="A85" s="71">
        <v>2019.4</v>
      </c>
      <c r="B85" s="38">
        <v>14455.705519443825</v>
      </c>
      <c r="C85" s="39">
        <v>25422.134499</v>
      </c>
      <c r="D85" s="39">
        <v>5659.4281667708992</v>
      </c>
      <c r="E85" s="39">
        <v>1914.7968742669673</v>
      </c>
      <c r="F85" s="39">
        <v>5803.2246764380598</v>
      </c>
      <c r="G85" s="39">
        <v>5775.1012609999998</v>
      </c>
      <c r="H85" s="39">
        <v>1885.8432893154747</v>
      </c>
      <c r="I85" s="39">
        <v>5743.850580370311</v>
      </c>
      <c r="J85" s="39">
        <v>8303.1322437250092</v>
      </c>
      <c r="K85" s="39">
        <v>32696.087242345224</v>
      </c>
      <c r="L85" s="39">
        <v>2187.4126768128212</v>
      </c>
      <c r="M85" s="39">
        <v>3391.4237672168538</v>
      </c>
      <c r="N85" s="39">
        <v>9057.8591084650943</v>
      </c>
      <c r="O85" s="39">
        <v>4099.4976896987528</v>
      </c>
      <c r="P85" s="39">
        <v>3576.9498589067489</v>
      </c>
      <c r="Q85" s="39">
        <v>4624.3483689221584</v>
      </c>
      <c r="R85" s="39">
        <v>6507.4500269351356</v>
      </c>
      <c r="S85" s="39">
        <v>6608.2020401904329</v>
      </c>
      <c r="T85" s="39">
        <v>757.44735430196351</v>
      </c>
      <c r="U85" s="39">
        <v>7689.0967325336151</v>
      </c>
      <c r="V85" s="39">
        <v>31.63066599999927</v>
      </c>
      <c r="W85" s="39">
        <v>6024.7490924832791</v>
      </c>
      <c r="X85" s="39">
        <v>12442.466242428411</v>
      </c>
      <c r="Y85" s="33">
        <v>2849.678296079233</v>
      </c>
      <c r="Z85" s="32">
        <f t="shared" si="2"/>
        <v>163051.81075420644</v>
      </c>
    </row>
    <row r="86" spans="1:26" ht="13.5" customHeight="1" x14ac:dyDescent="0.2">
      <c r="A86" s="71">
        <v>2020.1</v>
      </c>
      <c r="B86" s="38">
        <v>14142.265992197616</v>
      </c>
      <c r="C86" s="39">
        <v>25422.134499000003</v>
      </c>
      <c r="D86" s="39">
        <v>5501.7328141323251</v>
      </c>
      <c r="E86" s="39">
        <v>1851.1366215367384</v>
      </c>
      <c r="F86" s="39">
        <v>5753.036731151712</v>
      </c>
      <c r="G86" s="39">
        <v>5775.1012609999998</v>
      </c>
      <c r="H86" s="39">
        <v>1884.1669247979107</v>
      </c>
      <c r="I86" s="39">
        <v>5721.0171862730676</v>
      </c>
      <c r="J86" s="39">
        <v>8323.5320045898388</v>
      </c>
      <c r="K86" s="39">
        <v>34022.026526616486</v>
      </c>
      <c r="L86" s="39">
        <v>2186.801269566919</v>
      </c>
      <c r="M86" s="39">
        <v>3323.531804496743</v>
      </c>
      <c r="N86" s="39">
        <v>8802.28327580718</v>
      </c>
      <c r="O86" s="39">
        <v>4117.2926957049722</v>
      </c>
      <c r="P86" s="39">
        <v>3503.8919820634123</v>
      </c>
      <c r="Q86" s="39">
        <v>4534.471379331314</v>
      </c>
      <c r="R86" s="39">
        <v>6387.9992775149767</v>
      </c>
      <c r="S86" s="39">
        <v>6474.7841230225549</v>
      </c>
      <c r="T86" s="39">
        <v>686.99918729197316</v>
      </c>
      <c r="U86" s="39">
        <v>7687.487200537792</v>
      </c>
      <c r="V86" s="39">
        <v>14.963999339999996</v>
      </c>
      <c r="W86" s="39">
        <v>5970.1991773128357</v>
      </c>
      <c r="X86" s="39">
        <v>12247.968119271958</v>
      </c>
      <c r="Y86" s="33">
        <v>2765.8567883682763</v>
      </c>
      <c r="Z86" s="32">
        <f t="shared" si="2"/>
        <v>162958.41484872901</v>
      </c>
    </row>
    <row r="87" spans="1:26" ht="13.5" customHeight="1" x14ac:dyDescent="0.2">
      <c r="A87" s="71">
        <v>2020.2</v>
      </c>
      <c r="B87" s="38">
        <v>13819.471322447354</v>
      </c>
      <c r="C87" s="39">
        <v>25422.134499000003</v>
      </c>
      <c r="D87" s="39">
        <v>5395.3229820368961</v>
      </c>
      <c r="E87" s="39">
        <v>1804.6899358773851</v>
      </c>
      <c r="F87" s="39">
        <v>5702.8487858653652</v>
      </c>
      <c r="G87" s="39">
        <v>5775.1012609999998</v>
      </c>
      <c r="H87" s="39">
        <v>1882.2630381966549</v>
      </c>
      <c r="I87" s="39">
        <v>5697.9357422111498</v>
      </c>
      <c r="J87" s="39">
        <v>8344.0335418204777</v>
      </c>
      <c r="K87" s="39">
        <v>38054.236796413497</v>
      </c>
      <c r="L87" s="39">
        <v>2186.1326184698678</v>
      </c>
      <c r="M87" s="39">
        <v>3263.6320049569817</v>
      </c>
      <c r="N87" s="39">
        <v>8571.7515157604394</v>
      </c>
      <c r="O87" s="39">
        <v>4150.8493036306199</v>
      </c>
      <c r="P87" s="39">
        <v>3430.5600762055101</v>
      </c>
      <c r="Q87" s="39">
        <v>4455.7855249059494</v>
      </c>
      <c r="R87" s="39">
        <v>6271.4480024656496</v>
      </c>
      <c r="S87" s="39">
        <v>6349.4209010151635</v>
      </c>
      <c r="T87" s="39">
        <v>623.73235765493098</v>
      </c>
      <c r="U87" s="39">
        <v>7685.333571308468</v>
      </c>
      <c r="V87" s="39">
        <v>7.4639993399999938</v>
      </c>
      <c r="W87" s="39">
        <v>5911.8239710434818</v>
      </c>
      <c r="X87" s="39">
        <v>12079.663381606233</v>
      </c>
      <c r="Y87" s="33">
        <v>2681.8846185152634</v>
      </c>
      <c r="Z87" s="32">
        <f t="shared" si="2"/>
        <v>165748.04842929996</v>
      </c>
    </row>
    <row r="88" spans="1:26" ht="13.5" customHeight="1" x14ac:dyDescent="0.2">
      <c r="A88" s="71">
        <v>2020.3</v>
      </c>
      <c r="B88" s="38">
        <v>11624.275774364001</v>
      </c>
      <c r="C88" s="39">
        <v>25422.134499000003</v>
      </c>
      <c r="D88" s="39">
        <v>5264.5528195270163</v>
      </c>
      <c r="E88" s="39">
        <v>1743.4215301063653</v>
      </c>
      <c r="F88" s="39">
        <v>4601.6608405790184</v>
      </c>
      <c r="G88" s="39">
        <v>4365.1012609999998</v>
      </c>
      <c r="H88" s="39">
        <v>1880.825409</v>
      </c>
      <c r="I88" s="39">
        <v>5674.0752672518202</v>
      </c>
      <c r="J88" s="39">
        <v>7335.6373631889874</v>
      </c>
      <c r="K88" s="39">
        <v>39093.268720437569</v>
      </c>
      <c r="L88" s="39">
        <v>2185.6645210000001</v>
      </c>
      <c r="M88" s="39">
        <v>3194.580298931372</v>
      </c>
      <c r="N88" s="39">
        <v>8345.6564452410057</v>
      </c>
      <c r="O88" s="39">
        <v>3229.2887640000004</v>
      </c>
      <c r="P88" s="39">
        <v>3357.3626174152346</v>
      </c>
      <c r="Q88" s="39">
        <v>4366.0042994228688</v>
      </c>
      <c r="R88" s="39">
        <v>6129.3099087199444</v>
      </c>
      <c r="S88" s="39">
        <v>6212.3142719909401</v>
      </c>
      <c r="T88" s="39">
        <v>540.30350285275665</v>
      </c>
      <c r="U88" s="39">
        <v>7683.8219347666018</v>
      </c>
      <c r="V88" s="39">
        <v>0</v>
      </c>
      <c r="W88" s="39">
        <v>5836.0774410830436</v>
      </c>
      <c r="X88" s="39">
        <v>11871.066524239663</v>
      </c>
      <c r="Y88" s="33">
        <v>2598.4402929365588</v>
      </c>
      <c r="Z88" s="32">
        <f t="shared" si="2"/>
        <v>160930.56853269076</v>
      </c>
    </row>
    <row r="89" spans="1:26" ht="13.5" customHeight="1" x14ac:dyDescent="0.2">
      <c r="A89" s="71">
        <v>2020.4</v>
      </c>
      <c r="B89" s="38">
        <v>13349.220365383189</v>
      </c>
      <c r="C89" s="39">
        <v>25968.967383000003</v>
      </c>
      <c r="D89" s="39">
        <v>5225.2178030605546</v>
      </c>
      <c r="E89" s="39">
        <v>1679.1698731571</v>
      </c>
      <c r="F89" s="39">
        <v>5695.5485952524523</v>
      </c>
      <c r="G89" s="39">
        <v>5900.8513090000006</v>
      </c>
      <c r="H89" s="39">
        <v>1920.126831</v>
      </c>
      <c r="I89" s="39">
        <v>5775.5384910000002</v>
      </c>
      <c r="J89" s="39">
        <v>7356.3439790007515</v>
      </c>
      <c r="K89" s="39">
        <v>41722.530500793699</v>
      </c>
      <c r="L89" s="39">
        <v>2185.6645210000001</v>
      </c>
      <c r="M89" s="39">
        <v>3186.9937704406289</v>
      </c>
      <c r="N89" s="39">
        <v>8216.6296944014994</v>
      </c>
      <c r="O89" s="39">
        <v>4279.2468399999998</v>
      </c>
      <c r="P89" s="39">
        <v>3345.734951582891</v>
      </c>
      <c r="Q89" s="39">
        <v>4344.0167877558788</v>
      </c>
      <c r="R89" s="39">
        <v>6091.0483541123749</v>
      </c>
      <c r="S89" s="39">
        <v>6171.1527750471414</v>
      </c>
      <c r="T89" s="39">
        <v>460.96877497841319</v>
      </c>
      <c r="U89" s="39">
        <v>7725.7261707666012</v>
      </c>
      <c r="V89" s="39">
        <v>0</v>
      </c>
      <c r="W89" s="39">
        <v>5876.1383040913515</v>
      </c>
      <c r="X89" s="39">
        <v>11814.58331726291</v>
      </c>
      <c r="Y89" s="33">
        <v>2583.1085355098339</v>
      </c>
      <c r="Z89" s="32">
        <f t="shared" si="2"/>
        <v>167525.30756221412</v>
      </c>
    </row>
    <row r="90" spans="1:26" ht="13.5" customHeight="1" x14ac:dyDescent="0.2">
      <c r="A90" s="71">
        <v>2021.1</v>
      </c>
      <c r="B90" s="38">
        <v>13085.12212234515</v>
      </c>
      <c r="C90" s="39">
        <v>26279.418124650001</v>
      </c>
      <c r="D90" s="39">
        <v>5141.6311562168748</v>
      </c>
      <c r="E90" s="39">
        <v>1540.4268395125557</v>
      </c>
      <c r="F90" s="39">
        <v>5717.3955566556097</v>
      </c>
      <c r="G90" s="39">
        <v>5971.3783436499989</v>
      </c>
      <c r="H90" s="39">
        <v>1942.4852622000001</v>
      </c>
      <c r="I90" s="39">
        <v>5844.572190975</v>
      </c>
      <c r="J90" s="39">
        <v>6691.0259971071209</v>
      </c>
      <c r="K90" s="39">
        <v>44039.803121927056</v>
      </c>
      <c r="L90" s="39">
        <v>2260.4374733750001</v>
      </c>
      <c r="M90" s="39">
        <v>3145.6998149528331</v>
      </c>
      <c r="N90" s="39">
        <v>8015.3023111327684</v>
      </c>
      <c r="O90" s="39">
        <v>3970.4081973749999</v>
      </c>
      <c r="P90" s="39">
        <v>3334.0198969216854</v>
      </c>
      <c r="Q90" s="39">
        <v>4267.3415215440536</v>
      </c>
      <c r="R90" s="39">
        <v>5986.6971700646782</v>
      </c>
      <c r="S90" s="39">
        <v>6070.7749155414467</v>
      </c>
      <c r="T90" s="39">
        <v>366.92035719528945</v>
      </c>
      <c r="U90" s="39">
        <v>7748.0846019666014</v>
      </c>
      <c r="V90" s="39">
        <v>0</v>
      </c>
      <c r="W90" s="39">
        <v>5860.7835422936814</v>
      </c>
      <c r="X90" s="39">
        <v>11674.029008768126</v>
      </c>
      <c r="Y90" s="33">
        <v>2572.7430946036334</v>
      </c>
      <c r="Z90" s="32">
        <f t="shared" si="2"/>
        <v>168441.378498629</v>
      </c>
    </row>
    <row r="91" spans="1:26" ht="13.5" customHeight="1" x14ac:dyDescent="0.2">
      <c r="A91" s="71">
        <v>2021.2</v>
      </c>
      <c r="B91" s="38">
        <v>12755.632656594678</v>
      </c>
      <c r="C91" s="39">
        <v>26279.418124650001</v>
      </c>
      <c r="D91" s="39">
        <v>5025.0172687747981</v>
      </c>
      <c r="E91" s="39">
        <v>1501.6838060487614</v>
      </c>
      <c r="F91" s="39">
        <v>5686.7104999557678</v>
      </c>
      <c r="G91" s="39">
        <v>5971.3783436499989</v>
      </c>
      <c r="H91" s="39">
        <v>1942.4852622000001</v>
      </c>
      <c r="I91" s="39">
        <v>5844.572190975</v>
      </c>
      <c r="J91" s="39">
        <v>6711.9397429181054</v>
      </c>
      <c r="K91" s="39">
        <v>45287.057053469471</v>
      </c>
      <c r="L91" s="39">
        <v>2260.4374733750001</v>
      </c>
      <c r="M91" s="39">
        <v>3073.072501039328</v>
      </c>
      <c r="N91" s="39">
        <v>7786.0365301209722</v>
      </c>
      <c r="O91" s="39">
        <v>3970.4081973749999</v>
      </c>
      <c r="P91" s="39">
        <v>3300.2763349185657</v>
      </c>
      <c r="Q91" s="39">
        <v>4162.2163506365159</v>
      </c>
      <c r="R91" s="39">
        <v>5831.3045704996175</v>
      </c>
      <c r="S91" s="39">
        <v>5920.9077808785678</v>
      </c>
      <c r="T91" s="39">
        <v>277.68084486430814</v>
      </c>
      <c r="U91" s="39">
        <v>7683.7016401831688</v>
      </c>
      <c r="V91" s="39">
        <v>0</v>
      </c>
      <c r="W91" s="39">
        <v>5769.5685393156</v>
      </c>
      <c r="X91" s="39">
        <v>11420.475502180665</v>
      </c>
      <c r="Y91" s="33">
        <v>2544.9719348724334</v>
      </c>
      <c r="Z91" s="32">
        <f t="shared" si="2"/>
        <v>168251.32049290166</v>
      </c>
    </row>
    <row r="92" spans="1:26" ht="13.5" customHeight="1" x14ac:dyDescent="0.2">
      <c r="A92" s="71">
        <v>2021.3</v>
      </c>
      <c r="B92" s="38">
        <v>12344.990031093064</v>
      </c>
      <c r="C92" s="39">
        <v>26279.418124650001</v>
      </c>
      <c r="D92" s="39">
        <v>4884.3757781708646</v>
      </c>
      <c r="E92" s="39">
        <v>1462.8607470939667</v>
      </c>
      <c r="F92" s="39">
        <v>5656.0254432559268</v>
      </c>
      <c r="G92" s="39">
        <v>5971.3783436499989</v>
      </c>
      <c r="H92" s="39">
        <v>1942.4852622000001</v>
      </c>
      <c r="I92" s="39">
        <v>5844.572190975</v>
      </c>
      <c r="J92" s="39">
        <v>6732.9578294151497</v>
      </c>
      <c r="K92" s="39">
        <v>45858.350348041626</v>
      </c>
      <c r="L92" s="39">
        <v>2260.4374733750001</v>
      </c>
      <c r="M92" s="39">
        <v>2982.6401602709811</v>
      </c>
      <c r="N92" s="39">
        <v>7507.1749342935245</v>
      </c>
      <c r="O92" s="39">
        <v>3970.4081973749999</v>
      </c>
      <c r="P92" s="39">
        <v>3268.5135736845968</v>
      </c>
      <c r="Q92" s="39">
        <v>4034.8697799592128</v>
      </c>
      <c r="R92" s="39">
        <v>5631.0635410582108</v>
      </c>
      <c r="S92" s="39">
        <v>5729.711126506144</v>
      </c>
      <c r="T92" s="39">
        <v>165.57238880542045</v>
      </c>
      <c r="U92" s="39">
        <v>7490.5527548328691</v>
      </c>
      <c r="V92" s="39">
        <v>0</v>
      </c>
      <c r="W92" s="39">
        <v>5664.2985431273028</v>
      </c>
      <c r="X92" s="39">
        <v>11024.22414980706</v>
      </c>
      <c r="Y92" s="33">
        <v>2517.2007751412334</v>
      </c>
      <c r="Z92" s="32">
        <f t="shared" si="2"/>
        <v>166879.09146568913</v>
      </c>
    </row>
    <row r="93" spans="1:26" ht="13.5" customHeight="1" x14ac:dyDescent="0.2">
      <c r="A93" s="71">
        <v>2021.4</v>
      </c>
      <c r="B93" s="38">
        <v>11935.930554342631</v>
      </c>
      <c r="C93" s="39">
        <v>26279.418124650001</v>
      </c>
      <c r="D93" s="39">
        <v>4751.4484983231241</v>
      </c>
      <c r="E93" s="39">
        <v>1424.1809448718266</v>
      </c>
      <c r="F93" s="39">
        <v>5625.340386556084</v>
      </c>
      <c r="G93" s="39">
        <v>5971.3783436499989</v>
      </c>
      <c r="H93" s="39">
        <v>1942.4852622000001</v>
      </c>
      <c r="I93" s="39">
        <v>6244.572190975</v>
      </c>
      <c r="J93" s="39">
        <v>6754.0807771639566</v>
      </c>
      <c r="K93" s="39">
        <v>46767.967202688851</v>
      </c>
      <c r="L93" s="39">
        <v>2260.4374733750001</v>
      </c>
      <c r="M93" s="39">
        <v>2895.4346272347475</v>
      </c>
      <c r="N93" s="39">
        <v>7230.0833125046329</v>
      </c>
      <c r="O93" s="39">
        <v>3970.4081973749999</v>
      </c>
      <c r="P93" s="39">
        <v>3236.7508124506285</v>
      </c>
      <c r="Q93" s="39">
        <v>3911.7919851634047</v>
      </c>
      <c r="R93" s="39">
        <v>5431.9409395474104</v>
      </c>
      <c r="S93" s="39">
        <v>5541.1432662663929</v>
      </c>
      <c r="T93" s="39">
        <v>57.659555812743399</v>
      </c>
      <c r="U93" s="39">
        <v>7297.4038694825713</v>
      </c>
      <c r="V93" s="39">
        <v>0</v>
      </c>
      <c r="W93" s="39">
        <v>5574.9855419181386</v>
      </c>
      <c r="X93" s="39">
        <v>10625.218802456075</v>
      </c>
      <c r="Y93" s="33">
        <v>2489.4296154100334</v>
      </c>
      <c r="Z93" s="32">
        <f t="shared" si="2"/>
        <v>166283.55973007565</v>
      </c>
    </row>
    <row r="94" spans="1:26" ht="13.5" customHeight="1" x14ac:dyDescent="0.2">
      <c r="A94" s="71">
        <v>2022.1</v>
      </c>
      <c r="B94" s="38">
        <v>11412.435689442436</v>
      </c>
      <c r="C94" s="39">
        <v>10085.438439</v>
      </c>
      <c r="D94" s="39">
        <v>2554.888919102827</v>
      </c>
      <c r="E94" s="39">
        <v>1385.1978352920323</v>
      </c>
      <c r="F94" s="39">
        <v>2852.1976377562419</v>
      </c>
      <c r="G94" s="39">
        <v>2291.0911850000002</v>
      </c>
      <c r="H94" s="39">
        <v>776.32284100000004</v>
      </c>
      <c r="I94" s="39">
        <v>2642.4386690000001</v>
      </c>
      <c r="J94" s="39">
        <v>5948.0512823273775</v>
      </c>
      <c r="K94" s="39">
        <v>48609.428699349577</v>
      </c>
      <c r="L94" s="39">
        <v>1378.838925</v>
      </c>
      <c r="M94" s="39">
        <v>2231.3441428415213</v>
      </c>
      <c r="N94" s="39">
        <v>3796.5042751713013</v>
      </c>
      <c r="O94" s="39">
        <v>1534.469744</v>
      </c>
      <c r="P94" s="39">
        <v>1924.5784344916594</v>
      </c>
      <c r="Q94" s="39">
        <v>1876.8276455029738</v>
      </c>
      <c r="R94" s="39">
        <v>2345.2569928567259</v>
      </c>
      <c r="S94" s="39">
        <v>2824.6232442704058</v>
      </c>
      <c r="T94" s="39">
        <v>0</v>
      </c>
      <c r="U94" s="39">
        <v>5935.4897489322721</v>
      </c>
      <c r="V94" s="39">
        <v>0</v>
      </c>
      <c r="W94" s="39">
        <v>2405.9748298471236</v>
      </c>
      <c r="X94" s="39">
        <v>6670.1740402146224</v>
      </c>
      <c r="Y94" s="33">
        <v>1552.2209128538339</v>
      </c>
      <c r="Z94" s="32">
        <f t="shared" si="2"/>
        <v>111621.35844381052</v>
      </c>
    </row>
    <row r="95" spans="1:26" ht="13.5" customHeight="1" x14ac:dyDescent="0.2">
      <c r="A95" s="71">
        <v>2022.2</v>
      </c>
      <c r="B95" s="38">
        <v>6047.8046294810883</v>
      </c>
      <c r="C95" s="39">
        <v>10085.438439</v>
      </c>
      <c r="D95" s="39">
        <v>2398.2766774371639</v>
      </c>
      <c r="E95" s="39">
        <v>1346.2147257122379</v>
      </c>
      <c r="F95" s="39">
        <v>2821.5125810564</v>
      </c>
      <c r="G95" s="39">
        <v>2291.0911850000002</v>
      </c>
      <c r="H95" s="39">
        <v>776.32284100000004</v>
      </c>
      <c r="I95" s="39">
        <v>2642.4386690000001</v>
      </c>
      <c r="J95" s="39">
        <v>5969.3855246783769</v>
      </c>
      <c r="K95" s="39">
        <v>52809.76337332277</v>
      </c>
      <c r="L95" s="39">
        <v>2378.838925</v>
      </c>
      <c r="M95" s="39">
        <v>2102.8514776307807</v>
      </c>
      <c r="N95" s="39">
        <v>3443.2218843449605</v>
      </c>
      <c r="O95" s="39">
        <v>1534.469744</v>
      </c>
      <c r="P95" s="39">
        <v>1892.8156732576908</v>
      </c>
      <c r="Q95" s="39">
        <v>1708.7221257464373</v>
      </c>
      <c r="R95" s="39">
        <v>2084.4637126292332</v>
      </c>
      <c r="S95" s="39">
        <v>2614.3599897098261</v>
      </c>
      <c r="T95" s="39">
        <v>0</v>
      </c>
      <c r="U95" s="39">
        <v>5742.3408635819733</v>
      </c>
      <c r="V95" s="39">
        <v>0</v>
      </c>
      <c r="W95" s="39">
        <v>2267.4962114039458</v>
      </c>
      <c r="X95" s="39">
        <v>6227.7391838844251</v>
      </c>
      <c r="Y95" s="33">
        <v>1524.4497531226336</v>
      </c>
      <c r="Z95" s="32">
        <f t="shared" si="2"/>
        <v>114662.2135605189</v>
      </c>
    </row>
    <row r="96" spans="1:26" ht="13.5" customHeight="1" x14ac:dyDescent="0.2">
      <c r="A96" s="71">
        <v>2022.3</v>
      </c>
      <c r="B96" s="38">
        <v>5212.6796106941529</v>
      </c>
      <c r="C96" s="39">
        <v>10085.438439</v>
      </c>
      <c r="D96" s="39">
        <v>2195.4939199906908</v>
      </c>
      <c r="E96" s="39">
        <v>1305.6523207226824</v>
      </c>
      <c r="F96" s="39">
        <v>2790.827524356559</v>
      </c>
      <c r="G96" s="39">
        <v>2291.0911850000002</v>
      </c>
      <c r="H96" s="39">
        <v>776.32284100000004</v>
      </c>
      <c r="I96" s="39">
        <v>2642.4386690000001</v>
      </c>
      <c r="J96" s="39">
        <v>5990.8262056130507</v>
      </c>
      <c r="K96" s="39">
        <v>59928.16479400103</v>
      </c>
      <c r="L96" s="39">
        <v>2378.838925</v>
      </c>
      <c r="M96" s="39">
        <v>1933.2604330000001</v>
      </c>
      <c r="N96" s="39">
        <v>2979.6153520673574</v>
      </c>
      <c r="O96" s="39">
        <v>1534.469744</v>
      </c>
      <c r="P96" s="39">
        <v>1861.0529120237222</v>
      </c>
      <c r="Q96" s="39">
        <v>1463.5325074305711</v>
      </c>
      <c r="R96" s="39">
        <v>1760.33647</v>
      </c>
      <c r="S96" s="39">
        <v>2288.9327795795316</v>
      </c>
      <c r="T96" s="39">
        <v>0</v>
      </c>
      <c r="U96" s="39">
        <v>5549.1919782316745</v>
      </c>
      <c r="V96" s="39">
        <v>0</v>
      </c>
      <c r="W96" s="39">
        <v>2115.644558202363</v>
      </c>
      <c r="X96" s="39">
        <v>5693.5698191068095</v>
      </c>
      <c r="Y96" s="33">
        <v>1496.6785933914337</v>
      </c>
      <c r="Z96" s="32">
        <f t="shared" si="2"/>
        <v>119061.37997071746</v>
      </c>
    </row>
    <row r="97" spans="1:26" ht="13.5" customHeight="1" x14ac:dyDescent="0.2">
      <c r="A97" s="71">
        <v>2022.4</v>
      </c>
      <c r="B97" s="38">
        <v>4734.9041024177432</v>
      </c>
      <c r="C97" s="39">
        <v>10085.438439</v>
      </c>
      <c r="D97" s="39">
        <v>2060.4200238250237</v>
      </c>
      <c r="E97" s="39">
        <v>1266.6696494620646</v>
      </c>
      <c r="F97" s="39">
        <v>2760.1424676567167</v>
      </c>
      <c r="G97" s="39">
        <v>2291.0911850000002</v>
      </c>
      <c r="H97" s="39">
        <v>776.32284100000004</v>
      </c>
      <c r="I97" s="39">
        <v>2642.4386690000001</v>
      </c>
      <c r="J97" s="39">
        <v>6012.3738561637138</v>
      </c>
      <c r="K97" s="39">
        <v>69763.385483284161</v>
      </c>
      <c r="L97" s="39">
        <v>2378.838925</v>
      </c>
      <c r="M97" s="39">
        <v>1933.2604330000001</v>
      </c>
      <c r="N97" s="39">
        <v>2697.2183186837447</v>
      </c>
      <c r="O97" s="39">
        <v>1534.469744</v>
      </c>
      <c r="P97" s="39">
        <v>1829.2901507897536</v>
      </c>
      <c r="Q97" s="39">
        <v>1338.0971652007288</v>
      </c>
      <c r="R97" s="39">
        <v>1760.33647</v>
      </c>
      <c r="S97" s="39">
        <v>2247.7621831646729</v>
      </c>
      <c r="T97" s="39">
        <v>0</v>
      </c>
      <c r="U97" s="39">
        <v>5356.0430928813748</v>
      </c>
      <c r="V97" s="39">
        <v>0</v>
      </c>
      <c r="W97" s="39">
        <v>2024.6221247411422</v>
      </c>
      <c r="X97" s="39">
        <v>5443.4147047304668</v>
      </c>
      <c r="Y97" s="33">
        <v>1468.9074336602334</v>
      </c>
      <c r="Z97" s="32">
        <f t="shared" si="2"/>
        <v>127670.5433602438</v>
      </c>
    </row>
    <row r="98" spans="1:26" ht="13.5" customHeight="1" x14ac:dyDescent="0.2">
      <c r="A98" s="71">
        <v>2023.1</v>
      </c>
      <c r="B98" s="38">
        <v>4206.1492152091396</v>
      </c>
      <c r="C98" s="39">
        <v>0</v>
      </c>
      <c r="D98" s="39">
        <v>654.37416976438635</v>
      </c>
      <c r="E98" s="39">
        <v>1226.0809228823466</v>
      </c>
      <c r="F98" s="39">
        <v>1022.1964119568754</v>
      </c>
      <c r="G98" s="39">
        <v>0</v>
      </c>
      <c r="H98" s="39">
        <v>50</v>
      </c>
      <c r="I98" s="39">
        <v>400</v>
      </c>
      <c r="J98" s="39">
        <v>4362.1516580120533</v>
      </c>
      <c r="K98" s="39">
        <v>72721.464526804688</v>
      </c>
      <c r="L98" s="39">
        <v>1500</v>
      </c>
      <c r="M98" s="39">
        <v>982.32490300000006</v>
      </c>
      <c r="N98" s="39">
        <v>418.72974639389753</v>
      </c>
      <c r="O98" s="39">
        <v>1534.469744</v>
      </c>
      <c r="P98" s="39">
        <v>1000.4372535557847</v>
      </c>
      <c r="Q98" s="39">
        <v>8.0287899875098994</v>
      </c>
      <c r="R98" s="39">
        <v>0</v>
      </c>
      <c r="S98" s="39">
        <v>673.01641675006692</v>
      </c>
      <c r="T98" s="39">
        <v>0</v>
      </c>
      <c r="U98" s="39">
        <v>4436.5713665310768</v>
      </c>
      <c r="V98" s="39">
        <v>0</v>
      </c>
      <c r="W98" s="39">
        <v>21.149623908576142</v>
      </c>
      <c r="X98" s="39">
        <v>3121.8966483711592</v>
      </c>
      <c r="Y98" s="33">
        <v>874.71308192903336</v>
      </c>
      <c r="Z98" s="32">
        <f t="shared" ref="Z98:Z129" si="3">+_xlfn.AGGREGATE(9,6,C98:Y98)</f>
        <v>95007.60526384745</v>
      </c>
    </row>
    <row r="99" spans="1:26" ht="13.5" customHeight="1" x14ac:dyDescent="0.2">
      <c r="A99" s="71">
        <v>2023.2</v>
      </c>
      <c r="B99" s="38">
        <v>3761.6038898672236</v>
      </c>
      <c r="C99" s="39">
        <v>0</v>
      </c>
      <c r="D99" s="39">
        <v>633.59852347769652</v>
      </c>
      <c r="E99" s="39">
        <v>1187.0678403024763</v>
      </c>
      <c r="F99" s="39">
        <v>991.51135525703376</v>
      </c>
      <c r="G99" s="39">
        <v>0</v>
      </c>
      <c r="H99" s="39">
        <v>50</v>
      </c>
      <c r="I99" s="39">
        <v>400</v>
      </c>
      <c r="J99" s="39">
        <v>4383.9148515023417</v>
      </c>
      <c r="K99" s="39">
        <v>94945.190739882848</v>
      </c>
      <c r="L99" s="39">
        <v>1500</v>
      </c>
      <c r="M99" s="39">
        <v>982.32490300000006</v>
      </c>
      <c r="N99" s="39">
        <v>108.12039232783084</v>
      </c>
      <c r="O99" s="39">
        <v>1534.469744</v>
      </c>
      <c r="P99" s="39">
        <v>968.67449232181593</v>
      </c>
      <c r="Q99" s="39">
        <v>0</v>
      </c>
      <c r="R99" s="39">
        <v>0</v>
      </c>
      <c r="S99" s="39">
        <v>655.69873981566673</v>
      </c>
      <c r="T99" s="39">
        <v>0</v>
      </c>
      <c r="U99" s="39">
        <v>4243.422481180778</v>
      </c>
      <c r="V99" s="39">
        <v>0</v>
      </c>
      <c r="W99" s="39">
        <v>0</v>
      </c>
      <c r="X99" s="39">
        <v>2985.3188340139909</v>
      </c>
      <c r="Y99" s="33">
        <v>846.94192219783338</v>
      </c>
      <c r="Z99" s="32">
        <f t="shared" si="3"/>
        <v>116416.25481928032</v>
      </c>
    </row>
    <row r="100" spans="1:26" ht="13.5" customHeight="1" x14ac:dyDescent="0.2">
      <c r="A100" s="71">
        <v>2023.3</v>
      </c>
      <c r="B100" s="38">
        <v>3244.3216769624091</v>
      </c>
      <c r="C100" s="39">
        <v>0</v>
      </c>
      <c r="D100" s="39">
        <v>612.82287719100646</v>
      </c>
      <c r="E100" s="39">
        <v>1146.3886074026816</v>
      </c>
      <c r="F100" s="39">
        <v>960.8262985571921</v>
      </c>
      <c r="G100" s="39">
        <v>0</v>
      </c>
      <c r="H100" s="39">
        <v>50</v>
      </c>
      <c r="I100" s="39">
        <v>400</v>
      </c>
      <c r="J100" s="39">
        <v>4405.7866236547288</v>
      </c>
      <c r="K100" s="39">
        <v>121256.63096932622</v>
      </c>
      <c r="L100" s="39">
        <v>1500</v>
      </c>
      <c r="M100" s="39">
        <v>982.32490300000006</v>
      </c>
      <c r="N100" s="39">
        <v>0</v>
      </c>
      <c r="O100" s="39">
        <v>17.395851</v>
      </c>
      <c r="P100" s="39">
        <v>936.91173108784722</v>
      </c>
      <c r="Q100" s="39">
        <v>0</v>
      </c>
      <c r="R100" s="39">
        <v>0</v>
      </c>
      <c r="S100" s="39">
        <v>637.2458613199999</v>
      </c>
      <c r="T100" s="39">
        <v>0</v>
      </c>
      <c r="U100" s="39">
        <v>4050.2735958304806</v>
      </c>
      <c r="V100" s="39">
        <v>0</v>
      </c>
      <c r="W100" s="39">
        <v>0</v>
      </c>
      <c r="X100" s="39">
        <v>2847.1104540789634</v>
      </c>
      <c r="Y100" s="33">
        <v>819.17076246663339</v>
      </c>
      <c r="Z100" s="32">
        <f t="shared" si="3"/>
        <v>140622.88853491575</v>
      </c>
    </row>
    <row r="101" spans="1:26" ht="13.5" customHeight="1" x14ac:dyDescent="0.2">
      <c r="A101" s="71">
        <v>2023.4</v>
      </c>
      <c r="B101" s="38">
        <v>75.396100609413622</v>
      </c>
      <c r="C101" s="39">
        <v>0</v>
      </c>
      <c r="D101" s="39">
        <v>592.04723090431639</v>
      </c>
      <c r="E101" s="39">
        <v>1107.4054978228874</v>
      </c>
      <c r="F101" s="39">
        <v>930.14124185735045</v>
      </c>
      <c r="G101" s="39">
        <v>0</v>
      </c>
      <c r="H101" s="39">
        <v>50</v>
      </c>
      <c r="I101" s="39">
        <v>400</v>
      </c>
      <c r="J101" s="39">
        <v>4427.7675161785855</v>
      </c>
      <c r="K101" s="39">
        <v>266656.46938367852</v>
      </c>
      <c r="L101" s="39">
        <v>1500</v>
      </c>
      <c r="M101" s="39">
        <v>982.32490300000006</v>
      </c>
      <c r="N101" s="39">
        <v>0</v>
      </c>
      <c r="O101" s="39">
        <v>17.395851</v>
      </c>
      <c r="P101" s="39">
        <v>905.1489698538785</v>
      </c>
      <c r="Q101" s="39">
        <v>0</v>
      </c>
      <c r="R101" s="39">
        <v>0</v>
      </c>
      <c r="S101" s="39">
        <v>613.99316630285989</v>
      </c>
      <c r="T101" s="39">
        <v>0</v>
      </c>
      <c r="U101" s="39">
        <v>3857.1247104801828</v>
      </c>
      <c r="V101" s="39">
        <v>0</v>
      </c>
      <c r="W101" s="39">
        <v>0</v>
      </c>
      <c r="X101" s="39">
        <v>2709.8294583160759</v>
      </c>
      <c r="Y101" s="33">
        <v>918.3996027354334</v>
      </c>
      <c r="Z101" s="32">
        <f t="shared" si="3"/>
        <v>285668.04753212997</v>
      </c>
    </row>
    <row r="102" spans="1:26" ht="13.5" customHeight="1" x14ac:dyDescent="0.2">
      <c r="A102" s="71">
        <v>2024.1</v>
      </c>
      <c r="B102" s="38">
        <v>0</v>
      </c>
      <c r="C102" s="39">
        <v>0</v>
      </c>
      <c r="D102" s="39">
        <v>571.27158461762633</v>
      </c>
      <c r="E102" s="39">
        <v>1068.4223882430929</v>
      </c>
      <c r="F102" s="39">
        <v>899.4561851575088</v>
      </c>
      <c r="G102" s="39">
        <v>0</v>
      </c>
      <c r="H102" s="39">
        <v>50</v>
      </c>
      <c r="I102" s="39">
        <v>400</v>
      </c>
      <c r="J102" s="39">
        <v>4449.8580734859224</v>
      </c>
      <c r="K102" s="39">
        <v>266883.00453344872</v>
      </c>
      <c r="L102" s="39">
        <v>1500</v>
      </c>
      <c r="M102" s="39">
        <v>982.32490300000006</v>
      </c>
      <c r="N102" s="39">
        <v>0</v>
      </c>
      <c r="O102" s="39">
        <v>17.395851</v>
      </c>
      <c r="P102" s="39">
        <v>873.38620861990967</v>
      </c>
      <c r="Q102" s="39">
        <v>0</v>
      </c>
      <c r="R102" s="39">
        <v>0</v>
      </c>
      <c r="S102" s="39">
        <v>591.70494088825376</v>
      </c>
      <c r="T102" s="39">
        <v>0</v>
      </c>
      <c r="U102" s="39">
        <v>3663.9758251298858</v>
      </c>
      <c r="V102" s="39">
        <v>0</v>
      </c>
      <c r="W102" s="39">
        <v>0</v>
      </c>
      <c r="X102" s="39">
        <v>2572.4261701353284</v>
      </c>
      <c r="Y102" s="33">
        <v>890.6284430042333</v>
      </c>
      <c r="Z102" s="32">
        <f t="shared" si="3"/>
        <v>285413.85510673042</v>
      </c>
    </row>
    <row r="103" spans="1:26" ht="13.5" customHeight="1" x14ac:dyDescent="0.2">
      <c r="A103" s="71">
        <v>2024.2</v>
      </c>
      <c r="B103" s="38">
        <v>0</v>
      </c>
      <c r="C103" s="39">
        <v>0</v>
      </c>
      <c r="D103" s="39">
        <v>550.4959383309365</v>
      </c>
      <c r="E103" s="39">
        <v>1024.7002873930594</v>
      </c>
      <c r="F103" s="39">
        <v>868.77112845766715</v>
      </c>
      <c r="G103" s="39">
        <v>0</v>
      </c>
      <c r="H103" s="39">
        <v>50</v>
      </c>
      <c r="I103" s="39">
        <v>400</v>
      </c>
      <c r="J103" s="39">
        <v>4472.0588427048751</v>
      </c>
      <c r="K103" s="39">
        <v>262147.34149321902</v>
      </c>
      <c r="L103" s="39">
        <v>1500</v>
      </c>
      <c r="M103" s="39">
        <v>982.32490300000006</v>
      </c>
      <c r="N103" s="39">
        <v>0</v>
      </c>
      <c r="O103" s="39">
        <v>17.395851</v>
      </c>
      <c r="P103" s="39">
        <v>841.62344738594106</v>
      </c>
      <c r="Q103" s="39">
        <v>0</v>
      </c>
      <c r="R103" s="39">
        <v>0</v>
      </c>
      <c r="S103" s="39">
        <v>569.41671547364774</v>
      </c>
      <c r="T103" s="39">
        <v>0</v>
      </c>
      <c r="U103" s="39">
        <v>3470.826939779588</v>
      </c>
      <c r="V103" s="39">
        <v>0</v>
      </c>
      <c r="W103" s="39">
        <v>0</v>
      </c>
      <c r="X103" s="39">
        <v>2434.9413536767215</v>
      </c>
      <c r="Y103" s="33">
        <v>862.85728327303332</v>
      </c>
      <c r="Z103" s="32">
        <f t="shared" si="3"/>
        <v>280192.75418369443</v>
      </c>
    </row>
    <row r="104" spans="1:26" ht="13.5" customHeight="1" x14ac:dyDescent="0.2">
      <c r="A104" s="71">
        <v>2024.3</v>
      </c>
      <c r="B104" s="38">
        <v>0</v>
      </c>
      <c r="C104" s="39">
        <v>0</v>
      </c>
      <c r="D104" s="39">
        <v>7441.4092520442464</v>
      </c>
      <c r="E104" s="39">
        <v>983.95436213485061</v>
      </c>
      <c r="F104" s="39">
        <v>838.08607175782561</v>
      </c>
      <c r="G104" s="39">
        <v>0</v>
      </c>
      <c r="H104" s="39">
        <v>50</v>
      </c>
      <c r="I104" s="39">
        <v>400</v>
      </c>
      <c r="J104" s="39">
        <v>4494.3703736932539</v>
      </c>
      <c r="K104" s="39">
        <v>283904.79913838924</v>
      </c>
      <c r="L104" s="39" t="e">
        <v>#N/A</v>
      </c>
      <c r="M104" s="39">
        <v>982.32490300000006</v>
      </c>
      <c r="N104" s="39">
        <v>0</v>
      </c>
      <c r="O104" s="39">
        <v>17.395851</v>
      </c>
      <c r="P104" s="39">
        <v>809.86068615197223</v>
      </c>
      <c r="Q104" s="39">
        <v>0</v>
      </c>
      <c r="R104" s="39">
        <v>0</v>
      </c>
      <c r="S104" s="39">
        <v>545.21075027959728</v>
      </c>
      <c r="T104" s="39">
        <v>0</v>
      </c>
      <c r="U104" s="39">
        <v>3277.678054429291</v>
      </c>
      <c r="V104" s="39">
        <v>0</v>
      </c>
      <c r="W104" s="39">
        <v>0</v>
      </c>
      <c r="X104" s="39">
        <v>2298.1219683093996</v>
      </c>
      <c r="Y104" s="33">
        <v>835.08612354183356</v>
      </c>
      <c r="Z104" s="32">
        <f t="shared" si="3"/>
        <v>306878.29753473139</v>
      </c>
    </row>
    <row r="105" spans="1:26" ht="13.5" customHeight="1" x14ac:dyDescent="0.2">
      <c r="A105" s="71">
        <v>2024.4</v>
      </c>
      <c r="B105" s="38">
        <v>0</v>
      </c>
      <c r="C105" s="39">
        <v>0</v>
      </c>
      <c r="D105" s="39">
        <v>7856.9776057575573</v>
      </c>
      <c r="E105" s="39">
        <v>944.97125255505625</v>
      </c>
      <c r="F105" s="39">
        <v>12527.420455637985</v>
      </c>
      <c r="G105" s="39">
        <v>0</v>
      </c>
      <c r="H105" s="39">
        <v>50</v>
      </c>
      <c r="I105" s="39">
        <v>400</v>
      </c>
      <c r="J105" s="39">
        <v>4516.7932190521615</v>
      </c>
      <c r="K105" s="39">
        <v>301224.30289275956</v>
      </c>
      <c r="L105" s="39" t="e">
        <v>#N/A</v>
      </c>
      <c r="M105" s="39">
        <v>982.32490300000006</v>
      </c>
      <c r="N105" s="39">
        <v>0</v>
      </c>
      <c r="O105" s="39">
        <v>17.395851</v>
      </c>
      <c r="P105" s="39">
        <v>778.09792491800363</v>
      </c>
      <c r="Q105" s="39">
        <v>0</v>
      </c>
      <c r="R105" s="39">
        <v>0</v>
      </c>
      <c r="S105" s="39">
        <v>521.9634815471577</v>
      </c>
      <c r="T105" s="39">
        <v>0</v>
      </c>
      <c r="U105" s="39">
        <v>3084.5291690789932</v>
      </c>
      <c r="V105" s="39">
        <v>0</v>
      </c>
      <c r="W105" s="39">
        <v>0</v>
      </c>
      <c r="X105" s="39">
        <v>2160.4435221750732</v>
      </c>
      <c r="Y105" s="33">
        <v>807.31496381063369</v>
      </c>
      <c r="Z105" s="32">
        <f t="shared" si="3"/>
        <v>335872.53524129209</v>
      </c>
    </row>
    <row r="106" spans="1:26" ht="13.5" customHeight="1" x14ac:dyDescent="0.2">
      <c r="A106" s="71">
        <v>2025.1</v>
      </c>
      <c r="B106" s="38">
        <v>0</v>
      </c>
      <c r="C106" s="39">
        <v>0</v>
      </c>
      <c r="D106" s="39">
        <v>8122.4436234708664</v>
      </c>
      <c r="E106" s="39">
        <v>904.19480379526181</v>
      </c>
      <c r="F106" s="39">
        <v>12133.323947885434</v>
      </c>
      <c r="G106" s="39">
        <v>0</v>
      </c>
      <c r="H106" s="39">
        <v>50</v>
      </c>
      <c r="I106" s="39">
        <v>400</v>
      </c>
      <c r="J106" s="39">
        <v>4539.3279341396819</v>
      </c>
      <c r="K106" s="39">
        <v>294360.88186252979</v>
      </c>
      <c r="L106" s="39" t="e">
        <v>#N/A</v>
      </c>
      <c r="M106" s="39">
        <v>982.32490300000006</v>
      </c>
      <c r="N106" s="39">
        <v>0</v>
      </c>
      <c r="O106" s="39">
        <v>17.395851</v>
      </c>
      <c r="P106" s="39">
        <v>746.3351636840348</v>
      </c>
      <c r="Q106" s="39">
        <v>0</v>
      </c>
      <c r="R106" s="39">
        <v>0</v>
      </c>
      <c r="S106" s="39">
        <v>499.67525613255168</v>
      </c>
      <c r="T106" s="39">
        <v>0</v>
      </c>
      <c r="U106" s="39">
        <v>2891.3802837286958</v>
      </c>
      <c r="V106" s="39">
        <v>0</v>
      </c>
      <c r="W106" s="39">
        <v>0</v>
      </c>
      <c r="X106" s="39">
        <v>2022.6733567328858</v>
      </c>
      <c r="Y106" s="33">
        <v>779.54380407943381</v>
      </c>
      <c r="Z106" s="32">
        <f t="shared" si="3"/>
        <v>328449.50079017854</v>
      </c>
    </row>
    <row r="107" spans="1:26" ht="13.5" customHeight="1" x14ac:dyDescent="0.2">
      <c r="A107" s="71">
        <v>2025.2</v>
      </c>
      <c r="B107" s="39">
        <v>0</v>
      </c>
      <c r="C107" s="39">
        <v>0</v>
      </c>
      <c r="D107" s="39">
        <v>8949.9207131841758</v>
      </c>
      <c r="E107" s="39">
        <v>863.38628874546737</v>
      </c>
      <c r="F107" s="39">
        <v>11897.812147128301</v>
      </c>
      <c r="G107" s="39">
        <v>0</v>
      </c>
      <c r="H107" s="39">
        <v>131424.37202022999</v>
      </c>
      <c r="I107" s="39">
        <v>400</v>
      </c>
      <c r="J107" s="39">
        <v>4561.9750770846322</v>
      </c>
      <c r="K107" s="39">
        <v>326291.24798230018</v>
      </c>
      <c r="L107" s="39" t="e">
        <v>#N/A</v>
      </c>
      <c r="M107" s="39">
        <v>961.85490300000004</v>
      </c>
      <c r="N107" s="39">
        <v>0</v>
      </c>
      <c r="O107" s="39">
        <v>17.395851</v>
      </c>
      <c r="P107" s="39" t="e">
        <v>#N/A</v>
      </c>
      <c r="Q107" s="39">
        <v>0</v>
      </c>
      <c r="R107" s="39">
        <v>0</v>
      </c>
      <c r="S107" s="39">
        <v>477.38703071794555</v>
      </c>
      <c r="T107" s="39">
        <v>211.09468343999998</v>
      </c>
      <c r="U107" s="39">
        <v>2698.2313983783984</v>
      </c>
      <c r="V107" s="39">
        <v>0</v>
      </c>
      <c r="W107" s="39" t="e">
        <v>#N/A</v>
      </c>
      <c r="X107" s="39">
        <v>1884.8114719728387</v>
      </c>
      <c r="Y107" s="33">
        <v>751.77264434823394</v>
      </c>
      <c r="Z107" s="32">
        <f t="shared" si="3"/>
        <v>491391.26221153012</v>
      </c>
    </row>
    <row r="108" spans="1:26" ht="13.5" customHeight="1" x14ac:dyDescent="0.2">
      <c r="A108" s="71">
        <v>2025.3</v>
      </c>
      <c r="B108" s="39">
        <v>0</v>
      </c>
      <c r="C108" s="39">
        <v>0</v>
      </c>
      <c r="D108" s="39">
        <v>10220.723306897486</v>
      </c>
      <c r="E108" s="39">
        <v>822.57056670688394</v>
      </c>
      <c r="F108" s="39">
        <v>12013.049533588459</v>
      </c>
      <c r="G108" s="39">
        <v>0</v>
      </c>
      <c r="H108" s="39">
        <v>30528.005279229998</v>
      </c>
      <c r="I108" s="39">
        <v>400</v>
      </c>
      <c r="J108" s="39">
        <v>4584.7352088003909</v>
      </c>
      <c r="K108" s="39">
        <v>330754.76420144539</v>
      </c>
      <c r="L108" s="39">
        <v>500</v>
      </c>
      <c r="M108" s="39">
        <v>941.38980085416665</v>
      </c>
      <c r="N108" s="39">
        <v>0</v>
      </c>
      <c r="O108" s="39">
        <v>17.395851</v>
      </c>
      <c r="P108" s="39">
        <v>682.80964121609736</v>
      </c>
      <c r="Q108" s="39">
        <v>5000</v>
      </c>
      <c r="R108" s="39">
        <v>0</v>
      </c>
      <c r="S108" s="39">
        <v>455.09880530333942</v>
      </c>
      <c r="T108" s="39">
        <v>211.09468343999998</v>
      </c>
      <c r="U108" s="39">
        <v>2505.0825130281009</v>
      </c>
      <c r="V108" s="39">
        <v>0</v>
      </c>
      <c r="W108" s="39">
        <v>0</v>
      </c>
      <c r="X108" s="39">
        <v>3.6381997741752055</v>
      </c>
      <c r="Y108" s="33">
        <v>724.00148461703407</v>
      </c>
      <c r="Z108" s="32">
        <f t="shared" si="3"/>
        <v>400364.35907590151</v>
      </c>
    </row>
    <row r="109" spans="1:26" ht="13.5" customHeight="1" x14ac:dyDescent="0.2">
      <c r="A109" s="71">
        <f>A105+1</f>
        <v>2025.4</v>
      </c>
      <c r="B109" s="39" t="e">
        <v>#N/A</v>
      </c>
      <c r="C109" s="39" t="e">
        <v>#N/A</v>
      </c>
      <c r="D109" s="39" t="e">
        <v>#N/A</v>
      </c>
      <c r="E109" s="39" t="e">
        <v>#N/A</v>
      </c>
      <c r="F109" s="39" t="e">
        <v>#N/A</v>
      </c>
      <c r="G109" s="39" t="e">
        <v>#N/A</v>
      </c>
      <c r="H109" s="39" t="e">
        <v>#N/A</v>
      </c>
      <c r="I109" s="39" t="e">
        <v>#N/A</v>
      </c>
      <c r="J109" s="39" t="e">
        <v>#N/A</v>
      </c>
      <c r="K109" s="39" t="e">
        <v>#N/A</v>
      </c>
      <c r="L109" s="39" t="e">
        <v>#N/A</v>
      </c>
      <c r="M109" s="39" t="e">
        <v>#N/A</v>
      </c>
      <c r="N109" s="39" t="e">
        <v>#N/A</v>
      </c>
      <c r="O109" s="39" t="e">
        <v>#N/A</v>
      </c>
      <c r="P109" s="39" t="e">
        <v>#N/A</v>
      </c>
      <c r="Q109" s="39" t="e">
        <v>#N/A</v>
      </c>
      <c r="R109" s="39" t="e">
        <v>#N/A</v>
      </c>
      <c r="S109" s="39" t="e">
        <v>#N/A</v>
      </c>
      <c r="T109" s="39" t="e">
        <v>#N/A</v>
      </c>
      <c r="U109" s="39" t="e">
        <v>#N/A</v>
      </c>
      <c r="V109" s="39" t="e">
        <v>#N/A</v>
      </c>
      <c r="W109" s="39" t="e">
        <v>#N/A</v>
      </c>
      <c r="X109" s="39" t="e">
        <v>#N/A</v>
      </c>
      <c r="Y109" s="33" t="e">
        <v>#N/A</v>
      </c>
      <c r="Z109" s="32">
        <f t="shared" si="3"/>
        <v>0</v>
      </c>
    </row>
    <row r="110" spans="1:26" ht="13.5" customHeight="1" x14ac:dyDescent="0.2">
      <c r="A110" s="71">
        <f t="shared" ref="A110:A128" si="4">A106+1</f>
        <v>2026.1</v>
      </c>
      <c r="B110" s="39" t="e">
        <v>#N/A</v>
      </c>
      <c r="C110" s="39" t="e">
        <v>#N/A</v>
      </c>
      <c r="D110" s="39" t="e">
        <v>#N/A</v>
      </c>
      <c r="E110" s="39" t="e">
        <v>#N/A</v>
      </c>
      <c r="F110" s="39" t="e">
        <v>#N/A</v>
      </c>
      <c r="G110" s="39" t="e">
        <v>#N/A</v>
      </c>
      <c r="H110" s="39" t="e">
        <v>#N/A</v>
      </c>
      <c r="I110" s="39" t="e">
        <v>#N/A</v>
      </c>
      <c r="J110" s="39" t="e">
        <v>#N/A</v>
      </c>
      <c r="K110" s="39" t="e">
        <v>#N/A</v>
      </c>
      <c r="L110" s="39" t="e">
        <v>#N/A</v>
      </c>
      <c r="M110" s="39" t="e">
        <v>#N/A</v>
      </c>
      <c r="N110" s="39" t="e">
        <v>#N/A</v>
      </c>
      <c r="O110" s="39" t="e">
        <v>#N/A</v>
      </c>
      <c r="P110" s="39" t="e">
        <v>#N/A</v>
      </c>
      <c r="Q110" s="39" t="e">
        <v>#N/A</v>
      </c>
      <c r="R110" s="39" t="e">
        <v>#N/A</v>
      </c>
      <c r="S110" s="39" t="e">
        <v>#N/A</v>
      </c>
      <c r="T110" s="39" t="e">
        <v>#N/A</v>
      </c>
      <c r="U110" s="39" t="e">
        <v>#N/A</v>
      </c>
      <c r="V110" s="39" t="e">
        <v>#N/A</v>
      </c>
      <c r="W110" s="39" t="e">
        <v>#N/A</v>
      </c>
      <c r="X110" s="39" t="e">
        <v>#N/A</v>
      </c>
      <c r="Y110" s="33" t="e">
        <v>#N/A</v>
      </c>
      <c r="Z110" s="32">
        <f t="shared" si="3"/>
        <v>0</v>
      </c>
    </row>
    <row r="111" spans="1:26" ht="13.5" customHeight="1" x14ac:dyDescent="0.2">
      <c r="A111" s="71">
        <f t="shared" si="4"/>
        <v>2026.2</v>
      </c>
      <c r="B111" s="39" t="e">
        <v>#N/A</v>
      </c>
      <c r="C111" s="39" t="e">
        <v>#N/A</v>
      </c>
      <c r="D111" s="39" t="e">
        <v>#N/A</v>
      </c>
      <c r="E111" s="39" t="e">
        <v>#N/A</v>
      </c>
      <c r="F111" s="39" t="e">
        <v>#N/A</v>
      </c>
      <c r="G111" s="39" t="e">
        <v>#N/A</v>
      </c>
      <c r="H111" s="39" t="e">
        <v>#N/A</v>
      </c>
      <c r="I111" s="39" t="e">
        <v>#N/A</v>
      </c>
      <c r="J111" s="39" t="e">
        <v>#N/A</v>
      </c>
      <c r="K111" s="39" t="e">
        <v>#N/A</v>
      </c>
      <c r="L111" s="39" t="e">
        <v>#N/A</v>
      </c>
      <c r="M111" s="39" t="e">
        <v>#N/A</v>
      </c>
      <c r="N111" s="39" t="e">
        <v>#N/A</v>
      </c>
      <c r="O111" s="39" t="e">
        <v>#N/A</v>
      </c>
      <c r="P111" s="39" t="e">
        <v>#N/A</v>
      </c>
      <c r="Q111" s="39" t="e">
        <v>#N/A</v>
      </c>
      <c r="R111" s="39" t="e">
        <v>#N/A</v>
      </c>
      <c r="S111" s="39" t="e">
        <v>#N/A</v>
      </c>
      <c r="T111" s="39" t="e">
        <v>#N/A</v>
      </c>
      <c r="U111" s="39" t="e">
        <v>#N/A</v>
      </c>
      <c r="V111" s="39" t="e">
        <v>#N/A</v>
      </c>
      <c r="W111" s="39" t="e">
        <v>#N/A</v>
      </c>
      <c r="X111" s="39" t="e">
        <v>#N/A</v>
      </c>
      <c r="Y111" s="33" t="e">
        <v>#N/A</v>
      </c>
      <c r="Z111" s="32">
        <f t="shared" si="3"/>
        <v>0</v>
      </c>
    </row>
    <row r="112" spans="1:26" ht="13.5" customHeight="1" x14ac:dyDescent="0.2">
      <c r="A112" s="71">
        <f t="shared" si="4"/>
        <v>2026.3</v>
      </c>
      <c r="B112" s="39" t="e">
        <v>#N/A</v>
      </c>
      <c r="C112" s="39" t="e">
        <v>#N/A</v>
      </c>
      <c r="D112" s="39" t="e">
        <v>#N/A</v>
      </c>
      <c r="E112" s="39" t="e">
        <v>#N/A</v>
      </c>
      <c r="F112" s="39" t="e">
        <v>#N/A</v>
      </c>
      <c r="G112" s="39" t="e">
        <v>#N/A</v>
      </c>
      <c r="H112" s="39" t="e">
        <v>#N/A</v>
      </c>
      <c r="I112" s="39" t="e">
        <v>#N/A</v>
      </c>
      <c r="J112" s="39" t="e">
        <v>#N/A</v>
      </c>
      <c r="K112" s="39" t="e">
        <v>#N/A</v>
      </c>
      <c r="L112" s="39" t="e">
        <v>#N/A</v>
      </c>
      <c r="M112" s="39" t="e">
        <v>#N/A</v>
      </c>
      <c r="N112" s="39" t="e">
        <v>#N/A</v>
      </c>
      <c r="O112" s="39" t="e">
        <v>#N/A</v>
      </c>
      <c r="P112" s="39" t="e">
        <v>#N/A</v>
      </c>
      <c r="Q112" s="39" t="e">
        <v>#N/A</v>
      </c>
      <c r="R112" s="39" t="e">
        <v>#N/A</v>
      </c>
      <c r="S112" s="39" t="e">
        <v>#N/A</v>
      </c>
      <c r="T112" s="39" t="e">
        <v>#N/A</v>
      </c>
      <c r="U112" s="39" t="e">
        <v>#N/A</v>
      </c>
      <c r="V112" s="39" t="e">
        <v>#N/A</v>
      </c>
      <c r="W112" s="39" t="e">
        <v>#N/A</v>
      </c>
      <c r="X112" s="39" t="e">
        <v>#N/A</v>
      </c>
      <c r="Y112" s="33" t="e">
        <v>#N/A</v>
      </c>
      <c r="Z112" s="32">
        <f t="shared" si="3"/>
        <v>0</v>
      </c>
    </row>
    <row r="113" spans="1:26" ht="13.5" customHeight="1" x14ac:dyDescent="0.2">
      <c r="A113" s="71">
        <f t="shared" si="4"/>
        <v>2026.4</v>
      </c>
      <c r="B113" s="39" t="e">
        <v>#N/A</v>
      </c>
      <c r="C113" s="39" t="e">
        <v>#N/A</v>
      </c>
      <c r="D113" s="39" t="e">
        <v>#N/A</v>
      </c>
      <c r="E113" s="39" t="e">
        <v>#N/A</v>
      </c>
      <c r="F113" s="39" t="e">
        <v>#N/A</v>
      </c>
      <c r="G113" s="39" t="e">
        <v>#N/A</v>
      </c>
      <c r="H113" s="39" t="e">
        <v>#N/A</v>
      </c>
      <c r="I113" s="39" t="e">
        <v>#N/A</v>
      </c>
      <c r="J113" s="39" t="e">
        <v>#N/A</v>
      </c>
      <c r="K113" s="39" t="e">
        <v>#N/A</v>
      </c>
      <c r="L113" s="39" t="e">
        <v>#N/A</v>
      </c>
      <c r="M113" s="39" t="e">
        <v>#N/A</v>
      </c>
      <c r="N113" s="39" t="e">
        <v>#N/A</v>
      </c>
      <c r="O113" s="39" t="e">
        <v>#N/A</v>
      </c>
      <c r="P113" s="39" t="e">
        <v>#N/A</v>
      </c>
      <c r="Q113" s="39" t="e">
        <v>#N/A</v>
      </c>
      <c r="R113" s="39" t="e">
        <v>#N/A</v>
      </c>
      <c r="S113" s="39" t="e">
        <v>#N/A</v>
      </c>
      <c r="T113" s="39" t="e">
        <v>#N/A</v>
      </c>
      <c r="U113" s="39" t="e">
        <v>#N/A</v>
      </c>
      <c r="V113" s="39" t="e">
        <v>#N/A</v>
      </c>
      <c r="W113" s="39" t="e">
        <v>#N/A</v>
      </c>
      <c r="X113" s="39" t="e">
        <v>#N/A</v>
      </c>
      <c r="Y113" s="33" t="e">
        <v>#N/A</v>
      </c>
      <c r="Z113" s="32">
        <f t="shared" si="3"/>
        <v>0</v>
      </c>
    </row>
    <row r="114" spans="1:26" ht="13.5" customHeight="1" x14ac:dyDescent="0.2">
      <c r="A114" s="71">
        <f>A110+1</f>
        <v>2027.1</v>
      </c>
      <c r="B114" s="39" t="e">
        <v>#N/A</v>
      </c>
      <c r="C114" s="39" t="e">
        <v>#N/A</v>
      </c>
      <c r="D114" s="39" t="e">
        <v>#N/A</v>
      </c>
      <c r="E114" s="39" t="e">
        <v>#N/A</v>
      </c>
      <c r="F114" s="39" t="e">
        <v>#N/A</v>
      </c>
      <c r="G114" s="39" t="e">
        <v>#N/A</v>
      </c>
      <c r="H114" s="39" t="e">
        <v>#N/A</v>
      </c>
      <c r="I114" s="39" t="e">
        <v>#N/A</v>
      </c>
      <c r="J114" s="39" t="e">
        <v>#N/A</v>
      </c>
      <c r="K114" s="39" t="e">
        <v>#N/A</v>
      </c>
      <c r="L114" s="39" t="e">
        <v>#N/A</v>
      </c>
      <c r="M114" s="39" t="e">
        <v>#N/A</v>
      </c>
      <c r="N114" s="39" t="e">
        <v>#N/A</v>
      </c>
      <c r="O114" s="39" t="e">
        <v>#N/A</v>
      </c>
      <c r="P114" s="39" t="e">
        <v>#N/A</v>
      </c>
      <c r="Q114" s="39" t="e">
        <v>#N/A</v>
      </c>
      <c r="R114" s="39" t="e">
        <v>#N/A</v>
      </c>
      <c r="S114" s="39" t="e">
        <v>#N/A</v>
      </c>
      <c r="T114" s="39" t="e">
        <v>#N/A</v>
      </c>
      <c r="U114" s="39" t="e">
        <v>#N/A</v>
      </c>
      <c r="V114" s="39" t="e">
        <v>#N/A</v>
      </c>
      <c r="W114" s="39" t="e">
        <v>#N/A</v>
      </c>
      <c r="X114" s="39" t="e">
        <v>#N/A</v>
      </c>
      <c r="Y114" s="33" t="e">
        <v>#N/A</v>
      </c>
      <c r="Z114" s="32">
        <f t="shared" si="3"/>
        <v>0</v>
      </c>
    </row>
    <row r="115" spans="1:26" ht="13.5" customHeight="1" x14ac:dyDescent="0.2">
      <c r="A115" s="71">
        <f t="shared" si="4"/>
        <v>2027.2</v>
      </c>
      <c r="B115" s="39" t="e">
        <v>#N/A</v>
      </c>
      <c r="C115" s="39" t="e">
        <v>#N/A</v>
      </c>
      <c r="D115" s="39" t="e">
        <v>#N/A</v>
      </c>
      <c r="E115" s="39" t="e">
        <v>#N/A</v>
      </c>
      <c r="F115" s="39" t="e">
        <v>#N/A</v>
      </c>
      <c r="G115" s="39" t="e">
        <v>#N/A</v>
      </c>
      <c r="H115" s="39" t="e">
        <v>#N/A</v>
      </c>
      <c r="I115" s="39" t="e">
        <v>#N/A</v>
      </c>
      <c r="J115" s="39" t="e">
        <v>#N/A</v>
      </c>
      <c r="K115" s="39" t="e">
        <v>#N/A</v>
      </c>
      <c r="L115" s="39" t="e">
        <v>#N/A</v>
      </c>
      <c r="M115" s="39" t="e">
        <v>#N/A</v>
      </c>
      <c r="N115" s="39" t="e">
        <v>#N/A</v>
      </c>
      <c r="O115" s="39" t="e">
        <v>#N/A</v>
      </c>
      <c r="P115" s="39" t="e">
        <v>#N/A</v>
      </c>
      <c r="Q115" s="39" t="e">
        <v>#N/A</v>
      </c>
      <c r="R115" s="39" t="e">
        <v>#N/A</v>
      </c>
      <c r="S115" s="39" t="e">
        <v>#N/A</v>
      </c>
      <c r="T115" s="39" t="e">
        <v>#N/A</v>
      </c>
      <c r="U115" s="39" t="e">
        <v>#N/A</v>
      </c>
      <c r="V115" s="39" t="e">
        <v>#N/A</v>
      </c>
      <c r="W115" s="39" t="e">
        <v>#N/A</v>
      </c>
      <c r="X115" s="39" t="e">
        <v>#N/A</v>
      </c>
      <c r="Y115" s="33" t="e">
        <v>#N/A</v>
      </c>
      <c r="Z115" s="32">
        <f t="shared" si="3"/>
        <v>0</v>
      </c>
    </row>
    <row r="116" spans="1:26" ht="13.5" customHeight="1" x14ac:dyDescent="0.2">
      <c r="A116" s="71">
        <f t="shared" si="4"/>
        <v>2027.3</v>
      </c>
      <c r="B116" s="39" t="e">
        <v>#N/A</v>
      </c>
      <c r="C116" s="39" t="e">
        <v>#N/A</v>
      </c>
      <c r="D116" s="39" t="e">
        <v>#N/A</v>
      </c>
      <c r="E116" s="39" t="e">
        <v>#N/A</v>
      </c>
      <c r="F116" s="39" t="e">
        <v>#N/A</v>
      </c>
      <c r="G116" s="39" t="e">
        <v>#N/A</v>
      </c>
      <c r="H116" s="39" t="e">
        <v>#N/A</v>
      </c>
      <c r="I116" s="39" t="e">
        <v>#N/A</v>
      </c>
      <c r="J116" s="39" t="e">
        <v>#N/A</v>
      </c>
      <c r="K116" s="39" t="e">
        <v>#N/A</v>
      </c>
      <c r="L116" s="39" t="e">
        <v>#N/A</v>
      </c>
      <c r="M116" s="39" t="e">
        <v>#N/A</v>
      </c>
      <c r="N116" s="39" t="e">
        <v>#N/A</v>
      </c>
      <c r="O116" s="39" t="e">
        <v>#N/A</v>
      </c>
      <c r="P116" s="39" t="e">
        <v>#N/A</v>
      </c>
      <c r="Q116" s="39" t="e">
        <v>#N/A</v>
      </c>
      <c r="R116" s="39" t="e">
        <v>#N/A</v>
      </c>
      <c r="S116" s="39" t="e">
        <v>#N/A</v>
      </c>
      <c r="T116" s="39" t="e">
        <v>#N/A</v>
      </c>
      <c r="U116" s="39" t="e">
        <v>#N/A</v>
      </c>
      <c r="V116" s="39" t="e">
        <v>#N/A</v>
      </c>
      <c r="W116" s="39" t="e">
        <v>#N/A</v>
      </c>
      <c r="X116" s="39" t="e">
        <v>#N/A</v>
      </c>
      <c r="Y116" s="33" t="e">
        <v>#N/A</v>
      </c>
      <c r="Z116" s="32">
        <f t="shared" si="3"/>
        <v>0</v>
      </c>
    </row>
    <row r="117" spans="1:26" ht="13.5" customHeight="1" x14ac:dyDescent="0.2">
      <c r="A117" s="71">
        <f t="shared" si="4"/>
        <v>2027.4</v>
      </c>
      <c r="B117" s="39" t="e">
        <v>#N/A</v>
      </c>
      <c r="C117" s="39" t="e">
        <v>#N/A</v>
      </c>
      <c r="D117" s="39" t="e">
        <v>#N/A</v>
      </c>
      <c r="E117" s="39" t="e">
        <v>#N/A</v>
      </c>
      <c r="F117" s="39" t="e">
        <v>#N/A</v>
      </c>
      <c r="G117" s="39" t="e">
        <v>#N/A</v>
      </c>
      <c r="H117" s="39" t="e">
        <v>#N/A</v>
      </c>
      <c r="I117" s="39" t="e">
        <v>#N/A</v>
      </c>
      <c r="J117" s="39" t="e">
        <v>#N/A</v>
      </c>
      <c r="K117" s="39" t="e">
        <v>#N/A</v>
      </c>
      <c r="L117" s="39" t="e">
        <v>#N/A</v>
      </c>
      <c r="M117" s="39" t="e">
        <v>#N/A</v>
      </c>
      <c r="N117" s="39" t="e">
        <v>#N/A</v>
      </c>
      <c r="O117" s="39" t="e">
        <v>#N/A</v>
      </c>
      <c r="P117" s="39" t="e">
        <v>#N/A</v>
      </c>
      <c r="Q117" s="39" t="e">
        <v>#N/A</v>
      </c>
      <c r="R117" s="39" t="e">
        <v>#N/A</v>
      </c>
      <c r="S117" s="39" t="e">
        <v>#N/A</v>
      </c>
      <c r="T117" s="39" t="e">
        <v>#N/A</v>
      </c>
      <c r="U117" s="39" t="e">
        <v>#N/A</v>
      </c>
      <c r="V117" s="39" t="e">
        <v>#N/A</v>
      </c>
      <c r="W117" s="39" t="e">
        <v>#N/A</v>
      </c>
      <c r="X117" s="39" t="e">
        <v>#N/A</v>
      </c>
      <c r="Y117" s="33" t="e">
        <v>#N/A</v>
      </c>
      <c r="Z117" s="32">
        <f t="shared" si="3"/>
        <v>0</v>
      </c>
    </row>
    <row r="118" spans="1:26" ht="13.5" customHeight="1" x14ac:dyDescent="0.2">
      <c r="A118" s="71">
        <f t="shared" si="4"/>
        <v>2028.1</v>
      </c>
      <c r="B118" s="39" t="e">
        <v>#N/A</v>
      </c>
      <c r="C118" s="39" t="e">
        <v>#N/A</v>
      </c>
      <c r="D118" s="39" t="e">
        <v>#N/A</v>
      </c>
      <c r="E118" s="39" t="e">
        <v>#N/A</v>
      </c>
      <c r="F118" s="39" t="e">
        <v>#N/A</v>
      </c>
      <c r="G118" s="39" t="e">
        <v>#N/A</v>
      </c>
      <c r="H118" s="39" t="e">
        <v>#N/A</v>
      </c>
      <c r="I118" s="39" t="e">
        <v>#N/A</v>
      </c>
      <c r="J118" s="39" t="e">
        <v>#N/A</v>
      </c>
      <c r="K118" s="39" t="e">
        <v>#N/A</v>
      </c>
      <c r="L118" s="39" t="e">
        <v>#N/A</v>
      </c>
      <c r="M118" s="39" t="e">
        <v>#N/A</v>
      </c>
      <c r="N118" s="39" t="e">
        <v>#N/A</v>
      </c>
      <c r="O118" s="39" t="e">
        <v>#N/A</v>
      </c>
      <c r="P118" s="39" t="e">
        <v>#N/A</v>
      </c>
      <c r="Q118" s="39" t="e">
        <v>#N/A</v>
      </c>
      <c r="R118" s="39" t="e">
        <v>#N/A</v>
      </c>
      <c r="S118" s="39" t="e">
        <v>#N/A</v>
      </c>
      <c r="T118" s="39" t="e">
        <v>#N/A</v>
      </c>
      <c r="U118" s="39" t="e">
        <v>#N/A</v>
      </c>
      <c r="V118" s="39" t="e">
        <v>#N/A</v>
      </c>
      <c r="W118" s="39" t="e">
        <v>#N/A</v>
      </c>
      <c r="X118" s="39" t="e">
        <v>#N/A</v>
      </c>
      <c r="Y118" s="33" t="e">
        <v>#N/A</v>
      </c>
      <c r="Z118" s="32">
        <f t="shared" si="3"/>
        <v>0</v>
      </c>
    </row>
    <row r="119" spans="1:26" ht="13.5" customHeight="1" x14ac:dyDescent="0.2">
      <c r="A119" s="71">
        <f>A115+1</f>
        <v>2028.2</v>
      </c>
      <c r="B119" s="39" t="e">
        <v>#N/A</v>
      </c>
      <c r="C119" s="39" t="e">
        <v>#N/A</v>
      </c>
      <c r="D119" s="39" t="e">
        <v>#N/A</v>
      </c>
      <c r="E119" s="39" t="e">
        <v>#N/A</v>
      </c>
      <c r="F119" s="39" t="e">
        <v>#N/A</v>
      </c>
      <c r="G119" s="39" t="e">
        <v>#N/A</v>
      </c>
      <c r="H119" s="39" t="e">
        <v>#N/A</v>
      </c>
      <c r="I119" s="39" t="e">
        <v>#N/A</v>
      </c>
      <c r="J119" s="39" t="e">
        <v>#N/A</v>
      </c>
      <c r="K119" s="39" t="e">
        <v>#N/A</v>
      </c>
      <c r="L119" s="39" t="e">
        <v>#N/A</v>
      </c>
      <c r="M119" s="39" t="e">
        <v>#N/A</v>
      </c>
      <c r="N119" s="39" t="e">
        <v>#N/A</v>
      </c>
      <c r="O119" s="39" t="e">
        <v>#N/A</v>
      </c>
      <c r="P119" s="39" t="e">
        <v>#N/A</v>
      </c>
      <c r="Q119" s="39" t="e">
        <v>#N/A</v>
      </c>
      <c r="R119" s="39" t="e">
        <v>#N/A</v>
      </c>
      <c r="S119" s="39" t="e">
        <v>#N/A</v>
      </c>
      <c r="T119" s="39" t="e">
        <v>#N/A</v>
      </c>
      <c r="U119" s="39" t="e">
        <v>#N/A</v>
      </c>
      <c r="V119" s="39" t="e">
        <v>#N/A</v>
      </c>
      <c r="W119" s="39" t="e">
        <v>#N/A</v>
      </c>
      <c r="X119" s="39" t="e">
        <v>#N/A</v>
      </c>
      <c r="Y119" s="33" t="e">
        <v>#N/A</v>
      </c>
      <c r="Z119" s="32">
        <f t="shared" si="3"/>
        <v>0</v>
      </c>
    </row>
    <row r="120" spans="1:26" ht="13.5" customHeight="1" x14ac:dyDescent="0.2">
      <c r="A120" s="71">
        <f t="shared" si="4"/>
        <v>2028.3</v>
      </c>
      <c r="B120" s="39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33" t="e">
        <v>#N/A</v>
      </c>
      <c r="Z120" s="32">
        <f t="shared" si="3"/>
        <v>0</v>
      </c>
    </row>
    <row r="121" spans="1:26" ht="13.5" customHeight="1" x14ac:dyDescent="0.2">
      <c r="A121" s="71">
        <f t="shared" si="4"/>
        <v>2028.4</v>
      </c>
      <c r="B121" s="39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33" t="e">
        <v>#N/A</v>
      </c>
      <c r="Z121" s="32">
        <f t="shared" si="3"/>
        <v>0</v>
      </c>
    </row>
    <row r="122" spans="1:26" ht="13.5" customHeight="1" x14ac:dyDescent="0.2">
      <c r="A122" s="71">
        <f t="shared" si="4"/>
        <v>2029.1</v>
      </c>
      <c r="B122" s="39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33" t="e">
        <v>#N/A</v>
      </c>
      <c r="Z122" s="32">
        <f t="shared" si="3"/>
        <v>0</v>
      </c>
    </row>
    <row r="123" spans="1:26" ht="13.5" customHeight="1" x14ac:dyDescent="0.2">
      <c r="A123" s="71">
        <f t="shared" si="4"/>
        <v>2029.2</v>
      </c>
      <c r="B123" s="39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33" t="e">
        <v>#N/A</v>
      </c>
      <c r="Z123" s="32">
        <f t="shared" si="3"/>
        <v>0</v>
      </c>
    </row>
    <row r="124" spans="1:26" ht="13.5" customHeight="1" x14ac:dyDescent="0.2">
      <c r="A124" s="71">
        <f>A120+1</f>
        <v>2029.3</v>
      </c>
      <c r="B124" s="39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33" t="e">
        <v>#N/A</v>
      </c>
      <c r="Z124" s="32">
        <f t="shared" si="3"/>
        <v>0</v>
      </c>
    </row>
    <row r="125" spans="1:26" ht="13.5" customHeight="1" x14ac:dyDescent="0.2">
      <c r="A125" s="71">
        <f t="shared" si="4"/>
        <v>2029.4</v>
      </c>
      <c r="B125" s="39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33" t="e">
        <v>#N/A</v>
      </c>
      <c r="Z125" s="32">
        <f t="shared" si="3"/>
        <v>0</v>
      </c>
    </row>
    <row r="126" spans="1:26" ht="13.5" customHeight="1" x14ac:dyDescent="0.2">
      <c r="A126" s="71">
        <f t="shared" si="4"/>
        <v>2030.1</v>
      </c>
      <c r="B126" s="39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33" t="e">
        <v>#N/A</v>
      </c>
      <c r="Z126" s="32">
        <f t="shared" si="3"/>
        <v>0</v>
      </c>
    </row>
    <row r="127" spans="1:26" ht="13.5" customHeight="1" x14ac:dyDescent="0.2">
      <c r="A127" s="71">
        <f t="shared" si="4"/>
        <v>2030.2</v>
      </c>
      <c r="B127" s="39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33" t="e">
        <v>#N/A</v>
      </c>
      <c r="Z127" s="32">
        <f t="shared" si="3"/>
        <v>0</v>
      </c>
    </row>
    <row r="128" spans="1:26" ht="13.5" customHeight="1" x14ac:dyDescent="0.2">
      <c r="A128" s="71">
        <f t="shared" si="4"/>
        <v>2030.3</v>
      </c>
      <c r="B128" s="39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33" t="e">
        <v>#N/A</v>
      </c>
      <c r="Z128" s="32">
        <f t="shared" si="3"/>
        <v>0</v>
      </c>
    </row>
    <row r="129" spans="1:26" ht="13.5" customHeight="1" x14ac:dyDescent="0.2">
      <c r="A129" s="71">
        <f>A125+1</f>
        <v>2030.4</v>
      </c>
      <c r="B129" s="39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33" t="e">
        <v>#N/A</v>
      </c>
      <c r="Z129" s="32">
        <f t="shared" si="3"/>
        <v>0</v>
      </c>
    </row>
    <row r="130" spans="1:26" x14ac:dyDescent="0.2">
      <c r="A130" s="67"/>
    </row>
    <row r="131" spans="1:26" x14ac:dyDescent="0.2">
      <c r="A131" s="67"/>
    </row>
    <row r="132" spans="1:26" x14ac:dyDescent="0.2">
      <c r="A132" s="67"/>
    </row>
    <row r="133" spans="1:26" x14ac:dyDescent="0.2">
      <c r="A133" s="67"/>
    </row>
    <row r="134" spans="1:26" x14ac:dyDescent="0.2">
      <c r="A134" s="67"/>
    </row>
    <row r="135" spans="1:26" x14ac:dyDescent="0.2">
      <c r="A135" s="67"/>
    </row>
    <row r="136" spans="1:26" x14ac:dyDescent="0.2">
      <c r="A136" s="67"/>
    </row>
    <row r="137" spans="1:26" x14ac:dyDescent="0.2">
      <c r="A137" s="67"/>
    </row>
    <row r="138" spans="1:26" x14ac:dyDescent="0.2">
      <c r="A138" s="67"/>
    </row>
    <row r="139" spans="1:26" x14ac:dyDescent="0.2">
      <c r="A139" s="67"/>
    </row>
    <row r="140" spans="1:26" x14ac:dyDescent="0.2">
      <c r="A140" s="67"/>
    </row>
    <row r="141" spans="1:26" x14ac:dyDescent="0.2">
      <c r="A141" s="67"/>
    </row>
    <row r="142" spans="1:26" x14ac:dyDescent="0.2">
      <c r="A142" s="67"/>
    </row>
    <row r="143" spans="1:26" x14ac:dyDescent="0.2">
      <c r="A143" s="67"/>
    </row>
    <row r="144" spans="1:26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7"/>
    </row>
    <row r="225" spans="1:1" x14ac:dyDescent="0.2">
      <c r="A225" s="67"/>
    </row>
    <row r="226" spans="1:1" x14ac:dyDescent="0.2">
      <c r="A226" s="67"/>
    </row>
    <row r="227" spans="1:1" x14ac:dyDescent="0.2">
      <c r="A227" s="67"/>
    </row>
    <row r="228" spans="1:1" x14ac:dyDescent="0.2">
      <c r="A228" s="67"/>
    </row>
    <row r="229" spans="1:1" x14ac:dyDescent="0.2">
      <c r="A229" s="67"/>
    </row>
    <row r="230" spans="1:1" x14ac:dyDescent="0.2">
      <c r="A230" s="67"/>
    </row>
    <row r="231" spans="1:1" x14ac:dyDescent="0.2">
      <c r="A231" s="67"/>
    </row>
    <row r="232" spans="1:1" x14ac:dyDescent="0.2">
      <c r="A232" s="67"/>
    </row>
    <row r="233" spans="1:1" x14ac:dyDescent="0.2">
      <c r="A233" s="67"/>
    </row>
    <row r="234" spans="1:1" x14ac:dyDescent="0.2">
      <c r="A234" s="67"/>
    </row>
    <row r="235" spans="1:1" x14ac:dyDescent="0.2">
      <c r="A235" s="67"/>
    </row>
    <row r="236" spans="1:1" x14ac:dyDescent="0.2">
      <c r="A236" s="67"/>
    </row>
    <row r="237" spans="1:1" x14ac:dyDescent="0.2">
      <c r="A237" s="67"/>
    </row>
    <row r="238" spans="1:1" x14ac:dyDescent="0.2">
      <c r="A238" s="67"/>
    </row>
    <row r="239" spans="1:1" x14ac:dyDescent="0.2">
      <c r="A239" s="67"/>
    </row>
    <row r="240" spans="1:1" x14ac:dyDescent="0.2">
      <c r="A240" s="67"/>
    </row>
    <row r="241" spans="1:1" x14ac:dyDescent="0.2">
      <c r="A241" s="67"/>
    </row>
    <row r="242" spans="1:1" x14ac:dyDescent="0.2">
      <c r="A242" s="67"/>
    </row>
    <row r="243" spans="1:1" x14ac:dyDescent="0.2">
      <c r="A243" s="67"/>
    </row>
    <row r="244" spans="1:1" x14ac:dyDescent="0.2">
      <c r="A244" s="67"/>
    </row>
    <row r="245" spans="1:1" x14ac:dyDescent="0.2">
      <c r="A245" s="67"/>
    </row>
    <row r="246" spans="1:1" x14ac:dyDescent="0.2">
      <c r="A246" s="67"/>
    </row>
    <row r="247" spans="1:1" x14ac:dyDescent="0.2">
      <c r="A247" s="67"/>
    </row>
    <row r="248" spans="1:1" x14ac:dyDescent="0.2">
      <c r="A248" s="67"/>
    </row>
    <row r="249" spans="1:1" x14ac:dyDescent="0.2">
      <c r="A249" s="67"/>
    </row>
    <row r="250" spans="1:1" x14ac:dyDescent="0.2">
      <c r="A250" s="67"/>
    </row>
    <row r="251" spans="1:1" x14ac:dyDescent="0.2">
      <c r="A251" s="67"/>
    </row>
    <row r="252" spans="1:1" x14ac:dyDescent="0.2">
      <c r="A252" s="67"/>
    </row>
    <row r="253" spans="1:1" x14ac:dyDescent="0.2">
      <c r="A253" s="67"/>
    </row>
    <row r="254" spans="1:1" x14ac:dyDescent="0.2">
      <c r="A254" s="67"/>
    </row>
    <row r="255" spans="1:1" x14ac:dyDescent="0.2">
      <c r="A255" s="67"/>
    </row>
    <row r="256" spans="1:1" x14ac:dyDescent="0.2">
      <c r="A256" s="67"/>
    </row>
    <row r="257" spans="1:1" x14ac:dyDescent="0.2">
      <c r="A257" s="67"/>
    </row>
    <row r="258" spans="1:1" x14ac:dyDescent="0.2">
      <c r="A258" s="67"/>
    </row>
    <row r="259" spans="1:1" x14ac:dyDescent="0.2">
      <c r="A259" s="67"/>
    </row>
    <row r="260" spans="1:1" x14ac:dyDescent="0.2">
      <c r="A260" s="67"/>
    </row>
    <row r="261" spans="1:1" x14ac:dyDescent="0.2">
      <c r="A261" s="67"/>
    </row>
    <row r="262" spans="1:1" x14ac:dyDescent="0.2">
      <c r="A262" s="67"/>
    </row>
    <row r="263" spans="1:1" x14ac:dyDescent="0.2">
      <c r="A263" s="68"/>
    </row>
    <row r="264" spans="1:1" x14ac:dyDescent="0.2">
      <c r="A264" s="68"/>
    </row>
    <row r="265" spans="1:1" x14ac:dyDescent="0.2">
      <c r="A265" s="68"/>
    </row>
    <row r="266" spans="1:1" x14ac:dyDescent="0.2">
      <c r="A266" s="68"/>
    </row>
    <row r="267" spans="1:1" x14ac:dyDescent="0.2">
      <c r="A267" s="68"/>
    </row>
    <row r="268" spans="1:1" x14ac:dyDescent="0.2">
      <c r="A268" s="68"/>
    </row>
    <row r="269" spans="1:1" x14ac:dyDescent="0.2">
      <c r="A269" s="68"/>
    </row>
    <row r="270" spans="1:1" x14ac:dyDescent="0.2">
      <c r="A270" s="68"/>
    </row>
    <row r="271" spans="1:1" x14ac:dyDescent="0.2">
      <c r="A271" s="68"/>
    </row>
    <row r="272" spans="1:1" x14ac:dyDescent="0.2">
      <c r="A272" s="68"/>
    </row>
    <row r="273" spans="1:1" x14ac:dyDescent="0.2">
      <c r="A273" s="68"/>
    </row>
    <row r="274" spans="1:1" x14ac:dyDescent="0.2">
      <c r="A274" s="68"/>
    </row>
    <row r="275" spans="1:1" x14ac:dyDescent="0.2">
      <c r="A275" s="68"/>
    </row>
    <row r="276" spans="1:1" x14ac:dyDescent="0.2">
      <c r="A276" s="68"/>
    </row>
    <row r="277" spans="1:1" x14ac:dyDescent="0.2">
      <c r="A277" s="68"/>
    </row>
    <row r="278" spans="1:1" x14ac:dyDescent="0.2">
      <c r="A278" s="68"/>
    </row>
    <row r="279" spans="1:1" x14ac:dyDescent="0.2">
      <c r="A279" s="68"/>
    </row>
    <row r="280" spans="1:1" x14ac:dyDescent="0.2">
      <c r="A280" s="68"/>
    </row>
    <row r="281" spans="1:1" x14ac:dyDescent="0.2">
      <c r="A281" s="68"/>
    </row>
    <row r="282" spans="1:1" x14ac:dyDescent="0.2">
      <c r="A282" s="68"/>
    </row>
    <row r="283" spans="1:1" x14ac:dyDescent="0.2">
      <c r="A283" s="68"/>
    </row>
    <row r="284" spans="1:1" x14ac:dyDescent="0.2">
      <c r="A284" s="68"/>
    </row>
    <row r="285" spans="1:1" x14ac:dyDescent="0.2">
      <c r="A285" s="68"/>
    </row>
    <row r="286" spans="1:1" x14ac:dyDescent="0.2">
      <c r="A286" s="68"/>
    </row>
    <row r="287" spans="1:1" x14ac:dyDescent="0.2">
      <c r="A287" s="68"/>
    </row>
  </sheetData>
  <phoneticPr fontId="7" type="noConversion"/>
  <hyperlinks>
    <hyperlink ref="A5" location="INDICE!A14" display="VOLVER AL INDICE" xr:uid="{00000000-0004-0000-2C00-000000000000}"/>
  </hyperlinks>
  <pageMargins left="0.75" right="0.75" top="1" bottom="1" header="0" footer="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8"/>
  <dimension ref="A1:Z287"/>
  <sheetViews>
    <sheetView zoomScaleNormal="100" workbookViewId="0">
      <pane xSplit="1" ySplit="9" topLeftCell="B100" activePane="bottomRight" state="frozen"/>
      <selection pane="topRight" activeCell="B1" sqref="B1"/>
      <selection pane="bottomLeft" activeCell="A10" sqref="A10"/>
      <selection pane="bottomRight" activeCell="B108" sqref="B108:Y108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1139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Fondo Fiduciario Infraestructura Regional,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>
        <f>B5</f>
        <v>0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1140</v>
      </c>
      <c r="C8" s="74" t="s">
        <v>1141</v>
      </c>
      <c r="D8" s="74" t="s">
        <v>1142</v>
      </c>
      <c r="E8" s="74" t="s">
        <v>1143</v>
      </c>
      <c r="F8" s="74" t="s">
        <v>1144</v>
      </c>
      <c r="G8" s="74" t="s">
        <v>1145</v>
      </c>
      <c r="H8" s="74" t="s">
        <v>1146</v>
      </c>
      <c r="I8" s="74" t="s">
        <v>1147</v>
      </c>
      <c r="J8" s="74" t="s">
        <v>1148</v>
      </c>
      <c r="K8" s="74" t="s">
        <v>1149</v>
      </c>
      <c r="L8" s="74" t="s">
        <v>1150</v>
      </c>
      <c r="M8" s="74" t="s">
        <v>1151</v>
      </c>
      <c r="N8" s="74" t="s">
        <v>1152</v>
      </c>
      <c r="O8" s="74" t="s">
        <v>1153</v>
      </c>
      <c r="P8" s="74" t="s">
        <v>1154</v>
      </c>
      <c r="Q8" s="74" t="s">
        <v>1155</v>
      </c>
      <c r="R8" s="74" t="s">
        <v>1156</v>
      </c>
      <c r="S8" s="74" t="s">
        <v>1157</v>
      </c>
      <c r="T8" s="74" t="s">
        <v>1158</v>
      </c>
      <c r="U8" s="74" t="s">
        <v>1159</v>
      </c>
      <c r="V8" s="74" t="s">
        <v>1160</v>
      </c>
      <c r="W8" s="74" t="s">
        <v>1161</v>
      </c>
      <c r="X8" s="74" t="s">
        <v>1162</v>
      </c>
      <c r="Y8" s="74" t="s">
        <v>1163</v>
      </c>
      <c r="Z8" s="75" t="s">
        <v>1164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2001.1</v>
      </c>
      <c r="B10" s="46">
        <v>0</v>
      </c>
      <c r="C10" s="30">
        <v>0</v>
      </c>
      <c r="D10" s="30">
        <v>3.0025541699999998</v>
      </c>
      <c r="E10" s="30">
        <v>24.190182999999998</v>
      </c>
      <c r="F10" s="30">
        <v>0</v>
      </c>
      <c r="G10" s="30">
        <v>20.297000000000001</v>
      </c>
      <c r="H10" s="30">
        <v>4.7834789900000008</v>
      </c>
      <c r="I10" s="30">
        <v>3.8352590000000002</v>
      </c>
      <c r="J10" s="30">
        <v>0</v>
      </c>
      <c r="K10" s="30">
        <v>10.652230206153842</v>
      </c>
      <c r="L10" s="30">
        <v>11.01185081</v>
      </c>
      <c r="M10" s="30">
        <v>14.330460893447412</v>
      </c>
      <c r="N10" s="30">
        <v>0</v>
      </c>
      <c r="O10" s="30">
        <v>0</v>
      </c>
      <c r="P10" s="30">
        <v>4.3852748500000001</v>
      </c>
      <c r="Q10" s="30">
        <v>0</v>
      </c>
      <c r="R10" s="30">
        <v>13.346771</v>
      </c>
      <c r="S10" s="30">
        <v>10.148999999999999</v>
      </c>
      <c r="T10" s="30">
        <v>0</v>
      </c>
      <c r="U10" s="30">
        <v>3.7525278999999996</v>
      </c>
      <c r="V10" s="30">
        <v>0</v>
      </c>
      <c r="W10" s="30">
        <v>0</v>
      </c>
      <c r="X10" s="30">
        <v>0</v>
      </c>
      <c r="Y10" s="30">
        <v>1.5680737830172413</v>
      </c>
      <c r="Z10" s="31">
        <f t="shared" ref="Z10:Z33" si="0">+_xlfn.AGGREGATE(9,6,C10:Y10)</f>
        <v>125.3046646026185</v>
      </c>
    </row>
    <row r="11" spans="1:26" ht="13.5" customHeight="1" x14ac:dyDescent="0.2">
      <c r="A11" s="71">
        <v>2001.2</v>
      </c>
      <c r="B11" s="38">
        <v>0</v>
      </c>
      <c r="C11" s="39">
        <v>0</v>
      </c>
      <c r="D11" s="39">
        <v>2.6627426800000005</v>
      </c>
      <c r="E11" s="39">
        <v>20.102893000000002</v>
      </c>
      <c r="F11" s="39">
        <v>0</v>
      </c>
      <c r="G11" s="39">
        <v>20.297000000000001</v>
      </c>
      <c r="H11" s="39">
        <v>5.4920780200000001</v>
      </c>
      <c r="I11" s="39">
        <v>3.8221790000000002</v>
      </c>
      <c r="J11" s="39">
        <v>0</v>
      </c>
      <c r="K11" s="39">
        <v>10.38058218730434</v>
      </c>
      <c r="L11" s="39">
        <v>14.62533842</v>
      </c>
      <c r="M11" s="39">
        <v>14.757400938081975</v>
      </c>
      <c r="N11" s="39">
        <v>0</v>
      </c>
      <c r="O11" s="39">
        <v>0</v>
      </c>
      <c r="P11" s="39">
        <v>10.906855</v>
      </c>
      <c r="Q11" s="39">
        <v>0</v>
      </c>
      <c r="R11" s="39">
        <v>13.692454</v>
      </c>
      <c r="S11" s="39">
        <v>9.8239999999999998</v>
      </c>
      <c r="T11" s="39">
        <v>0</v>
      </c>
      <c r="U11" s="39">
        <v>3.6025278999999997</v>
      </c>
      <c r="V11" s="39">
        <v>0</v>
      </c>
      <c r="W11" s="39">
        <v>0</v>
      </c>
      <c r="X11" s="39">
        <v>1.9844248008620691</v>
      </c>
      <c r="Y11" s="33">
        <v>0.10211000000000001</v>
      </c>
      <c r="Z11" s="32">
        <f t="shared" si="0"/>
        <v>132.25258594624839</v>
      </c>
    </row>
    <row r="12" spans="1:26" ht="13.5" customHeight="1" x14ac:dyDescent="0.2">
      <c r="A12" s="71">
        <v>2001.3</v>
      </c>
      <c r="B12" s="38">
        <v>0</v>
      </c>
      <c r="C12" s="39">
        <v>0</v>
      </c>
      <c r="D12" s="39">
        <v>2.6233426800000004</v>
      </c>
      <c r="E12" s="39">
        <v>20.103000000000002</v>
      </c>
      <c r="F12" s="39">
        <v>0</v>
      </c>
      <c r="G12" s="39">
        <v>20.297000000000001</v>
      </c>
      <c r="H12" s="39">
        <v>5.6347148899999997</v>
      </c>
      <c r="I12" s="39">
        <v>5.5985343300000006</v>
      </c>
      <c r="J12" s="39">
        <v>0</v>
      </c>
      <c r="K12" s="39">
        <v>10.082378947304338</v>
      </c>
      <c r="L12" s="39">
        <v>15.635785265925927</v>
      </c>
      <c r="M12" s="39">
        <v>14.166533860119349</v>
      </c>
      <c r="N12" s="39">
        <v>0</v>
      </c>
      <c r="O12" s="39">
        <v>0</v>
      </c>
      <c r="P12" s="39">
        <v>13.7199803</v>
      </c>
      <c r="Q12" s="39">
        <v>0</v>
      </c>
      <c r="R12" s="39">
        <v>13.692454</v>
      </c>
      <c r="S12" s="39">
        <v>9.3219999999999992</v>
      </c>
      <c r="T12" s="39">
        <v>0</v>
      </c>
      <c r="U12" s="39">
        <v>3.4525278999999998</v>
      </c>
      <c r="V12" s="39">
        <v>0</v>
      </c>
      <c r="W12" s="39">
        <v>0</v>
      </c>
      <c r="X12" s="39">
        <v>2.9764961543746078</v>
      </c>
      <c r="Y12" s="33">
        <v>0.65141073000000005</v>
      </c>
      <c r="Z12" s="32">
        <f t="shared" si="0"/>
        <v>137.95615905772425</v>
      </c>
    </row>
    <row r="13" spans="1:26" ht="13.5" customHeight="1" x14ac:dyDescent="0.2">
      <c r="A13" s="71">
        <v>2001.4</v>
      </c>
      <c r="B13" s="38">
        <v>0</v>
      </c>
      <c r="C13" s="39">
        <v>0</v>
      </c>
      <c r="D13" s="39">
        <v>2.7372080400000001</v>
      </c>
      <c r="E13" s="39">
        <v>22.813915000000001</v>
      </c>
      <c r="F13" s="39">
        <v>0.41761956</v>
      </c>
      <c r="G13" s="39">
        <v>26.194230296842107</v>
      </c>
      <c r="H13" s="39">
        <v>5.5922198599999975</v>
      </c>
      <c r="I13" s="39">
        <v>5.5985343300000006</v>
      </c>
      <c r="J13" s="39">
        <v>1.51611652</v>
      </c>
      <c r="K13" s="39">
        <v>10.037359960000002</v>
      </c>
      <c r="L13" s="39">
        <v>15.285627136111108</v>
      </c>
      <c r="M13" s="39">
        <v>12.361468543636363</v>
      </c>
      <c r="N13" s="39">
        <v>0</v>
      </c>
      <c r="O13" s="39">
        <v>0</v>
      </c>
      <c r="P13" s="39">
        <v>13.7199803</v>
      </c>
      <c r="Q13" s="39">
        <v>0</v>
      </c>
      <c r="R13" s="39">
        <v>15.067327083430268</v>
      </c>
      <c r="S13" s="39">
        <v>9.1762090599999997</v>
      </c>
      <c r="T13" s="39">
        <v>0</v>
      </c>
      <c r="U13" s="39">
        <v>3.4222778999999997</v>
      </c>
      <c r="V13" s="39">
        <v>0</v>
      </c>
      <c r="W13" s="39">
        <v>0</v>
      </c>
      <c r="X13" s="39">
        <v>4.6081565441692796</v>
      </c>
      <c r="Y13" s="33">
        <v>0.94461905387096778</v>
      </c>
      <c r="Z13" s="32">
        <f t="shared" si="0"/>
        <v>149.4928691880601</v>
      </c>
    </row>
    <row r="14" spans="1:26" ht="13.5" customHeight="1" x14ac:dyDescent="0.2">
      <c r="A14" s="71">
        <v>2002.1</v>
      </c>
      <c r="B14" s="38">
        <v>0</v>
      </c>
      <c r="C14" s="39">
        <v>0</v>
      </c>
      <c r="D14" s="39">
        <v>2.7205604110506436</v>
      </c>
      <c r="E14" s="39">
        <v>22.068888890000004</v>
      </c>
      <c r="F14" s="39">
        <v>0.61279001723099991</v>
      </c>
      <c r="G14" s="39">
        <v>25.470993393684211</v>
      </c>
      <c r="H14" s="39">
        <v>5.8033750277040816</v>
      </c>
      <c r="I14" s="39">
        <v>5.0794889500000009</v>
      </c>
      <c r="J14" s="39">
        <v>2.5498264599999998</v>
      </c>
      <c r="K14" s="39">
        <v>9.9379589600000013</v>
      </c>
      <c r="L14" s="39">
        <v>15.37086</v>
      </c>
      <c r="M14" s="39">
        <v>12.39418</v>
      </c>
      <c r="N14" s="39">
        <v>0</v>
      </c>
      <c r="O14" s="39">
        <v>0</v>
      </c>
      <c r="P14" s="39">
        <v>4.47983142</v>
      </c>
      <c r="Q14" s="39">
        <v>0</v>
      </c>
      <c r="R14" s="39">
        <v>12.688731713131645</v>
      </c>
      <c r="S14" s="39">
        <v>9.1762090599999997</v>
      </c>
      <c r="T14" s="39">
        <v>0</v>
      </c>
      <c r="U14" s="39">
        <v>3.4222778999999997</v>
      </c>
      <c r="V14" s="39">
        <v>0</v>
      </c>
      <c r="W14" s="39">
        <v>0</v>
      </c>
      <c r="X14" s="39">
        <v>5.3623948363777432</v>
      </c>
      <c r="Y14" s="33">
        <v>1.1440270971015181</v>
      </c>
      <c r="Z14" s="32">
        <f t="shared" si="0"/>
        <v>138.28239413628086</v>
      </c>
    </row>
    <row r="15" spans="1:26" ht="13.5" customHeight="1" x14ac:dyDescent="0.2">
      <c r="A15" s="71">
        <v>2002.2</v>
      </c>
      <c r="B15" s="38">
        <v>0</v>
      </c>
      <c r="C15" s="39">
        <v>0</v>
      </c>
      <c r="D15" s="39">
        <v>2.3893705421315201</v>
      </c>
      <c r="E15" s="39">
        <v>24.118984700000002</v>
      </c>
      <c r="F15" s="39">
        <v>0.73054205374499981</v>
      </c>
      <c r="G15" s="39">
        <v>24.620935429473683</v>
      </c>
      <c r="H15" s="39">
        <v>5.7698097406632662</v>
      </c>
      <c r="I15" s="39">
        <v>5.0794889500000009</v>
      </c>
      <c r="J15" s="39">
        <v>3.6132900298039208</v>
      </c>
      <c r="K15" s="39">
        <v>9.7391569600000008</v>
      </c>
      <c r="L15" s="39">
        <v>14.69845286</v>
      </c>
      <c r="M15" s="39">
        <v>11.62481</v>
      </c>
      <c r="N15" s="39">
        <v>0</v>
      </c>
      <c r="O15" s="39">
        <v>0</v>
      </c>
      <c r="P15" s="39">
        <v>4.3318147299999996</v>
      </c>
      <c r="Q15" s="39">
        <v>0</v>
      </c>
      <c r="R15" s="39">
        <v>12.688731713131645</v>
      </c>
      <c r="S15" s="39">
        <v>9.1762090599999997</v>
      </c>
      <c r="T15" s="39">
        <v>0</v>
      </c>
      <c r="U15" s="39">
        <v>3.4222778999999997</v>
      </c>
      <c r="V15" s="39">
        <v>0</v>
      </c>
      <c r="W15" s="39">
        <v>0</v>
      </c>
      <c r="X15" s="39">
        <v>5.6034171513313051</v>
      </c>
      <c r="Y15" s="33">
        <v>1.1606891626114799</v>
      </c>
      <c r="Z15" s="32">
        <f t="shared" si="0"/>
        <v>138.76798098289183</v>
      </c>
    </row>
    <row r="16" spans="1:26" ht="13.5" customHeight="1" x14ac:dyDescent="0.2">
      <c r="A16" s="71">
        <v>2002.3</v>
      </c>
      <c r="B16" s="38">
        <v>0</v>
      </c>
      <c r="C16" s="39">
        <v>0</v>
      </c>
      <c r="D16" s="39">
        <v>2.132213313242632</v>
      </c>
      <c r="E16" s="39">
        <v>23.902000469999997</v>
      </c>
      <c r="F16" s="39">
        <v>0.80192995671599976</v>
      </c>
      <c r="G16" s="39">
        <v>24.337582774736838</v>
      </c>
      <c r="H16" s="39">
        <v>4.9761498380612244</v>
      </c>
      <c r="I16" s="39">
        <v>5.0794889500000009</v>
      </c>
      <c r="J16" s="39">
        <v>4.0308877609098035</v>
      </c>
      <c r="K16" s="39">
        <v>9.5403557200000009</v>
      </c>
      <c r="L16" s="39">
        <v>14.026045699999997</v>
      </c>
      <c r="M16" s="39">
        <v>10.62579</v>
      </c>
      <c r="N16" s="39">
        <v>0</v>
      </c>
      <c r="O16" s="39">
        <v>0</v>
      </c>
      <c r="P16" s="39">
        <v>3.9389075600000001</v>
      </c>
      <c r="Q16" s="39">
        <v>0</v>
      </c>
      <c r="R16" s="39">
        <v>12.688731713131645</v>
      </c>
      <c r="S16" s="39">
        <v>9.1762090599999997</v>
      </c>
      <c r="T16" s="39">
        <v>0</v>
      </c>
      <c r="U16" s="39">
        <v>3.0800528999999992</v>
      </c>
      <c r="V16" s="39">
        <v>0</v>
      </c>
      <c r="W16" s="39">
        <v>0</v>
      </c>
      <c r="X16" s="39">
        <v>5.3308984028298294</v>
      </c>
      <c r="Y16" s="33">
        <v>1.1003364281214418</v>
      </c>
      <c r="Z16" s="32">
        <f t="shared" si="0"/>
        <v>134.76758054774942</v>
      </c>
    </row>
    <row r="17" spans="1:26" ht="13.5" customHeight="1" x14ac:dyDescent="0.2">
      <c r="A17" s="71">
        <v>2002.4</v>
      </c>
      <c r="B17" s="38">
        <v>0</v>
      </c>
      <c r="C17" s="39">
        <v>0</v>
      </c>
      <c r="D17" s="39">
        <v>1.8750560843537432</v>
      </c>
      <c r="E17" s="39">
        <v>23.306832029999999</v>
      </c>
      <c r="F17" s="39">
        <v>0.82163325180299973</v>
      </c>
      <c r="G17" s="39">
        <v>24.337582774736838</v>
      </c>
      <c r="H17" s="39">
        <v>4.8229411791326537</v>
      </c>
      <c r="I17" s="39">
        <v>5.0794889500000009</v>
      </c>
      <c r="J17" s="39">
        <v>6.4446654236078418</v>
      </c>
      <c r="K17" s="39">
        <v>8.5523980800000015</v>
      </c>
      <c r="L17" s="39">
        <v>13.353638539999997</v>
      </c>
      <c r="M17" s="39">
        <v>8.4077500000000001</v>
      </c>
      <c r="N17" s="39">
        <v>3.2</v>
      </c>
      <c r="O17" s="39">
        <v>0</v>
      </c>
      <c r="P17" s="39">
        <v>3.9389075600000001</v>
      </c>
      <c r="Q17" s="39">
        <v>0</v>
      </c>
      <c r="R17" s="39">
        <v>12.663061056881645</v>
      </c>
      <c r="S17" s="39">
        <v>9.1762090599999997</v>
      </c>
      <c r="T17" s="39">
        <v>0</v>
      </c>
      <c r="U17" s="39">
        <v>2.9659778999999995</v>
      </c>
      <c r="V17" s="39">
        <v>0</v>
      </c>
      <c r="W17" s="39">
        <v>0</v>
      </c>
      <c r="X17" s="39">
        <v>5.9957718726269595</v>
      </c>
      <c r="Y17" s="33">
        <v>0.96318132363140418</v>
      </c>
      <c r="Z17" s="32">
        <f t="shared" si="0"/>
        <v>135.90509508677408</v>
      </c>
    </row>
    <row r="18" spans="1:26" ht="13.5" customHeight="1" x14ac:dyDescent="0.2">
      <c r="A18" s="71">
        <v>2003.1</v>
      </c>
      <c r="B18" s="38">
        <v>0</v>
      </c>
      <c r="C18" s="39">
        <v>0</v>
      </c>
      <c r="D18" s="39">
        <v>1.6283454754648548</v>
      </c>
      <c r="E18" s="39">
        <v>23.730732874736837</v>
      </c>
      <c r="F18" s="39">
        <v>3.5996303253571416</v>
      </c>
      <c r="G18" s="39">
        <v>23.218857759999999</v>
      </c>
      <c r="H18" s="39">
        <v>0.37360555113636368</v>
      </c>
      <c r="I18" s="39">
        <v>4.7009103800000016</v>
      </c>
      <c r="J18" s="39">
        <v>7.7257357939607854</v>
      </c>
      <c r="K18" s="39">
        <v>8.4737152099999999</v>
      </c>
      <c r="L18" s="39">
        <v>12.681231379999995</v>
      </c>
      <c r="M18" s="39">
        <v>7.8223800240156063</v>
      </c>
      <c r="N18" s="39">
        <v>4.3388299999999997</v>
      </c>
      <c r="O18" s="39">
        <v>0</v>
      </c>
      <c r="P18" s="39">
        <v>3.6389075600000003</v>
      </c>
      <c r="Q18" s="39">
        <v>0</v>
      </c>
      <c r="R18" s="39">
        <v>13.990372639992957</v>
      </c>
      <c r="S18" s="39">
        <v>9.2940792202820095</v>
      </c>
      <c r="T18" s="39">
        <v>0</v>
      </c>
      <c r="U18" s="39">
        <v>3.1970298267515944</v>
      </c>
      <c r="V18" s="39">
        <v>0</v>
      </c>
      <c r="W18" s="39">
        <v>0</v>
      </c>
      <c r="X18" s="39">
        <v>5.7442434775940443</v>
      </c>
      <c r="Y18" s="33">
        <v>0.88169375601636613</v>
      </c>
      <c r="Z18" s="32">
        <f t="shared" si="0"/>
        <v>135.04030125530858</v>
      </c>
    </row>
    <row r="19" spans="1:26" ht="13.5" customHeight="1" x14ac:dyDescent="0.2">
      <c r="A19" s="71">
        <v>2003.2</v>
      </c>
      <c r="B19" s="38">
        <v>0</v>
      </c>
      <c r="C19" s="39">
        <v>0</v>
      </c>
      <c r="D19" s="39">
        <v>1.3711882465759659</v>
      </c>
      <c r="E19" s="39">
        <v>22.758854299736846</v>
      </c>
      <c r="F19" s="39">
        <v>3.4609139185714266</v>
      </c>
      <c r="G19" s="39">
        <v>25.465087344705445</v>
      </c>
      <c r="H19" s="39">
        <v>0.32182143636363642</v>
      </c>
      <c r="I19" s="39">
        <v>3.6620408400000004</v>
      </c>
      <c r="J19" s="39">
        <v>9.8796053243137258</v>
      </c>
      <c r="K19" s="39">
        <v>8.3650070800000016</v>
      </c>
      <c r="L19" s="39">
        <v>12.008824219999992</v>
      </c>
      <c r="M19" s="39">
        <v>6.954895537096685</v>
      </c>
      <c r="N19" s="39">
        <v>8.0184899999999999</v>
      </c>
      <c r="O19" s="39">
        <v>0.29959634093671145</v>
      </c>
      <c r="P19" s="39">
        <v>3.1889075600000001</v>
      </c>
      <c r="Q19" s="39">
        <v>0</v>
      </c>
      <c r="R19" s="39">
        <v>11.969066732385498</v>
      </c>
      <c r="S19" s="39">
        <v>8.7448844792386549</v>
      </c>
      <c r="T19" s="39">
        <v>0</v>
      </c>
      <c r="U19" s="39">
        <v>3.1243700579617859</v>
      </c>
      <c r="V19" s="39">
        <v>0</v>
      </c>
      <c r="W19" s="39">
        <v>0</v>
      </c>
      <c r="X19" s="39">
        <v>1.2397675449638281</v>
      </c>
      <c r="Y19" s="33">
        <v>5.5034219096833858</v>
      </c>
      <c r="Z19" s="32">
        <f t="shared" si="0"/>
        <v>136.33674287253362</v>
      </c>
    </row>
    <row r="20" spans="1:26" ht="13.5" customHeight="1" x14ac:dyDescent="0.2">
      <c r="A20" s="71">
        <v>2003.3</v>
      </c>
      <c r="B20" s="38">
        <v>0</v>
      </c>
      <c r="C20" s="39">
        <v>7.9279181202554563</v>
      </c>
      <c r="D20" s="39">
        <v>2.3475720176870762</v>
      </c>
      <c r="E20" s="39">
        <v>28.895509271895314</v>
      </c>
      <c r="F20" s="39">
        <v>0.27196300568181819</v>
      </c>
      <c r="G20" s="39">
        <v>26.244006174972707</v>
      </c>
      <c r="H20" s="39">
        <v>5.4216129175417382</v>
      </c>
      <c r="I20" s="39">
        <v>4.6680692207996497</v>
      </c>
      <c r="J20" s="39">
        <v>10.263329288174534</v>
      </c>
      <c r="K20" s="39">
        <v>7.7827473599999992</v>
      </c>
      <c r="L20" s="39">
        <v>11.336417059999988</v>
      </c>
      <c r="M20" s="39">
        <v>6.275953833254686</v>
      </c>
      <c r="N20" s="39">
        <v>14.560472752885929</v>
      </c>
      <c r="O20" s="39">
        <v>1.5683492637844596</v>
      </c>
      <c r="P20" s="39">
        <v>2.6954052600000007</v>
      </c>
      <c r="Q20" s="39">
        <v>0</v>
      </c>
      <c r="R20" s="39">
        <v>9.3583504089684091</v>
      </c>
      <c r="S20" s="39">
        <v>23.532552934045675</v>
      </c>
      <c r="T20" s="39">
        <v>0</v>
      </c>
      <c r="U20" s="39">
        <v>3.0517102891719765</v>
      </c>
      <c r="V20" s="39">
        <v>0</v>
      </c>
      <c r="W20" s="39">
        <v>0</v>
      </c>
      <c r="X20" s="39">
        <v>6.459955636157253</v>
      </c>
      <c r="Y20" s="33">
        <v>1.55641625807256</v>
      </c>
      <c r="Z20" s="32">
        <f t="shared" si="0"/>
        <v>174.21831107334924</v>
      </c>
    </row>
    <row r="21" spans="1:26" ht="13.5" customHeight="1" x14ac:dyDescent="0.2">
      <c r="A21" s="71">
        <v>2003.4</v>
      </c>
      <c r="B21" s="38">
        <v>0</v>
      </c>
      <c r="C21" s="39">
        <v>0</v>
      </c>
      <c r="D21" s="39">
        <v>0.92105778879818834</v>
      </c>
      <c r="E21" s="39">
        <v>33.090231561204682</v>
      </c>
      <c r="F21" s="39">
        <v>0.24865189090909093</v>
      </c>
      <c r="G21" s="39">
        <v>24.699218389775179</v>
      </c>
      <c r="H21" s="39">
        <v>5.0193650055854482</v>
      </c>
      <c r="I21" s="39">
        <v>2.595768017446809</v>
      </c>
      <c r="J21" s="39">
        <v>9.8582371844059598</v>
      </c>
      <c r="K21" s="39">
        <v>7.6347955799999987</v>
      </c>
      <c r="L21" s="39">
        <v>10.664009899999987</v>
      </c>
      <c r="M21" s="39">
        <v>5.6885144811773936</v>
      </c>
      <c r="N21" s="39">
        <v>14.626760239999999</v>
      </c>
      <c r="O21" s="39">
        <v>3.5283002241624044</v>
      </c>
      <c r="P21" s="39">
        <v>2.384529660000001</v>
      </c>
      <c r="Q21" s="39">
        <v>0</v>
      </c>
      <c r="R21" s="39">
        <v>9.3423961782821312</v>
      </c>
      <c r="S21" s="39">
        <v>17.788140991203505</v>
      </c>
      <c r="T21" s="39">
        <v>0</v>
      </c>
      <c r="U21" s="39">
        <v>2.9790505203821676</v>
      </c>
      <c r="V21" s="39">
        <v>4.8887583690552479</v>
      </c>
      <c r="W21" s="39">
        <v>0</v>
      </c>
      <c r="X21" s="39">
        <v>6.8777607627811497</v>
      </c>
      <c r="Y21" s="33">
        <v>3.1485352926258585</v>
      </c>
      <c r="Z21" s="32">
        <f t="shared" si="0"/>
        <v>165.98408203779522</v>
      </c>
    </row>
    <row r="22" spans="1:26" ht="13.5" customHeight="1" x14ac:dyDescent="0.2">
      <c r="A22" s="71">
        <v>2004.1</v>
      </c>
      <c r="B22" s="38">
        <v>0</v>
      </c>
      <c r="C22" s="39">
        <v>0</v>
      </c>
      <c r="D22" s="39">
        <v>0.53190571990929936</v>
      </c>
      <c r="E22" s="39">
        <v>39.350049069368701</v>
      </c>
      <c r="F22" s="39">
        <v>0.22534077613636366</v>
      </c>
      <c r="G22" s="39">
        <v>22.930307407248144</v>
      </c>
      <c r="H22" s="39">
        <v>4.6101992989954654</v>
      </c>
      <c r="I22" s="39">
        <v>1.7590882674468089</v>
      </c>
      <c r="J22" s="39">
        <v>9.7545676551396348</v>
      </c>
      <c r="K22" s="39">
        <v>6.9659280599999986</v>
      </c>
      <c r="L22" s="39">
        <v>9.9916027399999852</v>
      </c>
      <c r="M22" s="39">
        <v>4.9064366211773933</v>
      </c>
      <c r="N22" s="39">
        <v>16.015567239999999</v>
      </c>
      <c r="O22" s="39">
        <v>4.8679114223438127</v>
      </c>
      <c r="P22" s="39">
        <v>1.773654060000001</v>
      </c>
      <c r="Q22" s="39">
        <v>0</v>
      </c>
      <c r="R22" s="39">
        <v>7.2176484335606119</v>
      </c>
      <c r="S22" s="39">
        <v>22.027778347797469</v>
      </c>
      <c r="T22" s="39">
        <v>0</v>
      </c>
      <c r="U22" s="39">
        <v>2.9063907515923582</v>
      </c>
      <c r="V22" s="39">
        <v>6.2063189844911868</v>
      </c>
      <c r="W22" s="39">
        <v>0</v>
      </c>
      <c r="X22" s="39">
        <v>7.0525745779982332</v>
      </c>
      <c r="Y22" s="33">
        <v>3.5281325409050757</v>
      </c>
      <c r="Z22" s="32">
        <f t="shared" si="0"/>
        <v>172.62140197411054</v>
      </c>
    </row>
    <row r="23" spans="1:26" ht="13.5" customHeight="1" x14ac:dyDescent="0.2">
      <c r="A23" s="71">
        <v>2004.2</v>
      </c>
      <c r="B23" s="38">
        <v>0</v>
      </c>
      <c r="C23" s="39">
        <v>27.786077141971575</v>
      </c>
      <c r="D23" s="39">
        <v>0.75514026102040965</v>
      </c>
      <c r="E23" s="39">
        <v>42.841782921430536</v>
      </c>
      <c r="F23" s="39">
        <v>0.2020296613636364</v>
      </c>
      <c r="G23" s="39">
        <v>21.375692857523919</v>
      </c>
      <c r="H23" s="39">
        <v>4.3520007067070807</v>
      </c>
      <c r="I23" s="39">
        <v>3.0285904449664769</v>
      </c>
      <c r="J23" s="39">
        <v>10.535471019930588</v>
      </c>
      <c r="K23" s="39">
        <v>6.5045206899999988</v>
      </c>
      <c r="L23" s="39">
        <v>9.3191955799999828</v>
      </c>
      <c r="M23" s="39">
        <v>4.0618736211773934</v>
      </c>
      <c r="N23" s="39">
        <v>22.323983048403989</v>
      </c>
      <c r="O23" s="39">
        <v>5.2088416363827887</v>
      </c>
      <c r="P23" s="39">
        <v>1.2964651600000008</v>
      </c>
      <c r="Q23" s="39">
        <v>1.7154210000000001</v>
      </c>
      <c r="R23" s="39">
        <v>9.6310651389003645</v>
      </c>
      <c r="S23" s="39">
        <v>20.565812979295824</v>
      </c>
      <c r="T23" s="39">
        <v>0</v>
      </c>
      <c r="U23" s="39">
        <v>2.8337309828025496</v>
      </c>
      <c r="V23" s="39">
        <v>6.7558287265081791</v>
      </c>
      <c r="W23" s="39">
        <v>0</v>
      </c>
      <c r="X23" s="39">
        <v>6.8391670969179357</v>
      </c>
      <c r="Y23" s="33">
        <v>2.7528060318819967</v>
      </c>
      <c r="Z23" s="32">
        <f t="shared" si="0"/>
        <v>210.68549670718525</v>
      </c>
    </row>
    <row r="24" spans="1:26" ht="13.5" customHeight="1" x14ac:dyDescent="0.2">
      <c r="A24" s="71">
        <v>2004.3</v>
      </c>
      <c r="B24" s="38">
        <v>0</v>
      </c>
      <c r="C24" s="39">
        <v>35.151966176059524</v>
      </c>
      <c r="D24" s="39">
        <v>0.29013075102040958</v>
      </c>
      <c r="E24" s="39">
        <v>56.362267278984312</v>
      </c>
      <c r="F24" s="39">
        <v>0.17871854659090916</v>
      </c>
      <c r="G24" s="39">
        <v>19.444298306537796</v>
      </c>
      <c r="H24" s="39">
        <v>3.8671673394403761</v>
      </c>
      <c r="I24" s="39">
        <v>8.237899902953826</v>
      </c>
      <c r="J24" s="39">
        <v>10.544591121705205</v>
      </c>
      <c r="K24" s="39">
        <v>5.8913367099999983</v>
      </c>
      <c r="L24" s="39">
        <v>8.6467884199999805</v>
      </c>
      <c r="M24" s="39">
        <v>3.9749465350274722</v>
      </c>
      <c r="N24" s="39">
        <v>25.709040172321259</v>
      </c>
      <c r="O24" s="39">
        <v>5.09135282685269</v>
      </c>
      <c r="P24" s="39">
        <v>0.84642206000000098</v>
      </c>
      <c r="Q24" s="39">
        <v>2.0375746977836369</v>
      </c>
      <c r="R24" s="39">
        <v>6.1298758376908156</v>
      </c>
      <c r="S24" s="39">
        <v>19.6979267620592</v>
      </c>
      <c r="T24" s="39">
        <v>0</v>
      </c>
      <c r="U24" s="39">
        <v>2.7610712140127407</v>
      </c>
      <c r="V24" s="39">
        <v>6.9224810480349452</v>
      </c>
      <c r="W24" s="39">
        <v>0</v>
      </c>
      <c r="X24" s="39">
        <v>7.8235149192512319</v>
      </c>
      <c r="Y24" s="33">
        <v>3.2875353443722708</v>
      </c>
      <c r="Z24" s="32">
        <f t="shared" si="0"/>
        <v>232.89690597069858</v>
      </c>
    </row>
    <row r="25" spans="1:26" ht="13.5" customHeight="1" x14ac:dyDescent="0.2">
      <c r="A25" s="71">
        <v>2004.4</v>
      </c>
      <c r="B25" s="38">
        <v>0</v>
      </c>
      <c r="C25" s="39">
        <v>41.232943976527871</v>
      </c>
      <c r="D25" s="39">
        <v>-2.2897959034889935E-7</v>
      </c>
      <c r="E25" s="39">
        <v>72.005691709999979</v>
      </c>
      <c r="F25" s="39">
        <v>0.15540743181818192</v>
      </c>
      <c r="G25" s="39">
        <v>16.522916838072494</v>
      </c>
      <c r="H25" s="39">
        <v>3.1193358333083196</v>
      </c>
      <c r="I25" s="39">
        <v>8.6890899348813537</v>
      </c>
      <c r="J25" s="39">
        <v>11.102168019650628</v>
      </c>
      <c r="K25" s="39">
        <v>5.0068486299999986</v>
      </c>
      <c r="L25" s="39">
        <v>7.9743812599999808</v>
      </c>
      <c r="M25" s="39">
        <v>6.0873172100000001</v>
      </c>
      <c r="N25" s="39">
        <v>26.430100156620121</v>
      </c>
      <c r="O25" s="39">
        <v>4.9272977699999991</v>
      </c>
      <c r="P25" s="39">
        <v>0.555732</v>
      </c>
      <c r="Q25" s="39">
        <v>4.0275526963487502</v>
      </c>
      <c r="R25" s="39">
        <v>5.7752335977968974</v>
      </c>
      <c r="S25" s="39">
        <v>21.082404074783426</v>
      </c>
      <c r="T25" s="39">
        <v>0</v>
      </c>
      <c r="U25" s="39">
        <v>2.6884114452229317</v>
      </c>
      <c r="V25" s="39">
        <v>8.2763591999999999</v>
      </c>
      <c r="W25" s="39">
        <v>0</v>
      </c>
      <c r="X25" s="39">
        <v>9.5114498743077078</v>
      </c>
      <c r="Y25" s="33">
        <v>2.9876043261514353</v>
      </c>
      <c r="Z25" s="32">
        <f t="shared" si="0"/>
        <v>258.15824575651055</v>
      </c>
    </row>
    <row r="26" spans="1:26" ht="13.5" customHeight="1" x14ac:dyDescent="0.2">
      <c r="A26" s="71">
        <v>2005.1</v>
      </c>
      <c r="B26" s="38">
        <v>0</v>
      </c>
      <c r="C26" s="39">
        <v>50.977108019167886</v>
      </c>
      <c r="D26" s="39">
        <v>-2.2897959034889935E-7</v>
      </c>
      <c r="E26" s="39">
        <v>78.388128291197845</v>
      </c>
      <c r="F26" s="39">
        <v>0.13209631704545463</v>
      </c>
      <c r="G26" s="39">
        <v>15.55805325777933</v>
      </c>
      <c r="H26" s="39">
        <v>3.1173773287970863</v>
      </c>
      <c r="I26" s="39">
        <v>10.143298417813327</v>
      </c>
      <c r="J26" s="39">
        <v>10.747924609455549</v>
      </c>
      <c r="K26" s="39">
        <v>4.4637866799999983</v>
      </c>
      <c r="L26" s="39">
        <v>7.301974099999982</v>
      </c>
      <c r="M26" s="39">
        <v>6.1307160675000008</v>
      </c>
      <c r="N26" s="39">
        <v>26.02983516929271</v>
      </c>
      <c r="O26" s="39">
        <v>4.983283762654108</v>
      </c>
      <c r="P26" s="39">
        <v>0.555732</v>
      </c>
      <c r="Q26" s="39">
        <v>5.7894073291570818</v>
      </c>
      <c r="R26" s="39">
        <v>7.7883002410105666</v>
      </c>
      <c r="S26" s="39">
        <v>22.322819228882757</v>
      </c>
      <c r="T26" s="39">
        <v>0</v>
      </c>
      <c r="U26" s="39">
        <v>2.6157516764331228</v>
      </c>
      <c r="V26" s="39">
        <v>9.9166688232780782</v>
      </c>
      <c r="W26" s="39">
        <v>0</v>
      </c>
      <c r="X26" s="39">
        <v>11.263539657693903</v>
      </c>
      <c r="Y26" s="33">
        <v>2.678760003334077</v>
      </c>
      <c r="Z26" s="32">
        <f t="shared" si="0"/>
        <v>280.90456075151337</v>
      </c>
    </row>
    <row r="27" spans="1:26" ht="13.5" customHeight="1" x14ac:dyDescent="0.2">
      <c r="A27" s="71">
        <v>2005.2</v>
      </c>
      <c r="B27" s="38">
        <v>0</v>
      </c>
      <c r="C27" s="39">
        <v>58.618875678511671</v>
      </c>
      <c r="D27" s="39">
        <v>-2.2897959034889935E-7</v>
      </c>
      <c r="E27" s="39">
        <v>90.732431598405896</v>
      </c>
      <c r="F27" s="39">
        <v>0.10878520227272739</v>
      </c>
      <c r="G27" s="39">
        <v>14.421412100646076</v>
      </c>
      <c r="H27" s="39">
        <v>2.3513862339817959</v>
      </c>
      <c r="I27" s="39">
        <v>11.789354282560666</v>
      </c>
      <c r="J27" s="39">
        <v>10.148028724641268</v>
      </c>
      <c r="K27" s="39">
        <v>3.9757019299999983</v>
      </c>
      <c r="L27" s="39">
        <v>6.6295669399999824</v>
      </c>
      <c r="M27" s="39">
        <v>5.3977816450000011</v>
      </c>
      <c r="N27" s="39">
        <v>28.443673356229286</v>
      </c>
      <c r="O27" s="39">
        <v>4.9417100800443619</v>
      </c>
      <c r="P27" s="39">
        <v>0.555732</v>
      </c>
      <c r="Q27" s="39">
        <v>7.8049119369673159</v>
      </c>
      <c r="R27" s="39">
        <v>7.9424253793710102</v>
      </c>
      <c r="S27" s="39">
        <v>22.574254276099111</v>
      </c>
      <c r="T27" s="39">
        <v>0</v>
      </c>
      <c r="U27" s="39">
        <v>2.5430919076433134</v>
      </c>
      <c r="V27" s="39">
        <v>12.734348849959797</v>
      </c>
      <c r="W27" s="39">
        <v>0</v>
      </c>
      <c r="X27" s="39">
        <v>12.603312358554115</v>
      </c>
      <c r="Y27" s="33">
        <v>2.5449397892777332</v>
      </c>
      <c r="Z27" s="32">
        <f t="shared" si="0"/>
        <v>306.86172404118656</v>
      </c>
    </row>
    <row r="28" spans="1:26" ht="13.5" customHeight="1" x14ac:dyDescent="0.2">
      <c r="A28" s="71">
        <v>2005.3</v>
      </c>
      <c r="B28" s="38">
        <v>0</v>
      </c>
      <c r="C28" s="39">
        <v>63.748585016347299</v>
      </c>
      <c r="D28" s="39">
        <v>-2.2897959034889935E-7</v>
      </c>
      <c r="E28" s="39">
        <v>104.66377964742618</v>
      </c>
      <c r="F28" s="39">
        <v>8.5474087500000129E-2</v>
      </c>
      <c r="G28" s="39">
        <v>13.341436838054669</v>
      </c>
      <c r="H28" s="39">
        <v>-3.3521735895066717E-7</v>
      </c>
      <c r="I28" s="39">
        <v>16.154929829996071</v>
      </c>
      <c r="J28" s="39">
        <v>9.4440674491431604</v>
      </c>
      <c r="K28" s="39">
        <v>3.4851495699999981</v>
      </c>
      <c r="L28" s="39">
        <v>5.9571597799999836</v>
      </c>
      <c r="M28" s="39">
        <v>4.221947376261892</v>
      </c>
      <c r="N28" s="39">
        <v>31.350612875278728</v>
      </c>
      <c r="O28" s="39">
        <v>4.7684005800000007</v>
      </c>
      <c r="P28" s="39">
        <v>0</v>
      </c>
      <c r="Q28" s="39">
        <v>9.4647279922410821</v>
      </c>
      <c r="R28" s="39">
        <v>10.366099896547579</v>
      </c>
      <c r="S28" s="39">
        <v>24.578915820109522</v>
      </c>
      <c r="T28" s="39">
        <v>0</v>
      </c>
      <c r="U28" s="39">
        <v>2.4704321388535049</v>
      </c>
      <c r="V28" s="39">
        <v>14.682415384624171</v>
      </c>
      <c r="W28" s="39">
        <v>0</v>
      </c>
      <c r="X28" s="39">
        <v>12.637864288010388</v>
      </c>
      <c r="Y28" s="33">
        <v>2.0910424955474003</v>
      </c>
      <c r="Z28" s="32">
        <f t="shared" si="0"/>
        <v>333.51304050174463</v>
      </c>
    </row>
    <row r="29" spans="1:26" ht="13.5" customHeight="1" x14ac:dyDescent="0.2">
      <c r="A29" s="71">
        <v>2005.4</v>
      </c>
      <c r="B29" s="38">
        <v>0</v>
      </c>
      <c r="C29" s="39">
        <v>69.708093055992848</v>
      </c>
      <c r="D29" s="39">
        <v>-2.2897959034889935E-7</v>
      </c>
      <c r="E29" s="39">
        <v>117.80889050510947</v>
      </c>
      <c r="F29" s="39">
        <v>6.2162972727272871E-2</v>
      </c>
      <c r="G29" s="39">
        <v>12.16216729322187</v>
      </c>
      <c r="H29" s="39">
        <v>-3.4431052719092652E-7</v>
      </c>
      <c r="I29" s="39">
        <v>13.407771182220191</v>
      </c>
      <c r="J29" s="39">
        <v>8.8059542613422348</v>
      </c>
      <c r="K29" s="39">
        <v>2.9817669699999985</v>
      </c>
      <c r="L29" s="39">
        <v>2.7612767899999819</v>
      </c>
      <c r="M29" s="39">
        <v>2.35019</v>
      </c>
      <c r="N29" s="39">
        <v>27.279173082643947</v>
      </c>
      <c r="O29" s="39">
        <v>4.7928967306985246</v>
      </c>
      <c r="P29" s="39">
        <v>0</v>
      </c>
      <c r="Q29" s="39">
        <v>11.721564699811923</v>
      </c>
      <c r="R29" s="39">
        <v>11.372277748920808</v>
      </c>
      <c r="S29" s="39">
        <v>21.850742231743727</v>
      </c>
      <c r="T29" s="39">
        <v>0</v>
      </c>
      <c r="U29" s="39">
        <v>2.2623342199441616</v>
      </c>
      <c r="V29" s="39">
        <v>18.82662555571094</v>
      </c>
      <c r="W29" s="39">
        <v>0</v>
      </c>
      <c r="X29" s="39">
        <v>14.327931887676341</v>
      </c>
      <c r="Y29" s="33">
        <v>3.4443944458919962</v>
      </c>
      <c r="Z29" s="32">
        <f t="shared" si="0"/>
        <v>345.92621306036608</v>
      </c>
    </row>
    <row r="30" spans="1:26" ht="13.5" customHeight="1" x14ac:dyDescent="0.2">
      <c r="A30" s="71">
        <v>2006.1</v>
      </c>
      <c r="B30" s="38">
        <v>0</v>
      </c>
      <c r="C30" s="39">
        <v>71.123646544699241</v>
      </c>
      <c r="D30" s="39">
        <v>0</v>
      </c>
      <c r="E30" s="39">
        <v>128.71715681367436</v>
      </c>
      <c r="F30" s="39">
        <v>7.0101999999999998E-2</v>
      </c>
      <c r="G30" s="39">
        <v>9.6054929800127464</v>
      </c>
      <c r="H30" s="39">
        <v>-5.5391909783678219E-7</v>
      </c>
      <c r="I30" s="39">
        <v>14.051806188048349</v>
      </c>
      <c r="J30" s="39">
        <v>8.1013732550311595</v>
      </c>
      <c r="K30" s="39">
        <v>2.4613639399999978</v>
      </c>
      <c r="L30" s="39">
        <v>2.0888696299999818</v>
      </c>
      <c r="M30" s="39">
        <v>1.84219</v>
      </c>
      <c r="N30" s="39">
        <v>27.177472059934409</v>
      </c>
      <c r="O30" s="39">
        <v>4.7076954972961111</v>
      </c>
      <c r="P30" s="39">
        <v>0</v>
      </c>
      <c r="Q30" s="39">
        <v>15.439538067155119</v>
      </c>
      <c r="R30" s="39">
        <v>11.22537077648783</v>
      </c>
      <c r="S30" s="39">
        <v>21.733027923813729</v>
      </c>
      <c r="T30" s="39">
        <v>0</v>
      </c>
      <c r="U30" s="39">
        <v>6.8584832671933382</v>
      </c>
      <c r="V30" s="39">
        <v>20.107871503540697</v>
      </c>
      <c r="W30" s="39">
        <v>0</v>
      </c>
      <c r="X30" s="39">
        <v>15.223564355514299</v>
      </c>
      <c r="Y30" s="33">
        <v>3.6701917175779384</v>
      </c>
      <c r="Z30" s="32">
        <f t="shared" si="0"/>
        <v>364.20521596606011</v>
      </c>
    </row>
    <row r="31" spans="1:26" ht="13.5" customHeight="1" x14ac:dyDescent="0.2">
      <c r="A31" s="71">
        <v>2006.2</v>
      </c>
      <c r="B31" s="38">
        <v>0</v>
      </c>
      <c r="C31" s="39">
        <v>77.094945980562386</v>
      </c>
      <c r="D31" s="39">
        <v>0</v>
      </c>
      <c r="E31" s="39">
        <v>135.79401338185698</v>
      </c>
      <c r="F31" s="39">
        <v>4.1627000000000004E-2</v>
      </c>
      <c r="G31" s="39">
        <v>7.5208413876509299</v>
      </c>
      <c r="H31" s="39">
        <v>-5.6251527105176423E-7</v>
      </c>
      <c r="I31" s="39">
        <v>18.60765047140438</v>
      </c>
      <c r="J31" s="39">
        <v>7.6745312118550855</v>
      </c>
      <c r="K31" s="39">
        <v>1.926865049999998</v>
      </c>
      <c r="L31" s="39">
        <v>1.4164624699999819</v>
      </c>
      <c r="M31" s="39">
        <v>1.33419</v>
      </c>
      <c r="N31" s="39">
        <v>27.143335753700523</v>
      </c>
      <c r="O31" s="39">
        <v>4.7358148486373608</v>
      </c>
      <c r="P31" s="39">
        <v>0</v>
      </c>
      <c r="Q31" s="39">
        <v>16.523962610190772</v>
      </c>
      <c r="R31" s="39">
        <v>11.544531472568027</v>
      </c>
      <c r="S31" s="39">
        <v>22.264008732499175</v>
      </c>
      <c r="T31" s="39">
        <v>0</v>
      </c>
      <c r="U31" s="39">
        <v>7.9259492315051645</v>
      </c>
      <c r="V31" s="39">
        <v>21.163391180002886</v>
      </c>
      <c r="W31" s="39">
        <v>0</v>
      </c>
      <c r="X31" s="39">
        <v>17.507910209051719</v>
      </c>
      <c r="Y31" s="33">
        <v>4.0089550239992464</v>
      </c>
      <c r="Z31" s="32">
        <f t="shared" si="0"/>
        <v>384.22898545296937</v>
      </c>
    </row>
    <row r="32" spans="1:26" ht="13.5" customHeight="1" x14ac:dyDescent="0.2">
      <c r="A32" s="71">
        <v>2006.3</v>
      </c>
      <c r="B32" s="38">
        <v>0</v>
      </c>
      <c r="C32" s="39">
        <v>78.350881450670457</v>
      </c>
      <c r="D32" s="39">
        <v>0</v>
      </c>
      <c r="E32" s="39">
        <v>144.97887276999998</v>
      </c>
      <c r="F32" s="39">
        <v>0</v>
      </c>
      <c r="G32" s="39">
        <v>6.8561372139620111</v>
      </c>
      <c r="H32" s="39">
        <v>-5.6801903077613174E-7</v>
      </c>
      <c r="I32" s="39">
        <v>17.330308958148009</v>
      </c>
      <c r="J32" s="39">
        <v>6.9015397482273473</v>
      </c>
      <c r="K32" s="39">
        <v>4.1741019699999979</v>
      </c>
      <c r="L32" s="39">
        <v>0.74405530999998215</v>
      </c>
      <c r="M32" s="39">
        <v>0.61346000000000001</v>
      </c>
      <c r="N32" s="39">
        <v>32.897699327139172</v>
      </c>
      <c r="O32" s="39">
        <v>4.6013844094808833</v>
      </c>
      <c r="P32" s="39">
        <v>0</v>
      </c>
      <c r="Q32" s="39">
        <v>13.849617077256889</v>
      </c>
      <c r="R32" s="39">
        <v>14.173948676982292</v>
      </c>
      <c r="S32" s="39">
        <v>24.249901105692008</v>
      </c>
      <c r="T32" s="39">
        <v>0</v>
      </c>
      <c r="U32" s="39">
        <v>11.917585677708555</v>
      </c>
      <c r="V32" s="39">
        <v>20.813687724970851</v>
      </c>
      <c r="W32" s="39">
        <v>0</v>
      </c>
      <c r="X32" s="39">
        <v>20.369339120755789</v>
      </c>
      <c r="Y32" s="33">
        <v>1.033789748549913</v>
      </c>
      <c r="Z32" s="32">
        <f t="shared" si="0"/>
        <v>403.85630972152507</v>
      </c>
    </row>
    <row r="33" spans="1:26" ht="13.5" customHeight="1" x14ac:dyDescent="0.2">
      <c r="A33" s="71">
        <v>2006.4</v>
      </c>
      <c r="B33" s="38">
        <v>0</v>
      </c>
      <c r="C33" s="39">
        <v>76.860683347686034</v>
      </c>
      <c r="D33" s="39">
        <v>0</v>
      </c>
      <c r="E33" s="39">
        <v>147.94069062</v>
      </c>
      <c r="F33" s="39">
        <v>0</v>
      </c>
      <c r="G33" s="39">
        <v>6.2030220848430115</v>
      </c>
      <c r="H33" s="39">
        <v>-5.7622865230478696E-7</v>
      </c>
      <c r="I33" s="39">
        <v>19.94717934576629</v>
      </c>
      <c r="J33" s="39">
        <v>5.9412870625508294</v>
      </c>
      <c r="K33" s="39">
        <v>9.604235169999999</v>
      </c>
      <c r="L33" s="39">
        <v>7.1648149999982175E-2</v>
      </c>
      <c r="M33" s="39">
        <v>0.31818999999999997</v>
      </c>
      <c r="N33" s="39">
        <v>27.070591956057129</v>
      </c>
      <c r="O33" s="39">
        <v>4.379602170718254</v>
      </c>
      <c r="P33" s="39">
        <v>0</v>
      </c>
      <c r="Q33" s="39">
        <v>20.266840002492124</v>
      </c>
      <c r="R33" s="39">
        <v>12.159299992963202</v>
      </c>
      <c r="S33" s="39">
        <v>19.381607856650604</v>
      </c>
      <c r="T33" s="39">
        <v>0</v>
      </c>
      <c r="U33" s="39">
        <v>12.525871787825224</v>
      </c>
      <c r="V33" s="39">
        <v>20.833043775975039</v>
      </c>
      <c r="W33" s="39">
        <v>0</v>
      </c>
      <c r="X33" s="39">
        <v>21.480321058628061</v>
      </c>
      <c r="Y33" s="33">
        <v>3.3160223358424621</v>
      </c>
      <c r="Z33" s="32">
        <f t="shared" si="0"/>
        <v>408.30013614176971</v>
      </c>
    </row>
    <row r="34" spans="1:26" ht="13.5" customHeight="1" x14ac:dyDescent="0.2">
      <c r="A34" s="71">
        <v>2007.1</v>
      </c>
      <c r="B34" s="38">
        <v>0</v>
      </c>
      <c r="C34" s="39">
        <v>76.796841468455597</v>
      </c>
      <c r="D34" s="39">
        <v>0</v>
      </c>
      <c r="E34" s="39">
        <v>148.23289373043909</v>
      </c>
      <c r="F34" s="39">
        <v>0</v>
      </c>
      <c r="G34" s="39">
        <v>5.5233497801493252</v>
      </c>
      <c r="H34" s="39">
        <v>-5.851929699829373E-7</v>
      </c>
      <c r="I34" s="39">
        <v>20.122766211412575</v>
      </c>
      <c r="J34" s="39">
        <v>5.1820720792286767</v>
      </c>
      <c r="K34" s="39">
        <v>17.081500309999999</v>
      </c>
      <c r="L34" s="39">
        <v>1.49999982182635E-7</v>
      </c>
      <c r="M34" s="39">
        <v>4.9480000000000121E-2</v>
      </c>
      <c r="N34" s="39">
        <v>26.300568945657979</v>
      </c>
      <c r="O34" s="39">
        <v>4.1910318446821524</v>
      </c>
      <c r="P34" s="39">
        <v>0</v>
      </c>
      <c r="Q34" s="39">
        <v>20.48618996766881</v>
      </c>
      <c r="R34" s="39">
        <v>11.861367554626456</v>
      </c>
      <c r="S34" s="39">
        <v>20.296007364241284</v>
      </c>
      <c r="T34" s="39">
        <v>0</v>
      </c>
      <c r="U34" s="39">
        <v>15.219478041325095</v>
      </c>
      <c r="V34" s="39">
        <v>20.872619226952953</v>
      </c>
      <c r="W34" s="39">
        <v>0</v>
      </c>
      <c r="X34" s="39">
        <v>21.708168076910688</v>
      </c>
      <c r="Y34" s="33">
        <v>3.1157228577347604</v>
      </c>
      <c r="Z34" s="32">
        <f t="shared" ref="Z34:Z65" si="1">+_xlfn.AGGREGATE(9,6,C34:Y34)</f>
        <v>417.04005702429242</v>
      </c>
    </row>
    <row r="35" spans="1:26" ht="13.5" customHeight="1" x14ac:dyDescent="0.2">
      <c r="A35" s="71">
        <v>2007.2</v>
      </c>
      <c r="B35" s="38">
        <v>0</v>
      </c>
      <c r="C35" s="39">
        <v>77.528471803182413</v>
      </c>
      <c r="D35" s="39">
        <v>0</v>
      </c>
      <c r="E35" s="39">
        <v>149.82869791000002</v>
      </c>
      <c r="F35" s="39">
        <v>0</v>
      </c>
      <c r="G35" s="39">
        <v>4.7980163847268322</v>
      </c>
      <c r="H35" s="39">
        <v>-5.9200364255155258E-7</v>
      </c>
      <c r="I35" s="39">
        <v>22.151374706401633</v>
      </c>
      <c r="J35" s="39">
        <v>4.5144044422883614</v>
      </c>
      <c r="K35" s="39">
        <v>21.708512878975547</v>
      </c>
      <c r="L35" s="39">
        <v>1.49999982182635E-7</v>
      </c>
      <c r="M35" s="39">
        <v>1.9044700000000001</v>
      </c>
      <c r="N35" s="39">
        <v>26.45797982362825</v>
      </c>
      <c r="O35" s="39">
        <v>4.1199933610454798</v>
      </c>
      <c r="P35" s="39">
        <v>0</v>
      </c>
      <c r="Q35" s="39">
        <v>23.269491742689056</v>
      </c>
      <c r="R35" s="39">
        <v>11.928214752698318</v>
      </c>
      <c r="S35" s="39">
        <v>21.256993674118103</v>
      </c>
      <c r="T35" s="39">
        <v>0</v>
      </c>
      <c r="U35" s="39">
        <v>22.882883083968593</v>
      </c>
      <c r="V35" s="39">
        <v>21.297340842688406</v>
      </c>
      <c r="W35" s="39">
        <v>0</v>
      </c>
      <c r="X35" s="39">
        <v>21.30591246715759</v>
      </c>
      <c r="Y35" s="33">
        <v>2.9495166935283295</v>
      </c>
      <c r="Z35" s="32">
        <f t="shared" si="1"/>
        <v>437.90227412509336</v>
      </c>
    </row>
    <row r="36" spans="1:26" ht="13.5" customHeight="1" x14ac:dyDescent="0.2">
      <c r="A36" s="71">
        <v>2007.3</v>
      </c>
      <c r="B36" s="38">
        <v>0</v>
      </c>
      <c r="C36" s="39">
        <v>77.866342091705491</v>
      </c>
      <c r="D36" s="39">
        <v>0</v>
      </c>
      <c r="E36" s="39">
        <v>153.22187742</v>
      </c>
      <c r="F36" s="39">
        <v>0</v>
      </c>
      <c r="G36" s="39">
        <v>4.0462672427716004</v>
      </c>
      <c r="H36" s="39">
        <v>-5.973969589369696E-7</v>
      </c>
      <c r="I36" s="39">
        <v>23.785659637336451</v>
      </c>
      <c r="J36" s="39">
        <v>3.6363203835612294</v>
      </c>
      <c r="K36" s="39">
        <v>29.366584149976045</v>
      </c>
      <c r="L36" s="39">
        <v>1.49999982182635E-7</v>
      </c>
      <c r="M36" s="39">
        <v>1.62165</v>
      </c>
      <c r="N36" s="39">
        <v>24.958244668445921</v>
      </c>
      <c r="O36" s="39">
        <v>3.8929560311386986</v>
      </c>
      <c r="P36" s="39">
        <v>0</v>
      </c>
      <c r="Q36" s="39">
        <v>23.787887543752216</v>
      </c>
      <c r="R36" s="39">
        <v>11.605326459436551</v>
      </c>
      <c r="S36" s="39">
        <v>19.786014016167265</v>
      </c>
      <c r="T36" s="39">
        <v>0</v>
      </c>
      <c r="U36" s="39">
        <v>23.81589144710329</v>
      </c>
      <c r="V36" s="39">
        <v>21.561373176143569</v>
      </c>
      <c r="W36" s="39">
        <v>0</v>
      </c>
      <c r="X36" s="39">
        <v>21.248902637888261</v>
      </c>
      <c r="Y36" s="33">
        <v>2.7355696082480545</v>
      </c>
      <c r="Z36" s="32">
        <f t="shared" si="1"/>
        <v>446.93686606627756</v>
      </c>
    </row>
    <row r="37" spans="1:26" ht="13.5" customHeight="1" x14ac:dyDescent="0.2">
      <c r="A37" s="71">
        <v>2007.4</v>
      </c>
      <c r="B37" s="38">
        <v>0</v>
      </c>
      <c r="C37" s="39">
        <v>85.765197218447824</v>
      </c>
      <c r="D37" s="39">
        <v>0</v>
      </c>
      <c r="E37" s="39">
        <v>151.56522618</v>
      </c>
      <c r="F37" s="39">
        <v>0</v>
      </c>
      <c r="G37" s="39">
        <v>3.2972433982992375</v>
      </c>
      <c r="H37" s="39">
        <v>-6.056986165814168E-7</v>
      </c>
      <c r="I37" s="39">
        <v>30.855847267432445</v>
      </c>
      <c r="J37" s="39">
        <v>3.293294157476081</v>
      </c>
      <c r="K37" s="39">
        <v>40.14220950614083</v>
      </c>
      <c r="L37" s="39">
        <v>0</v>
      </c>
      <c r="M37" s="39">
        <v>1.4464300000000001</v>
      </c>
      <c r="N37" s="39">
        <v>25.797546268868505</v>
      </c>
      <c r="O37" s="39">
        <v>3.7073849304881419</v>
      </c>
      <c r="P37" s="39">
        <v>0</v>
      </c>
      <c r="Q37" s="39">
        <v>27.029871609312508</v>
      </c>
      <c r="R37" s="39">
        <v>27.254481355184673</v>
      </c>
      <c r="S37" s="39">
        <v>20.463212378467571</v>
      </c>
      <c r="T37" s="39">
        <v>0</v>
      </c>
      <c r="U37" s="39">
        <v>27.680379866636237</v>
      </c>
      <c r="V37" s="39">
        <v>21.645819111859243</v>
      </c>
      <c r="W37" s="39">
        <v>0</v>
      </c>
      <c r="X37" s="39">
        <v>19.599451310439278</v>
      </c>
      <c r="Y37" s="33">
        <v>2.4730074568164477</v>
      </c>
      <c r="Z37" s="32">
        <f t="shared" si="1"/>
        <v>492.01660141017049</v>
      </c>
    </row>
    <row r="38" spans="1:26" ht="13.5" customHeight="1" x14ac:dyDescent="0.2">
      <c r="A38" s="71">
        <v>2008.1</v>
      </c>
      <c r="B38" s="38">
        <v>0</v>
      </c>
      <c r="C38" s="39">
        <v>86.458168246307793</v>
      </c>
      <c r="D38" s="39">
        <v>0</v>
      </c>
      <c r="E38" s="39">
        <v>150.01934736447029</v>
      </c>
      <c r="F38" s="39">
        <v>0</v>
      </c>
      <c r="G38" s="39">
        <v>2.4398587178057998</v>
      </c>
      <c r="H38" s="39">
        <v>-6.1501267149957733E-7</v>
      </c>
      <c r="I38" s="39">
        <v>42.696088618621722</v>
      </c>
      <c r="J38" s="39">
        <v>6.5182257546824403</v>
      </c>
      <c r="K38" s="39">
        <v>43.64822940000677</v>
      </c>
      <c r="L38" s="39">
        <v>0</v>
      </c>
      <c r="M38" s="39">
        <v>1.1567370799999999</v>
      </c>
      <c r="N38" s="39">
        <v>23.732539088231377</v>
      </c>
      <c r="O38" s="39">
        <v>3.5037943356308925</v>
      </c>
      <c r="P38" s="39">
        <v>0</v>
      </c>
      <c r="Q38" s="39">
        <v>27.112980680189597</v>
      </c>
      <c r="R38" s="39">
        <v>26.49414753562727</v>
      </c>
      <c r="S38" s="39">
        <v>18.634411063627095</v>
      </c>
      <c r="T38" s="39">
        <v>0</v>
      </c>
      <c r="U38" s="39">
        <v>33.300765369152813</v>
      </c>
      <c r="V38" s="39">
        <v>20.982375805930456</v>
      </c>
      <c r="W38" s="39">
        <v>0</v>
      </c>
      <c r="X38" s="39">
        <v>17.35866495744289</v>
      </c>
      <c r="Y38" s="33">
        <v>2.1066177560132164</v>
      </c>
      <c r="Z38" s="32">
        <f t="shared" si="1"/>
        <v>506.16295115872782</v>
      </c>
    </row>
    <row r="39" spans="1:26" ht="13.5" customHeight="1" x14ac:dyDescent="0.2">
      <c r="A39" s="71">
        <v>2008.2</v>
      </c>
      <c r="B39" s="38">
        <v>0</v>
      </c>
      <c r="C39" s="39">
        <v>86.611743128546735</v>
      </c>
      <c r="D39" s="39">
        <v>0</v>
      </c>
      <c r="E39" s="39">
        <v>152.66790808984291</v>
      </c>
      <c r="F39" s="39">
        <v>0</v>
      </c>
      <c r="G39" s="39">
        <v>1.7452011556651306</v>
      </c>
      <c r="H39" s="39">
        <v>-6.247500925503812E-7</v>
      </c>
      <c r="I39" s="39">
        <v>59.509267892398405</v>
      </c>
      <c r="J39" s="39">
        <v>10.059906717512469</v>
      </c>
      <c r="K39" s="39">
        <v>45.599446044662344</v>
      </c>
      <c r="L39" s="39">
        <v>0</v>
      </c>
      <c r="M39" s="39">
        <v>0.83893774718499547</v>
      </c>
      <c r="N39" s="39">
        <v>22.088612928124853</v>
      </c>
      <c r="O39" s="39">
        <v>3.2905888990718375</v>
      </c>
      <c r="P39" s="39">
        <v>0</v>
      </c>
      <c r="Q39" s="39">
        <v>28.090606619129463</v>
      </c>
      <c r="R39" s="39">
        <v>26.685079931530666</v>
      </c>
      <c r="S39" s="39">
        <v>17.056427173495781</v>
      </c>
      <c r="T39" s="39">
        <v>0</v>
      </c>
      <c r="U39" s="39">
        <v>40.065847723235983</v>
      </c>
      <c r="V39" s="39">
        <v>21.2707121466213</v>
      </c>
      <c r="W39" s="39">
        <v>0</v>
      </c>
      <c r="X39" s="39">
        <v>15.725515881565258</v>
      </c>
      <c r="Y39" s="33">
        <v>1.8203340091850351</v>
      </c>
      <c r="Z39" s="32">
        <f t="shared" si="1"/>
        <v>533.12613546302305</v>
      </c>
    </row>
    <row r="40" spans="1:26" ht="13.5" customHeight="1" x14ac:dyDescent="0.2">
      <c r="A40" s="71">
        <v>2008.3</v>
      </c>
      <c r="B40" s="38">
        <v>0</v>
      </c>
      <c r="C40" s="39">
        <v>127.47725330144213</v>
      </c>
      <c r="D40" s="39">
        <v>0</v>
      </c>
      <c r="E40" s="39">
        <v>139.68694694031095</v>
      </c>
      <c r="F40" s="39">
        <v>0</v>
      </c>
      <c r="G40" s="39">
        <v>0</v>
      </c>
      <c r="H40" s="39">
        <v>-2.2857142851171376E-7</v>
      </c>
      <c r="I40" s="39">
        <v>188.62061226603853</v>
      </c>
      <c r="J40" s="39">
        <v>16.286451661546135</v>
      </c>
      <c r="K40" s="39">
        <v>45.964948122042678</v>
      </c>
      <c r="L40" s="39">
        <v>0</v>
      </c>
      <c r="M40" s="39">
        <v>0</v>
      </c>
      <c r="N40" s="39">
        <v>17.325110425686393</v>
      </c>
      <c r="O40" s="39">
        <v>1.3118109439703884</v>
      </c>
      <c r="P40" s="39">
        <v>0</v>
      </c>
      <c r="Q40" s="39">
        <v>70.347757256715511</v>
      </c>
      <c r="R40" s="39">
        <v>21.23511784430649</v>
      </c>
      <c r="S40" s="39">
        <v>8.8897361691082342</v>
      </c>
      <c r="T40" s="39">
        <v>0</v>
      </c>
      <c r="U40" s="39">
        <v>47.937904610416908</v>
      </c>
      <c r="V40" s="39">
        <v>18.374214635851899</v>
      </c>
      <c r="W40" s="39">
        <v>0</v>
      </c>
      <c r="X40" s="39">
        <v>21.538251361312632</v>
      </c>
      <c r="Y40" s="33">
        <v>0.15436219187072356</v>
      </c>
      <c r="Z40" s="32">
        <f t="shared" si="1"/>
        <v>725.15047750204815</v>
      </c>
    </row>
    <row r="41" spans="1:26" ht="13.5" customHeight="1" x14ac:dyDescent="0.2">
      <c r="A41" s="71">
        <v>2008.4</v>
      </c>
      <c r="B41" s="38">
        <v>0</v>
      </c>
      <c r="C41" s="39">
        <v>90.406873942200534</v>
      </c>
      <c r="D41" s="39">
        <v>0</v>
      </c>
      <c r="E41" s="39">
        <v>149.04461554723605</v>
      </c>
      <c r="F41" s="39">
        <v>0</v>
      </c>
      <c r="G41" s="39">
        <v>0.51084464557720044</v>
      </c>
      <c r="H41" s="39">
        <v>-6.3596009145385878E-7</v>
      </c>
      <c r="I41" s="39">
        <v>107.9953532747485</v>
      </c>
      <c r="J41" s="39">
        <v>15.990257105945469</v>
      </c>
      <c r="K41" s="39">
        <v>45.684583332614935</v>
      </c>
      <c r="L41" s="39">
        <v>0</v>
      </c>
      <c r="M41" s="39">
        <v>0.23384785718499554</v>
      </c>
      <c r="N41" s="39">
        <v>19.880897092724368</v>
      </c>
      <c r="O41" s="39">
        <v>2.5659714983298749</v>
      </c>
      <c r="P41" s="39">
        <v>0</v>
      </c>
      <c r="Q41" s="39">
        <v>60.969568729740104</v>
      </c>
      <c r="R41" s="39">
        <v>24.830372783083909</v>
      </c>
      <c r="S41" s="39">
        <v>14.375170447192261</v>
      </c>
      <c r="T41" s="39">
        <v>0</v>
      </c>
      <c r="U41" s="39">
        <v>41.482036822978337</v>
      </c>
      <c r="V41" s="39">
        <v>20.347679949443084</v>
      </c>
      <c r="W41" s="39">
        <v>0</v>
      </c>
      <c r="X41" s="39">
        <v>15.126880260540613</v>
      </c>
      <c r="Y41" s="33">
        <v>1.0195864670762858</v>
      </c>
      <c r="Z41" s="32">
        <f t="shared" si="1"/>
        <v>610.46453912065624</v>
      </c>
    </row>
    <row r="42" spans="1:26" ht="13.5" customHeight="1" x14ac:dyDescent="0.2">
      <c r="A42" s="71">
        <v>2009.1</v>
      </c>
      <c r="B42" s="38">
        <v>0</v>
      </c>
      <c r="C42" s="39">
        <v>90.681846799315267</v>
      </c>
      <c r="D42" s="39">
        <v>0</v>
      </c>
      <c r="E42" s="39">
        <v>144.39381784445092</v>
      </c>
      <c r="F42" s="39">
        <v>0</v>
      </c>
      <c r="G42" s="39">
        <v>0.2198423321711778</v>
      </c>
      <c r="H42" s="39">
        <v>-6.4118774283084996E-7</v>
      </c>
      <c r="I42" s="39">
        <v>134.53580223582119</v>
      </c>
      <c r="J42" s="39">
        <v>16.530870744285053</v>
      </c>
      <c r="K42" s="39">
        <v>44.668866637056247</v>
      </c>
      <c r="L42" s="39">
        <v>0</v>
      </c>
      <c r="M42" s="39">
        <v>0.10348963519125685</v>
      </c>
      <c r="N42" s="39">
        <v>19.084606905331992</v>
      </c>
      <c r="O42" s="39">
        <v>2.1481061697872872</v>
      </c>
      <c r="P42" s="39">
        <v>0</v>
      </c>
      <c r="Q42" s="39">
        <v>62.625708433882508</v>
      </c>
      <c r="R42" s="39">
        <v>23.52654094565499</v>
      </c>
      <c r="S42" s="39">
        <v>10.324316456161224</v>
      </c>
      <c r="T42" s="39">
        <v>0</v>
      </c>
      <c r="U42" s="39">
        <v>45.805135725732129</v>
      </c>
      <c r="V42" s="39">
        <v>19.531376978770666</v>
      </c>
      <c r="W42" s="39">
        <v>0</v>
      </c>
      <c r="X42" s="39">
        <v>17.326330056488118</v>
      </c>
      <c r="Y42" s="33">
        <v>1.0349271014327468</v>
      </c>
      <c r="Z42" s="32">
        <f t="shared" si="1"/>
        <v>632.54158436034515</v>
      </c>
    </row>
    <row r="43" spans="1:26" ht="13.5" customHeight="1" x14ac:dyDescent="0.2">
      <c r="A43" s="71">
        <v>2009.2</v>
      </c>
      <c r="B43" s="38">
        <v>0</v>
      </c>
      <c r="C43" s="39">
        <v>111.65683851451422</v>
      </c>
      <c r="D43" s="39">
        <v>0</v>
      </c>
      <c r="E43" s="39">
        <v>144.0679605282682</v>
      </c>
      <c r="F43" s="39">
        <v>0</v>
      </c>
      <c r="G43" s="39">
        <v>0</v>
      </c>
      <c r="H43" s="39">
        <v>-2.1489452995866244E-7</v>
      </c>
      <c r="I43" s="39">
        <v>205.44607361312828</v>
      </c>
      <c r="J43" s="39">
        <v>16.498769255722134</v>
      </c>
      <c r="K43" s="39">
        <v>46.812009010831744</v>
      </c>
      <c r="L43" s="39">
        <v>0</v>
      </c>
      <c r="M43" s="39">
        <v>0</v>
      </c>
      <c r="N43" s="39">
        <v>17.758079438318997</v>
      </c>
      <c r="O43" s="39">
        <v>1.7579916351549012</v>
      </c>
      <c r="P43" s="39">
        <v>0</v>
      </c>
      <c r="Q43" s="39">
        <v>64.758425338667365</v>
      </c>
      <c r="R43" s="39">
        <v>22.53777895296389</v>
      </c>
      <c r="S43" s="39">
        <v>9.6920869484871481</v>
      </c>
      <c r="T43" s="39">
        <v>0</v>
      </c>
      <c r="U43" s="39">
        <v>47.431577330022883</v>
      </c>
      <c r="V43" s="39">
        <v>19.162362637019584</v>
      </c>
      <c r="W43" s="39">
        <v>0</v>
      </c>
      <c r="X43" s="39">
        <v>18.726619874350199</v>
      </c>
      <c r="Y43" s="33">
        <v>0.60428079111991972</v>
      </c>
      <c r="Z43" s="32">
        <f t="shared" si="1"/>
        <v>726.91085365367485</v>
      </c>
    </row>
    <row r="44" spans="1:26" ht="13.5" customHeight="1" x14ac:dyDescent="0.2">
      <c r="A44" s="71">
        <v>2009.3</v>
      </c>
      <c r="B44" s="38">
        <v>0</v>
      </c>
      <c r="C44" s="39">
        <v>85.948592891222248</v>
      </c>
      <c r="D44" s="39">
        <v>0</v>
      </c>
      <c r="E44" s="39">
        <v>152.14786852373092</v>
      </c>
      <c r="F44" s="39">
        <v>0</v>
      </c>
      <c r="G44" s="39">
        <v>1.1514567861275669</v>
      </c>
      <c r="H44" s="39">
        <v>-6.3086129063897661E-7</v>
      </c>
      <c r="I44" s="39">
        <v>69.423800174820073</v>
      </c>
      <c r="J44" s="39">
        <v>13.580709501986899</v>
      </c>
      <c r="K44" s="39">
        <v>46.991452451671016</v>
      </c>
      <c r="L44" s="39">
        <v>0</v>
      </c>
      <c r="M44" s="39">
        <v>0.54722785718499556</v>
      </c>
      <c r="N44" s="39">
        <v>21.272513982922973</v>
      </c>
      <c r="O44" s="39">
        <v>3.0069308047842052</v>
      </c>
      <c r="P44" s="39">
        <v>0</v>
      </c>
      <c r="Q44" s="39">
        <v>61.802995674981155</v>
      </c>
      <c r="R44" s="39">
        <v>26.305354622062467</v>
      </c>
      <c r="S44" s="39">
        <v>15.448534362916559</v>
      </c>
      <c r="T44" s="39">
        <v>0</v>
      </c>
      <c r="U44" s="39">
        <v>42.861255496636936</v>
      </c>
      <c r="V44" s="39">
        <v>21.306783691376957</v>
      </c>
      <c r="W44" s="39">
        <v>0</v>
      </c>
      <c r="X44" s="39">
        <v>15.073826252911493</v>
      </c>
      <c r="Y44" s="33">
        <v>1.8763624328485344</v>
      </c>
      <c r="Z44" s="32">
        <f t="shared" si="1"/>
        <v>578.74566487732375</v>
      </c>
    </row>
    <row r="45" spans="1:26" ht="13.5" customHeight="1" x14ac:dyDescent="0.2">
      <c r="A45" s="71">
        <v>2009.4</v>
      </c>
      <c r="B45" s="38">
        <v>0</v>
      </c>
      <c r="C45" s="39">
        <v>145.97996068674337</v>
      </c>
      <c r="D45" s="39">
        <v>0</v>
      </c>
      <c r="E45" s="39">
        <v>136.40935841630036</v>
      </c>
      <c r="F45" s="39">
        <v>0</v>
      </c>
      <c r="G45" s="39">
        <v>0</v>
      </c>
      <c r="H45" s="39">
        <v>-2.2857142851171376E-7</v>
      </c>
      <c r="I45" s="39">
        <v>240.27401765122184</v>
      </c>
      <c r="J45" s="39">
        <v>15.970300078346165</v>
      </c>
      <c r="K45" s="39">
        <v>46.137793827493866</v>
      </c>
      <c r="L45" s="39">
        <v>0</v>
      </c>
      <c r="M45" s="39">
        <v>0</v>
      </c>
      <c r="N45" s="39">
        <v>15.738727130670609</v>
      </c>
      <c r="O45" s="39">
        <v>0.82116639480094178</v>
      </c>
      <c r="P45" s="39">
        <v>0</v>
      </c>
      <c r="Q45" s="39">
        <v>69.984236506126692</v>
      </c>
      <c r="R45" s="39">
        <v>20.371542704923531</v>
      </c>
      <c r="S45" s="39">
        <v>8.2268634836693177</v>
      </c>
      <c r="T45" s="39">
        <v>0</v>
      </c>
      <c r="U45" s="39">
        <v>64.755043966295403</v>
      </c>
      <c r="V45" s="39">
        <v>17.968671461223565</v>
      </c>
      <c r="W45" s="39">
        <v>0</v>
      </c>
      <c r="X45" s="39">
        <v>24.84873279531249</v>
      </c>
      <c r="Y45" s="33">
        <v>0</v>
      </c>
      <c r="Z45" s="32">
        <f t="shared" si="1"/>
        <v>807.48641487455654</v>
      </c>
    </row>
    <row r="46" spans="1:26" ht="13.5" customHeight="1" x14ac:dyDescent="0.2">
      <c r="A46" s="71">
        <v>2010.1</v>
      </c>
      <c r="B46" s="38">
        <v>0</v>
      </c>
      <c r="C46" s="39">
        <v>165.67654049276115</v>
      </c>
      <c r="D46" s="39">
        <v>0</v>
      </c>
      <c r="E46" s="39">
        <v>127.72674868542146</v>
      </c>
      <c r="F46" s="39">
        <v>0</v>
      </c>
      <c r="G46" s="39">
        <v>0</v>
      </c>
      <c r="H46" s="39">
        <v>-2.2857142851171376E-7</v>
      </c>
      <c r="I46" s="39">
        <v>253.73284098839818</v>
      </c>
      <c r="J46" s="39">
        <v>15.202804271540378</v>
      </c>
      <c r="K46" s="39">
        <v>45.419791638384609</v>
      </c>
      <c r="L46" s="39">
        <v>0</v>
      </c>
      <c r="M46" s="39">
        <v>0</v>
      </c>
      <c r="N46" s="39">
        <v>14.960411389690126</v>
      </c>
      <c r="O46" s="39">
        <v>0.32476781172269792</v>
      </c>
      <c r="P46" s="39">
        <v>12.3945128287708</v>
      </c>
      <c r="Q46" s="39">
        <v>67.11377801024129</v>
      </c>
      <c r="R46" s="39">
        <v>18.779667095965241</v>
      </c>
      <c r="S46" s="39">
        <v>7.3255594962579726</v>
      </c>
      <c r="T46" s="39">
        <v>0</v>
      </c>
      <c r="U46" s="39">
        <v>64.487590880698477</v>
      </c>
      <c r="V46" s="39">
        <v>17.175733903534969</v>
      </c>
      <c r="W46" s="39">
        <v>0</v>
      </c>
      <c r="X46" s="39">
        <v>26.398017385029469</v>
      </c>
      <c r="Y46" s="33">
        <v>0</v>
      </c>
      <c r="Z46" s="32">
        <f t="shared" si="1"/>
        <v>836.71876464984518</v>
      </c>
    </row>
    <row r="47" spans="1:26" ht="13.5" customHeight="1" x14ac:dyDescent="0.2">
      <c r="A47" s="71">
        <v>2010.2</v>
      </c>
      <c r="B47" s="38">
        <v>0</v>
      </c>
      <c r="C47" s="39">
        <v>202.801284658356</v>
      </c>
      <c r="D47" s="39">
        <v>0</v>
      </c>
      <c r="E47" s="39">
        <v>129.15230002065692</v>
      </c>
      <c r="F47" s="39">
        <v>0</v>
      </c>
      <c r="G47" s="39">
        <v>0</v>
      </c>
      <c r="H47" s="39">
        <v>-2.2857142851171376E-7</v>
      </c>
      <c r="I47" s="39">
        <v>298.10638273809417</v>
      </c>
      <c r="J47" s="39">
        <v>25.304963372583078</v>
      </c>
      <c r="K47" s="39">
        <v>46.946127332028645</v>
      </c>
      <c r="L47" s="39">
        <v>0</v>
      </c>
      <c r="M47" s="39">
        <v>0</v>
      </c>
      <c r="N47" s="39">
        <v>29.169612139553816</v>
      </c>
      <c r="O47" s="39">
        <v>0</v>
      </c>
      <c r="P47" s="39">
        <v>24.405960091034373</v>
      </c>
      <c r="Q47" s="39">
        <v>66.983916435506245</v>
      </c>
      <c r="R47" s="39">
        <v>22.694424479115749</v>
      </c>
      <c r="S47" s="39">
        <v>6.6880478485019905</v>
      </c>
      <c r="T47" s="39">
        <v>0</v>
      </c>
      <c r="U47" s="39">
        <v>72.982495717675079</v>
      </c>
      <c r="V47" s="39">
        <v>17.174714808590998</v>
      </c>
      <c r="W47" s="39">
        <v>0</v>
      </c>
      <c r="X47" s="39">
        <v>30.546786467149516</v>
      </c>
      <c r="Y47" s="33">
        <v>0</v>
      </c>
      <c r="Z47" s="32">
        <f t="shared" si="1"/>
        <v>972.95701588027509</v>
      </c>
    </row>
    <row r="48" spans="1:26" ht="13.5" customHeight="1" x14ac:dyDescent="0.2">
      <c r="A48" s="71">
        <v>2010.3</v>
      </c>
      <c r="B48" s="38">
        <v>0</v>
      </c>
      <c r="C48" s="39">
        <v>218.23441535029428</v>
      </c>
      <c r="D48" s="39">
        <v>0</v>
      </c>
      <c r="E48" s="39">
        <v>127.67323548347422</v>
      </c>
      <c r="F48" s="39">
        <v>0</v>
      </c>
      <c r="G48" s="39">
        <v>0</v>
      </c>
      <c r="H48" s="39">
        <v>-2.2857142851171376E-7</v>
      </c>
      <c r="I48" s="39">
        <v>326.91072916269235</v>
      </c>
      <c r="J48" s="39">
        <v>32.96127028057375</v>
      </c>
      <c r="K48" s="39">
        <v>47.002854304178214</v>
      </c>
      <c r="L48" s="39">
        <v>0</v>
      </c>
      <c r="M48" s="39">
        <v>0</v>
      </c>
      <c r="N48" s="39">
        <v>37.473267984264503</v>
      </c>
      <c r="O48" s="39">
        <v>0</v>
      </c>
      <c r="P48" s="39">
        <v>27.083792941159398</v>
      </c>
      <c r="Q48" s="39">
        <v>64.569127518564386</v>
      </c>
      <c r="R48" s="39">
        <v>24.564947338083666</v>
      </c>
      <c r="S48" s="39">
        <v>5.7933922442160162</v>
      </c>
      <c r="T48" s="39">
        <v>0</v>
      </c>
      <c r="U48" s="39">
        <v>83.192946979030737</v>
      </c>
      <c r="V48" s="39">
        <v>16.578090685753576</v>
      </c>
      <c r="W48" s="39">
        <v>0</v>
      </c>
      <c r="X48" s="39">
        <v>32.001014012288252</v>
      </c>
      <c r="Y48" s="33">
        <v>0</v>
      </c>
      <c r="Z48" s="32">
        <f t="shared" si="1"/>
        <v>1044.0390840560017</v>
      </c>
    </row>
    <row r="49" spans="1:26" ht="13.5" customHeight="1" x14ac:dyDescent="0.2">
      <c r="A49" s="71">
        <v>2010.4</v>
      </c>
      <c r="B49" s="38">
        <v>0</v>
      </c>
      <c r="C49" s="39">
        <v>222.43832865993343</v>
      </c>
      <c r="D49" s="39">
        <v>0</v>
      </c>
      <c r="E49" s="39">
        <v>126.3624835561052</v>
      </c>
      <c r="F49" s="39">
        <v>0</v>
      </c>
      <c r="G49" s="39">
        <v>0</v>
      </c>
      <c r="H49" s="39">
        <v>-2.2857142851171376E-7</v>
      </c>
      <c r="I49" s="39">
        <v>364.61834415773058</v>
      </c>
      <c r="J49" s="39">
        <v>42.823248522420172</v>
      </c>
      <c r="K49" s="39">
        <v>47.710178792458301</v>
      </c>
      <c r="L49" s="39">
        <v>0</v>
      </c>
      <c r="M49" s="39">
        <v>0</v>
      </c>
      <c r="N49" s="39">
        <v>52.750909795211832</v>
      </c>
      <c r="O49" s="39">
        <v>0</v>
      </c>
      <c r="P49" s="39">
        <v>39.483195137183252</v>
      </c>
      <c r="Q49" s="39">
        <v>63.150959764928977</v>
      </c>
      <c r="R49" s="39">
        <v>34.276417785742758</v>
      </c>
      <c r="S49" s="39">
        <v>4.7573332038929763</v>
      </c>
      <c r="T49" s="39">
        <v>0</v>
      </c>
      <c r="U49" s="39">
        <v>96.737256646463791</v>
      </c>
      <c r="V49" s="39">
        <v>16.151904579123208</v>
      </c>
      <c r="W49" s="39">
        <v>17.908821336671089</v>
      </c>
      <c r="X49" s="39">
        <v>34.027430596287175</v>
      </c>
      <c r="Y49" s="33">
        <v>4.0003540869060945</v>
      </c>
      <c r="Z49" s="32">
        <f t="shared" si="1"/>
        <v>1167.1971663924874</v>
      </c>
    </row>
    <row r="50" spans="1:26" ht="13.5" customHeight="1" x14ac:dyDescent="0.2">
      <c r="A50" s="71">
        <v>2011.1</v>
      </c>
      <c r="B50" s="38">
        <v>0</v>
      </c>
      <c r="C50" s="39">
        <v>230.39582162650819</v>
      </c>
      <c r="D50" s="39">
        <v>0</v>
      </c>
      <c r="E50" s="39">
        <v>125.06414343475952</v>
      </c>
      <c r="F50" s="39">
        <v>0</v>
      </c>
      <c r="G50" s="39">
        <v>0</v>
      </c>
      <c r="H50" s="39">
        <v>0</v>
      </c>
      <c r="I50" s="39">
        <v>394.56159812173303</v>
      </c>
      <c r="J50" s="39">
        <v>49.419409243081631</v>
      </c>
      <c r="K50" s="39">
        <v>47.182263824638596</v>
      </c>
      <c r="L50" s="39">
        <v>0</v>
      </c>
      <c r="M50" s="39">
        <v>0</v>
      </c>
      <c r="N50" s="39">
        <v>72.376625028776346</v>
      </c>
      <c r="O50" s="39">
        <v>0</v>
      </c>
      <c r="P50" s="39">
        <v>44.761545128321472</v>
      </c>
      <c r="Q50" s="39">
        <v>60.913122538130324</v>
      </c>
      <c r="R50" s="39">
        <v>38.952013186019549</v>
      </c>
      <c r="S50" s="39">
        <v>3.7735781522896694</v>
      </c>
      <c r="T50" s="39">
        <v>0</v>
      </c>
      <c r="U50" s="39">
        <v>109.55089469637241</v>
      </c>
      <c r="V50" s="39">
        <v>15.224378556197271</v>
      </c>
      <c r="W50" s="39">
        <v>22.867505986746536</v>
      </c>
      <c r="X50" s="39">
        <v>32.674674274185584</v>
      </c>
      <c r="Y50" s="33">
        <v>4.890460752603369</v>
      </c>
      <c r="Z50" s="32">
        <f t="shared" si="1"/>
        <v>1252.6080345503633</v>
      </c>
    </row>
    <row r="51" spans="1:26" ht="13.5" customHeight="1" x14ac:dyDescent="0.2">
      <c r="A51" s="71">
        <v>2011.2</v>
      </c>
      <c r="B51" s="38">
        <v>0</v>
      </c>
      <c r="C51" s="39">
        <v>236.69065133886986</v>
      </c>
      <c r="D51" s="39">
        <v>0</v>
      </c>
      <c r="E51" s="39">
        <v>117.78208193186369</v>
      </c>
      <c r="F51" s="39">
        <v>0</v>
      </c>
      <c r="G51" s="39">
        <v>0</v>
      </c>
      <c r="H51" s="39">
        <v>0</v>
      </c>
      <c r="I51" s="39">
        <v>417.10572083300883</v>
      </c>
      <c r="J51" s="39">
        <v>59.826596332915145</v>
      </c>
      <c r="K51" s="39">
        <v>46.355436302121682</v>
      </c>
      <c r="L51" s="39">
        <v>0</v>
      </c>
      <c r="M51" s="39">
        <v>0</v>
      </c>
      <c r="N51" s="39">
        <v>88.419316045592382</v>
      </c>
      <c r="O51" s="39">
        <v>0</v>
      </c>
      <c r="P51" s="39">
        <v>46.973420269677071</v>
      </c>
      <c r="Q51" s="39">
        <v>58.242615388402193</v>
      </c>
      <c r="R51" s="39">
        <v>49.235472301502348</v>
      </c>
      <c r="S51" s="39">
        <v>2.5489957902964928</v>
      </c>
      <c r="T51" s="39">
        <v>0</v>
      </c>
      <c r="U51" s="39">
        <v>121.34164194837716</v>
      </c>
      <c r="V51" s="39">
        <v>14.246009227652191</v>
      </c>
      <c r="W51" s="39">
        <v>38.878458761866547</v>
      </c>
      <c r="X51" s="39">
        <v>32.813352140824982</v>
      </c>
      <c r="Y51" s="33">
        <v>10.486306500707993</v>
      </c>
      <c r="Z51" s="32">
        <f t="shared" si="1"/>
        <v>1340.9460751136785</v>
      </c>
    </row>
    <row r="52" spans="1:26" ht="13.5" customHeight="1" x14ac:dyDescent="0.2">
      <c r="A52" s="71">
        <v>2011.3</v>
      </c>
      <c r="B52" s="38">
        <v>0</v>
      </c>
      <c r="C52" s="39">
        <v>240.05415865196611</v>
      </c>
      <c r="D52" s="39">
        <v>0</v>
      </c>
      <c r="E52" s="39">
        <v>114.90866606833518</v>
      </c>
      <c r="F52" s="39">
        <v>0</v>
      </c>
      <c r="G52" s="39">
        <v>0</v>
      </c>
      <c r="H52" s="39">
        <v>0</v>
      </c>
      <c r="I52" s="39">
        <v>445.16911337834637</v>
      </c>
      <c r="J52" s="39">
        <v>67.044542468168942</v>
      </c>
      <c r="K52" s="39">
        <v>47.035762798503441</v>
      </c>
      <c r="L52" s="39">
        <v>0</v>
      </c>
      <c r="M52" s="39">
        <v>0</v>
      </c>
      <c r="N52" s="39">
        <v>108.95724187190366</v>
      </c>
      <c r="O52" s="39">
        <v>0</v>
      </c>
      <c r="P52" s="39">
        <v>55.06845761987509</v>
      </c>
      <c r="Q52" s="39">
        <v>56.234256278336119</v>
      </c>
      <c r="R52" s="39">
        <v>63.915826183541647</v>
      </c>
      <c r="S52" s="39">
        <v>1.7285252205848172</v>
      </c>
      <c r="T52" s="39">
        <v>0</v>
      </c>
      <c r="U52" s="39">
        <v>138.0653414561223</v>
      </c>
      <c r="V52" s="39">
        <v>13.535351988961629</v>
      </c>
      <c r="W52" s="39">
        <v>35.63003127413954</v>
      </c>
      <c r="X52" s="39">
        <v>35.040570512851559</v>
      </c>
      <c r="Y52" s="33">
        <v>16.78565046349248</v>
      </c>
      <c r="Z52" s="32">
        <f t="shared" si="1"/>
        <v>1439.1734962351288</v>
      </c>
    </row>
    <row r="53" spans="1:26" ht="13.5" customHeight="1" x14ac:dyDescent="0.2">
      <c r="A53" s="71">
        <v>2011.4</v>
      </c>
      <c r="B53" s="38">
        <v>0</v>
      </c>
      <c r="C53" s="39">
        <v>239.44280880098276</v>
      </c>
      <c r="D53" s="39">
        <v>0</v>
      </c>
      <c r="E53" s="39">
        <v>114.90090755177201</v>
      </c>
      <c r="F53" s="39">
        <v>0</v>
      </c>
      <c r="G53" s="39">
        <v>0</v>
      </c>
      <c r="H53" s="39">
        <v>0</v>
      </c>
      <c r="I53" s="39">
        <v>473.27738681466997</v>
      </c>
      <c r="J53" s="39">
        <v>76.143730915502061</v>
      </c>
      <c r="K53" s="39">
        <v>46.542357241456308</v>
      </c>
      <c r="L53" s="39">
        <v>0</v>
      </c>
      <c r="M53" s="39">
        <v>0</v>
      </c>
      <c r="N53" s="39">
        <v>114.72211206563487</v>
      </c>
      <c r="O53" s="39">
        <v>0</v>
      </c>
      <c r="P53" s="39">
        <v>71.920695169416376</v>
      </c>
      <c r="Q53" s="39">
        <v>54.020449103027033</v>
      </c>
      <c r="R53" s="39">
        <v>75.041679794766083</v>
      </c>
      <c r="S53" s="39">
        <v>0.98487851777699753</v>
      </c>
      <c r="T53" s="39">
        <v>0</v>
      </c>
      <c r="U53" s="39">
        <v>145.42923240075814</v>
      </c>
      <c r="V53" s="39">
        <v>12.018792517031043</v>
      </c>
      <c r="W53" s="39">
        <v>43.626809379880889</v>
      </c>
      <c r="X53" s="39">
        <v>28.818440389515015</v>
      </c>
      <c r="Y53" s="33">
        <v>20.308234716417509</v>
      </c>
      <c r="Z53" s="32">
        <f t="shared" si="1"/>
        <v>1517.1985153786068</v>
      </c>
    </row>
    <row r="54" spans="1:26" ht="13.5" customHeight="1" x14ac:dyDescent="0.2">
      <c r="A54" s="71">
        <v>2012.1</v>
      </c>
      <c r="B54" s="38">
        <v>0</v>
      </c>
      <c r="C54" s="39">
        <v>244.09918226515197</v>
      </c>
      <c r="D54" s="39">
        <v>0</v>
      </c>
      <c r="E54" s="39">
        <v>109.81028631950548</v>
      </c>
      <c r="F54" s="39">
        <v>0</v>
      </c>
      <c r="G54" s="39">
        <v>0</v>
      </c>
      <c r="H54" s="39">
        <v>0</v>
      </c>
      <c r="I54" s="39">
        <v>501.31352408850944</v>
      </c>
      <c r="J54" s="39">
        <v>83.527913796023896</v>
      </c>
      <c r="K54" s="39">
        <v>47.068232835952358</v>
      </c>
      <c r="L54" s="39">
        <v>0</v>
      </c>
      <c r="M54" s="39">
        <v>0</v>
      </c>
      <c r="N54" s="39">
        <v>121.25286322445652</v>
      </c>
      <c r="O54" s="39">
        <v>0</v>
      </c>
      <c r="P54" s="39">
        <v>91.158126889621585</v>
      </c>
      <c r="Q54" s="39">
        <v>54.93355814532908</v>
      </c>
      <c r="R54" s="39">
        <v>94.459940000000003</v>
      </c>
      <c r="S54" s="39">
        <v>0.7733378193877597</v>
      </c>
      <c r="T54" s="39">
        <v>0</v>
      </c>
      <c r="U54" s="39">
        <v>152.24345490069032</v>
      </c>
      <c r="V54" s="39">
        <v>11.725429677473272</v>
      </c>
      <c r="W54" s="39">
        <v>45.056398751151391</v>
      </c>
      <c r="X54" s="39">
        <v>29.871124907758851</v>
      </c>
      <c r="Y54" s="33">
        <v>25.029378004238655</v>
      </c>
      <c r="Z54" s="32">
        <f t="shared" si="1"/>
        <v>1612.3227516252505</v>
      </c>
    </row>
    <row r="55" spans="1:26" ht="13.5" customHeight="1" x14ac:dyDescent="0.2">
      <c r="A55" s="71">
        <v>2012.2</v>
      </c>
      <c r="B55" s="38">
        <v>0</v>
      </c>
      <c r="C55" s="39">
        <v>254.36818814790715</v>
      </c>
      <c r="D55" s="39">
        <v>0</v>
      </c>
      <c r="E55" s="39">
        <v>107.85656711617884</v>
      </c>
      <c r="F55" s="39">
        <v>0</v>
      </c>
      <c r="G55" s="39">
        <v>0</v>
      </c>
      <c r="H55" s="39">
        <v>0</v>
      </c>
      <c r="I55" s="39">
        <v>531.59863592174213</v>
      </c>
      <c r="J55" s="39">
        <v>89.451807982526205</v>
      </c>
      <c r="K55" s="39">
        <v>48.751797355093508</v>
      </c>
      <c r="L55" s="39">
        <v>0</v>
      </c>
      <c r="M55" s="39">
        <v>0</v>
      </c>
      <c r="N55" s="39">
        <v>136.12431958400578</v>
      </c>
      <c r="O55" s="39">
        <v>0</v>
      </c>
      <c r="P55" s="39">
        <v>108.2697498265542</v>
      </c>
      <c r="Q55" s="39">
        <v>56.537339506978995</v>
      </c>
      <c r="R55" s="39">
        <v>103.92612779571299</v>
      </c>
      <c r="S55" s="39">
        <v>0.83844160519288946</v>
      </c>
      <c r="T55" s="39">
        <v>0</v>
      </c>
      <c r="U55" s="39">
        <v>170.95203270067054</v>
      </c>
      <c r="V55" s="39">
        <v>10.049714794165443</v>
      </c>
      <c r="W55" s="39">
        <v>47.527515497094072</v>
      </c>
      <c r="X55" s="39">
        <v>30.363035031280045</v>
      </c>
      <c r="Y55" s="33">
        <v>28.947618612929684</v>
      </c>
      <c r="Z55" s="32">
        <f t="shared" si="1"/>
        <v>1725.5628914780327</v>
      </c>
    </row>
    <row r="56" spans="1:26" ht="13.5" customHeight="1" x14ac:dyDescent="0.2">
      <c r="A56" s="71">
        <v>2012.3</v>
      </c>
      <c r="B56" s="38">
        <v>0</v>
      </c>
      <c r="C56" s="39">
        <v>252.38487496401822</v>
      </c>
      <c r="D56" s="39">
        <v>0</v>
      </c>
      <c r="E56" s="39">
        <v>105.56369507274383</v>
      </c>
      <c r="F56" s="39">
        <v>0</v>
      </c>
      <c r="G56" s="39">
        <v>0</v>
      </c>
      <c r="H56" s="39">
        <v>0</v>
      </c>
      <c r="I56" s="39">
        <v>529.80966036444624</v>
      </c>
      <c r="J56" s="39">
        <v>93.341279182414354</v>
      </c>
      <c r="K56" s="39">
        <v>48.484932952594413</v>
      </c>
      <c r="L56" s="39">
        <v>0</v>
      </c>
      <c r="M56" s="39">
        <v>0</v>
      </c>
      <c r="N56" s="39">
        <v>133.11739071834171</v>
      </c>
      <c r="O56" s="39">
        <v>0</v>
      </c>
      <c r="P56" s="39">
        <v>129.35478001999999</v>
      </c>
      <c r="Q56" s="39">
        <v>57.522517747348864</v>
      </c>
      <c r="R56" s="39">
        <v>110.19922227970517</v>
      </c>
      <c r="S56" s="39">
        <v>0</v>
      </c>
      <c r="T56" s="39">
        <v>0</v>
      </c>
      <c r="U56" s="39">
        <v>172.08042065901341</v>
      </c>
      <c r="V56" s="39">
        <v>8.2729552782055613</v>
      </c>
      <c r="W56" s="39">
        <v>48.484819230505174</v>
      </c>
      <c r="X56" s="39">
        <v>22.702230637612633</v>
      </c>
      <c r="Y56" s="33">
        <v>31.429227918882038</v>
      </c>
      <c r="Z56" s="32">
        <f t="shared" si="1"/>
        <v>1742.7480070258316</v>
      </c>
    </row>
    <row r="57" spans="1:26" ht="13.5" customHeight="1" x14ac:dyDescent="0.2">
      <c r="A57" s="71">
        <v>2012.4</v>
      </c>
      <c r="B57" s="38">
        <v>0</v>
      </c>
      <c r="C57" s="39">
        <v>241.70834579673854</v>
      </c>
      <c r="D57" s="39">
        <v>0</v>
      </c>
      <c r="E57" s="39">
        <v>98.050064658090108</v>
      </c>
      <c r="F57" s="39">
        <v>0</v>
      </c>
      <c r="G57" s="39">
        <v>0</v>
      </c>
      <c r="H57" s="39">
        <v>0</v>
      </c>
      <c r="I57" s="39">
        <v>510.01425571071775</v>
      </c>
      <c r="J57" s="39">
        <v>92.430266447530883</v>
      </c>
      <c r="K57" s="39">
        <v>45.977086663077365</v>
      </c>
      <c r="L57" s="39">
        <v>0</v>
      </c>
      <c r="M57" s="39">
        <v>0</v>
      </c>
      <c r="N57" s="39">
        <v>129.04420661973751</v>
      </c>
      <c r="O57" s="39">
        <v>0</v>
      </c>
      <c r="P57" s="39">
        <v>134.78521734728557</v>
      </c>
      <c r="Q57" s="39">
        <v>55.039664983119451</v>
      </c>
      <c r="R57" s="39">
        <v>111.02144433655002</v>
      </c>
      <c r="S57" s="39">
        <v>0</v>
      </c>
      <c r="T57" s="39">
        <v>0</v>
      </c>
      <c r="U57" s="39">
        <v>166.35698499005522</v>
      </c>
      <c r="V57" s="39">
        <v>4.2179424429029728</v>
      </c>
      <c r="W57" s="39">
        <v>46.488193576099022</v>
      </c>
      <c r="X57" s="39">
        <v>20.520886968679608</v>
      </c>
      <c r="Y57" s="33">
        <v>32.675947992809526</v>
      </c>
      <c r="Z57" s="32">
        <f t="shared" si="1"/>
        <v>1688.3305085333941</v>
      </c>
    </row>
    <row r="58" spans="1:26" ht="13.5" customHeight="1" x14ac:dyDescent="0.2">
      <c r="A58" s="71">
        <v>2013.1</v>
      </c>
      <c r="B58" s="38">
        <v>0</v>
      </c>
      <c r="C58" s="39">
        <v>251.57150051248877</v>
      </c>
      <c r="D58" s="39">
        <v>0</v>
      </c>
      <c r="E58" s="39">
        <v>91.100739758066027</v>
      </c>
      <c r="F58" s="39">
        <v>0</v>
      </c>
      <c r="G58" s="39">
        <v>0</v>
      </c>
      <c r="H58" s="39">
        <v>0</v>
      </c>
      <c r="I58" s="39">
        <v>517.9126086103488</v>
      </c>
      <c r="J58" s="38">
        <v>93.608176226177278</v>
      </c>
      <c r="K58" s="39">
        <v>44.921220377679603</v>
      </c>
      <c r="L58" s="39">
        <v>0</v>
      </c>
      <c r="M58" s="39">
        <v>0</v>
      </c>
      <c r="N58" s="39">
        <v>128.46164880844924</v>
      </c>
      <c r="O58" s="39">
        <v>0</v>
      </c>
      <c r="P58" s="39">
        <v>143.66628250154938</v>
      </c>
      <c r="Q58" s="39">
        <v>54.005004336518653</v>
      </c>
      <c r="R58" s="39">
        <v>111.77205327421831</v>
      </c>
      <c r="S58" s="39">
        <v>0</v>
      </c>
      <c r="T58" s="39">
        <v>0</v>
      </c>
      <c r="U58" s="39">
        <v>172.79513052756172</v>
      </c>
      <c r="V58" s="39">
        <v>3.3498000000000001</v>
      </c>
      <c r="W58" s="39">
        <v>48.350502022847252</v>
      </c>
      <c r="X58" s="39">
        <v>18.081849522744037</v>
      </c>
      <c r="Y58" s="33">
        <v>35.258001291109039</v>
      </c>
      <c r="Z58" s="32">
        <f t="shared" si="1"/>
        <v>1714.8545177697579</v>
      </c>
    </row>
    <row r="59" spans="1:26" ht="13.5" customHeight="1" x14ac:dyDescent="0.2">
      <c r="A59" s="71">
        <v>2013.2</v>
      </c>
      <c r="B59" s="38">
        <v>0</v>
      </c>
      <c r="C59" s="39">
        <v>266.07378773476239</v>
      </c>
      <c r="D59" s="39">
        <v>0</v>
      </c>
      <c r="E59" s="39">
        <v>85.630575943768861</v>
      </c>
      <c r="F59" s="39">
        <v>0</v>
      </c>
      <c r="G59" s="39">
        <v>0</v>
      </c>
      <c r="H59" s="39">
        <v>0</v>
      </c>
      <c r="I59" s="39">
        <v>536.70427881886235</v>
      </c>
      <c r="J59" s="38">
        <v>98.158265975912542</v>
      </c>
      <c r="K59" s="39">
        <v>45.34063894119906</v>
      </c>
      <c r="L59" s="39">
        <v>0</v>
      </c>
      <c r="M59" s="39">
        <v>0</v>
      </c>
      <c r="N59" s="39">
        <v>135.64593364445338</v>
      </c>
      <c r="O59" s="39">
        <v>0</v>
      </c>
      <c r="P59" s="39">
        <v>148.37660103999997</v>
      </c>
      <c r="Q59" s="39">
        <v>54.560725015190798</v>
      </c>
      <c r="R59" s="39">
        <v>119.64560832192745</v>
      </c>
      <c r="S59" s="39">
        <v>0</v>
      </c>
      <c r="T59" s="39">
        <v>0</v>
      </c>
      <c r="U59" s="39">
        <v>180.66418918589619</v>
      </c>
      <c r="V59" s="39">
        <v>0.50602225932931355</v>
      </c>
      <c r="W59" s="39">
        <v>50.982972518449451</v>
      </c>
      <c r="X59" s="39">
        <v>17.434961158716252</v>
      </c>
      <c r="Y59" s="33">
        <v>40.152791111803424</v>
      </c>
      <c r="Z59" s="32">
        <f t="shared" si="1"/>
        <v>1779.8773516702718</v>
      </c>
    </row>
    <row r="60" spans="1:26" ht="13.5" customHeight="1" x14ac:dyDescent="0.2">
      <c r="A60" s="71">
        <v>2013.3</v>
      </c>
      <c r="B60" s="38">
        <v>0</v>
      </c>
      <c r="C60" s="39">
        <v>229.62378971571783</v>
      </c>
      <c r="D60" s="39">
        <v>0</v>
      </c>
      <c r="E60" s="39">
        <v>84.000514575154853</v>
      </c>
      <c r="F60" s="39">
        <v>0</v>
      </c>
      <c r="G60" s="39">
        <v>0</v>
      </c>
      <c r="H60" s="39">
        <v>0</v>
      </c>
      <c r="I60" s="39">
        <v>566.81577883430225</v>
      </c>
      <c r="J60" s="38">
        <v>98.49933533533104</v>
      </c>
      <c r="K60" s="39">
        <v>43.69082081001693</v>
      </c>
      <c r="L60" s="39">
        <v>0</v>
      </c>
      <c r="M60" s="39">
        <v>0</v>
      </c>
      <c r="N60" s="39">
        <v>136.50334515782015</v>
      </c>
      <c r="O60" s="39">
        <v>0</v>
      </c>
      <c r="P60" s="39">
        <v>154.33247804467044</v>
      </c>
      <c r="Q60" s="39">
        <v>53.216668437490895</v>
      </c>
      <c r="R60" s="39">
        <v>121.32941140053563</v>
      </c>
      <c r="S60" s="39">
        <v>0</v>
      </c>
      <c r="T60" s="39">
        <v>0</v>
      </c>
      <c r="U60" s="39">
        <v>179.69988185897378</v>
      </c>
      <c r="V60" s="39">
        <v>0.37500378468334272</v>
      </c>
      <c r="W60" s="39">
        <v>49.994732407485706</v>
      </c>
      <c r="X60" s="39">
        <v>16.508970866576441</v>
      </c>
      <c r="Y60" s="33">
        <v>42.787923965919347</v>
      </c>
      <c r="Z60" s="32">
        <f t="shared" si="1"/>
        <v>1777.3786551946789</v>
      </c>
    </row>
    <row r="61" spans="1:26" ht="13.5" customHeight="1" x14ac:dyDescent="0.2">
      <c r="A61" s="71">
        <v>2013.4</v>
      </c>
      <c r="B61" s="38">
        <v>0</v>
      </c>
      <c r="C61" s="39">
        <v>229.45178826231958</v>
      </c>
      <c r="D61" s="39">
        <v>0</v>
      </c>
      <c r="E61" s="39">
        <v>80.05060540511154</v>
      </c>
      <c r="F61" s="39">
        <v>0</v>
      </c>
      <c r="G61" s="39">
        <v>0</v>
      </c>
      <c r="H61" s="39">
        <v>3.0292917244630715</v>
      </c>
      <c r="I61" s="39">
        <v>553.19587079445091</v>
      </c>
      <c r="J61" s="39">
        <v>96.391653811843241</v>
      </c>
      <c r="K61" s="39">
        <v>41.027377330996735</v>
      </c>
      <c r="L61" s="39">
        <v>0</v>
      </c>
      <c r="M61" s="39">
        <v>0</v>
      </c>
      <c r="N61" s="39">
        <v>134.66303836169584</v>
      </c>
      <c r="O61" s="39">
        <v>0</v>
      </c>
      <c r="P61" s="39">
        <v>155.22633896249386</v>
      </c>
      <c r="Q61" s="39">
        <v>51.823381316040944</v>
      </c>
      <c r="R61" s="39">
        <v>125.13901039438716</v>
      </c>
      <c r="S61" s="39">
        <v>0</v>
      </c>
      <c r="T61" s="39">
        <v>0</v>
      </c>
      <c r="U61" s="39">
        <v>174.25678786379885</v>
      </c>
      <c r="V61" s="39">
        <v>0</v>
      </c>
      <c r="W61" s="39">
        <v>46.834719891274268</v>
      </c>
      <c r="X61" s="39">
        <v>15.23043715880979</v>
      </c>
      <c r="Y61" s="33">
        <v>47.041210637256498</v>
      </c>
      <c r="Z61" s="32">
        <f t="shared" si="1"/>
        <v>1753.3615119149422</v>
      </c>
    </row>
    <row r="62" spans="1:26" ht="13.5" customHeight="1" x14ac:dyDescent="0.2">
      <c r="A62" s="71">
        <v>2014.1</v>
      </c>
      <c r="B62" s="38">
        <v>0</v>
      </c>
      <c r="C62" s="39">
        <v>228.88186410960841</v>
      </c>
      <c r="D62" s="39">
        <v>0</v>
      </c>
      <c r="E62" s="39">
        <v>81.59998170063345</v>
      </c>
      <c r="F62" s="39">
        <v>0</v>
      </c>
      <c r="G62" s="39">
        <v>0</v>
      </c>
      <c r="H62" s="39">
        <v>26.076777349984614</v>
      </c>
      <c r="I62" s="39">
        <v>584.84900334620988</v>
      </c>
      <c r="J62" s="39">
        <v>98.286366030171536</v>
      </c>
      <c r="K62" s="39">
        <v>40.300946497425215</v>
      </c>
      <c r="L62" s="39">
        <v>0</v>
      </c>
      <c r="M62" s="39">
        <v>0</v>
      </c>
      <c r="N62" s="39">
        <v>139.72720557485147</v>
      </c>
      <c r="O62" s="39">
        <v>0</v>
      </c>
      <c r="P62" s="39">
        <v>179.44434660843805</v>
      </c>
      <c r="Q62" s="39">
        <v>52.971543218322438</v>
      </c>
      <c r="R62" s="39">
        <v>135.90149036989871</v>
      </c>
      <c r="S62" s="39">
        <v>0</v>
      </c>
      <c r="T62" s="39">
        <v>0</v>
      </c>
      <c r="U62" s="39">
        <v>177.84122318334428</v>
      </c>
      <c r="V62" s="39">
        <v>0</v>
      </c>
      <c r="W62" s="39">
        <v>46.021719891274273</v>
      </c>
      <c r="X62" s="39">
        <v>16.667793005219245</v>
      </c>
      <c r="Y62" s="33">
        <v>50.456364304616081</v>
      </c>
      <c r="Z62" s="32">
        <f t="shared" si="1"/>
        <v>1859.0266251899975</v>
      </c>
    </row>
    <row r="63" spans="1:26" ht="13.5" customHeight="1" x14ac:dyDescent="0.2">
      <c r="A63" s="71">
        <v>2014.2</v>
      </c>
      <c r="B63" s="38">
        <v>0</v>
      </c>
      <c r="C63" s="39">
        <v>238.5379150987435</v>
      </c>
      <c r="D63" s="39">
        <v>0</v>
      </c>
      <c r="E63" s="39">
        <v>80.076152535306974</v>
      </c>
      <c r="F63" s="39">
        <v>0</v>
      </c>
      <c r="G63" s="39">
        <v>0</v>
      </c>
      <c r="H63" s="39">
        <v>49.320639311628966</v>
      </c>
      <c r="I63" s="39">
        <v>645.88456055059555</v>
      </c>
      <c r="J63" s="39">
        <v>104.33566585090605</v>
      </c>
      <c r="K63" s="39">
        <v>41.000415670696611</v>
      </c>
      <c r="L63" s="39">
        <v>0</v>
      </c>
      <c r="M63" s="39">
        <v>0</v>
      </c>
      <c r="N63" s="39">
        <v>151.02270089884522</v>
      </c>
      <c r="O63" s="39">
        <v>0</v>
      </c>
      <c r="P63" s="39">
        <v>188.36000067395568</v>
      </c>
      <c r="Q63" s="39">
        <v>57.419914298497226</v>
      </c>
      <c r="R63" s="39">
        <v>147.29545135930235</v>
      </c>
      <c r="S63" s="39">
        <v>0</v>
      </c>
      <c r="T63" s="39">
        <v>0</v>
      </c>
      <c r="U63" s="39">
        <v>188.2657218098162</v>
      </c>
      <c r="V63" s="39">
        <v>0</v>
      </c>
      <c r="W63" s="39">
        <v>51.904087328857408</v>
      </c>
      <c r="X63" s="39">
        <v>18.202899275450534</v>
      </c>
      <c r="Y63" s="33">
        <v>56.842977184271021</v>
      </c>
      <c r="Z63" s="32">
        <f t="shared" si="1"/>
        <v>2018.4691018468732</v>
      </c>
    </row>
    <row r="64" spans="1:26" ht="13.5" customHeight="1" x14ac:dyDescent="0.2">
      <c r="A64" s="71">
        <v>2014.3</v>
      </c>
      <c r="B64" s="38">
        <v>0</v>
      </c>
      <c r="C64" s="39">
        <v>237.4493319370072</v>
      </c>
      <c r="D64" s="39">
        <v>0</v>
      </c>
      <c r="E64" s="39">
        <v>71.341993809478666</v>
      </c>
      <c r="F64" s="39">
        <v>0</v>
      </c>
      <c r="G64" s="39">
        <v>0</v>
      </c>
      <c r="H64" s="39">
        <v>80.974255446985623</v>
      </c>
      <c r="I64" s="39">
        <v>667.84777069258985</v>
      </c>
      <c r="J64" s="39">
        <v>105.80111946147464</v>
      </c>
      <c r="K64" s="39">
        <v>39.511010004118937</v>
      </c>
      <c r="L64" s="39">
        <v>0</v>
      </c>
      <c r="M64" s="39">
        <v>0</v>
      </c>
      <c r="N64" s="39">
        <v>160.79095433396637</v>
      </c>
      <c r="O64" s="39">
        <v>0</v>
      </c>
      <c r="P64" s="39">
        <v>186.38264776128159</v>
      </c>
      <c r="Q64" s="39">
        <v>57.368654679454046</v>
      </c>
      <c r="R64" s="39">
        <v>152.71557335521464</v>
      </c>
      <c r="S64" s="39">
        <v>0</v>
      </c>
      <c r="T64" s="39">
        <v>0</v>
      </c>
      <c r="U64" s="39">
        <v>189.76677605752053</v>
      </c>
      <c r="V64" s="39">
        <v>0</v>
      </c>
      <c r="W64" s="39">
        <v>51.18086155283217</v>
      </c>
      <c r="X64" s="39">
        <v>16.609704306528268</v>
      </c>
      <c r="Y64" s="33">
        <v>59.32419232821092</v>
      </c>
      <c r="Z64" s="32">
        <f t="shared" si="1"/>
        <v>2077.0648457266634</v>
      </c>
    </row>
    <row r="65" spans="1:26" ht="13.5" customHeight="1" x14ac:dyDescent="0.2">
      <c r="A65" s="71">
        <v>2014.4</v>
      </c>
      <c r="B65" s="38">
        <v>0</v>
      </c>
      <c r="C65" s="39">
        <v>241.71326568633455</v>
      </c>
      <c r="D65" s="39">
        <v>0</v>
      </c>
      <c r="E65" s="39">
        <v>72.81955271789657</v>
      </c>
      <c r="F65" s="39">
        <v>0</v>
      </c>
      <c r="G65" s="39">
        <v>0</v>
      </c>
      <c r="H65" s="39">
        <v>106.03535515987299</v>
      </c>
      <c r="I65" s="39">
        <v>653.2879989462806</v>
      </c>
      <c r="J65" s="39">
        <v>100.79209773694893</v>
      </c>
      <c r="K65" s="39">
        <v>35.331818528989125</v>
      </c>
      <c r="L65" s="39">
        <v>0</v>
      </c>
      <c r="M65" s="39">
        <v>0</v>
      </c>
      <c r="N65" s="39">
        <v>199.5245587649396</v>
      </c>
      <c r="O65" s="39">
        <v>0</v>
      </c>
      <c r="P65" s="39">
        <v>180.63513209656199</v>
      </c>
      <c r="Q65" s="39">
        <v>55.003763092137206</v>
      </c>
      <c r="R65" s="39">
        <v>149.88378913435076</v>
      </c>
      <c r="S65" s="39">
        <v>0</v>
      </c>
      <c r="T65" s="39">
        <v>0</v>
      </c>
      <c r="U65" s="39">
        <v>179.43137455040019</v>
      </c>
      <c r="V65" s="39">
        <v>0</v>
      </c>
      <c r="W65" s="39">
        <v>48.972789162875024</v>
      </c>
      <c r="X65" s="39">
        <v>16.933215886118671</v>
      </c>
      <c r="Y65" s="33">
        <v>69.11721990016872</v>
      </c>
      <c r="Z65" s="32">
        <f t="shared" si="1"/>
        <v>2109.4819313638754</v>
      </c>
    </row>
    <row r="66" spans="1:26" ht="13.5" customHeight="1" x14ac:dyDescent="0.2">
      <c r="A66" s="71">
        <v>2015.1</v>
      </c>
      <c r="B66" s="38">
        <v>0</v>
      </c>
      <c r="C66" s="39">
        <v>240.57246609505589</v>
      </c>
      <c r="D66" s="39">
        <v>15.180923863755973</v>
      </c>
      <c r="E66" s="39">
        <v>72.511058388170696</v>
      </c>
      <c r="F66" s="39">
        <v>0</v>
      </c>
      <c r="G66" s="39">
        <v>0</v>
      </c>
      <c r="H66" s="39">
        <v>133.30766284362534</v>
      </c>
      <c r="I66" s="39">
        <v>640.17535976255579</v>
      </c>
      <c r="J66" s="39">
        <v>97.105295475379179</v>
      </c>
      <c r="K66" s="39">
        <v>31.021950267718463</v>
      </c>
      <c r="L66" s="39">
        <v>0</v>
      </c>
      <c r="M66" s="39">
        <v>0</v>
      </c>
      <c r="N66" s="39">
        <v>252.22784471278356</v>
      </c>
      <c r="O66" s="39">
        <v>0</v>
      </c>
      <c r="P66" s="39">
        <v>189.8306901629997</v>
      </c>
      <c r="Q66" s="39">
        <v>52.554411071050026</v>
      </c>
      <c r="R66" s="39">
        <v>146.87672879554628</v>
      </c>
      <c r="S66" s="39">
        <v>0</v>
      </c>
      <c r="T66" s="39">
        <v>0</v>
      </c>
      <c r="U66" s="39">
        <v>170.80753383731755</v>
      </c>
      <c r="V66" s="39">
        <v>0</v>
      </c>
      <c r="W66" s="39">
        <v>46.716885865953742</v>
      </c>
      <c r="X66" s="39">
        <v>17.616363904164732</v>
      </c>
      <c r="Y66" s="33">
        <v>90.350881200216477</v>
      </c>
      <c r="Z66" s="32">
        <f t="shared" ref="Z66:Z97" si="2">+_xlfn.AGGREGATE(9,6,C66:Y66)</f>
        <v>2196.8560562462931</v>
      </c>
    </row>
    <row r="67" spans="1:26" ht="13.5" customHeight="1" x14ac:dyDescent="0.2">
      <c r="A67" s="71">
        <v>2015.2</v>
      </c>
      <c r="B67" s="38">
        <v>0</v>
      </c>
      <c r="C67" s="39">
        <v>259.11394783205373</v>
      </c>
      <c r="D67" s="39">
        <v>71.543119049571885</v>
      </c>
      <c r="E67" s="39">
        <v>76.433486650804227</v>
      </c>
      <c r="F67" s="39">
        <v>0</v>
      </c>
      <c r="G67" s="39">
        <v>0</v>
      </c>
      <c r="H67" s="39">
        <v>168.64842209317237</v>
      </c>
      <c r="I67" s="39">
        <v>654.33635400835749</v>
      </c>
      <c r="J67" s="39">
        <v>101.6169852915543</v>
      </c>
      <c r="K67" s="39">
        <v>29.197812614423025</v>
      </c>
      <c r="L67" s="39">
        <v>0</v>
      </c>
      <c r="M67" s="39">
        <v>0</v>
      </c>
      <c r="N67" s="39">
        <v>293.71238276396014</v>
      </c>
      <c r="O67" s="39">
        <v>0</v>
      </c>
      <c r="P67" s="39">
        <v>186.84088957672182</v>
      </c>
      <c r="Q67" s="39">
        <v>54.503654161197751</v>
      </c>
      <c r="R67" s="39">
        <v>158.85381220127817</v>
      </c>
      <c r="S67" s="39">
        <v>0</v>
      </c>
      <c r="T67" s="39">
        <v>0</v>
      </c>
      <c r="U67" s="39">
        <v>175.99777832912829</v>
      </c>
      <c r="V67" s="39">
        <v>0</v>
      </c>
      <c r="W67" s="39">
        <v>49.555389596682204</v>
      </c>
      <c r="X67" s="39">
        <v>17.694322631943489</v>
      </c>
      <c r="Y67" s="33">
        <v>125.94219464356526</v>
      </c>
      <c r="Z67" s="32">
        <f t="shared" si="2"/>
        <v>2423.9905514444149</v>
      </c>
    </row>
    <row r="68" spans="1:26" ht="13.5" customHeight="1" x14ac:dyDescent="0.2">
      <c r="A68" s="71">
        <v>2015.3</v>
      </c>
      <c r="B68" s="38">
        <v>0</v>
      </c>
      <c r="C68" s="39">
        <v>268.13321671450927</v>
      </c>
      <c r="D68" s="39">
        <v>118.91335125155997</v>
      </c>
      <c r="E68" s="39">
        <v>77.300866591290401</v>
      </c>
      <c r="F68" s="39">
        <v>0</v>
      </c>
      <c r="G68" s="39">
        <v>0</v>
      </c>
      <c r="H68" s="39">
        <v>236.21969738738457</v>
      </c>
      <c r="I68" s="39">
        <v>651.70227332269337</v>
      </c>
      <c r="J68" s="39">
        <v>101.9879332857187</v>
      </c>
      <c r="K68" s="39">
        <v>24.904285432754921</v>
      </c>
      <c r="L68" s="39">
        <v>0</v>
      </c>
      <c r="M68" s="39">
        <v>0</v>
      </c>
      <c r="N68" s="39">
        <v>325.95746086575866</v>
      </c>
      <c r="O68" s="39">
        <v>0</v>
      </c>
      <c r="P68" s="39">
        <v>188.50749125597125</v>
      </c>
      <c r="Q68" s="39">
        <v>54.130151217154264</v>
      </c>
      <c r="R68" s="39">
        <v>163.62192013083259</v>
      </c>
      <c r="S68" s="39">
        <v>0</v>
      </c>
      <c r="T68" s="39">
        <v>0</v>
      </c>
      <c r="U68" s="39">
        <v>172.87741976062208</v>
      </c>
      <c r="V68" s="39">
        <v>0</v>
      </c>
      <c r="W68" s="39">
        <v>47.918158444683499</v>
      </c>
      <c r="X68" s="39">
        <v>12.379617421052078</v>
      </c>
      <c r="Y68" s="33">
        <v>139.29711133878357</v>
      </c>
      <c r="Z68" s="32">
        <f t="shared" si="2"/>
        <v>2583.8509544207686</v>
      </c>
    </row>
    <row r="69" spans="1:26" ht="13.5" customHeight="1" x14ac:dyDescent="0.2">
      <c r="A69" s="71">
        <v>2015.4</v>
      </c>
      <c r="B69" s="38">
        <v>0</v>
      </c>
      <c r="C69" s="39">
        <v>269.11433447794843</v>
      </c>
      <c r="D69" s="39">
        <v>186.74812458929279</v>
      </c>
      <c r="E69" s="39">
        <v>77.97269803678023</v>
      </c>
      <c r="F69" s="39">
        <v>0</v>
      </c>
      <c r="G69" s="39">
        <v>0</v>
      </c>
      <c r="H69" s="39">
        <v>280.04151688045891</v>
      </c>
      <c r="I69" s="39">
        <v>632.32009633886969</v>
      </c>
      <c r="J69" s="39">
        <v>101.49044463392288</v>
      </c>
      <c r="K69" s="39">
        <v>18.306631313907641</v>
      </c>
      <c r="L69" s="39">
        <v>0</v>
      </c>
      <c r="M69" s="39">
        <v>0</v>
      </c>
      <c r="N69" s="39">
        <v>353.76992621812821</v>
      </c>
      <c r="O69" s="39">
        <v>0</v>
      </c>
      <c r="P69" s="39">
        <v>189.95100537648892</v>
      </c>
      <c r="Q69" s="39">
        <v>51.906985456019029</v>
      </c>
      <c r="R69" s="39">
        <v>162.85253446157199</v>
      </c>
      <c r="S69" s="39">
        <v>0</v>
      </c>
      <c r="T69" s="39">
        <v>0</v>
      </c>
      <c r="U69" s="39">
        <v>158.80054425</v>
      </c>
      <c r="V69" s="39">
        <v>0</v>
      </c>
      <c r="W69" s="39">
        <v>47.327932884780793</v>
      </c>
      <c r="X69" s="39">
        <v>11.668635855570395</v>
      </c>
      <c r="Y69" s="33">
        <v>156.09748898623778</v>
      </c>
      <c r="Z69" s="32">
        <f t="shared" si="2"/>
        <v>2698.368899759977</v>
      </c>
    </row>
    <row r="70" spans="1:26" ht="13.5" customHeight="1" x14ac:dyDescent="0.2">
      <c r="A70" s="71">
        <v>2016.1</v>
      </c>
      <c r="B70" s="38">
        <v>0</v>
      </c>
      <c r="C70" s="39">
        <v>265.47635511046923</v>
      </c>
      <c r="D70" s="39">
        <v>227.60721847270594</v>
      </c>
      <c r="E70" s="39">
        <v>78.896000000000001</v>
      </c>
      <c r="F70" s="39">
        <v>0</v>
      </c>
      <c r="G70" s="39">
        <v>0</v>
      </c>
      <c r="H70" s="39">
        <v>320.58905384404028</v>
      </c>
      <c r="I70" s="39">
        <v>636.88</v>
      </c>
      <c r="J70" s="39">
        <v>92.716101219999999</v>
      </c>
      <c r="K70" s="39">
        <v>11.218526437147291</v>
      </c>
      <c r="L70" s="39">
        <v>0</v>
      </c>
      <c r="M70" s="39">
        <v>0</v>
      </c>
      <c r="N70" s="39">
        <v>392.14017632224846</v>
      </c>
      <c r="O70" s="39">
        <v>0</v>
      </c>
      <c r="P70" s="39">
        <v>204.38527444935048</v>
      </c>
      <c r="Q70" s="39">
        <v>50.117580003258929</v>
      </c>
      <c r="R70" s="39">
        <v>163.14720999701677</v>
      </c>
      <c r="S70" s="39">
        <v>0</v>
      </c>
      <c r="T70" s="39">
        <v>0</v>
      </c>
      <c r="U70" s="39">
        <v>156.28288320121138</v>
      </c>
      <c r="V70" s="39">
        <v>0</v>
      </c>
      <c r="W70" s="39">
        <v>45.579127895205602</v>
      </c>
      <c r="X70" s="39">
        <v>11.557886147851933</v>
      </c>
      <c r="Y70" s="33">
        <v>174.98581254248396</v>
      </c>
      <c r="Z70" s="32">
        <f t="shared" si="2"/>
        <v>2831.5792056429905</v>
      </c>
    </row>
    <row r="71" spans="1:26" ht="13.5" customHeight="1" x14ac:dyDescent="0.2">
      <c r="A71" s="71">
        <v>2016.2</v>
      </c>
      <c r="B71" s="38">
        <v>0</v>
      </c>
      <c r="C71" s="39">
        <v>280.98875069750022</v>
      </c>
      <c r="D71" s="39">
        <v>249.15017332333366</v>
      </c>
      <c r="E71" s="39">
        <v>80.623000000000005</v>
      </c>
      <c r="F71" s="39">
        <v>0</v>
      </c>
      <c r="G71" s="39">
        <v>0</v>
      </c>
      <c r="H71" s="39">
        <v>381.35992636698012</v>
      </c>
      <c r="I71" s="39">
        <v>640.72648931801257</v>
      </c>
      <c r="J71" s="39">
        <v>97.2384044651576</v>
      </c>
      <c r="K71" s="39">
        <v>3.380678740478932</v>
      </c>
      <c r="L71" s="39">
        <v>0</v>
      </c>
      <c r="M71" s="39">
        <v>0</v>
      </c>
      <c r="N71" s="39">
        <v>419.3874678762536</v>
      </c>
      <c r="O71" s="39">
        <v>0</v>
      </c>
      <c r="P71" s="39">
        <v>199.40782087209328</v>
      </c>
      <c r="Q71" s="39">
        <v>51.8603747977075</v>
      </c>
      <c r="R71" s="39">
        <v>176.02489562746132</v>
      </c>
      <c r="S71" s="39">
        <v>0</v>
      </c>
      <c r="T71" s="39">
        <v>0</v>
      </c>
      <c r="U71" s="39">
        <v>161.49631402089361</v>
      </c>
      <c r="V71" s="39">
        <v>0</v>
      </c>
      <c r="W71" s="39">
        <v>47.189537975985282</v>
      </c>
      <c r="X71" s="39">
        <v>12.347722775902236</v>
      </c>
      <c r="Y71" s="33">
        <v>203.05608822795335</v>
      </c>
      <c r="Z71" s="32">
        <f t="shared" si="2"/>
        <v>3004.2376450857137</v>
      </c>
    </row>
    <row r="72" spans="1:26" ht="13.5" customHeight="1" x14ac:dyDescent="0.2">
      <c r="A72" s="71">
        <v>2016.3</v>
      </c>
      <c r="B72" s="38">
        <v>0</v>
      </c>
      <c r="C72" s="39">
        <v>263.05433840755381</v>
      </c>
      <c r="D72" s="39">
        <v>281.39879007336026</v>
      </c>
      <c r="E72" s="39">
        <v>76.230981457676776</v>
      </c>
      <c r="F72" s="39">
        <v>2.2289002171065855</v>
      </c>
      <c r="G72" s="39">
        <v>0</v>
      </c>
      <c r="H72" s="39">
        <v>381.20881816164979</v>
      </c>
      <c r="I72" s="39">
        <v>604.91227905400353</v>
      </c>
      <c r="J72" s="39">
        <v>75.338006859999993</v>
      </c>
      <c r="K72" s="39">
        <v>0</v>
      </c>
      <c r="L72" s="39">
        <v>0</v>
      </c>
      <c r="M72" s="39">
        <v>0</v>
      </c>
      <c r="N72" s="39">
        <v>417.58659650332623</v>
      </c>
      <c r="O72" s="39">
        <v>0</v>
      </c>
      <c r="P72" s="39">
        <v>198.08684916234736</v>
      </c>
      <c r="Q72" s="39">
        <v>47.178635423708847</v>
      </c>
      <c r="R72" s="39">
        <v>169.45795045988885</v>
      </c>
      <c r="S72" s="39">
        <v>0</v>
      </c>
      <c r="T72" s="39">
        <v>0</v>
      </c>
      <c r="U72" s="39">
        <v>152.23485730528336</v>
      </c>
      <c r="V72" s="39">
        <v>0</v>
      </c>
      <c r="W72" s="39">
        <v>44.305513059906097</v>
      </c>
      <c r="X72" s="39">
        <v>11.706583336414417</v>
      </c>
      <c r="Y72" s="33">
        <v>204.07359578915316</v>
      </c>
      <c r="Z72" s="32">
        <f t="shared" si="2"/>
        <v>2929.0026952713788</v>
      </c>
    </row>
    <row r="73" spans="1:26" ht="13.5" customHeight="1" x14ac:dyDescent="0.2">
      <c r="A73" s="71">
        <v>2016.4</v>
      </c>
      <c r="B73" s="38">
        <v>0</v>
      </c>
      <c r="C73" s="39">
        <v>259.36293619273744</v>
      </c>
      <c r="D73" s="39">
        <v>309.59019466513098</v>
      </c>
      <c r="E73" s="39">
        <v>76.047808978063614</v>
      </c>
      <c r="F73" s="39">
        <v>118.92728177766213</v>
      </c>
      <c r="G73" s="39">
        <v>0</v>
      </c>
      <c r="H73" s="39">
        <v>399.36783523633886</v>
      </c>
      <c r="I73" s="39">
        <v>651.65198616073121</v>
      </c>
      <c r="J73" s="39">
        <v>71.823954753601782</v>
      </c>
      <c r="K73" s="39">
        <v>0</v>
      </c>
      <c r="L73" s="39">
        <v>0</v>
      </c>
      <c r="M73" s="39">
        <v>0</v>
      </c>
      <c r="N73" s="39">
        <v>435.26865483165733</v>
      </c>
      <c r="O73" s="39">
        <v>0</v>
      </c>
      <c r="P73" s="39">
        <v>192.50842422884307</v>
      </c>
      <c r="Q73" s="39">
        <v>45.020536067886709</v>
      </c>
      <c r="R73" s="39">
        <v>171.25772422823849</v>
      </c>
      <c r="S73" s="39">
        <v>0</v>
      </c>
      <c r="T73" s="39">
        <v>0</v>
      </c>
      <c r="U73" s="39">
        <v>152.99156998221503</v>
      </c>
      <c r="V73" s="39">
        <v>0</v>
      </c>
      <c r="W73" s="39">
        <v>42.764412268975953</v>
      </c>
      <c r="X73" s="39">
        <v>11.75114817070645</v>
      </c>
      <c r="Y73" s="33">
        <v>228.75245395697033</v>
      </c>
      <c r="Z73" s="32">
        <f t="shared" si="2"/>
        <v>3167.0869214997592</v>
      </c>
    </row>
    <row r="74" spans="1:26" ht="13.5" customHeight="1" x14ac:dyDescent="0.2">
      <c r="A74" s="71">
        <v>2017.1</v>
      </c>
      <c r="B74" s="38">
        <v>0</v>
      </c>
      <c r="C74" s="39">
        <v>247.3094915458897</v>
      </c>
      <c r="D74" s="39">
        <v>328.94128867874758</v>
      </c>
      <c r="E74" s="39">
        <v>73.539374007735105</v>
      </c>
      <c r="F74" s="39">
        <v>203.53907819492136</v>
      </c>
      <c r="G74" s="39">
        <v>0</v>
      </c>
      <c r="H74" s="39">
        <v>413.97958839947523</v>
      </c>
      <c r="I74" s="39">
        <v>621.55238550006743</v>
      </c>
      <c r="J74" s="39">
        <v>67.510550250187009</v>
      </c>
      <c r="K74" s="39">
        <v>0</v>
      </c>
      <c r="L74" s="39">
        <v>0</v>
      </c>
      <c r="M74" s="39">
        <v>0</v>
      </c>
      <c r="N74" s="39">
        <v>426.4336070387605</v>
      </c>
      <c r="O74" s="39">
        <v>31.528444872968272</v>
      </c>
      <c r="P74" s="39">
        <v>190.60813472000001</v>
      </c>
      <c r="Q74" s="39">
        <v>41.170571205030377</v>
      </c>
      <c r="R74" s="39">
        <v>174.22451776297575</v>
      </c>
      <c r="S74" s="39">
        <v>0</v>
      </c>
      <c r="T74" s="39">
        <v>0</v>
      </c>
      <c r="U74" s="39">
        <v>147.24224777964611</v>
      </c>
      <c r="V74" s="39">
        <v>0</v>
      </c>
      <c r="W74" s="39">
        <v>39.177590550455704</v>
      </c>
      <c r="X74" s="39">
        <v>11.446663396992802</v>
      </c>
      <c r="Y74" s="33">
        <v>240.07205903913413</v>
      </c>
      <c r="Z74" s="32">
        <f t="shared" si="2"/>
        <v>3258.2755929429868</v>
      </c>
    </row>
    <row r="75" spans="1:26" ht="13.5" customHeight="1" x14ac:dyDescent="0.2">
      <c r="A75" s="71">
        <v>2017.2</v>
      </c>
      <c r="B75" s="38">
        <v>0</v>
      </c>
      <c r="C75" s="39">
        <v>238.30612747997088</v>
      </c>
      <c r="D75" s="39">
        <v>351.25320666596269</v>
      </c>
      <c r="E75" s="39">
        <v>72.086675817853205</v>
      </c>
      <c r="F75" s="39">
        <v>393.68986850731693</v>
      </c>
      <c r="G75" s="39">
        <v>0</v>
      </c>
      <c r="H75" s="39">
        <v>437.09447782913406</v>
      </c>
      <c r="I75" s="39">
        <v>600.34135311337195</v>
      </c>
      <c r="J75" s="39">
        <v>63.888272298461253</v>
      </c>
      <c r="K75" s="39">
        <v>0</v>
      </c>
      <c r="L75" s="39">
        <v>0</v>
      </c>
      <c r="M75" s="39">
        <v>0</v>
      </c>
      <c r="N75" s="39">
        <v>436.05403604140258</v>
      </c>
      <c r="O75" s="39">
        <v>154.17651937999997</v>
      </c>
      <c r="P75" s="39">
        <v>195.80589129752508</v>
      </c>
      <c r="Q75" s="39">
        <v>36.861783916248072</v>
      </c>
      <c r="R75" s="39">
        <v>186.83297644712511</v>
      </c>
      <c r="S75" s="39">
        <v>0</v>
      </c>
      <c r="T75" s="39">
        <v>0</v>
      </c>
      <c r="U75" s="39">
        <v>143.51865899124445</v>
      </c>
      <c r="V75" s="39">
        <v>0</v>
      </c>
      <c r="W75" s="39">
        <v>36.279867255730984</v>
      </c>
      <c r="X75" s="39">
        <v>11.318395991906918</v>
      </c>
      <c r="Y75" s="33">
        <v>271.70434358462785</v>
      </c>
      <c r="Z75" s="32">
        <f t="shared" si="2"/>
        <v>3629.212454617882</v>
      </c>
    </row>
    <row r="76" spans="1:26" ht="13.5" customHeight="1" x14ac:dyDescent="0.2">
      <c r="A76" s="71">
        <v>2017.3</v>
      </c>
      <c r="B76" s="38">
        <v>0</v>
      </c>
      <c r="C76" s="39">
        <v>342.88837160406928</v>
      </c>
      <c r="D76" s="39">
        <v>349.88162621482456</v>
      </c>
      <c r="E76" s="39">
        <v>70.114678203843127</v>
      </c>
      <c r="F76" s="39">
        <v>498.67373964841516</v>
      </c>
      <c r="G76" s="39">
        <v>0</v>
      </c>
      <c r="H76" s="39">
        <v>453.9186126732277</v>
      </c>
      <c r="I76" s="39">
        <v>550.55282427830787</v>
      </c>
      <c r="J76" s="39">
        <v>82.239211641283859</v>
      </c>
      <c r="K76" s="39">
        <v>0</v>
      </c>
      <c r="L76" s="39">
        <v>0</v>
      </c>
      <c r="M76" s="39">
        <v>0</v>
      </c>
      <c r="N76" s="39">
        <v>437.87824397459542</v>
      </c>
      <c r="O76" s="39">
        <v>254.6819649494486</v>
      </c>
      <c r="P76" s="39">
        <v>188.11756574737373</v>
      </c>
      <c r="Q76" s="39">
        <v>31.315284485920532</v>
      </c>
      <c r="R76" s="39">
        <v>220.68816138205631</v>
      </c>
      <c r="S76" s="39">
        <v>0</v>
      </c>
      <c r="T76" s="39">
        <v>0</v>
      </c>
      <c r="U76" s="39">
        <v>138.61734746026926</v>
      </c>
      <c r="V76" s="39">
        <v>0</v>
      </c>
      <c r="W76" s="39">
        <v>31.871640786610296</v>
      </c>
      <c r="X76" s="39">
        <v>11.125193212996303</v>
      </c>
      <c r="Y76" s="33">
        <v>293.82026929999273</v>
      </c>
      <c r="Z76" s="32">
        <f t="shared" si="2"/>
        <v>3956.3847355632352</v>
      </c>
    </row>
    <row r="77" spans="1:26" ht="13.5" customHeight="1" x14ac:dyDescent="0.2">
      <c r="A77" s="71">
        <v>2017.4</v>
      </c>
      <c r="B77" s="38">
        <v>0</v>
      </c>
      <c r="C77" s="39">
        <v>589.05076981290154</v>
      </c>
      <c r="D77" s="39">
        <v>348.19578458533545</v>
      </c>
      <c r="E77" s="39">
        <v>63.948271431559888</v>
      </c>
      <c r="F77" s="39">
        <v>619.25332002336245</v>
      </c>
      <c r="G77" s="39">
        <v>114.58194027059572</v>
      </c>
      <c r="H77" s="39">
        <v>444.19857996149955</v>
      </c>
      <c r="I77" s="39">
        <v>506.28545311516569</v>
      </c>
      <c r="J77" s="39">
        <v>96.794748852230242</v>
      </c>
      <c r="K77" s="39">
        <v>0</v>
      </c>
      <c r="L77" s="39">
        <v>0</v>
      </c>
      <c r="M77" s="39">
        <v>0</v>
      </c>
      <c r="N77" s="39">
        <v>561.76993605395603</v>
      </c>
      <c r="O77" s="39">
        <v>289.58691907424031</v>
      </c>
      <c r="P77" s="39">
        <v>187.08831607111898</v>
      </c>
      <c r="Q77" s="39">
        <v>19.738940969999998</v>
      </c>
      <c r="R77" s="39">
        <v>262.6643989807564</v>
      </c>
      <c r="S77" s="39">
        <v>0</v>
      </c>
      <c r="T77" s="39">
        <v>0</v>
      </c>
      <c r="U77" s="39">
        <v>129.02655596822132</v>
      </c>
      <c r="V77" s="39">
        <v>0</v>
      </c>
      <c r="W77" s="39">
        <v>26.007263381949304</v>
      </c>
      <c r="X77" s="39">
        <v>10.279630428531672</v>
      </c>
      <c r="Y77" s="33">
        <v>332.62019112659601</v>
      </c>
      <c r="Z77" s="32">
        <f t="shared" si="2"/>
        <v>4601.0910201080205</v>
      </c>
    </row>
    <row r="78" spans="1:26" ht="13.5" customHeight="1" x14ac:dyDescent="0.2">
      <c r="A78" s="71">
        <v>2018.1</v>
      </c>
      <c r="B78" s="38">
        <v>0</v>
      </c>
      <c r="C78" s="39">
        <v>620.65025603802633</v>
      </c>
      <c r="D78" s="39">
        <v>373.23201025789535</v>
      </c>
      <c r="E78" s="39">
        <v>60.048859483545662</v>
      </c>
      <c r="F78" s="39">
        <v>734.03562606232447</v>
      </c>
      <c r="G78" s="39">
        <v>126.00036616220345</v>
      </c>
      <c r="H78" s="39">
        <v>448.47219687483681</v>
      </c>
      <c r="I78" s="39">
        <v>472.04247093526089</v>
      </c>
      <c r="J78" s="39">
        <v>119.689163720724</v>
      </c>
      <c r="K78" s="39">
        <v>0</v>
      </c>
      <c r="L78" s="39">
        <v>0</v>
      </c>
      <c r="M78" s="39">
        <v>0</v>
      </c>
      <c r="N78" s="39">
        <v>594.22257450116763</v>
      </c>
      <c r="O78" s="39">
        <v>339.94854975487391</v>
      </c>
      <c r="P78" s="39">
        <v>206.66805430058574</v>
      </c>
      <c r="Q78" s="39">
        <v>12.976517990509848</v>
      </c>
      <c r="R78" s="39">
        <v>324.03771223450013</v>
      </c>
      <c r="S78" s="39">
        <v>0</v>
      </c>
      <c r="T78" s="39">
        <v>0</v>
      </c>
      <c r="U78" s="39">
        <v>119.28232303860563</v>
      </c>
      <c r="V78" s="39">
        <v>0</v>
      </c>
      <c r="W78" s="39">
        <v>20.592356510349525</v>
      </c>
      <c r="X78" s="39">
        <v>9.6112369973419263</v>
      </c>
      <c r="Y78" s="33">
        <v>375.54469079499142</v>
      </c>
      <c r="Z78" s="32">
        <f t="shared" si="2"/>
        <v>4957.0549656577432</v>
      </c>
    </row>
    <row r="79" spans="1:26" ht="13.5" customHeight="1" x14ac:dyDescent="0.2">
      <c r="A79" s="71">
        <v>2018.2</v>
      </c>
      <c r="B79" s="38">
        <v>0</v>
      </c>
      <c r="C79" s="39">
        <v>717.26174267911938</v>
      </c>
      <c r="D79" s="39">
        <v>387.21945521961368</v>
      </c>
      <c r="E79" s="39">
        <v>61.605235575625038</v>
      </c>
      <c r="F79" s="39">
        <v>929.4178747069335</v>
      </c>
      <c r="G79" s="39">
        <v>132.58358330489997</v>
      </c>
      <c r="H79" s="39">
        <v>473.77955962466098</v>
      </c>
      <c r="I79" s="39">
        <v>474.15099251397135</v>
      </c>
      <c r="J79" s="39">
        <v>124.52661792571021</v>
      </c>
      <c r="K79" s="39">
        <v>0</v>
      </c>
      <c r="L79" s="39">
        <v>0</v>
      </c>
      <c r="M79" s="39">
        <v>0</v>
      </c>
      <c r="N79" s="39">
        <v>594.44879946533251</v>
      </c>
      <c r="O79" s="39">
        <v>415.46942280906688</v>
      </c>
      <c r="P79" s="39">
        <v>332.93961398014869</v>
      </c>
      <c r="Q79" s="39">
        <v>20.557735650469834</v>
      </c>
      <c r="R79" s="39">
        <v>386.81296602154396</v>
      </c>
      <c r="S79" s="39">
        <v>0</v>
      </c>
      <c r="T79" s="39">
        <v>0</v>
      </c>
      <c r="U79" s="39">
        <v>112.01939096896952</v>
      </c>
      <c r="V79" s="39">
        <v>0</v>
      </c>
      <c r="W79" s="39">
        <v>15.272032117841745</v>
      </c>
      <c r="X79" s="39">
        <v>9.367328509858293</v>
      </c>
      <c r="Y79" s="33">
        <v>453.75396920330797</v>
      </c>
      <c r="Z79" s="32">
        <f t="shared" si="2"/>
        <v>5641.1863202770737</v>
      </c>
    </row>
    <row r="80" spans="1:26" ht="13.5" customHeight="1" x14ac:dyDescent="0.2">
      <c r="A80" s="71">
        <v>2018.3</v>
      </c>
      <c r="B80" s="38">
        <v>0</v>
      </c>
      <c r="C80" s="39">
        <v>782.29144439758807</v>
      </c>
      <c r="D80" s="39">
        <v>431.00304550113577</v>
      </c>
      <c r="E80" s="39">
        <v>63.885231649540096</v>
      </c>
      <c r="F80" s="39">
        <v>1042.0617908783579</v>
      </c>
      <c r="G80" s="39">
        <v>127.62923644198543</v>
      </c>
      <c r="H80" s="39">
        <v>488.82929162325348</v>
      </c>
      <c r="I80" s="39">
        <v>763.75789603934879</v>
      </c>
      <c r="J80" s="39">
        <v>259.06049799812098</v>
      </c>
      <c r="K80" s="39">
        <v>0</v>
      </c>
      <c r="L80" s="39">
        <v>0</v>
      </c>
      <c r="M80" s="39">
        <v>0</v>
      </c>
      <c r="N80" s="39">
        <v>605.33791310363301</v>
      </c>
      <c r="O80" s="39">
        <v>434.24</v>
      </c>
      <c r="P80" s="39">
        <v>338.7277615766177</v>
      </c>
      <c r="Q80" s="39">
        <v>55.667111900178121</v>
      </c>
      <c r="R80" s="39">
        <v>505.32348940172875</v>
      </c>
      <c r="S80" s="39">
        <v>0</v>
      </c>
      <c r="T80" s="39">
        <v>0</v>
      </c>
      <c r="U80" s="39">
        <v>107.26551887967754</v>
      </c>
      <c r="V80" s="39">
        <v>0</v>
      </c>
      <c r="W80" s="39">
        <v>4.3304971258216636</v>
      </c>
      <c r="X80" s="39">
        <v>9.1068855521878103</v>
      </c>
      <c r="Y80" s="33">
        <v>523.14643423118071</v>
      </c>
      <c r="Z80" s="32">
        <f t="shared" si="2"/>
        <v>6541.6640463003569</v>
      </c>
    </row>
    <row r="81" spans="1:26" ht="13.5" customHeight="1" x14ac:dyDescent="0.2">
      <c r="A81" s="71">
        <v>2018.4</v>
      </c>
      <c r="B81" s="38">
        <v>0</v>
      </c>
      <c r="C81" s="39">
        <v>835.04632713025023</v>
      </c>
      <c r="D81" s="39">
        <v>451.986653449968</v>
      </c>
      <c r="E81" s="39">
        <v>587.25228769784849</v>
      </c>
      <c r="F81" s="39">
        <v>1094.2856892879313</v>
      </c>
      <c r="G81" s="39">
        <v>124.29974296593926</v>
      </c>
      <c r="H81" s="39">
        <v>529.94526251731656</v>
      </c>
      <c r="I81" s="39">
        <v>750.97892370096076</v>
      </c>
      <c r="J81" s="39">
        <v>260.01603307399262</v>
      </c>
      <c r="K81" s="39">
        <v>0</v>
      </c>
      <c r="L81" s="39">
        <v>0</v>
      </c>
      <c r="M81" s="39">
        <v>0</v>
      </c>
      <c r="N81" s="39">
        <v>612.50303324795118</v>
      </c>
      <c r="O81" s="39">
        <v>521.65</v>
      </c>
      <c r="P81" s="39">
        <v>340.30576251999997</v>
      </c>
      <c r="Q81" s="39">
        <v>87.840200038693155</v>
      </c>
      <c r="R81" s="39">
        <v>566.00410679926972</v>
      </c>
      <c r="S81" s="39">
        <v>0</v>
      </c>
      <c r="T81" s="39">
        <v>0</v>
      </c>
      <c r="U81" s="39">
        <v>80.9639958098753</v>
      </c>
      <c r="V81" s="39">
        <v>0</v>
      </c>
      <c r="W81" s="39">
        <v>0</v>
      </c>
      <c r="X81" s="39">
        <v>8.3045860312883377</v>
      </c>
      <c r="Y81" s="33">
        <v>628.05288757528137</v>
      </c>
      <c r="Z81" s="32">
        <f t="shared" si="2"/>
        <v>7479.435491846566</v>
      </c>
    </row>
    <row r="82" spans="1:26" ht="13.5" customHeight="1" x14ac:dyDescent="0.2">
      <c r="A82" s="71">
        <v>2019.1</v>
      </c>
      <c r="B82" s="38">
        <v>0</v>
      </c>
      <c r="C82" s="39">
        <v>873.24916610394394</v>
      </c>
      <c r="D82" s="39">
        <v>463.03275304742692</v>
      </c>
      <c r="E82" s="39">
        <v>1891.6327377031155</v>
      </c>
      <c r="F82" s="39">
        <v>1216.1666124315309</v>
      </c>
      <c r="G82" s="39">
        <v>217.3502896157581</v>
      </c>
      <c r="H82" s="39">
        <v>533.71039503964755</v>
      </c>
      <c r="I82" s="39">
        <v>893.32711715011328</v>
      </c>
      <c r="J82" s="39">
        <v>318.53851621271627</v>
      </c>
      <c r="K82" s="39">
        <v>0</v>
      </c>
      <c r="L82" s="39">
        <v>0</v>
      </c>
      <c r="M82" s="39">
        <v>0</v>
      </c>
      <c r="N82" s="39">
        <v>603.85450621476537</v>
      </c>
      <c r="O82" s="39">
        <v>590.13710377020504</v>
      </c>
      <c r="P82" s="39">
        <v>397.2492348189266</v>
      </c>
      <c r="Q82" s="39">
        <v>156.17008092883341</v>
      </c>
      <c r="R82" s="39">
        <v>650.10897441397606</v>
      </c>
      <c r="S82" s="39">
        <v>0</v>
      </c>
      <c r="T82" s="39">
        <v>0</v>
      </c>
      <c r="U82" s="39">
        <v>83.737508310988105</v>
      </c>
      <c r="V82" s="39">
        <v>0</v>
      </c>
      <c r="W82" s="39">
        <v>0</v>
      </c>
      <c r="X82" s="39">
        <v>7.0302163018917447</v>
      </c>
      <c r="Y82" s="33">
        <v>699.46317324824804</v>
      </c>
      <c r="Z82" s="32">
        <f t="shared" si="2"/>
        <v>9594.758385312085</v>
      </c>
    </row>
    <row r="83" spans="1:26" ht="13.5" customHeight="1" x14ac:dyDescent="0.2">
      <c r="A83" s="71">
        <v>2019.2</v>
      </c>
      <c r="B83" s="38">
        <v>0</v>
      </c>
      <c r="C83" s="39">
        <v>580.07240318351762</v>
      </c>
      <c r="D83" s="39">
        <v>484.48837317251395</v>
      </c>
      <c r="E83" s="39">
        <v>2897.0639052264778</v>
      </c>
      <c r="F83" s="39">
        <v>1331.1913991255042</v>
      </c>
      <c r="G83" s="39">
        <v>338.98274816786596</v>
      </c>
      <c r="H83" s="39">
        <v>563.5929792661583</v>
      </c>
      <c r="I83" s="39">
        <v>583.58708132020092</v>
      </c>
      <c r="J83" s="39">
        <v>304.43146694331585</v>
      </c>
      <c r="K83" s="39">
        <v>0</v>
      </c>
      <c r="L83" s="39">
        <v>0</v>
      </c>
      <c r="M83" s="39">
        <v>0</v>
      </c>
      <c r="N83" s="39">
        <v>591.48343516585999</v>
      </c>
      <c r="O83" s="39">
        <v>703.11978944446093</v>
      </c>
      <c r="P83" s="39">
        <v>437.82083024964641</v>
      </c>
      <c r="Q83" s="39">
        <v>271.19109739317696</v>
      </c>
      <c r="R83" s="39">
        <v>659.78978073824931</v>
      </c>
      <c r="S83" s="39">
        <v>0</v>
      </c>
      <c r="T83" s="39">
        <v>0</v>
      </c>
      <c r="U83" s="39">
        <v>83.728159066963769</v>
      </c>
      <c r="V83" s="39">
        <v>0</v>
      </c>
      <c r="W83" s="39">
        <v>0</v>
      </c>
      <c r="X83" s="39">
        <v>39.384218391805</v>
      </c>
      <c r="Y83" s="33">
        <v>854.54592539804275</v>
      </c>
      <c r="Z83" s="32">
        <f t="shared" si="2"/>
        <v>10724.473592253758</v>
      </c>
    </row>
    <row r="84" spans="1:26" ht="13.5" customHeight="1" x14ac:dyDescent="0.2">
      <c r="A84" s="71">
        <v>2019.3</v>
      </c>
      <c r="B84" s="38">
        <v>0</v>
      </c>
      <c r="C84" s="39">
        <v>582.98524764828062</v>
      </c>
      <c r="D84" s="39">
        <v>557.50945674482148</v>
      </c>
      <c r="E84" s="39">
        <v>4921.3096983303412</v>
      </c>
      <c r="F84" s="39">
        <v>1407.5985953672168</v>
      </c>
      <c r="G84" s="39">
        <v>325.32771507388043</v>
      </c>
      <c r="H84" s="39">
        <v>606.68770394691091</v>
      </c>
      <c r="I84" s="39">
        <v>674.86101251648336</v>
      </c>
      <c r="J84" s="39">
        <v>334.50568415087656</v>
      </c>
      <c r="K84" s="39">
        <v>0</v>
      </c>
      <c r="L84" s="39">
        <v>0</v>
      </c>
      <c r="M84" s="39">
        <v>0</v>
      </c>
      <c r="N84" s="39">
        <v>552.63035738275278</v>
      </c>
      <c r="O84" s="39">
        <v>712.51233059822812</v>
      </c>
      <c r="P84" s="39">
        <v>449.07147930753553</v>
      </c>
      <c r="Q84" s="39">
        <v>366.33500850898014</v>
      </c>
      <c r="R84" s="39">
        <v>715.39983035372143</v>
      </c>
      <c r="S84" s="39">
        <v>0</v>
      </c>
      <c r="T84" s="39">
        <v>0</v>
      </c>
      <c r="U84" s="39">
        <v>67.719707668217012</v>
      </c>
      <c r="V84" s="39">
        <v>0</v>
      </c>
      <c r="W84" s="39">
        <v>0</v>
      </c>
      <c r="X84" s="39">
        <v>60.712686266633298</v>
      </c>
      <c r="Y84" s="33">
        <v>940.08240432124217</v>
      </c>
      <c r="Z84" s="32">
        <f t="shared" si="2"/>
        <v>13275.24891818612</v>
      </c>
    </row>
    <row r="85" spans="1:26" ht="13.5" customHeight="1" x14ac:dyDescent="0.2">
      <c r="A85" s="71">
        <v>2019.4</v>
      </c>
      <c r="B85" s="38">
        <v>0</v>
      </c>
      <c r="C85" s="39">
        <v>1192.6340687993466</v>
      </c>
      <c r="D85" s="39">
        <v>602.11084061680731</v>
      </c>
      <c r="E85" s="39">
        <v>5669.7876253512395</v>
      </c>
      <c r="F85" s="39">
        <v>1476.6576909082294</v>
      </c>
      <c r="G85" s="39">
        <v>327.04776917886386</v>
      </c>
      <c r="H85" s="39">
        <v>648.27864621363722</v>
      </c>
      <c r="I85" s="39">
        <v>682.23506712813571</v>
      </c>
      <c r="J85" s="39">
        <v>382.30050757013066</v>
      </c>
      <c r="K85" s="39">
        <v>0</v>
      </c>
      <c r="L85" s="39">
        <v>0</v>
      </c>
      <c r="M85" s="39">
        <v>0</v>
      </c>
      <c r="N85" s="39">
        <v>872.8693285196988</v>
      </c>
      <c r="O85" s="39">
        <v>739.27867718481275</v>
      </c>
      <c r="P85" s="39">
        <v>490.23631150379572</v>
      </c>
      <c r="Q85" s="39">
        <v>428.75440177738756</v>
      </c>
      <c r="R85" s="39">
        <v>769.92096282084003</v>
      </c>
      <c r="S85" s="39">
        <v>0</v>
      </c>
      <c r="T85" s="39">
        <v>0</v>
      </c>
      <c r="U85" s="39">
        <v>67.960962602320365</v>
      </c>
      <c r="V85" s="39">
        <v>0</v>
      </c>
      <c r="W85" s="39">
        <v>0</v>
      </c>
      <c r="X85" s="39">
        <v>96.536019155717682</v>
      </c>
      <c r="Y85" s="33">
        <v>983.59296777227632</v>
      </c>
      <c r="Z85" s="32">
        <f t="shared" si="2"/>
        <v>15430.201847103241</v>
      </c>
    </row>
    <row r="86" spans="1:26" ht="13.5" customHeight="1" x14ac:dyDescent="0.2">
      <c r="A86" s="71">
        <v>2020.1</v>
      </c>
      <c r="B86" s="38">
        <v>0</v>
      </c>
      <c r="C86" s="39">
        <v>1211.4720383756762</v>
      </c>
      <c r="D86" s="39">
        <v>592.25362610836703</v>
      </c>
      <c r="E86" s="39">
        <v>5933.4861882215218</v>
      </c>
      <c r="F86" s="39">
        <v>1593.7615454536997</v>
      </c>
      <c r="G86" s="39">
        <v>339.1426295956922</v>
      </c>
      <c r="H86" s="39">
        <v>649.40291821918174</v>
      </c>
      <c r="I86" s="39">
        <v>794.06659360263245</v>
      </c>
      <c r="J86" s="39">
        <v>397.24712392357793</v>
      </c>
      <c r="K86" s="39">
        <v>0</v>
      </c>
      <c r="L86" s="39">
        <v>0</v>
      </c>
      <c r="M86" s="39">
        <v>0</v>
      </c>
      <c r="N86" s="39">
        <v>897.82496679781673</v>
      </c>
      <c r="O86" s="39">
        <v>884.23283458509206</v>
      </c>
      <c r="P86" s="39">
        <v>585.28478486199469</v>
      </c>
      <c r="Q86" s="39">
        <v>427.4179342558557</v>
      </c>
      <c r="R86" s="39">
        <v>976.4911693686463</v>
      </c>
      <c r="S86" s="39">
        <v>0</v>
      </c>
      <c r="T86" s="39">
        <v>0</v>
      </c>
      <c r="U86" s="39">
        <v>60.2395581623773</v>
      </c>
      <c r="V86" s="39">
        <v>0</v>
      </c>
      <c r="W86" s="39">
        <v>0</v>
      </c>
      <c r="X86" s="39">
        <v>168.4553708051773</v>
      </c>
      <c r="Y86" s="33">
        <v>1068.1031981192614</v>
      </c>
      <c r="Z86" s="32">
        <f t="shared" si="2"/>
        <v>16578.88248045657</v>
      </c>
    </row>
    <row r="87" spans="1:26" ht="13.5" customHeight="1" x14ac:dyDescent="0.2">
      <c r="A87" s="71">
        <v>2020.2</v>
      </c>
      <c r="B87" s="38">
        <v>0</v>
      </c>
      <c r="C87" s="39">
        <v>1197.5649181967003</v>
      </c>
      <c r="D87" s="39">
        <v>588.1325974542375</v>
      </c>
      <c r="E87" s="39">
        <v>6027.5400125358683</v>
      </c>
      <c r="F87" s="39">
        <v>1703.9993189431236</v>
      </c>
      <c r="G87" s="39">
        <v>481.56014747514195</v>
      </c>
      <c r="H87" s="39">
        <v>615.79162095129618</v>
      </c>
      <c r="I87" s="39">
        <v>875.54895298294946</v>
      </c>
      <c r="J87" s="39">
        <v>441.13479370553557</v>
      </c>
      <c r="K87" s="39">
        <v>0</v>
      </c>
      <c r="L87" s="39">
        <v>0</v>
      </c>
      <c r="M87" s="39">
        <v>0</v>
      </c>
      <c r="N87" s="39">
        <v>858.25287320651694</v>
      </c>
      <c r="O87" s="39">
        <v>898.8205360543584</v>
      </c>
      <c r="P87" s="39">
        <v>626.972987929228</v>
      </c>
      <c r="Q87" s="39">
        <v>434.43086721007217</v>
      </c>
      <c r="R87" s="39">
        <v>968.35578158082785</v>
      </c>
      <c r="S87" s="39">
        <v>0</v>
      </c>
      <c r="T87" s="39">
        <v>0</v>
      </c>
      <c r="U87" s="39">
        <v>52.556320473611144</v>
      </c>
      <c r="V87" s="39">
        <v>0</v>
      </c>
      <c r="W87" s="39">
        <v>0</v>
      </c>
      <c r="X87" s="39">
        <v>215.21288437821781</v>
      </c>
      <c r="Y87" s="33">
        <v>1061.5962137717374</v>
      </c>
      <c r="Z87" s="32">
        <f t="shared" si="2"/>
        <v>17047.470826849425</v>
      </c>
    </row>
    <row r="88" spans="1:26" ht="13.5" customHeight="1" x14ac:dyDescent="0.2">
      <c r="A88" s="71">
        <v>2020.3</v>
      </c>
      <c r="B88" s="38">
        <v>0</v>
      </c>
      <c r="C88" s="39">
        <v>1250.0680089434395</v>
      </c>
      <c r="D88" s="39">
        <v>615.60657048520534</v>
      </c>
      <c r="E88" s="39">
        <v>6038.0403791273475</v>
      </c>
      <c r="F88" s="39">
        <v>1780.8363450191032</v>
      </c>
      <c r="G88" s="39">
        <v>320.55092244312874</v>
      </c>
      <c r="H88" s="39">
        <v>618.55056437257122</v>
      </c>
      <c r="I88" s="39">
        <v>994.55647687410692</v>
      </c>
      <c r="J88" s="39">
        <v>463.00263161224427</v>
      </c>
      <c r="K88" s="39">
        <v>0</v>
      </c>
      <c r="L88" s="39">
        <v>0</v>
      </c>
      <c r="M88" s="39">
        <v>0</v>
      </c>
      <c r="N88" s="39">
        <v>857.59832876571397</v>
      </c>
      <c r="O88" s="39">
        <v>938.07612586131279</v>
      </c>
      <c r="P88" s="39">
        <v>620.90754333091832</v>
      </c>
      <c r="Q88" s="39">
        <v>438.84326634479567</v>
      </c>
      <c r="R88" s="39">
        <v>1015.8803019158688</v>
      </c>
      <c r="S88" s="39">
        <v>0</v>
      </c>
      <c r="T88" s="39">
        <v>0</v>
      </c>
      <c r="U88" s="39">
        <v>54.072528540230735</v>
      </c>
      <c r="V88" s="39">
        <v>0</v>
      </c>
      <c r="W88" s="39">
        <v>0</v>
      </c>
      <c r="X88" s="39">
        <v>281.39409916739572</v>
      </c>
      <c r="Y88" s="33">
        <v>1119.0152048033449</v>
      </c>
      <c r="Z88" s="32">
        <f t="shared" si="2"/>
        <v>17406.999297606726</v>
      </c>
    </row>
    <row r="89" spans="1:26" ht="13.5" customHeight="1" x14ac:dyDescent="0.2">
      <c r="A89" s="71">
        <v>2020.4</v>
      </c>
      <c r="B89" s="38">
        <v>0</v>
      </c>
      <c r="C89" s="39">
        <v>1427.189723879188</v>
      </c>
      <c r="D89" s="39">
        <v>568.74543643350512</v>
      </c>
      <c r="E89" s="39">
        <v>6731.7339543535136</v>
      </c>
      <c r="F89" s="39">
        <v>1942.6778391810055</v>
      </c>
      <c r="G89" s="39">
        <v>304.2517229968679</v>
      </c>
      <c r="H89" s="39">
        <v>685.48474527302858</v>
      </c>
      <c r="I89" s="39">
        <v>1179.8868019271601</v>
      </c>
      <c r="J89" s="39">
        <v>533.14300000000003</v>
      </c>
      <c r="K89" s="39">
        <v>0</v>
      </c>
      <c r="L89" s="39">
        <v>0</v>
      </c>
      <c r="M89" s="39">
        <v>0</v>
      </c>
      <c r="N89" s="39">
        <v>819.30291053943029</v>
      </c>
      <c r="O89" s="39">
        <v>913.15939675701054</v>
      </c>
      <c r="P89" s="39">
        <v>631.10491665653603</v>
      </c>
      <c r="Q89" s="39">
        <v>427.70091055698754</v>
      </c>
      <c r="R89" s="39">
        <v>1176.01755170255</v>
      </c>
      <c r="S89" s="39">
        <v>184.58950014999772</v>
      </c>
      <c r="T89" s="39">
        <v>0</v>
      </c>
      <c r="U89" s="39">
        <v>52.847354341017784</v>
      </c>
      <c r="V89" s="39">
        <v>0</v>
      </c>
      <c r="W89" s="39">
        <v>0</v>
      </c>
      <c r="X89" s="39">
        <v>318.25951354795501</v>
      </c>
      <c r="Y89" s="33">
        <v>1156.7833153630481</v>
      </c>
      <c r="Z89" s="32">
        <f t="shared" si="2"/>
        <v>19052.878593658799</v>
      </c>
    </row>
    <row r="90" spans="1:26" ht="13.5" customHeight="1" x14ac:dyDescent="0.2">
      <c r="A90" s="71">
        <v>2021.1</v>
      </c>
      <c r="B90" s="38">
        <v>0</v>
      </c>
      <c r="C90" s="39">
        <v>1524.6584002672212</v>
      </c>
      <c r="D90" s="39">
        <v>502.34129827999999</v>
      </c>
      <c r="E90" s="39">
        <v>6437.7699511922438</v>
      </c>
      <c r="F90" s="39">
        <v>2082.6371469279188</v>
      </c>
      <c r="G90" s="39">
        <v>318.56855039172251</v>
      </c>
      <c r="H90" s="39">
        <v>711.26238747492334</v>
      </c>
      <c r="I90" s="39">
        <v>1266.9010005165919</v>
      </c>
      <c r="J90" s="39">
        <v>668.56687366999961</v>
      </c>
      <c r="K90" s="39">
        <v>135.63870250175287</v>
      </c>
      <c r="L90" s="39">
        <v>0</v>
      </c>
      <c r="M90" s="39">
        <v>315.99576761938982</v>
      </c>
      <c r="N90" s="39">
        <v>860.42408623418396</v>
      </c>
      <c r="O90" s="39">
        <v>959.22656829205766</v>
      </c>
      <c r="P90" s="39">
        <v>790.48072109594352</v>
      </c>
      <c r="Q90" s="39">
        <v>467.19357718129692</v>
      </c>
      <c r="R90" s="39">
        <v>1147.6880794514523</v>
      </c>
      <c r="S90" s="39">
        <v>375.25957419023212</v>
      </c>
      <c r="T90" s="39">
        <v>0</v>
      </c>
      <c r="U90" s="39">
        <v>52.904113672661651</v>
      </c>
      <c r="V90" s="39">
        <v>0</v>
      </c>
      <c r="W90" s="39">
        <v>0</v>
      </c>
      <c r="X90" s="39">
        <v>365.45351761238049</v>
      </c>
      <c r="Y90" s="33">
        <v>1245.3526794521752</v>
      </c>
      <c r="Z90" s="32">
        <f t="shared" si="2"/>
        <v>20228.322996024141</v>
      </c>
    </row>
    <row r="91" spans="1:26" ht="13.5" customHeight="1" x14ac:dyDescent="0.2">
      <c r="A91" s="71">
        <v>2021.2</v>
      </c>
      <c r="B91" s="38">
        <v>0</v>
      </c>
      <c r="C91" s="39">
        <v>1656.1957880110847</v>
      </c>
      <c r="D91" s="39">
        <v>642.82064926999999</v>
      </c>
      <c r="E91" s="39">
        <v>6426.6857298621217</v>
      </c>
      <c r="F91" s="39">
        <v>2305.4979521985319</v>
      </c>
      <c r="G91" s="39">
        <v>653.45924468429507</v>
      </c>
      <c r="H91" s="39">
        <v>727.62332743846684</v>
      </c>
      <c r="I91" s="39">
        <v>1529.6261391960422</v>
      </c>
      <c r="J91" s="39">
        <v>847.26374308642824</v>
      </c>
      <c r="K91" s="39">
        <v>248.65653935121034</v>
      </c>
      <c r="L91" s="39">
        <v>0</v>
      </c>
      <c r="M91" s="39">
        <v>647.66878974138308</v>
      </c>
      <c r="N91" s="39">
        <v>902.68562513809991</v>
      </c>
      <c r="O91" s="39">
        <v>960.47281677624164</v>
      </c>
      <c r="P91" s="39">
        <v>920.03314902938803</v>
      </c>
      <c r="Q91" s="39">
        <v>604.45256822752788</v>
      </c>
      <c r="R91" s="39">
        <v>1245.9022862284596</v>
      </c>
      <c r="S91" s="39">
        <v>1628.7224024830032</v>
      </c>
      <c r="T91" s="39">
        <v>0</v>
      </c>
      <c r="U91" s="39">
        <v>57.060218832540251</v>
      </c>
      <c r="V91" s="39">
        <v>0</v>
      </c>
      <c r="W91" s="39">
        <v>0</v>
      </c>
      <c r="X91" s="39">
        <v>431.99921249198616</v>
      </c>
      <c r="Y91" s="33">
        <v>1397.4341720914483</v>
      </c>
      <c r="Z91" s="32">
        <f t="shared" si="2"/>
        <v>23834.260354138252</v>
      </c>
    </row>
    <row r="92" spans="1:26" ht="13.5" customHeight="1" x14ac:dyDescent="0.2">
      <c r="A92" s="71">
        <v>2021.3</v>
      </c>
      <c r="B92" s="38">
        <v>0</v>
      </c>
      <c r="C92" s="39">
        <v>1788.8259462395297</v>
      </c>
      <c r="D92" s="39">
        <v>646.62239647374111</v>
      </c>
      <c r="E92" s="39">
        <v>6322.03156669077</v>
      </c>
      <c r="F92" s="39">
        <v>2335.0405438902931</v>
      </c>
      <c r="G92" s="39">
        <v>474.63675528880259</v>
      </c>
      <c r="H92" s="39">
        <v>734.07640436911458</v>
      </c>
      <c r="I92" s="39">
        <v>1961.1070120468573</v>
      </c>
      <c r="J92" s="39">
        <v>1048.5390712015028</v>
      </c>
      <c r="K92" s="39">
        <v>348.19872182955714</v>
      </c>
      <c r="L92" s="39">
        <v>0</v>
      </c>
      <c r="M92" s="39">
        <v>1017.5351320474052</v>
      </c>
      <c r="N92" s="39">
        <v>873.16458274707054</v>
      </c>
      <c r="O92" s="39">
        <v>921.88443163938859</v>
      </c>
      <c r="P92" s="39">
        <v>1300.1894325940586</v>
      </c>
      <c r="Q92" s="39">
        <v>857.18197413852238</v>
      </c>
      <c r="R92" s="39">
        <v>1336.1383414392265</v>
      </c>
      <c r="S92" s="39">
        <v>1983.3837208154505</v>
      </c>
      <c r="T92" s="39">
        <v>0</v>
      </c>
      <c r="U92" s="39">
        <v>54.70142864254025</v>
      </c>
      <c r="V92" s="39">
        <v>0</v>
      </c>
      <c r="W92" s="39">
        <v>0</v>
      </c>
      <c r="X92" s="39">
        <v>414.0445716255868</v>
      </c>
      <c r="Y92" s="33">
        <v>1404.880291126844</v>
      </c>
      <c r="Z92" s="32">
        <f t="shared" si="2"/>
        <v>25822.182324846257</v>
      </c>
    </row>
    <row r="93" spans="1:26" ht="13.5" customHeight="1" x14ac:dyDescent="0.2">
      <c r="A93" s="71">
        <v>2021.4</v>
      </c>
      <c r="B93" s="38">
        <v>0</v>
      </c>
      <c r="C93" s="39">
        <v>1808.6220107183769</v>
      </c>
      <c r="D93" s="39">
        <v>690.80603850059265</v>
      </c>
      <c r="E93" s="39">
        <v>6483.8104290610845</v>
      </c>
      <c r="F93" s="39">
        <v>2363.0136605869375</v>
      </c>
      <c r="G93" s="39">
        <v>471.54701576415277</v>
      </c>
      <c r="H93" s="39">
        <v>702.6957456113081</v>
      </c>
      <c r="I93" s="39">
        <v>2222.6721599667949</v>
      </c>
      <c r="J93" s="39">
        <v>1663.0341749225761</v>
      </c>
      <c r="K93" s="39">
        <v>371.25405146373555</v>
      </c>
      <c r="L93" s="39">
        <v>0</v>
      </c>
      <c r="M93" s="39">
        <v>1418.7883573392951</v>
      </c>
      <c r="N93" s="39">
        <v>841.94107927697485</v>
      </c>
      <c r="O93" s="39">
        <v>935.94658060775873</v>
      </c>
      <c r="P93" s="39">
        <v>2516.7961338736991</v>
      </c>
      <c r="Q93" s="39">
        <v>1204.5069681958666</v>
      </c>
      <c r="R93" s="39">
        <v>1352.8675421672358</v>
      </c>
      <c r="S93" s="39">
        <v>2140.5241545353128</v>
      </c>
      <c r="T93" s="39">
        <v>0</v>
      </c>
      <c r="U93" s="39">
        <v>51.966357210413236</v>
      </c>
      <c r="V93" s="39">
        <v>0</v>
      </c>
      <c r="W93" s="39">
        <v>0</v>
      </c>
      <c r="X93" s="39">
        <v>514.2207138447576</v>
      </c>
      <c r="Y93" s="33">
        <v>1378.6479938529988</v>
      </c>
      <c r="Z93" s="32">
        <f t="shared" si="2"/>
        <v>29133.661167499875</v>
      </c>
    </row>
    <row r="94" spans="1:26" ht="13.5" customHeight="1" x14ac:dyDescent="0.2">
      <c r="A94" s="71">
        <v>2022.1</v>
      </c>
      <c r="B94" s="38">
        <v>0</v>
      </c>
      <c r="C94" s="39">
        <v>1162.0502924285383</v>
      </c>
      <c r="D94" s="39">
        <v>614.27402516999996</v>
      </c>
      <c r="E94" s="39">
        <v>7339.9874827807953</v>
      </c>
      <c r="F94" s="39">
        <v>3024.0077287202462</v>
      </c>
      <c r="G94" s="39">
        <v>1443.70874558743</v>
      </c>
      <c r="H94" s="39">
        <v>670.63754197405547</v>
      </c>
      <c r="I94" s="39">
        <v>2473.4380294123098</v>
      </c>
      <c r="J94" s="39">
        <v>908.94055069672197</v>
      </c>
      <c r="K94" s="39">
        <v>472.22279564669947</v>
      </c>
      <c r="L94" s="39">
        <v>0</v>
      </c>
      <c r="M94" s="39">
        <v>1987.1508202403375</v>
      </c>
      <c r="N94" s="39">
        <v>1100.1446259900176</v>
      </c>
      <c r="O94" s="39">
        <v>1146.1386235482255</v>
      </c>
      <c r="P94" s="39">
        <v>861.86827388541883</v>
      </c>
      <c r="Q94" s="39">
        <v>1675.8899332313217</v>
      </c>
      <c r="R94" s="39">
        <v>1450.2003901667986</v>
      </c>
      <c r="S94" s="39">
        <v>2453.3855236784207</v>
      </c>
      <c r="T94" s="39">
        <v>0</v>
      </c>
      <c r="U94" s="39">
        <v>52.78073331344239</v>
      </c>
      <c r="V94" s="39">
        <v>0</v>
      </c>
      <c r="W94" s="39">
        <v>0</v>
      </c>
      <c r="X94" s="39">
        <v>543.7249529074237</v>
      </c>
      <c r="Y94" s="33">
        <v>1520.4348139906331</v>
      </c>
      <c r="Z94" s="32">
        <f t="shared" si="2"/>
        <v>30900.985883368841</v>
      </c>
    </row>
    <row r="95" spans="1:26" ht="13.5" customHeight="1" x14ac:dyDescent="0.2">
      <c r="A95" s="71">
        <v>2022.2</v>
      </c>
      <c r="B95" s="38">
        <v>0</v>
      </c>
      <c r="C95" s="39">
        <v>1268.6367550748359</v>
      </c>
      <c r="D95" s="39">
        <v>667.08762743</v>
      </c>
      <c r="E95" s="39">
        <v>7695.7090412026328</v>
      </c>
      <c r="F95" s="39">
        <v>2287.6620469114346</v>
      </c>
      <c r="G95" s="39">
        <v>2610.5679340939455</v>
      </c>
      <c r="H95" s="39">
        <v>600.24092217999998</v>
      </c>
      <c r="I95" s="39">
        <v>2658.3297158109813</v>
      </c>
      <c r="J95" s="39">
        <v>947.12580054257785</v>
      </c>
      <c r="K95" s="39">
        <v>492.68875994269479</v>
      </c>
      <c r="L95" s="39">
        <v>0</v>
      </c>
      <c r="M95" s="39">
        <v>2677.6703407212194</v>
      </c>
      <c r="N95" s="39">
        <v>1323.1668828219015</v>
      </c>
      <c r="O95" s="39">
        <v>1320.6968921596165</v>
      </c>
      <c r="P95" s="39">
        <v>879.06788527232322</v>
      </c>
      <c r="Q95" s="39">
        <v>2167.204387345028</v>
      </c>
      <c r="R95" s="39">
        <v>1292.502887026978</v>
      </c>
      <c r="S95" s="39">
        <v>4063.1477229227794</v>
      </c>
      <c r="T95" s="39">
        <v>0</v>
      </c>
      <c r="U95" s="39">
        <v>1211.9342590795768</v>
      </c>
      <c r="V95" s="39">
        <v>0</v>
      </c>
      <c r="W95" s="39">
        <v>0</v>
      </c>
      <c r="X95" s="39">
        <v>570.83751347226985</v>
      </c>
      <c r="Y95" s="33">
        <v>1576.4166992375187</v>
      </c>
      <c r="Z95" s="32">
        <f t="shared" si="2"/>
        <v>36310.694073248313</v>
      </c>
    </row>
    <row r="96" spans="1:26" ht="13.5" customHeight="1" x14ac:dyDescent="0.2">
      <c r="A96" s="71">
        <v>2022.3</v>
      </c>
      <c r="B96" s="38">
        <v>0</v>
      </c>
      <c r="C96" s="39">
        <v>1418.3042288299753</v>
      </c>
      <c r="D96" s="39">
        <v>784.22484692359762</v>
      </c>
      <c r="E96" s="39">
        <v>7832.7113568732666</v>
      </c>
      <c r="F96" s="39">
        <v>2441.0678827454458</v>
      </c>
      <c r="G96" s="39">
        <v>3102.5457959175305</v>
      </c>
      <c r="H96" s="39">
        <v>592.74405694512723</v>
      </c>
      <c r="I96" s="39">
        <v>3699.2526299461815</v>
      </c>
      <c r="J96" s="39">
        <v>985.03030068831538</v>
      </c>
      <c r="K96" s="39">
        <v>473.24051941864099</v>
      </c>
      <c r="L96" s="39">
        <v>0</v>
      </c>
      <c r="M96" s="39">
        <v>3524.2586330677259</v>
      </c>
      <c r="N96" s="39">
        <v>1585.4164269010421</v>
      </c>
      <c r="O96" s="39">
        <v>1556.5853547168886</v>
      </c>
      <c r="P96" s="39">
        <v>972.05775951700298</v>
      </c>
      <c r="Q96" s="39">
        <v>2722.8960146361724</v>
      </c>
      <c r="R96" s="39">
        <v>1709.3813192270454</v>
      </c>
      <c r="S96" s="39">
        <v>4627.229147612984</v>
      </c>
      <c r="T96" s="39">
        <v>0</v>
      </c>
      <c r="U96" s="39">
        <v>2492.0672362948471</v>
      </c>
      <c r="V96" s="39">
        <v>1004.4936623061351</v>
      </c>
      <c r="W96" s="39">
        <v>0</v>
      </c>
      <c r="X96" s="39">
        <v>919.46652655625087</v>
      </c>
      <c r="Y96" s="33">
        <v>1602.7409548556957</v>
      </c>
      <c r="Z96" s="32">
        <f t="shared" si="2"/>
        <v>44045.71465397987</v>
      </c>
    </row>
    <row r="97" spans="1:26" ht="13.5" customHeight="1" x14ac:dyDescent="0.2">
      <c r="A97" s="71">
        <v>2022.4</v>
      </c>
      <c r="B97" s="38">
        <v>0</v>
      </c>
      <c r="C97" s="39">
        <v>1704.2313515302001</v>
      </c>
      <c r="D97" s="39">
        <v>835.59814612000002</v>
      </c>
      <c r="E97" s="39">
        <v>8210.569860734644</v>
      </c>
      <c r="F97" s="39">
        <v>2629.5970049569978</v>
      </c>
      <c r="G97" s="39">
        <v>1687.1111798309612</v>
      </c>
      <c r="H97" s="39">
        <v>605.86192914086303</v>
      </c>
      <c r="I97" s="39">
        <v>3345.6271636472561</v>
      </c>
      <c r="J97" s="39">
        <v>1302.2081625700002</v>
      </c>
      <c r="K97" s="39">
        <v>453.79227889458718</v>
      </c>
      <c r="L97" s="39">
        <v>0</v>
      </c>
      <c r="M97" s="39">
        <v>1169.5194542266411</v>
      </c>
      <c r="N97" s="39">
        <v>1890.8690302207533</v>
      </c>
      <c r="O97" s="39">
        <v>2107.3700673734788</v>
      </c>
      <c r="P97" s="39">
        <v>2067.4636416825756</v>
      </c>
      <c r="Q97" s="39">
        <v>3285.5892319813174</v>
      </c>
      <c r="R97" s="39">
        <v>1848.2161116772666</v>
      </c>
      <c r="S97" s="39">
        <v>5071.3198372769248</v>
      </c>
      <c r="T97" s="39">
        <v>0</v>
      </c>
      <c r="U97" s="39">
        <v>49.57998045307891</v>
      </c>
      <c r="V97" s="39">
        <v>1991.2986524803803</v>
      </c>
      <c r="W97" s="39">
        <v>0</v>
      </c>
      <c r="X97" s="39">
        <v>924.27270952270362</v>
      </c>
      <c r="Y97" s="33">
        <v>1693.2942819720063</v>
      </c>
      <c r="Z97" s="32">
        <f t="shared" si="2"/>
        <v>42873.390076292628</v>
      </c>
    </row>
    <row r="98" spans="1:26" ht="13.5" customHeight="1" x14ac:dyDescent="0.2">
      <c r="A98" s="71">
        <v>2023.1</v>
      </c>
      <c r="B98" s="38">
        <v>0</v>
      </c>
      <c r="C98" s="39">
        <v>1706.9985220694462</v>
      </c>
      <c r="D98" s="39">
        <v>953.26407130911241</v>
      </c>
      <c r="E98" s="39">
        <v>8744.9373054454918</v>
      </c>
      <c r="F98" s="39">
        <v>2752.6432911311231</v>
      </c>
      <c r="G98" s="39">
        <v>1997.529044104881</v>
      </c>
      <c r="H98" s="39">
        <v>538.62111870477077</v>
      </c>
      <c r="I98" s="39">
        <v>4732.7492234890251</v>
      </c>
      <c r="J98" s="39">
        <v>2205.2709704325071</v>
      </c>
      <c r="K98" s="39">
        <v>508.18252489352403</v>
      </c>
      <c r="L98" s="39">
        <v>0</v>
      </c>
      <c r="M98" s="39">
        <v>1872.5639546326231</v>
      </c>
      <c r="N98" s="39">
        <v>2378.5197167557521</v>
      </c>
      <c r="O98" s="39">
        <v>3284.2567113625241</v>
      </c>
      <c r="P98" s="39">
        <v>2441.5759664754792</v>
      </c>
      <c r="Q98" s="39">
        <v>3959.0743163894649</v>
      </c>
      <c r="R98" s="39">
        <v>2291.015278812979</v>
      </c>
      <c r="S98" s="39">
        <v>5628.2680762051441</v>
      </c>
      <c r="T98" s="39">
        <v>0</v>
      </c>
      <c r="U98" s="39">
        <v>1178.0756114405904</v>
      </c>
      <c r="V98" s="39">
        <v>3399.108142071671</v>
      </c>
      <c r="W98" s="39">
        <v>0</v>
      </c>
      <c r="X98" s="39">
        <v>1774.1339373924741</v>
      </c>
      <c r="Y98" s="33">
        <v>1855.1099490618151</v>
      </c>
      <c r="Z98" s="32">
        <f t="shared" ref="Z98:Z129" si="3">+_xlfn.AGGREGATE(9,6,C98:Y98)</f>
        <v>54201.89773218039</v>
      </c>
    </row>
    <row r="99" spans="1:26" ht="13.5" customHeight="1" x14ac:dyDescent="0.2">
      <c r="A99" s="71">
        <v>2023.2</v>
      </c>
      <c r="B99" s="38">
        <v>0</v>
      </c>
      <c r="C99" s="39">
        <v>1971.3335630006345</v>
      </c>
      <c r="D99" s="39">
        <v>983.98974612910513</v>
      </c>
      <c r="E99" s="39">
        <v>8620.0981422190762</v>
      </c>
      <c r="F99" s="39">
        <v>2864.6653392345806</v>
      </c>
      <c r="G99" s="39">
        <v>2604.6071778598862</v>
      </c>
      <c r="H99" s="39">
        <v>507.07946590498659</v>
      </c>
      <c r="I99" s="39">
        <v>4389.2155573448363</v>
      </c>
      <c r="J99" s="39">
        <v>2053.3268227500002</v>
      </c>
      <c r="K99" s="39">
        <v>485.42808348038119</v>
      </c>
      <c r="L99" s="39">
        <v>0</v>
      </c>
      <c r="M99" s="39">
        <v>2770.1362563445909</v>
      </c>
      <c r="N99" s="39">
        <v>2848.3385186874038</v>
      </c>
      <c r="O99" s="39">
        <v>3955.2928535996066</v>
      </c>
      <c r="P99" s="39">
        <v>4462.4040294140759</v>
      </c>
      <c r="Q99" s="39">
        <v>4576.4792540781227</v>
      </c>
      <c r="R99" s="39">
        <v>2650.1258524013888</v>
      </c>
      <c r="S99" s="39">
        <v>4948.5348867546272</v>
      </c>
      <c r="T99" s="39">
        <v>0</v>
      </c>
      <c r="U99" s="39">
        <v>2354.5858767554314</v>
      </c>
      <c r="V99" s="39">
        <v>5005.9692661204899</v>
      </c>
      <c r="W99" s="39">
        <v>0</v>
      </c>
      <c r="X99" s="39">
        <v>2181.6824588633035</v>
      </c>
      <c r="Y99" s="33">
        <v>1896.3034980098892</v>
      </c>
      <c r="Z99" s="32">
        <f t="shared" si="3"/>
        <v>62129.596648952407</v>
      </c>
    </row>
    <row r="100" spans="1:26" ht="13.5" customHeight="1" x14ac:dyDescent="0.2">
      <c r="A100" s="71">
        <v>2023.3</v>
      </c>
      <c r="B100" s="38">
        <v>0</v>
      </c>
      <c r="C100" s="39">
        <v>2229.0023054636845</v>
      </c>
      <c r="D100" s="39">
        <v>990.49436606675727</v>
      </c>
      <c r="E100" s="39">
        <v>8288.0401022056412</v>
      </c>
      <c r="F100" s="39">
        <v>2983.2829061414004</v>
      </c>
      <c r="G100" s="39">
        <v>4707.849999996135</v>
      </c>
      <c r="H100" s="39">
        <v>280.16865545774698</v>
      </c>
      <c r="I100" s="39">
        <v>5118.5371560089025</v>
      </c>
      <c r="J100" s="39">
        <v>3228.5897826258147</v>
      </c>
      <c r="K100" s="39">
        <v>462.67364206723846</v>
      </c>
      <c r="L100" s="39">
        <v>0</v>
      </c>
      <c r="M100" s="39">
        <v>3757.0319138445516</v>
      </c>
      <c r="N100" s="39">
        <v>1106.0720245068721</v>
      </c>
      <c r="O100" s="39">
        <v>4375.9494702350084</v>
      </c>
      <c r="P100" s="39">
        <v>7218.973050523834</v>
      </c>
      <c r="Q100" s="39">
        <v>4599.60846974777</v>
      </c>
      <c r="R100" s="39">
        <v>2912.1794069914813</v>
      </c>
      <c r="S100" s="39">
        <v>5171.9077299107685</v>
      </c>
      <c r="T100" s="39">
        <v>0</v>
      </c>
      <c r="U100" s="39">
        <v>3483.632316948956</v>
      </c>
      <c r="V100" s="39">
        <v>6979.2617685877231</v>
      </c>
      <c r="W100" s="39">
        <v>0</v>
      </c>
      <c r="X100" s="39">
        <v>2164.7273411642709</v>
      </c>
      <c r="Y100" s="33">
        <v>1932.4260646263033</v>
      </c>
      <c r="Z100" s="32">
        <f t="shared" si="3"/>
        <v>71990.408473120842</v>
      </c>
    </row>
    <row r="101" spans="1:26" ht="13.5" customHeight="1" x14ac:dyDescent="0.2">
      <c r="A101" s="71">
        <v>2023.4</v>
      </c>
      <c r="B101" s="38">
        <v>0</v>
      </c>
      <c r="C101" s="39">
        <v>2799.5723530296559</v>
      </c>
      <c r="D101" s="39">
        <v>1183.9989361041121</v>
      </c>
      <c r="E101" s="39">
        <v>8574.5052999376476</v>
      </c>
      <c r="F101" s="39">
        <v>3425.6100030681209</v>
      </c>
      <c r="G101" s="39">
        <v>6428.2821871656542</v>
      </c>
      <c r="H101" s="39">
        <v>187.94348392391421</v>
      </c>
      <c r="I101" s="39">
        <v>7648.5371099641388</v>
      </c>
      <c r="J101" s="39">
        <v>3207.3969578915894</v>
      </c>
      <c r="K101" s="39">
        <v>439.91920065409568</v>
      </c>
      <c r="L101" s="39">
        <v>0</v>
      </c>
      <c r="M101" s="39">
        <v>4735.1538399999999</v>
      </c>
      <c r="N101" s="39">
        <v>1308.918366098565</v>
      </c>
      <c r="O101" s="39">
        <v>4348.0962468063099</v>
      </c>
      <c r="P101" s="39">
        <v>9433.2997135104852</v>
      </c>
      <c r="Q101" s="39">
        <v>4992.3077668668529</v>
      </c>
      <c r="R101" s="39">
        <v>3658.8409675020162</v>
      </c>
      <c r="S101" s="39">
        <v>9423.5939810073796</v>
      </c>
      <c r="T101" s="39">
        <v>0</v>
      </c>
      <c r="U101" s="39">
        <v>4915.4334246673652</v>
      </c>
      <c r="V101" s="39">
        <v>0</v>
      </c>
      <c r="W101" s="39">
        <v>0</v>
      </c>
      <c r="X101" s="39">
        <v>2971.9116838226487</v>
      </c>
      <c r="Y101" s="33">
        <v>1967.0170544548469</v>
      </c>
      <c r="Z101" s="32">
        <f t="shared" si="3"/>
        <v>81650.338576475406</v>
      </c>
    </row>
    <row r="102" spans="1:26" ht="13.5" customHeight="1" x14ac:dyDescent="0.2">
      <c r="A102" s="71">
        <v>2024.1</v>
      </c>
      <c r="B102" s="38">
        <v>0</v>
      </c>
      <c r="C102" s="39">
        <v>4273.8774874506598</v>
      </c>
      <c r="D102" s="39">
        <v>1548.5576704628463</v>
      </c>
      <c r="E102" s="39">
        <v>8767.7805565218769</v>
      </c>
      <c r="F102" s="39">
        <v>2811.7220114041015</v>
      </c>
      <c r="G102" s="39">
        <v>7489.7389811901412</v>
      </c>
      <c r="H102" s="39">
        <v>131.52023219982235</v>
      </c>
      <c r="I102" s="39">
        <v>8147.2776096932212</v>
      </c>
      <c r="J102" s="39">
        <v>4812.182846044594</v>
      </c>
      <c r="K102" s="39">
        <v>488.08276831191478</v>
      </c>
      <c r="L102" s="39">
        <v>0</v>
      </c>
      <c r="M102" s="39">
        <v>7104.84</v>
      </c>
      <c r="N102" s="39">
        <v>1451.55</v>
      </c>
      <c r="O102" s="39">
        <v>6216.0385587273186</v>
      </c>
      <c r="P102" s="39">
        <v>12399.828547864063</v>
      </c>
      <c r="Q102" s="39">
        <v>5235.547954965853</v>
      </c>
      <c r="R102" s="39">
        <v>5437.7856480022128</v>
      </c>
      <c r="S102" s="39">
        <v>5461.9139404531725</v>
      </c>
      <c r="T102" s="39">
        <v>0</v>
      </c>
      <c r="U102" s="39">
        <v>122.57285566</v>
      </c>
      <c r="V102" s="39">
        <v>28268.060735809435</v>
      </c>
      <c r="W102" s="39">
        <v>0</v>
      </c>
      <c r="X102" s="39">
        <v>4781.5885243600005</v>
      </c>
      <c r="Y102" s="33">
        <v>2121.4820719535073</v>
      </c>
      <c r="Z102" s="32">
        <f t="shared" si="3"/>
        <v>117071.94900107474</v>
      </c>
    </row>
    <row r="103" spans="1:26" ht="13.5" customHeight="1" x14ac:dyDescent="0.2">
      <c r="A103" s="71">
        <v>2024.2</v>
      </c>
      <c r="B103" s="38">
        <v>0</v>
      </c>
      <c r="C103" s="39">
        <v>4577.3428337950136</v>
      </c>
      <c r="D103" s="39">
        <v>1398.1830498255399</v>
      </c>
      <c r="E103" s="39">
        <v>4697.8472192461541</v>
      </c>
      <c r="F103" s="39">
        <v>4629.5168389500004</v>
      </c>
      <c r="G103" s="39">
        <v>8689.0114300000005</v>
      </c>
      <c r="H103" s="39">
        <v>218.66313517581318</v>
      </c>
      <c r="I103" s="39">
        <v>9635.7601845588542</v>
      </c>
      <c r="J103" s="39">
        <v>6503.8971123125084</v>
      </c>
      <c r="K103" s="39">
        <v>461.4600718585375</v>
      </c>
      <c r="L103" s="39">
        <v>0</v>
      </c>
      <c r="M103" s="39">
        <v>9272.36</v>
      </c>
      <c r="N103" s="39">
        <v>5467.9569965855153</v>
      </c>
      <c r="O103" s="39">
        <v>7343.3181003772606</v>
      </c>
      <c r="P103" s="39">
        <v>18489.675203543557</v>
      </c>
      <c r="Q103" s="39">
        <v>5618.8599059220578</v>
      </c>
      <c r="R103" s="39">
        <v>6023.3283343092353</v>
      </c>
      <c r="S103" s="39">
        <v>9972.5060872978156</v>
      </c>
      <c r="T103" s="39">
        <v>0</v>
      </c>
      <c r="U103" s="39">
        <v>146.71129166</v>
      </c>
      <c r="V103" s="39">
        <v>0</v>
      </c>
      <c r="W103" s="39">
        <v>0</v>
      </c>
      <c r="X103" s="39">
        <v>6587.5488058400006</v>
      </c>
      <c r="Y103" s="33">
        <v>2129.4654349588336</v>
      </c>
      <c r="Z103" s="32">
        <f t="shared" si="3"/>
        <v>111863.4120362167</v>
      </c>
    </row>
    <row r="104" spans="1:26" ht="13.5" customHeight="1" x14ac:dyDescent="0.2">
      <c r="A104" s="71">
        <v>2024.3</v>
      </c>
      <c r="B104" s="38">
        <v>0</v>
      </c>
      <c r="C104" s="39">
        <v>4820.4941668476004</v>
      </c>
      <c r="D104" s="39">
        <v>1177.53652932</v>
      </c>
      <c r="E104" s="39">
        <v>3904.0994028200003</v>
      </c>
      <c r="F104" s="39">
        <v>5818.9269836909871</v>
      </c>
      <c r="G104" s="39">
        <v>10856.643390000001</v>
      </c>
      <c r="H104" s="39">
        <v>0</v>
      </c>
      <c r="I104" s="39">
        <v>11401.200604811746</v>
      </c>
      <c r="J104" s="39">
        <v>8860.7601778700009</v>
      </c>
      <c r="K104" s="39">
        <v>0</v>
      </c>
      <c r="L104" s="39" t="e">
        <v>#N/A</v>
      </c>
      <c r="M104" s="39">
        <v>11791.85</v>
      </c>
      <c r="N104" s="39">
        <v>1203.6495478000002</v>
      </c>
      <c r="O104" s="39">
        <v>11975.22376758764</v>
      </c>
      <c r="P104" s="39">
        <v>26446.077562916715</v>
      </c>
      <c r="Q104" s="39">
        <v>208.23790763869494</v>
      </c>
      <c r="R104" s="39">
        <v>6758.7268940326667</v>
      </c>
      <c r="S104" s="39">
        <v>6884.6208759056071</v>
      </c>
      <c r="T104" s="39">
        <v>0</v>
      </c>
      <c r="U104" s="39">
        <v>178.47664972000001</v>
      </c>
      <c r="V104" s="39">
        <v>236.7</v>
      </c>
      <c r="W104" s="39">
        <v>0</v>
      </c>
      <c r="X104" s="39">
        <v>8358.8341979500001</v>
      </c>
      <c r="Y104" s="33">
        <v>5848.94049</v>
      </c>
      <c r="Z104" s="32">
        <f t="shared" si="3"/>
        <v>126730.99914891165</v>
      </c>
    </row>
    <row r="105" spans="1:26" ht="13.5" customHeight="1" x14ac:dyDescent="0.2">
      <c r="A105" s="71">
        <v>2024.4</v>
      </c>
      <c r="B105" s="38">
        <v>0</v>
      </c>
      <c r="C105" s="39">
        <v>4689.5697517028693</v>
      </c>
      <c r="D105" s="39">
        <v>759.38115677215228</v>
      </c>
      <c r="E105" s="39">
        <v>3764.036156086398</v>
      </c>
      <c r="F105" s="39">
        <v>4310.2436959100005</v>
      </c>
      <c r="G105" s="39">
        <v>21516.445579995758</v>
      </c>
      <c r="H105" s="39">
        <v>0</v>
      </c>
      <c r="I105" s="39">
        <v>12587.980633180912</v>
      </c>
      <c r="J105" s="39">
        <v>10320.862619460002</v>
      </c>
      <c r="K105" s="39">
        <v>0</v>
      </c>
      <c r="L105" s="39" t="e">
        <v>#N/A</v>
      </c>
      <c r="M105" s="39">
        <v>14039.26</v>
      </c>
      <c r="N105" s="39">
        <v>1209.4704265799999</v>
      </c>
      <c r="O105" s="39">
        <v>14292.178589949466</v>
      </c>
      <c r="P105" s="39">
        <v>36436.6270325078</v>
      </c>
      <c r="Q105" s="39">
        <v>215.88494900999999</v>
      </c>
      <c r="R105" s="39">
        <v>6892.7801837833968</v>
      </c>
      <c r="S105" s="39">
        <v>19778.526000000002</v>
      </c>
      <c r="T105" s="39">
        <v>0</v>
      </c>
      <c r="U105" s="39">
        <v>209.10406730000003</v>
      </c>
      <c r="V105" s="39">
        <v>292.2</v>
      </c>
      <c r="W105" s="39">
        <v>0</v>
      </c>
      <c r="X105" s="39">
        <v>9918.6777099200008</v>
      </c>
      <c r="Y105" s="33">
        <v>5444.2835690900001</v>
      </c>
      <c r="Z105" s="32">
        <f t="shared" si="3"/>
        <v>166677.51212124882</v>
      </c>
    </row>
    <row r="106" spans="1:26" ht="13.5" customHeight="1" x14ac:dyDescent="0.2">
      <c r="A106" s="71">
        <v>2025.1</v>
      </c>
      <c r="B106" s="38">
        <v>0</v>
      </c>
      <c r="C106" s="39">
        <v>4694.2435469739667</v>
      </c>
      <c r="D106" s="39">
        <v>625.29515279540999</v>
      </c>
      <c r="E106" s="39">
        <v>3336.1538388199997</v>
      </c>
      <c r="F106" s="39">
        <v>3999.9434731700003</v>
      </c>
      <c r="G106" s="39">
        <v>22116.510129787621</v>
      </c>
      <c r="H106" s="39">
        <v>82.146831210000002</v>
      </c>
      <c r="I106" s="39">
        <v>13137.979619802793</v>
      </c>
      <c r="J106" s="39">
        <v>11582.848608240001</v>
      </c>
      <c r="K106" s="39">
        <v>0</v>
      </c>
      <c r="L106" s="39" t="e">
        <v>#N/A</v>
      </c>
      <c r="M106" s="39">
        <v>15683.58</v>
      </c>
      <c r="N106" s="39">
        <v>1622.25932713</v>
      </c>
      <c r="O106" s="39">
        <v>16546.514221536509</v>
      </c>
      <c r="P106" s="39">
        <v>43447.08264320196</v>
      </c>
      <c r="Q106" s="39">
        <v>231.20096176283337</v>
      </c>
      <c r="R106" s="39">
        <v>7018.7875900810095</v>
      </c>
      <c r="S106" s="39">
        <v>22890.416000000474</v>
      </c>
      <c r="T106" s="39">
        <v>0</v>
      </c>
      <c r="U106" s="39">
        <v>234.20234516999997</v>
      </c>
      <c r="V106" s="39">
        <v>338.8</v>
      </c>
      <c r="W106" s="39">
        <v>0</v>
      </c>
      <c r="X106" s="39">
        <v>12946.962685250001</v>
      </c>
      <c r="Y106" s="33">
        <v>5274.1642059300002</v>
      </c>
      <c r="Z106" s="32">
        <f t="shared" si="3"/>
        <v>185809.09118086254</v>
      </c>
    </row>
    <row r="107" spans="1:26" ht="13.5" customHeight="1" x14ac:dyDescent="0.2">
      <c r="A107" s="71">
        <v>2025.2</v>
      </c>
      <c r="B107" s="39">
        <v>0</v>
      </c>
      <c r="C107" s="39">
        <v>4342.6725825940011</v>
      </c>
      <c r="D107" s="39">
        <v>668.8732981686652</v>
      </c>
      <c r="E107" s="39">
        <v>3008.4126029499998</v>
      </c>
      <c r="F107" s="39">
        <v>3423.6535542299998</v>
      </c>
      <c r="G107" s="39">
        <v>15100.024950039999</v>
      </c>
      <c r="H107" s="39">
        <v>206.12525681000002</v>
      </c>
      <c r="I107" s="39">
        <v>13580.970621601306</v>
      </c>
      <c r="J107" s="39">
        <v>12308.499951230742</v>
      </c>
      <c r="K107" s="39">
        <v>0</v>
      </c>
      <c r="L107" s="39" t="e">
        <v>#N/A</v>
      </c>
      <c r="M107" s="39">
        <v>16318.55</v>
      </c>
      <c r="N107" s="39">
        <v>2107.7422078799996</v>
      </c>
      <c r="O107" s="39">
        <v>78.883770200990654</v>
      </c>
      <c r="P107" s="39"/>
      <c r="Q107" s="39">
        <v>3439.03</v>
      </c>
      <c r="R107" s="39">
        <v>6634.4253318578449</v>
      </c>
      <c r="S107" s="39">
        <v>24233.293899995493</v>
      </c>
      <c r="T107" s="39">
        <v>0</v>
      </c>
      <c r="U107" s="39">
        <v>406.22404899999998</v>
      </c>
      <c r="V107" s="39">
        <v>366.4</v>
      </c>
      <c r="W107" s="39"/>
      <c r="X107" s="39">
        <v>13620.69429745</v>
      </c>
      <c r="Y107" s="33">
        <v>4740.2249122599997</v>
      </c>
      <c r="Z107" s="32">
        <f t="shared" si="3"/>
        <v>124584.70128626903</v>
      </c>
    </row>
    <row r="108" spans="1:26" ht="13.5" customHeight="1" x14ac:dyDescent="0.2">
      <c r="A108" s="71">
        <v>2025.3</v>
      </c>
      <c r="B108" s="39">
        <v>0</v>
      </c>
      <c r="C108" s="39">
        <v>4071.3020325943698</v>
      </c>
      <c r="D108" s="39">
        <v>682.57396099241475</v>
      </c>
      <c r="E108" s="39">
        <v>2652.79</v>
      </c>
      <c r="F108" s="39">
        <v>2924.929105556163</v>
      </c>
      <c r="G108" s="39">
        <v>15337.740800000001</v>
      </c>
      <c r="H108" s="39">
        <v>283.53531131000005</v>
      </c>
      <c r="I108" s="39">
        <v>14384.259856161529</v>
      </c>
      <c r="J108" s="39">
        <v>12201.563419800001</v>
      </c>
      <c r="K108" s="39">
        <v>0</v>
      </c>
      <c r="L108" s="39">
        <v>0</v>
      </c>
      <c r="M108" s="39">
        <v>16586.89</v>
      </c>
      <c r="N108" s="39">
        <v>2220.2199999999998</v>
      </c>
      <c r="O108" s="39">
        <v>56.134048106491221</v>
      </c>
      <c r="P108" s="39">
        <v>61971.527729644142</v>
      </c>
      <c r="Q108" s="39">
        <v>5423.2599999999993</v>
      </c>
      <c r="R108" s="39">
        <v>6158.8779191698159</v>
      </c>
      <c r="S108" s="39">
        <v>24983.336999996765</v>
      </c>
      <c r="T108" s="39">
        <v>0</v>
      </c>
      <c r="U108" s="39">
        <v>247.6783676</v>
      </c>
      <c r="V108" s="39">
        <v>387.8</v>
      </c>
      <c r="W108" s="39">
        <v>0</v>
      </c>
      <c r="X108" s="39">
        <v>0</v>
      </c>
      <c r="Y108" s="33">
        <v>4275.1899999999996</v>
      </c>
      <c r="Z108" s="32">
        <f t="shared" si="3"/>
        <v>174849.60955093169</v>
      </c>
    </row>
    <row r="109" spans="1:26" ht="13.5" customHeight="1" x14ac:dyDescent="0.2">
      <c r="A109" s="71">
        <f>A105+1</f>
        <v>2025.4</v>
      </c>
      <c r="B109" s="39" t="e">
        <v>#N/A</v>
      </c>
      <c r="C109" s="39" t="e">
        <v>#N/A</v>
      </c>
      <c r="D109" s="39" t="e">
        <v>#N/A</v>
      </c>
      <c r="E109" s="39" t="e">
        <v>#N/A</v>
      </c>
      <c r="F109" s="39" t="e">
        <v>#N/A</v>
      </c>
      <c r="G109" s="39" t="e">
        <v>#N/A</v>
      </c>
      <c r="H109" s="39" t="e">
        <v>#N/A</v>
      </c>
      <c r="I109" s="39" t="e">
        <v>#N/A</v>
      </c>
      <c r="J109" s="39" t="e">
        <v>#N/A</v>
      </c>
      <c r="K109" s="39" t="e">
        <v>#N/A</v>
      </c>
      <c r="L109" s="39" t="e">
        <v>#N/A</v>
      </c>
      <c r="M109" s="39" t="e">
        <v>#N/A</v>
      </c>
      <c r="N109" s="39" t="e">
        <v>#N/A</v>
      </c>
      <c r="O109" s="39" t="e">
        <v>#N/A</v>
      </c>
      <c r="P109" s="39" t="e">
        <v>#N/A</v>
      </c>
      <c r="Q109" s="39" t="e">
        <v>#N/A</v>
      </c>
      <c r="R109" s="39" t="e">
        <v>#N/A</v>
      </c>
      <c r="S109" s="39" t="e">
        <v>#N/A</v>
      </c>
      <c r="T109" s="39" t="e">
        <v>#N/A</v>
      </c>
      <c r="U109" s="39" t="e">
        <v>#N/A</v>
      </c>
      <c r="V109" s="39" t="e">
        <v>#N/A</v>
      </c>
      <c r="W109" s="39" t="e">
        <v>#N/A</v>
      </c>
      <c r="X109" s="39" t="e">
        <v>#N/A</v>
      </c>
      <c r="Y109" s="33" t="e">
        <v>#N/A</v>
      </c>
      <c r="Z109" s="32">
        <f t="shared" si="3"/>
        <v>0</v>
      </c>
    </row>
    <row r="110" spans="1:26" ht="13.5" customHeight="1" x14ac:dyDescent="0.2">
      <c r="A110" s="71">
        <f t="shared" ref="A110:A128" si="4">A106+1</f>
        <v>2026.1</v>
      </c>
      <c r="B110" s="39" t="e">
        <v>#N/A</v>
      </c>
      <c r="C110" s="39" t="e">
        <v>#N/A</v>
      </c>
      <c r="D110" s="39" t="e">
        <v>#N/A</v>
      </c>
      <c r="E110" s="39" t="e">
        <v>#N/A</v>
      </c>
      <c r="F110" s="39" t="e">
        <v>#N/A</v>
      </c>
      <c r="G110" s="39" t="e">
        <v>#N/A</v>
      </c>
      <c r="H110" s="39" t="e">
        <v>#N/A</v>
      </c>
      <c r="I110" s="39" t="e">
        <v>#N/A</v>
      </c>
      <c r="J110" s="39" t="e">
        <v>#N/A</v>
      </c>
      <c r="K110" s="39" t="e">
        <v>#N/A</v>
      </c>
      <c r="L110" s="39" t="e">
        <v>#N/A</v>
      </c>
      <c r="M110" s="39" t="e">
        <v>#N/A</v>
      </c>
      <c r="N110" s="39" t="e">
        <v>#N/A</v>
      </c>
      <c r="O110" s="39" t="e">
        <v>#N/A</v>
      </c>
      <c r="P110" s="39" t="e">
        <v>#N/A</v>
      </c>
      <c r="Q110" s="39" t="e">
        <v>#N/A</v>
      </c>
      <c r="R110" s="39" t="e">
        <v>#N/A</v>
      </c>
      <c r="S110" s="39" t="e">
        <v>#N/A</v>
      </c>
      <c r="T110" s="39" t="e">
        <v>#N/A</v>
      </c>
      <c r="U110" s="39" t="e">
        <v>#N/A</v>
      </c>
      <c r="V110" s="39" t="e">
        <v>#N/A</v>
      </c>
      <c r="W110" s="39" t="e">
        <v>#N/A</v>
      </c>
      <c r="X110" s="39" t="e">
        <v>#N/A</v>
      </c>
      <c r="Y110" s="33" t="e">
        <v>#N/A</v>
      </c>
      <c r="Z110" s="32">
        <f t="shared" si="3"/>
        <v>0</v>
      </c>
    </row>
    <row r="111" spans="1:26" ht="13.5" customHeight="1" x14ac:dyDescent="0.2">
      <c r="A111" s="71">
        <f t="shared" si="4"/>
        <v>2026.2</v>
      </c>
      <c r="B111" s="39" t="e">
        <v>#N/A</v>
      </c>
      <c r="C111" s="39" t="e">
        <v>#N/A</v>
      </c>
      <c r="D111" s="39" t="e">
        <v>#N/A</v>
      </c>
      <c r="E111" s="39" t="e">
        <v>#N/A</v>
      </c>
      <c r="F111" s="39" t="e">
        <v>#N/A</v>
      </c>
      <c r="G111" s="39" t="e">
        <v>#N/A</v>
      </c>
      <c r="H111" s="39" t="e">
        <v>#N/A</v>
      </c>
      <c r="I111" s="39" t="e">
        <v>#N/A</v>
      </c>
      <c r="J111" s="39" t="e">
        <v>#N/A</v>
      </c>
      <c r="K111" s="39" t="e">
        <v>#N/A</v>
      </c>
      <c r="L111" s="39" t="e">
        <v>#N/A</v>
      </c>
      <c r="M111" s="39" t="e">
        <v>#N/A</v>
      </c>
      <c r="N111" s="39" t="e">
        <v>#N/A</v>
      </c>
      <c r="O111" s="39" t="e">
        <v>#N/A</v>
      </c>
      <c r="P111" s="39" t="e">
        <v>#N/A</v>
      </c>
      <c r="Q111" s="39" t="e">
        <v>#N/A</v>
      </c>
      <c r="R111" s="39" t="e">
        <v>#N/A</v>
      </c>
      <c r="S111" s="39" t="e">
        <v>#N/A</v>
      </c>
      <c r="T111" s="39" t="e">
        <v>#N/A</v>
      </c>
      <c r="U111" s="39" t="e">
        <v>#N/A</v>
      </c>
      <c r="V111" s="39" t="e">
        <v>#N/A</v>
      </c>
      <c r="W111" s="39" t="e">
        <v>#N/A</v>
      </c>
      <c r="X111" s="39" t="e">
        <v>#N/A</v>
      </c>
      <c r="Y111" s="33" t="e">
        <v>#N/A</v>
      </c>
      <c r="Z111" s="32">
        <f t="shared" si="3"/>
        <v>0</v>
      </c>
    </row>
    <row r="112" spans="1:26" ht="13.5" customHeight="1" x14ac:dyDescent="0.2">
      <c r="A112" s="71">
        <f t="shared" si="4"/>
        <v>2026.3</v>
      </c>
      <c r="B112" s="39" t="e">
        <v>#N/A</v>
      </c>
      <c r="C112" s="39" t="e">
        <v>#N/A</v>
      </c>
      <c r="D112" s="39" t="e">
        <v>#N/A</v>
      </c>
      <c r="E112" s="39" t="e">
        <v>#N/A</v>
      </c>
      <c r="F112" s="39" t="e">
        <v>#N/A</v>
      </c>
      <c r="G112" s="39" t="e">
        <v>#N/A</v>
      </c>
      <c r="H112" s="39" t="e">
        <v>#N/A</v>
      </c>
      <c r="I112" s="39" t="e">
        <v>#N/A</v>
      </c>
      <c r="J112" s="39" t="e">
        <v>#N/A</v>
      </c>
      <c r="K112" s="39" t="e">
        <v>#N/A</v>
      </c>
      <c r="L112" s="39" t="e">
        <v>#N/A</v>
      </c>
      <c r="M112" s="39" t="e">
        <v>#N/A</v>
      </c>
      <c r="N112" s="39" t="e">
        <v>#N/A</v>
      </c>
      <c r="O112" s="39" t="e">
        <v>#N/A</v>
      </c>
      <c r="P112" s="39" t="e">
        <v>#N/A</v>
      </c>
      <c r="Q112" s="39" t="e">
        <v>#N/A</v>
      </c>
      <c r="R112" s="39" t="e">
        <v>#N/A</v>
      </c>
      <c r="S112" s="39" t="e">
        <v>#N/A</v>
      </c>
      <c r="T112" s="39" t="e">
        <v>#N/A</v>
      </c>
      <c r="U112" s="39" t="e">
        <v>#N/A</v>
      </c>
      <c r="V112" s="39" t="e">
        <v>#N/A</v>
      </c>
      <c r="W112" s="39" t="e">
        <v>#N/A</v>
      </c>
      <c r="X112" s="39" t="e">
        <v>#N/A</v>
      </c>
      <c r="Y112" s="33" t="e">
        <v>#N/A</v>
      </c>
      <c r="Z112" s="32">
        <f t="shared" si="3"/>
        <v>0</v>
      </c>
    </row>
    <row r="113" spans="1:26" ht="13.5" customHeight="1" x14ac:dyDescent="0.2">
      <c r="A113" s="71">
        <f t="shared" si="4"/>
        <v>2026.4</v>
      </c>
      <c r="B113" s="39" t="e">
        <v>#N/A</v>
      </c>
      <c r="C113" s="39" t="e">
        <v>#N/A</v>
      </c>
      <c r="D113" s="39" t="e">
        <v>#N/A</v>
      </c>
      <c r="E113" s="39" t="e">
        <v>#N/A</v>
      </c>
      <c r="F113" s="39" t="e">
        <v>#N/A</v>
      </c>
      <c r="G113" s="39" t="e">
        <v>#N/A</v>
      </c>
      <c r="H113" s="39" t="e">
        <v>#N/A</v>
      </c>
      <c r="I113" s="39" t="e">
        <v>#N/A</v>
      </c>
      <c r="J113" s="39" t="e">
        <v>#N/A</v>
      </c>
      <c r="K113" s="39" t="e">
        <v>#N/A</v>
      </c>
      <c r="L113" s="39" t="e">
        <v>#N/A</v>
      </c>
      <c r="M113" s="39" t="e">
        <v>#N/A</v>
      </c>
      <c r="N113" s="39" t="e">
        <v>#N/A</v>
      </c>
      <c r="O113" s="39" t="e">
        <v>#N/A</v>
      </c>
      <c r="P113" s="39" t="e">
        <v>#N/A</v>
      </c>
      <c r="Q113" s="39" t="e">
        <v>#N/A</v>
      </c>
      <c r="R113" s="39" t="e">
        <v>#N/A</v>
      </c>
      <c r="S113" s="39" t="e">
        <v>#N/A</v>
      </c>
      <c r="T113" s="39" t="e">
        <v>#N/A</v>
      </c>
      <c r="U113" s="39" t="e">
        <v>#N/A</v>
      </c>
      <c r="V113" s="39" t="e">
        <v>#N/A</v>
      </c>
      <c r="W113" s="39" t="e">
        <v>#N/A</v>
      </c>
      <c r="X113" s="39" t="e">
        <v>#N/A</v>
      </c>
      <c r="Y113" s="33" t="e">
        <v>#N/A</v>
      </c>
      <c r="Z113" s="32">
        <f t="shared" si="3"/>
        <v>0</v>
      </c>
    </row>
    <row r="114" spans="1:26" ht="13.5" customHeight="1" x14ac:dyDescent="0.2">
      <c r="A114" s="71">
        <f>A110+1</f>
        <v>2027.1</v>
      </c>
      <c r="B114" s="39" t="e">
        <v>#N/A</v>
      </c>
      <c r="C114" s="39" t="e">
        <v>#N/A</v>
      </c>
      <c r="D114" s="39" t="e">
        <v>#N/A</v>
      </c>
      <c r="E114" s="39" t="e">
        <v>#N/A</v>
      </c>
      <c r="F114" s="39" t="e">
        <v>#N/A</v>
      </c>
      <c r="G114" s="39" t="e">
        <v>#N/A</v>
      </c>
      <c r="H114" s="39" t="e">
        <v>#N/A</v>
      </c>
      <c r="I114" s="39" t="e">
        <v>#N/A</v>
      </c>
      <c r="J114" s="39" t="e">
        <v>#N/A</v>
      </c>
      <c r="K114" s="39" t="e">
        <v>#N/A</v>
      </c>
      <c r="L114" s="39" t="e">
        <v>#N/A</v>
      </c>
      <c r="M114" s="39" t="e">
        <v>#N/A</v>
      </c>
      <c r="N114" s="39" t="e">
        <v>#N/A</v>
      </c>
      <c r="O114" s="39" t="e">
        <v>#N/A</v>
      </c>
      <c r="P114" s="39" t="e">
        <v>#N/A</v>
      </c>
      <c r="Q114" s="39" t="e">
        <v>#N/A</v>
      </c>
      <c r="R114" s="39" t="e">
        <v>#N/A</v>
      </c>
      <c r="S114" s="39" t="e">
        <v>#N/A</v>
      </c>
      <c r="T114" s="39" t="e">
        <v>#N/A</v>
      </c>
      <c r="U114" s="39" t="e">
        <v>#N/A</v>
      </c>
      <c r="V114" s="39" t="e">
        <v>#N/A</v>
      </c>
      <c r="W114" s="39" t="e">
        <v>#N/A</v>
      </c>
      <c r="X114" s="39" t="e">
        <v>#N/A</v>
      </c>
      <c r="Y114" s="33" t="e">
        <v>#N/A</v>
      </c>
      <c r="Z114" s="32">
        <f t="shared" si="3"/>
        <v>0</v>
      </c>
    </row>
    <row r="115" spans="1:26" ht="13.5" customHeight="1" x14ac:dyDescent="0.2">
      <c r="A115" s="71">
        <f t="shared" si="4"/>
        <v>2027.2</v>
      </c>
      <c r="B115" s="39" t="e">
        <v>#N/A</v>
      </c>
      <c r="C115" s="39" t="e">
        <v>#N/A</v>
      </c>
      <c r="D115" s="39" t="e">
        <v>#N/A</v>
      </c>
      <c r="E115" s="39" t="e">
        <v>#N/A</v>
      </c>
      <c r="F115" s="39" t="e">
        <v>#N/A</v>
      </c>
      <c r="G115" s="39" t="e">
        <v>#N/A</v>
      </c>
      <c r="H115" s="39" t="e">
        <v>#N/A</v>
      </c>
      <c r="I115" s="39" t="e">
        <v>#N/A</v>
      </c>
      <c r="J115" s="39" t="e">
        <v>#N/A</v>
      </c>
      <c r="K115" s="39" t="e">
        <v>#N/A</v>
      </c>
      <c r="L115" s="39" t="e">
        <v>#N/A</v>
      </c>
      <c r="M115" s="39" t="e">
        <v>#N/A</v>
      </c>
      <c r="N115" s="39" t="e">
        <v>#N/A</v>
      </c>
      <c r="O115" s="39" t="e">
        <v>#N/A</v>
      </c>
      <c r="P115" s="39" t="e">
        <v>#N/A</v>
      </c>
      <c r="Q115" s="39" t="e">
        <v>#N/A</v>
      </c>
      <c r="R115" s="39" t="e">
        <v>#N/A</v>
      </c>
      <c r="S115" s="39" t="e">
        <v>#N/A</v>
      </c>
      <c r="T115" s="39" t="e">
        <v>#N/A</v>
      </c>
      <c r="U115" s="39" t="e">
        <v>#N/A</v>
      </c>
      <c r="V115" s="39" t="e">
        <v>#N/A</v>
      </c>
      <c r="W115" s="39" t="e">
        <v>#N/A</v>
      </c>
      <c r="X115" s="39" t="e">
        <v>#N/A</v>
      </c>
      <c r="Y115" s="33" t="e">
        <v>#N/A</v>
      </c>
      <c r="Z115" s="32">
        <f t="shared" si="3"/>
        <v>0</v>
      </c>
    </row>
    <row r="116" spans="1:26" ht="13.5" customHeight="1" x14ac:dyDescent="0.2">
      <c r="A116" s="71">
        <f t="shared" si="4"/>
        <v>2027.3</v>
      </c>
      <c r="B116" s="39" t="e">
        <v>#N/A</v>
      </c>
      <c r="C116" s="39" t="e">
        <v>#N/A</v>
      </c>
      <c r="D116" s="39" t="e">
        <v>#N/A</v>
      </c>
      <c r="E116" s="39" t="e">
        <v>#N/A</v>
      </c>
      <c r="F116" s="39" t="e">
        <v>#N/A</v>
      </c>
      <c r="G116" s="39" t="e">
        <v>#N/A</v>
      </c>
      <c r="H116" s="39" t="e">
        <v>#N/A</v>
      </c>
      <c r="I116" s="39" t="e">
        <v>#N/A</v>
      </c>
      <c r="J116" s="39" t="e">
        <v>#N/A</v>
      </c>
      <c r="K116" s="39" t="e">
        <v>#N/A</v>
      </c>
      <c r="L116" s="39" t="e">
        <v>#N/A</v>
      </c>
      <c r="M116" s="39" t="e">
        <v>#N/A</v>
      </c>
      <c r="N116" s="39" t="e">
        <v>#N/A</v>
      </c>
      <c r="O116" s="39" t="e">
        <v>#N/A</v>
      </c>
      <c r="P116" s="39" t="e">
        <v>#N/A</v>
      </c>
      <c r="Q116" s="39" t="e">
        <v>#N/A</v>
      </c>
      <c r="R116" s="39" t="e">
        <v>#N/A</v>
      </c>
      <c r="S116" s="39" t="e">
        <v>#N/A</v>
      </c>
      <c r="T116" s="39" t="e">
        <v>#N/A</v>
      </c>
      <c r="U116" s="39" t="e">
        <v>#N/A</v>
      </c>
      <c r="V116" s="39" t="e">
        <v>#N/A</v>
      </c>
      <c r="W116" s="39" t="e">
        <v>#N/A</v>
      </c>
      <c r="X116" s="39" t="e">
        <v>#N/A</v>
      </c>
      <c r="Y116" s="33" t="e">
        <v>#N/A</v>
      </c>
      <c r="Z116" s="32">
        <f t="shared" si="3"/>
        <v>0</v>
      </c>
    </row>
    <row r="117" spans="1:26" ht="13.5" customHeight="1" x14ac:dyDescent="0.2">
      <c r="A117" s="71">
        <f t="shared" si="4"/>
        <v>2027.4</v>
      </c>
      <c r="B117" s="39" t="e">
        <v>#N/A</v>
      </c>
      <c r="C117" s="39" t="e">
        <v>#N/A</v>
      </c>
      <c r="D117" s="39" t="e">
        <v>#N/A</v>
      </c>
      <c r="E117" s="39" t="e">
        <v>#N/A</v>
      </c>
      <c r="F117" s="39" t="e">
        <v>#N/A</v>
      </c>
      <c r="G117" s="39" t="e">
        <v>#N/A</v>
      </c>
      <c r="H117" s="39" t="e">
        <v>#N/A</v>
      </c>
      <c r="I117" s="39" t="e">
        <v>#N/A</v>
      </c>
      <c r="J117" s="39" t="e">
        <v>#N/A</v>
      </c>
      <c r="K117" s="39" t="e">
        <v>#N/A</v>
      </c>
      <c r="L117" s="39" t="e">
        <v>#N/A</v>
      </c>
      <c r="M117" s="39" t="e">
        <v>#N/A</v>
      </c>
      <c r="N117" s="39" t="e">
        <v>#N/A</v>
      </c>
      <c r="O117" s="39" t="e">
        <v>#N/A</v>
      </c>
      <c r="P117" s="39" t="e">
        <v>#N/A</v>
      </c>
      <c r="Q117" s="39" t="e">
        <v>#N/A</v>
      </c>
      <c r="R117" s="39" t="e">
        <v>#N/A</v>
      </c>
      <c r="S117" s="39" t="e">
        <v>#N/A</v>
      </c>
      <c r="T117" s="39" t="e">
        <v>#N/A</v>
      </c>
      <c r="U117" s="39" t="e">
        <v>#N/A</v>
      </c>
      <c r="V117" s="39" t="e">
        <v>#N/A</v>
      </c>
      <c r="W117" s="39" t="e">
        <v>#N/A</v>
      </c>
      <c r="X117" s="39" t="e">
        <v>#N/A</v>
      </c>
      <c r="Y117" s="33" t="e">
        <v>#N/A</v>
      </c>
      <c r="Z117" s="32">
        <f t="shared" si="3"/>
        <v>0</v>
      </c>
    </row>
    <row r="118" spans="1:26" ht="13.5" customHeight="1" x14ac:dyDescent="0.2">
      <c r="A118" s="71">
        <f t="shared" si="4"/>
        <v>2028.1</v>
      </c>
      <c r="B118" s="39" t="e">
        <v>#N/A</v>
      </c>
      <c r="C118" s="39" t="e">
        <v>#N/A</v>
      </c>
      <c r="D118" s="39" t="e">
        <v>#N/A</v>
      </c>
      <c r="E118" s="39" t="e">
        <v>#N/A</v>
      </c>
      <c r="F118" s="39" t="e">
        <v>#N/A</v>
      </c>
      <c r="G118" s="39" t="e">
        <v>#N/A</v>
      </c>
      <c r="H118" s="39" t="e">
        <v>#N/A</v>
      </c>
      <c r="I118" s="39" t="e">
        <v>#N/A</v>
      </c>
      <c r="J118" s="39" t="e">
        <v>#N/A</v>
      </c>
      <c r="K118" s="39" t="e">
        <v>#N/A</v>
      </c>
      <c r="L118" s="39" t="e">
        <v>#N/A</v>
      </c>
      <c r="M118" s="39" t="e">
        <v>#N/A</v>
      </c>
      <c r="N118" s="39" t="e">
        <v>#N/A</v>
      </c>
      <c r="O118" s="39" t="e">
        <v>#N/A</v>
      </c>
      <c r="P118" s="39" t="e">
        <v>#N/A</v>
      </c>
      <c r="Q118" s="39" t="e">
        <v>#N/A</v>
      </c>
      <c r="R118" s="39" t="e">
        <v>#N/A</v>
      </c>
      <c r="S118" s="39" t="e">
        <v>#N/A</v>
      </c>
      <c r="T118" s="39" t="e">
        <v>#N/A</v>
      </c>
      <c r="U118" s="39" t="e">
        <v>#N/A</v>
      </c>
      <c r="V118" s="39" t="e">
        <v>#N/A</v>
      </c>
      <c r="W118" s="39" t="e">
        <v>#N/A</v>
      </c>
      <c r="X118" s="39" t="e">
        <v>#N/A</v>
      </c>
      <c r="Y118" s="33" t="e">
        <v>#N/A</v>
      </c>
      <c r="Z118" s="32">
        <f t="shared" si="3"/>
        <v>0</v>
      </c>
    </row>
    <row r="119" spans="1:26" ht="13.5" customHeight="1" x14ac:dyDescent="0.2">
      <c r="A119" s="71">
        <f>A115+1</f>
        <v>2028.2</v>
      </c>
      <c r="B119" s="39" t="e">
        <v>#N/A</v>
      </c>
      <c r="C119" s="39" t="e">
        <v>#N/A</v>
      </c>
      <c r="D119" s="39" t="e">
        <v>#N/A</v>
      </c>
      <c r="E119" s="39" t="e">
        <v>#N/A</v>
      </c>
      <c r="F119" s="39" t="e">
        <v>#N/A</v>
      </c>
      <c r="G119" s="39" t="e">
        <v>#N/A</v>
      </c>
      <c r="H119" s="39" t="e">
        <v>#N/A</v>
      </c>
      <c r="I119" s="39" t="e">
        <v>#N/A</v>
      </c>
      <c r="J119" s="39" t="e">
        <v>#N/A</v>
      </c>
      <c r="K119" s="39" t="e">
        <v>#N/A</v>
      </c>
      <c r="L119" s="39" t="e">
        <v>#N/A</v>
      </c>
      <c r="M119" s="39" t="e">
        <v>#N/A</v>
      </c>
      <c r="N119" s="39" t="e">
        <v>#N/A</v>
      </c>
      <c r="O119" s="39" t="e">
        <v>#N/A</v>
      </c>
      <c r="P119" s="39" t="e">
        <v>#N/A</v>
      </c>
      <c r="Q119" s="39" t="e">
        <v>#N/A</v>
      </c>
      <c r="R119" s="39" t="e">
        <v>#N/A</v>
      </c>
      <c r="S119" s="39" t="e">
        <v>#N/A</v>
      </c>
      <c r="T119" s="39" t="e">
        <v>#N/A</v>
      </c>
      <c r="U119" s="39" t="e">
        <v>#N/A</v>
      </c>
      <c r="V119" s="39" t="e">
        <v>#N/A</v>
      </c>
      <c r="W119" s="39" t="e">
        <v>#N/A</v>
      </c>
      <c r="X119" s="39" t="e">
        <v>#N/A</v>
      </c>
      <c r="Y119" s="33" t="e">
        <v>#N/A</v>
      </c>
      <c r="Z119" s="32">
        <f t="shared" si="3"/>
        <v>0</v>
      </c>
    </row>
    <row r="120" spans="1:26" ht="13.5" customHeight="1" x14ac:dyDescent="0.2">
      <c r="A120" s="71">
        <f t="shared" si="4"/>
        <v>2028.3</v>
      </c>
      <c r="B120" s="39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33" t="e">
        <v>#N/A</v>
      </c>
      <c r="Z120" s="32">
        <f t="shared" si="3"/>
        <v>0</v>
      </c>
    </row>
    <row r="121" spans="1:26" ht="13.5" customHeight="1" x14ac:dyDescent="0.2">
      <c r="A121" s="71">
        <f t="shared" si="4"/>
        <v>2028.4</v>
      </c>
      <c r="B121" s="39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33" t="e">
        <v>#N/A</v>
      </c>
      <c r="Z121" s="32">
        <f t="shared" si="3"/>
        <v>0</v>
      </c>
    </row>
    <row r="122" spans="1:26" ht="13.5" customHeight="1" x14ac:dyDescent="0.2">
      <c r="A122" s="71">
        <f t="shared" si="4"/>
        <v>2029.1</v>
      </c>
      <c r="B122" s="39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33" t="e">
        <v>#N/A</v>
      </c>
      <c r="Z122" s="32">
        <f t="shared" si="3"/>
        <v>0</v>
      </c>
    </row>
    <row r="123" spans="1:26" ht="13.5" customHeight="1" x14ac:dyDescent="0.2">
      <c r="A123" s="71">
        <f t="shared" si="4"/>
        <v>2029.2</v>
      </c>
      <c r="B123" s="39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33" t="e">
        <v>#N/A</v>
      </c>
      <c r="Z123" s="32">
        <f t="shared" si="3"/>
        <v>0</v>
      </c>
    </row>
    <row r="124" spans="1:26" ht="13.5" customHeight="1" x14ac:dyDescent="0.2">
      <c r="A124" s="71">
        <f>A120+1</f>
        <v>2029.3</v>
      </c>
      <c r="B124" s="39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33" t="e">
        <v>#N/A</v>
      </c>
      <c r="Z124" s="32">
        <f t="shared" si="3"/>
        <v>0</v>
      </c>
    </row>
    <row r="125" spans="1:26" ht="13.5" customHeight="1" x14ac:dyDescent="0.2">
      <c r="A125" s="71">
        <f t="shared" si="4"/>
        <v>2029.4</v>
      </c>
      <c r="B125" s="39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33" t="e">
        <v>#N/A</v>
      </c>
      <c r="Z125" s="32">
        <f t="shared" si="3"/>
        <v>0</v>
      </c>
    </row>
    <row r="126" spans="1:26" ht="13.5" customHeight="1" x14ac:dyDescent="0.2">
      <c r="A126" s="71">
        <f t="shared" si="4"/>
        <v>2030.1</v>
      </c>
      <c r="B126" s="39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33" t="e">
        <v>#N/A</v>
      </c>
      <c r="Z126" s="32">
        <f t="shared" si="3"/>
        <v>0</v>
      </c>
    </row>
    <row r="127" spans="1:26" ht="13.5" customHeight="1" x14ac:dyDescent="0.2">
      <c r="A127" s="71">
        <f t="shared" si="4"/>
        <v>2030.2</v>
      </c>
      <c r="B127" s="39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33" t="e">
        <v>#N/A</v>
      </c>
      <c r="Z127" s="32">
        <f t="shared" si="3"/>
        <v>0</v>
      </c>
    </row>
    <row r="128" spans="1:26" ht="13.5" customHeight="1" x14ac:dyDescent="0.2">
      <c r="A128" s="71">
        <f t="shared" si="4"/>
        <v>2030.3</v>
      </c>
      <c r="B128" s="39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33" t="e">
        <v>#N/A</v>
      </c>
      <c r="Z128" s="32">
        <f t="shared" si="3"/>
        <v>0</v>
      </c>
    </row>
    <row r="129" spans="1:26" ht="13.5" customHeight="1" x14ac:dyDescent="0.2">
      <c r="A129" s="71">
        <f>A125+1</f>
        <v>2030.4</v>
      </c>
      <c r="B129" s="39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33" t="e">
        <v>#N/A</v>
      </c>
      <c r="Z129" s="32">
        <f t="shared" si="3"/>
        <v>0</v>
      </c>
    </row>
    <row r="130" spans="1:26" x14ac:dyDescent="0.2">
      <c r="A130" s="67"/>
    </row>
    <row r="131" spans="1:26" x14ac:dyDescent="0.2">
      <c r="A131" s="67"/>
    </row>
    <row r="132" spans="1:26" x14ac:dyDescent="0.2">
      <c r="A132" s="67"/>
    </row>
    <row r="133" spans="1:26" x14ac:dyDescent="0.2">
      <c r="A133" s="67"/>
    </row>
    <row r="134" spans="1:26" x14ac:dyDescent="0.2">
      <c r="A134" s="67"/>
    </row>
    <row r="135" spans="1:26" x14ac:dyDescent="0.2">
      <c r="A135" s="67"/>
    </row>
    <row r="136" spans="1:26" x14ac:dyDescent="0.2">
      <c r="A136" s="67"/>
    </row>
    <row r="137" spans="1:26" x14ac:dyDescent="0.2">
      <c r="A137" s="67"/>
    </row>
    <row r="138" spans="1:26" x14ac:dyDescent="0.2">
      <c r="A138" s="67"/>
    </row>
    <row r="139" spans="1:26" x14ac:dyDescent="0.2">
      <c r="A139" s="67"/>
    </row>
    <row r="140" spans="1:26" x14ac:dyDescent="0.2">
      <c r="A140" s="67"/>
    </row>
    <row r="141" spans="1:26" x14ac:dyDescent="0.2">
      <c r="A141" s="67"/>
    </row>
    <row r="142" spans="1:26" x14ac:dyDescent="0.2">
      <c r="A142" s="67"/>
    </row>
    <row r="143" spans="1:26" x14ac:dyDescent="0.2">
      <c r="A143" s="67"/>
    </row>
    <row r="144" spans="1:26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7"/>
    </row>
    <row r="225" spans="1:1" x14ac:dyDescent="0.2">
      <c r="A225" s="67"/>
    </row>
    <row r="226" spans="1:1" x14ac:dyDescent="0.2">
      <c r="A226" s="67"/>
    </row>
    <row r="227" spans="1:1" x14ac:dyDescent="0.2">
      <c r="A227" s="67"/>
    </row>
    <row r="228" spans="1:1" x14ac:dyDescent="0.2">
      <c r="A228" s="67"/>
    </row>
    <row r="229" spans="1:1" x14ac:dyDescent="0.2">
      <c r="A229" s="67"/>
    </row>
    <row r="230" spans="1:1" x14ac:dyDescent="0.2">
      <c r="A230" s="67"/>
    </row>
    <row r="231" spans="1:1" x14ac:dyDescent="0.2">
      <c r="A231" s="67"/>
    </row>
    <row r="232" spans="1:1" x14ac:dyDescent="0.2">
      <c r="A232" s="67"/>
    </row>
    <row r="233" spans="1:1" x14ac:dyDescent="0.2">
      <c r="A233" s="67"/>
    </row>
    <row r="234" spans="1:1" x14ac:dyDescent="0.2">
      <c r="A234" s="67"/>
    </row>
    <row r="235" spans="1:1" x14ac:dyDescent="0.2">
      <c r="A235" s="67"/>
    </row>
    <row r="236" spans="1:1" x14ac:dyDescent="0.2">
      <c r="A236" s="67"/>
    </row>
    <row r="237" spans="1:1" x14ac:dyDescent="0.2">
      <c r="A237" s="67"/>
    </row>
    <row r="238" spans="1:1" x14ac:dyDescent="0.2">
      <c r="A238" s="67"/>
    </row>
    <row r="239" spans="1:1" x14ac:dyDescent="0.2">
      <c r="A239" s="67"/>
    </row>
    <row r="240" spans="1:1" x14ac:dyDescent="0.2">
      <c r="A240" s="67"/>
    </row>
    <row r="241" spans="1:1" x14ac:dyDescent="0.2">
      <c r="A241" s="67"/>
    </row>
    <row r="242" spans="1:1" x14ac:dyDescent="0.2">
      <c r="A242" s="67"/>
    </row>
    <row r="243" spans="1:1" x14ac:dyDescent="0.2">
      <c r="A243" s="67"/>
    </row>
    <row r="244" spans="1:1" x14ac:dyDescent="0.2">
      <c r="A244" s="67"/>
    </row>
    <row r="245" spans="1:1" x14ac:dyDescent="0.2">
      <c r="A245" s="67"/>
    </row>
    <row r="246" spans="1:1" x14ac:dyDescent="0.2">
      <c r="A246" s="67"/>
    </row>
    <row r="247" spans="1:1" x14ac:dyDescent="0.2">
      <c r="A247" s="67"/>
    </row>
    <row r="248" spans="1:1" x14ac:dyDescent="0.2">
      <c r="A248" s="67"/>
    </row>
    <row r="249" spans="1:1" x14ac:dyDescent="0.2">
      <c r="A249" s="67"/>
    </row>
    <row r="250" spans="1:1" x14ac:dyDescent="0.2">
      <c r="A250" s="67"/>
    </row>
    <row r="251" spans="1:1" x14ac:dyDescent="0.2">
      <c r="A251" s="67"/>
    </row>
    <row r="252" spans="1:1" x14ac:dyDescent="0.2">
      <c r="A252" s="67"/>
    </row>
    <row r="253" spans="1:1" x14ac:dyDescent="0.2">
      <c r="A253" s="67"/>
    </row>
    <row r="254" spans="1:1" x14ac:dyDescent="0.2">
      <c r="A254" s="67"/>
    </row>
    <row r="255" spans="1:1" x14ac:dyDescent="0.2">
      <c r="A255" s="67"/>
    </row>
    <row r="256" spans="1:1" x14ac:dyDescent="0.2">
      <c r="A256" s="67"/>
    </row>
    <row r="257" spans="1:1" x14ac:dyDescent="0.2">
      <c r="A257" s="67"/>
    </row>
    <row r="258" spans="1:1" x14ac:dyDescent="0.2">
      <c r="A258" s="67"/>
    </row>
    <row r="259" spans="1:1" x14ac:dyDescent="0.2">
      <c r="A259" s="67"/>
    </row>
    <row r="260" spans="1:1" x14ac:dyDescent="0.2">
      <c r="A260" s="67"/>
    </row>
    <row r="261" spans="1:1" x14ac:dyDescent="0.2">
      <c r="A261" s="67"/>
    </row>
    <row r="262" spans="1:1" x14ac:dyDescent="0.2">
      <c r="A262" s="67"/>
    </row>
    <row r="263" spans="1:1" x14ac:dyDescent="0.2">
      <c r="A263" s="68"/>
    </row>
    <row r="264" spans="1:1" x14ac:dyDescent="0.2">
      <c r="A264" s="68"/>
    </row>
    <row r="265" spans="1:1" x14ac:dyDescent="0.2">
      <c r="A265" s="68"/>
    </row>
    <row r="266" spans="1:1" x14ac:dyDescent="0.2">
      <c r="A266" s="68"/>
    </row>
    <row r="267" spans="1:1" x14ac:dyDescent="0.2">
      <c r="A267" s="68"/>
    </row>
    <row r="268" spans="1:1" x14ac:dyDescent="0.2">
      <c r="A268" s="68"/>
    </row>
    <row r="269" spans="1:1" x14ac:dyDescent="0.2">
      <c r="A269" s="68"/>
    </row>
    <row r="270" spans="1:1" x14ac:dyDescent="0.2">
      <c r="A270" s="68"/>
    </row>
    <row r="271" spans="1:1" x14ac:dyDescent="0.2">
      <c r="A271" s="68"/>
    </row>
    <row r="272" spans="1:1" x14ac:dyDescent="0.2">
      <c r="A272" s="68"/>
    </row>
    <row r="273" spans="1:1" x14ac:dyDescent="0.2">
      <c r="A273" s="68"/>
    </row>
    <row r="274" spans="1:1" x14ac:dyDescent="0.2">
      <c r="A274" s="68"/>
    </row>
    <row r="275" spans="1:1" x14ac:dyDescent="0.2">
      <c r="A275" s="68"/>
    </row>
    <row r="276" spans="1:1" x14ac:dyDescent="0.2">
      <c r="A276" s="68"/>
    </row>
    <row r="277" spans="1:1" x14ac:dyDescent="0.2">
      <c r="A277" s="68"/>
    </row>
    <row r="278" spans="1:1" x14ac:dyDescent="0.2">
      <c r="A278" s="68"/>
    </row>
    <row r="279" spans="1:1" x14ac:dyDescent="0.2">
      <c r="A279" s="68"/>
    </row>
    <row r="280" spans="1:1" x14ac:dyDescent="0.2">
      <c r="A280" s="68"/>
    </row>
    <row r="281" spans="1:1" x14ac:dyDescent="0.2">
      <c r="A281" s="68"/>
    </row>
    <row r="282" spans="1:1" x14ac:dyDescent="0.2">
      <c r="A282" s="68"/>
    </row>
    <row r="283" spans="1:1" x14ac:dyDescent="0.2">
      <c r="A283" s="68"/>
    </row>
    <row r="284" spans="1:1" x14ac:dyDescent="0.2">
      <c r="A284" s="68"/>
    </row>
    <row r="285" spans="1:1" x14ac:dyDescent="0.2">
      <c r="A285" s="68"/>
    </row>
    <row r="286" spans="1:1" x14ac:dyDescent="0.2">
      <c r="A286" s="68"/>
    </row>
    <row r="287" spans="1:1" x14ac:dyDescent="0.2">
      <c r="A287" s="68"/>
    </row>
  </sheetData>
  <phoneticPr fontId="7" type="noConversion"/>
  <hyperlinks>
    <hyperlink ref="A5" location="INDICE!A14" display="VOLVER AL INDICE" xr:uid="{00000000-0004-0000-2D00-000000000000}"/>
  </hyperlinks>
  <pageMargins left="0.75" right="0.75" top="1" bottom="1" header="0" footer="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9"/>
  <dimension ref="A1:Z287"/>
  <sheetViews>
    <sheetView zoomScaleNormal="100" workbookViewId="0">
      <pane xSplit="1" ySplit="9" topLeftCell="B94" activePane="bottomRight" state="frozen"/>
      <selection pane="topRight" activeCell="B1" sqref="B1"/>
      <selection pane="bottomLeft" activeCell="A10" sqref="A10"/>
      <selection pane="bottomRight" activeCell="B108" sqref="B108:Y108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1165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Fondo Fiduciario de Desarrollo Provincial,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1166</v>
      </c>
      <c r="C8" s="74" t="s">
        <v>1167</v>
      </c>
      <c r="D8" s="74" t="s">
        <v>1168</v>
      </c>
      <c r="E8" s="74" t="s">
        <v>1169</v>
      </c>
      <c r="F8" s="74" t="s">
        <v>1170</v>
      </c>
      <c r="G8" s="74" t="s">
        <v>1171</v>
      </c>
      <c r="H8" s="74" t="s">
        <v>1172</v>
      </c>
      <c r="I8" s="74" t="s">
        <v>1173</v>
      </c>
      <c r="J8" s="74" t="s">
        <v>1174</v>
      </c>
      <c r="K8" s="74" t="s">
        <v>1175</v>
      </c>
      <c r="L8" s="74" t="s">
        <v>1176</v>
      </c>
      <c r="M8" s="74" t="s">
        <v>1177</v>
      </c>
      <c r="N8" s="74" t="s">
        <v>1178</v>
      </c>
      <c r="O8" s="74" t="s">
        <v>1179</v>
      </c>
      <c r="P8" s="74" t="s">
        <v>1180</v>
      </c>
      <c r="Q8" s="74" t="s">
        <v>1181</v>
      </c>
      <c r="R8" s="74" t="s">
        <v>1182</v>
      </c>
      <c r="S8" s="74" t="s">
        <v>1183</v>
      </c>
      <c r="T8" s="74" t="s">
        <v>1184</v>
      </c>
      <c r="U8" s="74" t="s">
        <v>1185</v>
      </c>
      <c r="V8" s="74" t="s">
        <v>1186</v>
      </c>
      <c r="W8" s="74" t="s">
        <v>1187</v>
      </c>
      <c r="X8" s="74" t="s">
        <v>1188</v>
      </c>
      <c r="Y8" s="74" t="s">
        <v>1189</v>
      </c>
      <c r="Z8" s="75" t="s">
        <v>1190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2001.1</v>
      </c>
      <c r="B10" s="46">
        <v>0</v>
      </c>
      <c r="C10" s="30">
        <v>0</v>
      </c>
      <c r="D10" s="30">
        <v>152</v>
      </c>
      <c r="E10" s="30">
        <v>0</v>
      </c>
      <c r="F10" s="30">
        <v>11</v>
      </c>
      <c r="G10" s="30">
        <v>332.70427716</v>
      </c>
      <c r="H10" s="30">
        <v>64</v>
      </c>
      <c r="I10" s="30">
        <v>74.099999999999994</v>
      </c>
      <c r="J10" s="30">
        <v>240.71089652249998</v>
      </c>
      <c r="K10" s="30">
        <v>245.65306362999999</v>
      </c>
      <c r="L10" s="30">
        <v>0</v>
      </c>
      <c r="M10" s="30">
        <v>40.488624960000003</v>
      </c>
      <c r="N10" s="30">
        <v>258.205708071</v>
      </c>
      <c r="O10" s="30">
        <v>108.01229545000001</v>
      </c>
      <c r="P10" s="30">
        <v>165.00047481125</v>
      </c>
      <c r="Q10" s="30">
        <v>291.41459990849995</v>
      </c>
      <c r="R10" s="30">
        <v>48.347341</v>
      </c>
      <c r="S10" s="30">
        <v>112.264</v>
      </c>
      <c r="T10" s="30">
        <v>48.588539953500003</v>
      </c>
      <c r="U10" s="30">
        <v>77.141251150000016</v>
      </c>
      <c r="V10" s="30">
        <v>155.48545860050001</v>
      </c>
      <c r="W10" s="30">
        <v>45.6</v>
      </c>
      <c r="X10" s="30">
        <v>35</v>
      </c>
      <c r="Y10" s="30">
        <v>314.70423463999998</v>
      </c>
      <c r="Z10" s="31">
        <f t="shared" ref="Z10:Z33" si="0">+_xlfn.AGGREGATE(9,6,C10:Y10)</f>
        <v>2820.4207658572491</v>
      </c>
    </row>
    <row r="11" spans="1:26" ht="13.5" customHeight="1" x14ac:dyDescent="0.2">
      <c r="A11" s="71">
        <v>2001.2</v>
      </c>
      <c r="B11" s="38">
        <v>0</v>
      </c>
      <c r="C11" s="39">
        <v>136.30000000000001</v>
      </c>
      <c r="D11" s="39">
        <v>196.13573199999999</v>
      </c>
      <c r="E11" s="39">
        <v>0</v>
      </c>
      <c r="F11" s="39">
        <v>11</v>
      </c>
      <c r="G11" s="39">
        <v>394.40427715999999</v>
      </c>
      <c r="H11" s="39">
        <v>85.543000000000006</v>
      </c>
      <c r="I11" s="39">
        <v>74.099999999999994</v>
      </c>
      <c r="J11" s="39">
        <v>275.71089652249998</v>
      </c>
      <c r="K11" s="39">
        <v>292.65306348000001</v>
      </c>
      <c r="L11" s="39">
        <v>0</v>
      </c>
      <c r="M11" s="39">
        <v>51.306260000000002</v>
      </c>
      <c r="N11" s="39">
        <v>258.205708071</v>
      </c>
      <c r="O11" s="39">
        <v>143.01229545000001</v>
      </c>
      <c r="P11" s="39">
        <v>194.00047481125</v>
      </c>
      <c r="Q11" s="39">
        <v>324.41459990849995</v>
      </c>
      <c r="R11" s="39">
        <v>48.347341</v>
      </c>
      <c r="S11" s="39">
        <v>146.26400000000001</v>
      </c>
      <c r="T11" s="39">
        <v>48.588539953500003</v>
      </c>
      <c r="U11" s="39">
        <v>77.141251150000016</v>
      </c>
      <c r="V11" s="39">
        <v>155.48545860050001</v>
      </c>
      <c r="W11" s="39">
        <v>45.6</v>
      </c>
      <c r="X11" s="39">
        <v>347.70423463999998</v>
      </c>
      <c r="Y11" s="33">
        <v>44.5</v>
      </c>
      <c r="Z11" s="32">
        <f t="shared" si="0"/>
        <v>3350.41713274725</v>
      </c>
    </row>
    <row r="12" spans="1:26" ht="13.5" customHeight="1" x14ac:dyDescent="0.2">
      <c r="A12" s="71">
        <v>2001.3</v>
      </c>
      <c r="B12" s="38">
        <v>0</v>
      </c>
      <c r="C12" s="39">
        <v>437.23722493000002</v>
      </c>
      <c r="D12" s="39">
        <v>221.13499999999999</v>
      </c>
      <c r="E12" s="39">
        <v>0</v>
      </c>
      <c r="F12" s="39">
        <v>12.863510309999997</v>
      </c>
      <c r="G12" s="39">
        <v>440.40427715999999</v>
      </c>
      <c r="H12" s="39">
        <v>95.543000000000006</v>
      </c>
      <c r="I12" s="39">
        <v>74.099999999999994</v>
      </c>
      <c r="J12" s="39">
        <v>303.71089652249998</v>
      </c>
      <c r="K12" s="39">
        <v>320.86306347999999</v>
      </c>
      <c r="L12" s="39">
        <v>0</v>
      </c>
      <c r="M12" s="39">
        <v>51.306260000000002</v>
      </c>
      <c r="N12" s="39">
        <v>273.22841774099999</v>
      </c>
      <c r="O12" s="39">
        <v>167.65889437666667</v>
      </c>
      <c r="P12" s="39">
        <v>219.00047481125</v>
      </c>
      <c r="Q12" s="39">
        <v>370.41459990849995</v>
      </c>
      <c r="R12" s="39">
        <v>45.802</v>
      </c>
      <c r="S12" s="39">
        <v>173.26400000000001</v>
      </c>
      <c r="T12" s="39">
        <v>48.588539953500003</v>
      </c>
      <c r="U12" s="39">
        <v>78.711357469999996</v>
      </c>
      <c r="V12" s="39">
        <v>147.30201341100002</v>
      </c>
      <c r="W12" s="39">
        <v>47.802300000000002</v>
      </c>
      <c r="X12" s="39">
        <v>372.70423463999998</v>
      </c>
      <c r="Y12" s="33">
        <v>47.5</v>
      </c>
      <c r="Z12" s="32">
        <f t="shared" si="0"/>
        <v>3949.1400647144169</v>
      </c>
    </row>
    <row r="13" spans="1:26" ht="13.5" customHeight="1" x14ac:dyDescent="0.2">
      <c r="A13" s="71">
        <v>2001.4</v>
      </c>
      <c r="B13" s="38">
        <v>0</v>
      </c>
      <c r="C13" s="39">
        <v>421.27031350999999</v>
      </c>
      <c r="D13" s="39">
        <v>228.52036517191783</v>
      </c>
      <c r="E13" s="39">
        <v>0</v>
      </c>
      <c r="F13" s="39">
        <v>27.712113219999999</v>
      </c>
      <c r="G13" s="39">
        <v>460.79537056999999</v>
      </c>
      <c r="H13" s="39">
        <v>115.06147475917811</v>
      </c>
      <c r="I13" s="39">
        <v>75.620270689999998</v>
      </c>
      <c r="J13" s="39">
        <v>362.38965607249997</v>
      </c>
      <c r="K13" s="39">
        <v>351.61990693000001</v>
      </c>
      <c r="L13" s="39">
        <v>0</v>
      </c>
      <c r="M13" s="39">
        <v>52.345230379999997</v>
      </c>
      <c r="N13" s="39">
        <v>273.22841774099999</v>
      </c>
      <c r="O13" s="39">
        <v>198.18030089999996</v>
      </c>
      <c r="P13" s="39">
        <v>235.49975375124998</v>
      </c>
      <c r="Q13" s="39">
        <v>392.73323059849992</v>
      </c>
      <c r="R13" s="39">
        <v>49.341111243500002</v>
      </c>
      <c r="S13" s="39">
        <v>188.06058235699999</v>
      </c>
      <c r="T13" s="39">
        <v>50.154395213500003</v>
      </c>
      <c r="U13" s="39">
        <v>79.613212759999996</v>
      </c>
      <c r="V13" s="39">
        <v>152.00704150100003</v>
      </c>
      <c r="W13" s="39">
        <v>49.341747000000005</v>
      </c>
      <c r="X13" s="39">
        <v>424.88891031000009</v>
      </c>
      <c r="Y13" s="33">
        <v>50.560640817260278</v>
      </c>
      <c r="Z13" s="32">
        <f t="shared" si="0"/>
        <v>4238.944045496607</v>
      </c>
    </row>
    <row r="14" spans="1:26" ht="13.5" customHeight="1" x14ac:dyDescent="0.2">
      <c r="A14" s="71">
        <v>2002.1</v>
      </c>
      <c r="B14" s="38">
        <v>97.411000000000001</v>
      </c>
      <c r="C14" s="39">
        <v>628.54035836153287</v>
      </c>
      <c r="D14" s="39">
        <v>339.5266000860596</v>
      </c>
      <c r="E14" s="39">
        <v>0</v>
      </c>
      <c r="F14" s="39">
        <v>40.905717989622715</v>
      </c>
      <c r="G14" s="39">
        <v>743.0687605638492</v>
      </c>
      <c r="H14" s="39">
        <v>174.59064118561363</v>
      </c>
      <c r="I14" s="39">
        <v>112.39310527535379</v>
      </c>
      <c r="J14" s="39">
        <v>518.6651510819438</v>
      </c>
      <c r="K14" s="39">
        <v>549.83367924602362</v>
      </c>
      <c r="L14" s="39">
        <v>0</v>
      </c>
      <c r="M14" s="39">
        <v>77.799813926611435</v>
      </c>
      <c r="N14" s="39">
        <v>406.82318893001985</v>
      </c>
      <c r="O14" s="39">
        <v>300.57146478577891</v>
      </c>
      <c r="P14" s="39">
        <v>345.55820866935915</v>
      </c>
      <c r="Q14" s="39">
        <v>584.42195798070134</v>
      </c>
      <c r="R14" s="39">
        <v>73.333460771821748</v>
      </c>
      <c r="S14" s="39">
        <v>280.00628278632962</v>
      </c>
      <c r="T14" s="39">
        <v>66.709621721982401</v>
      </c>
      <c r="U14" s="39">
        <v>116.82185415855633</v>
      </c>
      <c r="V14" s="39">
        <v>223.05021764061541</v>
      </c>
      <c r="W14" s="39">
        <v>72.40111904298</v>
      </c>
      <c r="X14" s="39">
        <v>619.80758824829547</v>
      </c>
      <c r="Y14" s="33">
        <v>75.059710886423829</v>
      </c>
      <c r="Z14" s="32">
        <f t="shared" si="0"/>
        <v>6349.8885033394745</v>
      </c>
    </row>
    <row r="15" spans="1:26" ht="13.5" customHeight="1" x14ac:dyDescent="0.2">
      <c r="A15" s="71">
        <v>2002.2</v>
      </c>
      <c r="B15" s="38">
        <v>137.71100000000001</v>
      </c>
      <c r="C15" s="39">
        <v>749.30480932483681</v>
      </c>
      <c r="D15" s="39">
        <v>404.76146193918777</v>
      </c>
      <c r="E15" s="39">
        <v>0</v>
      </c>
      <c r="F15" s="39">
        <v>48.766047732118679</v>
      </c>
      <c r="G15" s="39">
        <v>874.32536620983649</v>
      </c>
      <c r="H15" s="39">
        <v>206.21792401624296</v>
      </c>
      <c r="I15" s="39">
        <v>133.98772759367398</v>
      </c>
      <c r="J15" s="39">
        <v>611.04957568637417</v>
      </c>
      <c r="K15" s="39">
        <v>645.29973114688732</v>
      </c>
      <c r="L15" s="39">
        <v>0</v>
      </c>
      <c r="M15" s="39">
        <v>93.490142322783868</v>
      </c>
      <c r="N15" s="39">
        <v>484.11959482672364</v>
      </c>
      <c r="O15" s="39">
        <v>354.10098773955798</v>
      </c>
      <c r="P15" s="39">
        <v>411.95971923706156</v>
      </c>
      <c r="Q15" s="39">
        <v>704.38506788891164</v>
      </c>
      <c r="R15" s="39">
        <v>87.425015966407102</v>
      </c>
      <c r="S15" s="39">
        <v>333.80522275434464</v>
      </c>
      <c r="T15" s="39">
        <v>79.528358307047995</v>
      </c>
      <c r="U15" s="39">
        <v>139.26739308106801</v>
      </c>
      <c r="V15" s="39">
        <v>265.89645726195556</v>
      </c>
      <c r="W15" s="39">
        <v>86.313518027100002</v>
      </c>
      <c r="X15" s="39">
        <v>735.06495708066529</v>
      </c>
      <c r="Y15" s="33">
        <v>89.482977533237815</v>
      </c>
      <c r="Z15" s="32">
        <f t="shared" si="0"/>
        <v>7538.5520556760248</v>
      </c>
    </row>
    <row r="16" spans="1:26" ht="13.5" customHeight="1" x14ac:dyDescent="0.2">
      <c r="A16" s="71">
        <v>2002.3</v>
      </c>
      <c r="B16" s="38">
        <v>137.71100000000001</v>
      </c>
      <c r="C16" s="39">
        <v>822.52619165261797</v>
      </c>
      <c r="D16" s="39">
        <v>444.3143827097158</v>
      </c>
      <c r="E16" s="39">
        <v>0</v>
      </c>
      <c r="F16" s="39">
        <v>53.53142142406881</v>
      </c>
      <c r="G16" s="39">
        <v>953.90049803394288</v>
      </c>
      <c r="H16" s="39">
        <v>225.39216052875457</v>
      </c>
      <c r="I16" s="39">
        <v>147.08088608842195</v>
      </c>
      <c r="J16" s="39">
        <v>667.0582064917412</v>
      </c>
      <c r="K16" s="39">
        <v>703.18229699965639</v>
      </c>
      <c r="L16" s="39">
        <v>0</v>
      </c>
      <c r="M16" s="39">
        <v>101.81109901542703</v>
      </c>
      <c r="N16" s="39">
        <v>531.42731993944301</v>
      </c>
      <c r="O16" s="39">
        <v>386.55359326416789</v>
      </c>
      <c r="P16" s="39">
        <v>452.21604714330016</v>
      </c>
      <c r="Q16" s="39">
        <v>772.239743190421</v>
      </c>
      <c r="R16" s="39">
        <v>95.96810876312442</v>
      </c>
      <c r="S16" s="39">
        <v>366.42436456971512</v>
      </c>
      <c r="T16" s="39">
        <v>87.299796921926387</v>
      </c>
      <c r="U16" s="39">
        <v>152.87647567026238</v>
      </c>
      <c r="V16" s="39">
        <v>291.89000136996003</v>
      </c>
      <c r="W16" s="39">
        <v>94.747996259280001</v>
      </c>
      <c r="X16" s="39">
        <v>804.94045228638674</v>
      </c>
      <c r="Y16" s="33">
        <v>98.227172456653847</v>
      </c>
      <c r="Z16" s="32">
        <f t="shared" si="0"/>
        <v>8253.6082147789875</v>
      </c>
    </row>
    <row r="17" spans="1:26" ht="13.5" customHeight="1" x14ac:dyDescent="0.2">
      <c r="A17" s="71">
        <v>2002.4</v>
      </c>
      <c r="B17" s="38">
        <v>137.71100000000001</v>
      </c>
      <c r="C17" s="39">
        <v>10874.913146470466</v>
      </c>
      <c r="D17" s="39">
        <v>804.25970943526136</v>
      </c>
      <c r="E17" s="39">
        <v>3433.1325249810143</v>
      </c>
      <c r="F17" s="39">
        <v>1111.8833001936937</v>
      </c>
      <c r="G17" s="39">
        <v>2307.1924500548303</v>
      </c>
      <c r="H17" s="39">
        <v>491.63540565893419</v>
      </c>
      <c r="I17" s="39">
        <v>1411.5195096156165</v>
      </c>
      <c r="J17" s="39">
        <v>2042.7265408151818</v>
      </c>
      <c r="K17" s="39">
        <v>1660.8346826488478</v>
      </c>
      <c r="L17" s="39">
        <v>0</v>
      </c>
      <c r="M17" s="39">
        <v>291.09587425158099</v>
      </c>
      <c r="N17" s="39">
        <v>1590.0445489026272</v>
      </c>
      <c r="O17" s="39">
        <v>1558.108753601691</v>
      </c>
      <c r="P17" s="39">
        <v>1163.9296649820669</v>
      </c>
      <c r="Q17" s="39">
        <v>1808.0953711116977</v>
      </c>
      <c r="R17" s="39">
        <v>867.93577811559999</v>
      </c>
      <c r="S17" s="39">
        <v>1015.2779701947283</v>
      </c>
      <c r="T17" s="39">
        <v>98.674000000000007</v>
      </c>
      <c r="U17" s="39">
        <v>156.6326270482792</v>
      </c>
      <c r="V17" s="39">
        <v>324.7123217610569</v>
      </c>
      <c r="W17" s="39">
        <v>97.075939882740002</v>
      </c>
      <c r="X17" s="39">
        <v>1525.7785118319568</v>
      </c>
      <c r="Y17" s="33">
        <v>249.30016491386476</v>
      </c>
      <c r="Z17" s="32">
        <f t="shared" si="0"/>
        <v>34884.758796471739</v>
      </c>
    </row>
    <row r="18" spans="1:26" ht="13.5" customHeight="1" x14ac:dyDescent="0.2">
      <c r="A18" s="71">
        <v>2003.1</v>
      </c>
      <c r="B18" s="38">
        <v>137.71100000000001</v>
      </c>
      <c r="C18" s="39">
        <v>11249.778242681617</v>
      </c>
      <c r="D18" s="39">
        <v>822.08466207247409</v>
      </c>
      <c r="E18" s="39">
        <v>2362.1832725409558</v>
      </c>
      <c r="F18" s="39">
        <v>497.05339863861144</v>
      </c>
      <c r="G18" s="39">
        <v>3571.2553018895305</v>
      </c>
      <c r="H18" s="39">
        <v>1110.5307401762213</v>
      </c>
      <c r="I18" s="39">
        <v>1441.0182768632055</v>
      </c>
      <c r="J18" s="39">
        <v>2150.8384126775281</v>
      </c>
      <c r="K18" s="39">
        <v>1735.9764989065786</v>
      </c>
      <c r="L18" s="39">
        <v>2.2709350238438941</v>
      </c>
      <c r="M18" s="39">
        <v>302.46786970169529</v>
      </c>
      <c r="N18" s="39">
        <v>1630.5094630597025</v>
      </c>
      <c r="O18" s="39">
        <v>1615.2655782774364</v>
      </c>
      <c r="P18" s="39">
        <v>1202.7355737081296</v>
      </c>
      <c r="Q18" s="39">
        <v>1848.4220998688641</v>
      </c>
      <c r="R18" s="39">
        <v>881.13214360893573</v>
      </c>
      <c r="S18" s="39">
        <v>1047.3045781193362</v>
      </c>
      <c r="T18" s="39">
        <v>101.81114539335512</v>
      </c>
      <c r="U18" s="39">
        <v>159.84263178676235</v>
      </c>
      <c r="V18" s="39">
        <v>329.82320798973637</v>
      </c>
      <c r="W18" s="39">
        <v>99.116033337807281</v>
      </c>
      <c r="X18" s="39">
        <v>1579.174151797607</v>
      </c>
      <c r="Y18" s="33">
        <v>262.90558947017615</v>
      </c>
      <c r="Z18" s="32">
        <f t="shared" si="0"/>
        <v>36003.499807590102</v>
      </c>
    </row>
    <row r="19" spans="1:26" ht="13.5" customHeight="1" x14ac:dyDescent="0.2">
      <c r="A19" s="71">
        <v>2003.2</v>
      </c>
      <c r="B19" s="38">
        <v>137.71100000000001</v>
      </c>
      <c r="C19" s="39">
        <v>11493.619333514214</v>
      </c>
      <c r="D19" s="39">
        <v>825.69607924774527</v>
      </c>
      <c r="E19" s="39">
        <v>2397.3447428030759</v>
      </c>
      <c r="F19" s="39">
        <v>494.58779754764095</v>
      </c>
      <c r="G19" s="39">
        <v>3616.9299574141601</v>
      </c>
      <c r="H19" s="39">
        <v>1166.9339513440389</v>
      </c>
      <c r="I19" s="39">
        <v>1485.8584854181086</v>
      </c>
      <c r="J19" s="39">
        <v>2195.048215633281</v>
      </c>
      <c r="K19" s="39">
        <v>1801.1057273382378</v>
      </c>
      <c r="L19" s="39">
        <v>2.3041083144513479</v>
      </c>
      <c r="M19" s="39">
        <v>303.79661077911015</v>
      </c>
      <c r="N19" s="39">
        <v>1683.5829977583687</v>
      </c>
      <c r="O19" s="39">
        <v>1652.1913988095957</v>
      </c>
      <c r="P19" s="39">
        <v>1208.0191899931592</v>
      </c>
      <c r="Q19" s="39">
        <v>1882.4417349538828</v>
      </c>
      <c r="R19" s="39">
        <v>892.96953250614229</v>
      </c>
      <c r="S19" s="39">
        <v>1092.6469704065164</v>
      </c>
      <c r="T19" s="39">
        <v>102.26978254849557</v>
      </c>
      <c r="U19" s="39">
        <v>160.54482032330554</v>
      </c>
      <c r="V19" s="39">
        <v>331.2721210434533</v>
      </c>
      <c r="W19" s="39">
        <v>99.551967199197463</v>
      </c>
      <c r="X19" s="39">
        <v>264.06053348639682</v>
      </c>
      <c r="Y19" s="33">
        <v>1630.9343105385642</v>
      </c>
      <c r="Z19" s="32">
        <f t="shared" si="0"/>
        <v>36783.710368921136</v>
      </c>
    </row>
    <row r="20" spans="1:26" ht="13.5" customHeight="1" x14ac:dyDescent="0.2">
      <c r="A20" s="71">
        <v>2003.3</v>
      </c>
      <c r="B20" s="38">
        <v>140.65011888000001</v>
      </c>
      <c r="C20" s="39">
        <v>11745.360520515776</v>
      </c>
      <c r="D20" s="39">
        <v>846.40529179694352</v>
      </c>
      <c r="E20" s="39">
        <v>3660.0508805024206</v>
      </c>
      <c r="F20" s="39">
        <v>1168.1278418103984</v>
      </c>
      <c r="G20" s="39">
        <v>2455.5365592966891</v>
      </c>
      <c r="H20" s="39">
        <v>489.70250867045036</v>
      </c>
      <c r="I20" s="39">
        <v>1665.0576919420444</v>
      </c>
      <c r="J20" s="39">
        <v>2222.5830458151104</v>
      </c>
      <c r="K20" s="39">
        <v>1840.3878211601834</v>
      </c>
      <c r="L20" s="39">
        <v>3.8101042199999999</v>
      </c>
      <c r="M20" s="39">
        <v>308.82415188433475</v>
      </c>
      <c r="N20" s="39">
        <v>1727.7690130123194</v>
      </c>
      <c r="O20" s="39">
        <v>1684.2658057981077</v>
      </c>
      <c r="P20" s="39">
        <v>1234.2249095510692</v>
      </c>
      <c r="Q20" s="39">
        <v>1915.9255034578377</v>
      </c>
      <c r="R20" s="39">
        <v>909.28827064387576</v>
      </c>
      <c r="S20" s="39">
        <v>1096.8041889788838</v>
      </c>
      <c r="T20" s="39">
        <v>98.471439604743551</v>
      </c>
      <c r="U20" s="39">
        <v>156.95797480817279</v>
      </c>
      <c r="V20" s="39">
        <v>370.40004980669801</v>
      </c>
      <c r="W20" s="39">
        <v>101.64287810316991</v>
      </c>
      <c r="X20" s="39">
        <v>1635.333386439969</v>
      </c>
      <c r="Y20" s="33">
        <v>266.64993849180615</v>
      </c>
      <c r="Z20" s="32">
        <f t="shared" si="0"/>
        <v>37603.579776311002</v>
      </c>
    </row>
    <row r="21" spans="1:26" ht="13.5" customHeight="1" x14ac:dyDescent="0.2">
      <c r="A21" s="71">
        <v>2003.4</v>
      </c>
      <c r="B21" s="38">
        <v>137.71100000000001</v>
      </c>
      <c r="C21" s="39">
        <v>11860.770350770785</v>
      </c>
      <c r="D21" s="39">
        <v>841.53777351858344</v>
      </c>
      <c r="E21" s="39">
        <v>3701.3167537397244</v>
      </c>
      <c r="F21" s="39">
        <v>1349.6613156580975</v>
      </c>
      <c r="G21" s="39">
        <v>2484.8725973979067</v>
      </c>
      <c r="H21" s="39">
        <v>511.23530001447256</v>
      </c>
      <c r="I21" s="39">
        <v>1732.6833798710554</v>
      </c>
      <c r="J21" s="39">
        <v>2217.9129958745234</v>
      </c>
      <c r="K21" s="39">
        <v>1869.8473333773022</v>
      </c>
      <c r="L21" s="39">
        <v>0</v>
      </c>
      <c r="M21" s="39">
        <v>334.76241267047777</v>
      </c>
      <c r="N21" s="39">
        <v>1739.3187028756629</v>
      </c>
      <c r="O21" s="39">
        <v>1687.8857703831227</v>
      </c>
      <c r="P21" s="39">
        <v>1215.0061057179441</v>
      </c>
      <c r="Q21" s="39">
        <v>1921.2905930295587</v>
      </c>
      <c r="R21" s="39">
        <v>898.30903973942259</v>
      </c>
      <c r="S21" s="39">
        <v>1148.0201952395626</v>
      </c>
      <c r="T21" s="39">
        <v>99.09729900596237</v>
      </c>
      <c r="U21" s="39">
        <v>157.33112472900481</v>
      </c>
      <c r="V21" s="39">
        <v>300.4254023920027</v>
      </c>
      <c r="W21" s="39">
        <v>97.470601680654738</v>
      </c>
      <c r="X21" s="39">
        <v>1814.135695374752</v>
      </c>
      <c r="Y21" s="33">
        <v>264.06995772705164</v>
      </c>
      <c r="Z21" s="32">
        <f t="shared" si="0"/>
        <v>38246.960700787626</v>
      </c>
    </row>
    <row r="22" spans="1:26" ht="13.5" customHeight="1" x14ac:dyDescent="0.2">
      <c r="A22" s="71">
        <v>2004.1</v>
      </c>
      <c r="B22" s="38">
        <v>137.71100000000001</v>
      </c>
      <c r="C22" s="39">
        <v>12155.724410348603</v>
      </c>
      <c r="D22" s="39">
        <v>847.89205379638679</v>
      </c>
      <c r="E22" s="39">
        <v>3716.2371711759793</v>
      </c>
      <c r="F22" s="39">
        <v>1359.8523332804466</v>
      </c>
      <c r="G22" s="39">
        <v>2499.5180978858348</v>
      </c>
      <c r="H22" s="39">
        <v>515.02002564610279</v>
      </c>
      <c r="I22" s="39">
        <v>1755.826573701569</v>
      </c>
      <c r="J22" s="39">
        <v>2257.7454915597527</v>
      </c>
      <c r="K22" s="39">
        <v>1908.328346613959</v>
      </c>
      <c r="L22" s="39">
        <v>0</v>
      </c>
      <c r="M22" s="39">
        <v>336.85616371509451</v>
      </c>
      <c r="N22" s="39">
        <v>1750.394536429608</v>
      </c>
      <c r="O22" s="39">
        <v>1696.5907992583107</v>
      </c>
      <c r="P22" s="39">
        <v>1224.1904614512987</v>
      </c>
      <c r="Q22" s="39">
        <v>1932.7431683648383</v>
      </c>
      <c r="R22" s="39">
        <v>906.29624314551938</v>
      </c>
      <c r="S22" s="39">
        <v>1162.6083215378228</v>
      </c>
      <c r="T22" s="39">
        <v>99.845562521246293</v>
      </c>
      <c r="U22" s="39">
        <v>158.51909999810076</v>
      </c>
      <c r="V22" s="39">
        <v>302.6938533985321</v>
      </c>
      <c r="W22" s="39">
        <v>98.20658233584912</v>
      </c>
      <c r="X22" s="39">
        <v>1838.4443158085492</v>
      </c>
      <c r="Y22" s="33">
        <v>265.37269125380413</v>
      </c>
      <c r="Z22" s="32">
        <f t="shared" si="0"/>
        <v>38788.906303227202</v>
      </c>
    </row>
    <row r="23" spans="1:26" ht="13.5" customHeight="1" x14ac:dyDescent="0.2">
      <c r="A23" s="71">
        <v>2004.2</v>
      </c>
      <c r="B23" s="38">
        <v>137.71100000000001</v>
      </c>
      <c r="C23" s="39">
        <v>12484.909741355674</v>
      </c>
      <c r="D23" s="39">
        <v>868.0219306009667</v>
      </c>
      <c r="E23" s="39">
        <v>3789.8571114421979</v>
      </c>
      <c r="F23" s="39">
        <v>1400.5095592358002</v>
      </c>
      <c r="G23" s="39">
        <v>2553.4746297224688</v>
      </c>
      <c r="H23" s="39">
        <v>526.8125647646583</v>
      </c>
      <c r="I23" s="39">
        <v>1849.1427015274617</v>
      </c>
      <c r="J23" s="39">
        <v>2306.4020599765199</v>
      </c>
      <c r="K23" s="39">
        <v>1971.28871486858</v>
      </c>
      <c r="L23" s="39">
        <v>0</v>
      </c>
      <c r="M23" s="39">
        <v>344.22614340783576</v>
      </c>
      <c r="N23" s="39">
        <v>1788.5993584259645</v>
      </c>
      <c r="O23" s="39">
        <v>1731.7264979072111</v>
      </c>
      <c r="P23" s="39">
        <v>1252.8006455377126</v>
      </c>
      <c r="Q23" s="39">
        <v>1974.4301672603999</v>
      </c>
      <c r="R23" s="39">
        <v>928.75822076415045</v>
      </c>
      <c r="S23" s="39">
        <v>1192.3125799718546</v>
      </c>
      <c r="T23" s="39">
        <v>101.87267640810632</v>
      </c>
      <c r="U23" s="39">
        <v>161.73743299983354</v>
      </c>
      <c r="V23" s="39">
        <v>308.83929339803905</v>
      </c>
      <c r="W23" s="39">
        <v>100.20042083810303</v>
      </c>
      <c r="X23" s="39">
        <v>1885.4895939358375</v>
      </c>
      <c r="Y23" s="33">
        <v>270.8761676465399</v>
      </c>
      <c r="Z23" s="32">
        <f t="shared" si="0"/>
        <v>39792.288211995918</v>
      </c>
    </row>
    <row r="24" spans="1:26" ht="13.5" customHeight="1" x14ac:dyDescent="0.2">
      <c r="A24" s="71">
        <v>2004.3</v>
      </c>
      <c r="B24" s="38">
        <v>137.71100000000001</v>
      </c>
      <c r="C24" s="39">
        <v>12837.115506039867</v>
      </c>
      <c r="D24" s="39">
        <v>880.7153602752195</v>
      </c>
      <c r="E24" s="39">
        <v>3831.7862807471042</v>
      </c>
      <c r="F24" s="39">
        <v>1429.8270650916111</v>
      </c>
      <c r="G24" s="39">
        <v>2586.1429882829143</v>
      </c>
      <c r="H24" s="39">
        <v>534.37012029907748</v>
      </c>
      <c r="I24" s="39">
        <v>1814.4350371129901</v>
      </c>
      <c r="J24" s="39">
        <v>2338.5406896334653</v>
      </c>
      <c r="K24" s="39">
        <v>2017.0049603633502</v>
      </c>
      <c r="L24" s="39">
        <v>0</v>
      </c>
      <c r="M24" s="39">
        <v>348.81008314587484</v>
      </c>
      <c r="N24" s="39">
        <v>1812.5885582602498</v>
      </c>
      <c r="O24" s="39">
        <v>1773.7128528085366</v>
      </c>
      <c r="P24" s="39">
        <v>1271.1208472853596</v>
      </c>
      <c r="Q24" s="39">
        <v>2000.1109467690055</v>
      </c>
      <c r="R24" s="39">
        <v>942.3398213482418</v>
      </c>
      <c r="S24" s="39">
        <v>1205.5885558490249</v>
      </c>
      <c r="T24" s="39">
        <v>103.3624010430806</v>
      </c>
      <c r="U24" s="39">
        <v>164.10258376285194</v>
      </c>
      <c r="V24" s="39">
        <v>313.3555731292202</v>
      </c>
      <c r="W24" s="39">
        <v>101.66569141526278</v>
      </c>
      <c r="X24" s="39">
        <v>1905.1276055779263</v>
      </c>
      <c r="Y24" s="33">
        <v>274.12084390749146</v>
      </c>
      <c r="Z24" s="32">
        <f t="shared" si="0"/>
        <v>40485.944372147729</v>
      </c>
    </row>
    <row r="25" spans="1:26" ht="13.5" customHeight="1" x14ac:dyDescent="0.2">
      <c r="A25" s="71">
        <v>2004.4</v>
      </c>
      <c r="B25" s="38">
        <v>137.71100000000001</v>
      </c>
      <c r="C25" s="39">
        <v>13171.343796965444</v>
      </c>
      <c r="D25" s="39">
        <v>890.30908413908799</v>
      </c>
      <c r="E25" s="39">
        <v>3861.4422404573897</v>
      </c>
      <c r="F25" s="39">
        <v>1453.7990580357248</v>
      </c>
      <c r="G25" s="39">
        <v>2610.8616488486095</v>
      </c>
      <c r="H25" s="39">
        <v>540.30462419415346</v>
      </c>
      <c r="I25" s="39">
        <v>1834.8908355757601</v>
      </c>
      <c r="J25" s="39">
        <v>2380.6351575850804</v>
      </c>
      <c r="K25" s="39">
        <v>2070.5231184366844</v>
      </c>
      <c r="L25" s="39">
        <v>0</v>
      </c>
      <c r="M25" s="39">
        <v>352.29074575940626</v>
      </c>
      <c r="N25" s="39">
        <v>1830.958703550117</v>
      </c>
      <c r="O25" s="39">
        <v>1795.6609731013552</v>
      </c>
      <c r="P25" s="39">
        <v>1285.5093162378491</v>
      </c>
      <c r="Q25" s="39">
        <v>2019.670270734837</v>
      </c>
      <c r="R25" s="39">
        <v>953.00664920424003</v>
      </c>
      <c r="S25" s="39">
        <v>1215.7953283128454</v>
      </c>
      <c r="T25" s="39">
        <v>104.53241308516087</v>
      </c>
      <c r="U25" s="39">
        <v>165.96014509271112</v>
      </c>
      <c r="V25" s="39">
        <v>316.90260561215706</v>
      </c>
      <c r="W25" s="39">
        <v>102.81649753065768</v>
      </c>
      <c r="X25" s="39">
        <v>1931.848013682998</v>
      </c>
      <c r="Y25" s="33">
        <v>276.49702108135227</v>
      </c>
      <c r="Z25" s="32">
        <f t="shared" si="0"/>
        <v>41165.558247223613</v>
      </c>
    </row>
    <row r="26" spans="1:26" ht="13.5" customHeight="1" x14ac:dyDescent="0.2">
      <c r="A26" s="71">
        <v>2005.1</v>
      </c>
      <c r="B26" s="38">
        <v>137.71100000000001</v>
      </c>
      <c r="C26" s="39">
        <v>13398.110602795221</v>
      </c>
      <c r="D26" s="39">
        <v>910.97972243844254</v>
      </c>
      <c r="E26" s="39">
        <v>3927.6115981088628</v>
      </c>
      <c r="F26" s="39">
        <v>1475.62290188208</v>
      </c>
      <c r="G26" s="39">
        <v>2661.2464258854543</v>
      </c>
      <c r="H26" s="39">
        <v>552.2811040724207</v>
      </c>
      <c r="I26" s="39">
        <v>1871.5527554148446</v>
      </c>
      <c r="J26" s="39">
        <v>2432.5594651556603</v>
      </c>
      <c r="K26" s="39">
        <v>2096.600767061549</v>
      </c>
      <c r="L26" s="39">
        <v>0</v>
      </c>
      <c r="M26" s="39">
        <v>357.12601988915924</v>
      </c>
      <c r="N26" s="39">
        <v>1864.9626006882656</v>
      </c>
      <c r="O26" s="39">
        <v>1827.4100815801673</v>
      </c>
      <c r="P26" s="39">
        <v>1315.3514430443083</v>
      </c>
      <c r="Q26" s="39">
        <v>2059.282388527638</v>
      </c>
      <c r="R26" s="39">
        <v>974.19129184186056</v>
      </c>
      <c r="S26" s="39">
        <v>1230.2333467805443</v>
      </c>
      <c r="T26" s="39">
        <v>107.68192224494675</v>
      </c>
      <c r="U26" s="39">
        <v>170.96044099808793</v>
      </c>
      <c r="V26" s="39">
        <v>326.45072212145811</v>
      </c>
      <c r="W26" s="39">
        <v>105.9143070157032</v>
      </c>
      <c r="X26" s="39">
        <v>1973.3842008901006</v>
      </c>
      <c r="Y26" s="33">
        <v>282.25849784940539</v>
      </c>
      <c r="Z26" s="32">
        <f t="shared" si="0"/>
        <v>41921.772606286177</v>
      </c>
    </row>
    <row r="27" spans="1:26" ht="13.5" customHeight="1" x14ac:dyDescent="0.2">
      <c r="A27" s="71">
        <v>2005.2</v>
      </c>
      <c r="B27" s="38">
        <v>137.71100000000001</v>
      </c>
      <c r="C27" s="39">
        <v>13783.420339691296</v>
      </c>
      <c r="D27" s="39">
        <v>926.81645247458778</v>
      </c>
      <c r="E27" s="39">
        <v>3968.1781414881534</v>
      </c>
      <c r="F27" s="39">
        <v>1487.9132127018993</v>
      </c>
      <c r="G27" s="39">
        <v>2696.5526888315735</v>
      </c>
      <c r="H27" s="39">
        <v>561.13014680397407</v>
      </c>
      <c r="I27" s="39">
        <v>1919.6042982028332</v>
      </c>
      <c r="J27" s="39">
        <v>2496.2043680830952</v>
      </c>
      <c r="K27" s="39">
        <v>2177.9392114302386</v>
      </c>
      <c r="L27" s="39">
        <v>0</v>
      </c>
      <c r="M27" s="39">
        <v>359.61698108808497</v>
      </c>
      <c r="N27" s="39">
        <v>1887.9189649910747</v>
      </c>
      <c r="O27" s="39">
        <v>1847.8891278446331</v>
      </c>
      <c r="P27" s="39">
        <v>1337.7957436209813</v>
      </c>
      <c r="Q27" s="39">
        <v>2129.0084582686345</v>
      </c>
      <c r="R27" s="39">
        <v>989.35775913214547</v>
      </c>
      <c r="S27" s="39">
        <v>1236.8468074818529</v>
      </c>
      <c r="T27" s="39">
        <v>110.64096432811492</v>
      </c>
      <c r="U27" s="39">
        <v>175.65834319860392</v>
      </c>
      <c r="V27" s="39">
        <v>335.4214147381881</v>
      </c>
      <c r="W27" s="39">
        <v>108.82477597033559</v>
      </c>
      <c r="X27" s="39">
        <v>2026.7047707058136</v>
      </c>
      <c r="Y27" s="33">
        <v>286.42902212128325</v>
      </c>
      <c r="Z27" s="32">
        <f t="shared" si="0"/>
        <v>42849.871993197405</v>
      </c>
    </row>
    <row r="28" spans="1:26" ht="13.5" customHeight="1" x14ac:dyDescent="0.2">
      <c r="A28" s="71">
        <v>2005.3</v>
      </c>
      <c r="B28" s="38">
        <v>146.09861127666684</v>
      </c>
      <c r="C28" s="39">
        <v>15388.280307702882</v>
      </c>
      <c r="D28" s="39">
        <v>988.00397691495766</v>
      </c>
      <c r="E28" s="39">
        <v>4232.6961231723499</v>
      </c>
      <c r="F28" s="39">
        <v>1667.3611184378046</v>
      </c>
      <c r="G28" s="39">
        <v>2950.580503845239</v>
      </c>
      <c r="H28" s="39">
        <v>594.62982694050163</v>
      </c>
      <c r="I28" s="39">
        <v>2137.5633266498212</v>
      </c>
      <c r="J28" s="39">
        <v>2647.5854561733868</v>
      </c>
      <c r="K28" s="39">
        <v>2278.6775957490113</v>
      </c>
      <c r="L28" s="39">
        <v>7.2131596622119787</v>
      </c>
      <c r="M28" s="39">
        <v>372.59590515550724</v>
      </c>
      <c r="N28" s="39">
        <v>2081.3386969920002</v>
      </c>
      <c r="O28" s="39">
        <v>2020.731185664192</v>
      </c>
      <c r="P28" s="39">
        <v>1446.6314956630017</v>
      </c>
      <c r="Q28" s="39">
        <v>2346.1560073867727</v>
      </c>
      <c r="R28" s="39">
        <v>1081.1485380775478</v>
      </c>
      <c r="S28" s="39">
        <v>1317.614745040923</v>
      </c>
      <c r="T28" s="39">
        <v>135.14197578485044</v>
      </c>
      <c r="U28" s="39">
        <v>207.32741343487922</v>
      </c>
      <c r="V28" s="39">
        <v>519.98505522541029</v>
      </c>
      <c r="W28" s="39">
        <v>136.50536442748978</v>
      </c>
      <c r="X28" s="39">
        <v>2215.6375307712156</v>
      </c>
      <c r="Y28" s="33">
        <v>297.82075861237752</v>
      </c>
      <c r="Z28" s="32">
        <f t="shared" si="0"/>
        <v>47071.226067484335</v>
      </c>
    </row>
    <row r="29" spans="1:26" ht="13.5" customHeight="1" x14ac:dyDescent="0.2">
      <c r="A29" s="71">
        <v>2005.4</v>
      </c>
      <c r="B29" s="38">
        <v>146.02615988985488</v>
      </c>
      <c r="C29" s="39">
        <v>16074.316200702622</v>
      </c>
      <c r="D29" s="39">
        <v>1016.9432419128788</v>
      </c>
      <c r="E29" s="39">
        <v>4442.3886119375293</v>
      </c>
      <c r="F29" s="39">
        <v>1801.1334544846002</v>
      </c>
      <c r="G29" s="39">
        <v>3118.1642271088349</v>
      </c>
      <c r="H29" s="39">
        <v>605.61158699010264</v>
      </c>
      <c r="I29" s="39">
        <v>2196.9756063038108</v>
      </c>
      <c r="J29" s="39">
        <v>2721.3959957660968</v>
      </c>
      <c r="K29" s="39">
        <v>2350.8573590693086</v>
      </c>
      <c r="L29" s="39">
        <v>6.6251615920126072</v>
      </c>
      <c r="M29" s="39">
        <v>375.13769390854003</v>
      </c>
      <c r="N29" s="39">
        <v>2141.9049409699587</v>
      </c>
      <c r="O29" s="39">
        <v>2170.8897612598771</v>
      </c>
      <c r="P29" s="39">
        <v>1459.3971450948343</v>
      </c>
      <c r="Q29" s="39">
        <v>2429.9168638652077</v>
      </c>
      <c r="R29" s="39">
        <v>1098.8023203861974</v>
      </c>
      <c r="S29" s="39">
        <v>1328.9901826352291</v>
      </c>
      <c r="T29" s="39">
        <v>139.92744296905207</v>
      </c>
      <c r="U29" s="39">
        <v>224.23356667637981</v>
      </c>
      <c r="V29" s="39">
        <v>388.35291440457235</v>
      </c>
      <c r="W29" s="39">
        <v>139.63037958000001</v>
      </c>
      <c r="X29" s="39">
        <v>2284.8126115945852</v>
      </c>
      <c r="Y29" s="33">
        <v>301.76445263190573</v>
      </c>
      <c r="Z29" s="32">
        <f t="shared" si="0"/>
        <v>48818.171721844126</v>
      </c>
    </row>
    <row r="30" spans="1:26" ht="13.5" customHeight="1" x14ac:dyDescent="0.2">
      <c r="A30" s="71">
        <v>2006.1</v>
      </c>
      <c r="B30" s="38">
        <v>146.18250705461688</v>
      </c>
      <c r="C30" s="39">
        <v>16128.63303945579</v>
      </c>
      <c r="D30" s="39">
        <v>1036.3761919210676</v>
      </c>
      <c r="E30" s="39">
        <v>4484.503761925751</v>
      </c>
      <c r="F30" s="39">
        <v>1804.0581846602329</v>
      </c>
      <c r="G30" s="39">
        <v>3150.1412692596646</v>
      </c>
      <c r="H30" s="39">
        <v>630.03450040830239</v>
      </c>
      <c r="I30" s="39">
        <v>2199.1932304288484</v>
      </c>
      <c r="J30" s="39">
        <v>2739.3145392503834</v>
      </c>
      <c r="K30" s="39">
        <v>2340.1836809790821</v>
      </c>
      <c r="L30" s="39">
        <v>6.7497322851468544</v>
      </c>
      <c r="M30" s="39">
        <v>378.49662751599715</v>
      </c>
      <c r="N30" s="39">
        <v>2148.4319048772672</v>
      </c>
      <c r="O30" s="39">
        <v>2192.9907733684518</v>
      </c>
      <c r="P30" s="39">
        <v>1485.6533116522642</v>
      </c>
      <c r="Q30" s="39">
        <v>2424.1580364436149</v>
      </c>
      <c r="R30" s="39">
        <v>1115.5886909876842</v>
      </c>
      <c r="S30" s="39">
        <v>1330.8422325494059</v>
      </c>
      <c r="T30" s="39">
        <v>144.46063587560016</v>
      </c>
      <c r="U30" s="39">
        <v>207.96291600480859</v>
      </c>
      <c r="V30" s="39">
        <v>363.5603337859103</v>
      </c>
      <c r="W30" s="39">
        <v>131.49012958</v>
      </c>
      <c r="X30" s="39">
        <v>2279.741306926313</v>
      </c>
      <c r="Y30" s="33">
        <v>306.63739382082468</v>
      </c>
      <c r="Z30" s="32">
        <f t="shared" si="0"/>
        <v>49029.202423962415</v>
      </c>
    </row>
    <row r="31" spans="1:26" ht="13.5" customHeight="1" x14ac:dyDescent="0.2">
      <c r="A31" s="71">
        <v>2006.2</v>
      </c>
      <c r="B31" s="38">
        <v>146.34059141009845</v>
      </c>
      <c r="C31" s="39">
        <v>17138.135645716327</v>
      </c>
      <c r="D31" s="39">
        <v>1035.957664853257</v>
      </c>
      <c r="E31" s="39">
        <v>4513.3831502804142</v>
      </c>
      <c r="F31" s="39">
        <v>1800.9291173662143</v>
      </c>
      <c r="G31" s="39">
        <v>3145.5242815364682</v>
      </c>
      <c r="H31" s="39">
        <v>632.06948582682753</v>
      </c>
      <c r="I31" s="39">
        <v>2261.6360661677259</v>
      </c>
      <c r="J31" s="39">
        <v>2810.0803202932966</v>
      </c>
      <c r="K31" s="39">
        <v>2406.7787087425559</v>
      </c>
      <c r="L31" s="39">
        <v>6.8756870970937021</v>
      </c>
      <c r="M31" s="39">
        <v>379.45138082202408</v>
      </c>
      <c r="N31" s="39">
        <v>2157.5090613853831</v>
      </c>
      <c r="O31" s="39">
        <v>2292.8702695385941</v>
      </c>
      <c r="P31" s="39">
        <v>1492.2519871630209</v>
      </c>
      <c r="Q31" s="39">
        <v>2517.86474779333</v>
      </c>
      <c r="R31" s="39">
        <v>1131.0729032231818</v>
      </c>
      <c r="S31" s="39">
        <v>1322.8812219931183</v>
      </c>
      <c r="T31" s="39">
        <v>148.27750246422278</v>
      </c>
      <c r="U31" s="39">
        <v>206.94021065188912</v>
      </c>
      <c r="V31" s="39">
        <v>356.29985852940916</v>
      </c>
      <c r="W31" s="39">
        <v>132.92346766000003</v>
      </c>
      <c r="X31" s="39">
        <v>2383.9732563160092</v>
      </c>
      <c r="Y31" s="33">
        <v>310.61387531663229</v>
      </c>
      <c r="Z31" s="32">
        <f t="shared" si="0"/>
        <v>50584.299870736999</v>
      </c>
    </row>
    <row r="32" spans="1:26" ht="13.5" customHeight="1" x14ac:dyDescent="0.2">
      <c r="A32" s="71">
        <v>2006.3</v>
      </c>
      <c r="B32" s="38">
        <v>6.7958697891592186</v>
      </c>
      <c r="C32" s="39">
        <v>17706.461797524378</v>
      </c>
      <c r="D32" s="39">
        <v>1061.4308827424086</v>
      </c>
      <c r="E32" s="39">
        <v>4549.0563890535559</v>
      </c>
      <c r="F32" s="39">
        <v>1932.4234830829525</v>
      </c>
      <c r="G32" s="39">
        <v>3157.1209553801009</v>
      </c>
      <c r="H32" s="39">
        <v>621.6740354016265</v>
      </c>
      <c r="I32" s="39">
        <v>2287.262960207031</v>
      </c>
      <c r="J32" s="39">
        <v>2880.7182720772298</v>
      </c>
      <c r="K32" s="39">
        <v>2424.6777805073316</v>
      </c>
      <c r="L32" s="39">
        <v>5.4146566160909115</v>
      </c>
      <c r="M32" s="39">
        <v>376.48644256007753</v>
      </c>
      <c r="N32" s="39">
        <v>2145.2340021953796</v>
      </c>
      <c r="O32" s="39">
        <v>2311.3582692720693</v>
      </c>
      <c r="P32" s="39">
        <v>1497.0814712867507</v>
      </c>
      <c r="Q32" s="39">
        <v>2570.7372753064606</v>
      </c>
      <c r="R32" s="39">
        <v>1118.2973987788707</v>
      </c>
      <c r="S32" s="39">
        <v>1304.5899666060163</v>
      </c>
      <c r="T32" s="39">
        <v>118.36988766904872</v>
      </c>
      <c r="U32" s="39">
        <v>190.24160821044796</v>
      </c>
      <c r="V32" s="39">
        <v>324.00260147791971</v>
      </c>
      <c r="W32" s="39">
        <v>123.33397291785563</v>
      </c>
      <c r="X32" s="39">
        <v>2452.982012008616</v>
      </c>
      <c r="Y32" s="33">
        <v>308.59918619240671</v>
      </c>
      <c r="Z32" s="32">
        <f t="shared" si="0"/>
        <v>51467.555307074617</v>
      </c>
    </row>
    <row r="33" spans="1:26" ht="13.5" customHeight="1" x14ac:dyDescent="0.2">
      <c r="A33" s="71">
        <v>2006.4</v>
      </c>
      <c r="B33" s="38">
        <v>8.9492345025007847</v>
      </c>
      <c r="C33" s="39">
        <v>17994.60151764518</v>
      </c>
      <c r="D33" s="39">
        <v>1082.6448849661874</v>
      </c>
      <c r="E33" s="39">
        <v>4900.4680330527963</v>
      </c>
      <c r="F33" s="39">
        <v>2000.602679284136</v>
      </c>
      <c r="G33" s="39">
        <v>3291.6622079920194</v>
      </c>
      <c r="H33" s="39">
        <v>636.79205508171481</v>
      </c>
      <c r="I33" s="39">
        <v>2328.714546469284</v>
      </c>
      <c r="J33" s="39">
        <v>2929.3984283330437</v>
      </c>
      <c r="K33" s="39">
        <v>2486.980060934382</v>
      </c>
      <c r="L33" s="39">
        <v>7.1303649586126063</v>
      </c>
      <c r="M33" s="39">
        <v>375.09833033495607</v>
      </c>
      <c r="N33" s="39">
        <v>2290.1127862211615</v>
      </c>
      <c r="O33" s="39">
        <v>2373.610248239394</v>
      </c>
      <c r="P33" s="39">
        <v>1513.2305813697981</v>
      </c>
      <c r="Q33" s="39">
        <v>2612.3265191169794</v>
      </c>
      <c r="R33" s="39">
        <v>1149.5149268350619</v>
      </c>
      <c r="S33" s="39">
        <v>1295.59382166669</v>
      </c>
      <c r="T33" s="39">
        <v>154.36650804992706</v>
      </c>
      <c r="U33" s="39">
        <v>191.21921887550445</v>
      </c>
      <c r="V33" s="39">
        <v>315.47105141400453</v>
      </c>
      <c r="W33" s="39">
        <v>121.39747625711558</v>
      </c>
      <c r="X33" s="39">
        <v>2499.1851977766805</v>
      </c>
      <c r="Y33" s="33">
        <v>311.22168504918312</v>
      </c>
      <c r="Z33" s="32">
        <f t="shared" si="0"/>
        <v>52861.3431299238</v>
      </c>
    </row>
    <row r="34" spans="1:26" ht="13.5" customHeight="1" x14ac:dyDescent="0.2">
      <c r="A34" s="71">
        <v>2007.1</v>
      </c>
      <c r="B34" s="38">
        <v>9.1055816672627916</v>
      </c>
      <c r="C34" s="39">
        <v>18394.109003455411</v>
      </c>
      <c r="D34" s="39">
        <v>1095.3204219202037</v>
      </c>
      <c r="E34" s="39">
        <v>4916.1558429469524</v>
      </c>
      <c r="F34" s="39">
        <v>1985.7046012156611</v>
      </c>
      <c r="G34" s="39">
        <v>3296.0934948144518</v>
      </c>
      <c r="H34" s="39">
        <v>641.78019195894171</v>
      </c>
      <c r="I34" s="39">
        <v>2312.3459631309483</v>
      </c>
      <c r="J34" s="39">
        <v>2933.9668674067166</v>
      </c>
      <c r="K34" s="39">
        <v>2473.1017315960817</v>
      </c>
      <c r="L34" s="39">
        <v>7.2549356517468535</v>
      </c>
      <c r="M34" s="39">
        <v>375.43585781641775</v>
      </c>
      <c r="N34" s="39">
        <v>2291.5943366588908</v>
      </c>
      <c r="O34" s="39">
        <v>2370.4773212297541</v>
      </c>
      <c r="P34" s="39">
        <v>1518.2527416613023</v>
      </c>
      <c r="Q34" s="39">
        <v>2668.3365554720708</v>
      </c>
      <c r="R34" s="39">
        <v>1163.4735706391252</v>
      </c>
      <c r="S34" s="39">
        <v>1291.5981049549273</v>
      </c>
      <c r="T34" s="39">
        <v>158.3468378757498</v>
      </c>
      <c r="U34" s="39">
        <v>178.28644720644999</v>
      </c>
      <c r="V34" s="39">
        <v>278.47039237372718</v>
      </c>
      <c r="W34" s="39">
        <v>112.67875490688199</v>
      </c>
      <c r="X34" s="39">
        <v>2545.3872627111718</v>
      </c>
      <c r="Y34" s="33">
        <v>314.9193972827353</v>
      </c>
      <c r="Z34" s="32">
        <f t="shared" ref="Z34:Z60" si="1">+_xlfn.AGGREGATE(9,6,C34:Y34)</f>
        <v>53323.090634886314</v>
      </c>
    </row>
    <row r="35" spans="1:26" ht="13.5" customHeight="1" x14ac:dyDescent="0.2">
      <c r="A35" s="71">
        <v>2007.2</v>
      </c>
      <c r="B35" s="38">
        <v>9.2636660227443741</v>
      </c>
      <c r="C35" s="39">
        <v>19314.657069170724</v>
      </c>
      <c r="D35" s="39">
        <v>1096.4804804665728</v>
      </c>
      <c r="E35" s="39">
        <v>5072.3159006773349</v>
      </c>
      <c r="F35" s="39">
        <v>1959.5238830633707</v>
      </c>
      <c r="G35" s="39">
        <v>3388.1674110732552</v>
      </c>
      <c r="H35" s="39">
        <v>642.85451083950898</v>
      </c>
      <c r="I35" s="39">
        <v>2349.2579248763482</v>
      </c>
      <c r="J35" s="39">
        <v>2980.3299786422949</v>
      </c>
      <c r="K35" s="39">
        <v>2564.269557482588</v>
      </c>
      <c r="L35" s="39">
        <v>7.3808904636937012</v>
      </c>
      <c r="M35" s="39">
        <v>373.32066883847779</v>
      </c>
      <c r="N35" s="39">
        <v>2383.0042199495701</v>
      </c>
      <c r="O35" s="39">
        <v>2454.5933483372264</v>
      </c>
      <c r="P35" s="39">
        <v>1520.4552533019466</v>
      </c>
      <c r="Q35" s="39">
        <v>2711.4771603277122</v>
      </c>
      <c r="R35" s="39">
        <v>1170.9003587911182</v>
      </c>
      <c r="S35" s="39">
        <v>1277.8672953524244</v>
      </c>
      <c r="T35" s="39">
        <v>161.37090776395189</v>
      </c>
      <c r="U35" s="39">
        <v>174.61131993629127</v>
      </c>
      <c r="V35" s="39">
        <v>266.18337824880507</v>
      </c>
      <c r="W35" s="39">
        <v>109.7644664187</v>
      </c>
      <c r="X35" s="39">
        <v>2612.3556107389136</v>
      </c>
      <c r="Y35" s="33">
        <v>316.71207684608999</v>
      </c>
      <c r="Z35" s="32">
        <f t="shared" si="1"/>
        <v>54907.853671606914</v>
      </c>
    </row>
    <row r="36" spans="1:26" ht="13.5" customHeight="1" x14ac:dyDescent="0.2">
      <c r="A36" s="71">
        <v>2007.3</v>
      </c>
      <c r="B36" s="38">
        <v>9.423487568945534</v>
      </c>
      <c r="C36" s="39">
        <v>20047.083546836708</v>
      </c>
      <c r="D36" s="39">
        <v>1125.4812759830472</v>
      </c>
      <c r="E36" s="39">
        <v>5211.2369466087157</v>
      </c>
      <c r="F36" s="39">
        <v>1925.3818142148014</v>
      </c>
      <c r="G36" s="39">
        <v>3443.9392930308863</v>
      </c>
      <c r="H36" s="39">
        <v>641.16396668584753</v>
      </c>
      <c r="I36" s="39">
        <v>2363.9894934268841</v>
      </c>
      <c r="J36" s="39">
        <v>3017.7963051599477</v>
      </c>
      <c r="K36" s="39">
        <v>2621.2793026823315</v>
      </c>
      <c r="L36" s="39">
        <v>7.5082293944531537</v>
      </c>
      <c r="M36" s="39">
        <v>369.47383476954286</v>
      </c>
      <c r="N36" s="39">
        <v>2420.6060244004111</v>
      </c>
      <c r="O36" s="39">
        <v>2492.8748978481203</v>
      </c>
      <c r="P36" s="39">
        <v>1516.41685018885</v>
      </c>
      <c r="Q36" s="39">
        <v>2745.9388777135405</v>
      </c>
      <c r="R36" s="39">
        <v>1173.7160645024135</v>
      </c>
      <c r="S36" s="39">
        <v>1260.1492245033621</v>
      </c>
      <c r="T36" s="39">
        <v>163.76564418893355</v>
      </c>
      <c r="U36" s="39">
        <v>158.60778498841825</v>
      </c>
      <c r="V36" s="39">
        <v>229.12458948967733</v>
      </c>
      <c r="W36" s="39">
        <v>99.232171932991477</v>
      </c>
      <c r="X36" s="39">
        <v>2623.8537255321594</v>
      </c>
      <c r="Y36" s="33">
        <v>336.11312147275532</v>
      </c>
      <c r="Z36" s="32">
        <f t="shared" si="1"/>
        <v>55994.732985554794</v>
      </c>
    </row>
    <row r="37" spans="1:26" ht="13.5" customHeight="1" x14ac:dyDescent="0.2">
      <c r="A37" s="71">
        <v>2007.4</v>
      </c>
      <c r="B37" s="38">
        <v>9.5833091151466956</v>
      </c>
      <c r="C37" s="39">
        <v>20423.324463059853</v>
      </c>
      <c r="D37" s="39">
        <v>1129.242143503526</v>
      </c>
      <c r="E37" s="39">
        <v>5385.5681582205043</v>
      </c>
      <c r="F37" s="39">
        <v>2103.9909294175072</v>
      </c>
      <c r="G37" s="39">
        <v>3520.8947465433675</v>
      </c>
      <c r="H37" s="39">
        <v>644.13285687205303</v>
      </c>
      <c r="I37" s="39">
        <v>2393.3668685621251</v>
      </c>
      <c r="J37" s="39">
        <v>3073.4067548231051</v>
      </c>
      <c r="K37" s="39">
        <v>2769.7176338292284</v>
      </c>
      <c r="L37" s="39">
        <v>7.6355683252126072</v>
      </c>
      <c r="M37" s="39">
        <v>369.46191213407462</v>
      </c>
      <c r="N37" s="39">
        <v>2454.6062006309207</v>
      </c>
      <c r="O37" s="39">
        <v>2526.8425598056247</v>
      </c>
      <c r="P37" s="39">
        <v>1523.4207604698668</v>
      </c>
      <c r="Q37" s="39">
        <v>2801.2580460818754</v>
      </c>
      <c r="R37" s="39">
        <v>1184.7179404287765</v>
      </c>
      <c r="S37" s="39">
        <v>1249.8994953049073</v>
      </c>
      <c r="T37" s="39">
        <v>167.45174018779613</v>
      </c>
      <c r="U37" s="39">
        <v>154.90632434229138</v>
      </c>
      <c r="V37" s="39">
        <v>215.49742523035533</v>
      </c>
      <c r="W37" s="39">
        <v>96.236390822383157</v>
      </c>
      <c r="X37" s="39">
        <v>2728.1289059370674</v>
      </c>
      <c r="Y37" s="33">
        <v>344.83548196873545</v>
      </c>
      <c r="Z37" s="32">
        <f t="shared" si="1"/>
        <v>57268.543306501153</v>
      </c>
    </row>
    <row r="38" spans="1:26" ht="13.5" customHeight="1" x14ac:dyDescent="0.2">
      <c r="A38" s="71">
        <v>2008.1</v>
      </c>
      <c r="B38" s="38">
        <v>9.7413934706282799</v>
      </c>
      <c r="C38" s="39">
        <v>20357.913406363845</v>
      </c>
      <c r="D38" s="39">
        <v>1135.5896089707435</v>
      </c>
      <c r="E38" s="39">
        <v>5484.7888856376494</v>
      </c>
      <c r="F38" s="39">
        <v>2119.7061667730854</v>
      </c>
      <c r="G38" s="39">
        <v>3519.2301653211084</v>
      </c>
      <c r="H38" s="39">
        <v>648.21889628743349</v>
      </c>
      <c r="I38" s="39">
        <v>2406.8870866680277</v>
      </c>
      <c r="J38" s="39">
        <v>3069.4365438627447</v>
      </c>
      <c r="K38" s="39">
        <v>2802.9220286445952</v>
      </c>
      <c r="L38" s="39">
        <v>7.7615231371594557</v>
      </c>
      <c r="M38" s="39">
        <v>372.21826970714397</v>
      </c>
      <c r="N38" s="39">
        <v>2429.5540901929571</v>
      </c>
      <c r="O38" s="39">
        <v>2542.9241792697494</v>
      </c>
      <c r="P38" s="39">
        <v>1532.6431719017316</v>
      </c>
      <c r="Q38" s="39">
        <v>2875.6458126678876</v>
      </c>
      <c r="R38" s="39">
        <v>1197.3489002456763</v>
      </c>
      <c r="S38" s="39">
        <v>1253.6787367241157</v>
      </c>
      <c r="T38" s="39">
        <v>171.58736008895897</v>
      </c>
      <c r="U38" s="39">
        <v>139.34888019095473</v>
      </c>
      <c r="V38" s="39">
        <v>176.30477923891985</v>
      </c>
      <c r="W38" s="39">
        <v>85.716449739427389</v>
      </c>
      <c r="X38" s="39">
        <v>2786.5173578965741</v>
      </c>
      <c r="Y38" s="33">
        <v>347.78637986960007</v>
      </c>
      <c r="Z38" s="32">
        <f t="shared" si="1"/>
        <v>57463.728679400083</v>
      </c>
    </row>
    <row r="39" spans="1:26" ht="13.5" customHeight="1" x14ac:dyDescent="0.2">
      <c r="A39" s="71">
        <v>2008.2</v>
      </c>
      <c r="B39" s="38">
        <v>9.8994778261098642</v>
      </c>
      <c r="C39" s="39">
        <v>21167.182773720328</v>
      </c>
      <c r="D39" s="39">
        <v>1140.8681000316258</v>
      </c>
      <c r="E39" s="39">
        <v>5521.4066264963049</v>
      </c>
      <c r="F39" s="39">
        <v>2104.0508527380302</v>
      </c>
      <c r="G39" s="39">
        <v>3518.7507478941757</v>
      </c>
      <c r="H39" s="39">
        <v>652.59710187316728</v>
      </c>
      <c r="I39" s="39">
        <v>2464.0780388702774</v>
      </c>
      <c r="J39" s="39">
        <v>3152.2425913939924</v>
      </c>
      <c r="K39" s="39">
        <v>2907.3028653872543</v>
      </c>
      <c r="L39" s="39">
        <v>7.8874779491063043</v>
      </c>
      <c r="M39" s="39">
        <v>375.16372650482236</v>
      </c>
      <c r="N39" s="39">
        <v>2430.6228561359253</v>
      </c>
      <c r="O39" s="39">
        <v>2611.7326766760884</v>
      </c>
      <c r="P39" s="39">
        <v>1593.078149383424</v>
      </c>
      <c r="Q39" s="39">
        <v>2934.2008181960532</v>
      </c>
      <c r="R39" s="39">
        <v>1210.6928010685797</v>
      </c>
      <c r="S39" s="39">
        <v>1257.7452180378202</v>
      </c>
      <c r="T39" s="39">
        <v>175.91096271290195</v>
      </c>
      <c r="U39" s="39">
        <v>135.11855654473368</v>
      </c>
      <c r="V39" s="39">
        <v>160.71681733298843</v>
      </c>
      <c r="W39" s="39">
        <v>82.430540445098046</v>
      </c>
      <c r="X39" s="39">
        <v>2875.5339303855408</v>
      </c>
      <c r="Y39" s="33">
        <v>350.93978302096588</v>
      </c>
      <c r="Z39" s="32">
        <f t="shared" si="1"/>
        <v>58830.254012799196</v>
      </c>
    </row>
    <row r="40" spans="1:26" ht="13.5" customHeight="1" x14ac:dyDescent="0.2">
      <c r="A40" s="71">
        <v>2008.3</v>
      </c>
      <c r="B40" s="38">
        <v>0</v>
      </c>
      <c r="C40" s="39">
        <v>26798.500660397673</v>
      </c>
      <c r="D40" s="39">
        <v>1147.9152182772102</v>
      </c>
      <c r="E40" s="39">
        <v>5928.5105254567989</v>
      </c>
      <c r="F40" s="39">
        <v>1973.7867950240661</v>
      </c>
      <c r="G40" s="39">
        <v>3826.8441414691774</v>
      </c>
      <c r="H40" s="39">
        <v>645.74173954122637</v>
      </c>
      <c r="I40" s="39">
        <v>2648.6154795134244</v>
      </c>
      <c r="J40" s="39">
        <v>3289.4497961686652</v>
      </c>
      <c r="K40" s="39">
        <v>3237.2251452506644</v>
      </c>
      <c r="L40" s="39">
        <v>0</v>
      </c>
      <c r="M40" s="39">
        <v>371.99165320135523</v>
      </c>
      <c r="N40" s="39">
        <v>2824.7759918705196</v>
      </c>
      <c r="O40" s="39">
        <v>2826.9079380243861</v>
      </c>
      <c r="P40" s="39">
        <v>1800.8797647091769</v>
      </c>
      <c r="Q40" s="39">
        <v>3133.4045739929793</v>
      </c>
      <c r="R40" s="39">
        <v>1118.9601647248101</v>
      </c>
      <c r="S40" s="39">
        <v>1234.8471833803947</v>
      </c>
      <c r="T40" s="39">
        <v>201.7269954717986</v>
      </c>
      <c r="U40" s="39">
        <v>63.777704635557377</v>
      </c>
      <c r="V40" s="39">
        <v>53.379572771285524</v>
      </c>
      <c r="W40" s="39">
        <v>35.572318316009799</v>
      </c>
      <c r="X40" s="39">
        <v>3185.3206866033715</v>
      </c>
      <c r="Y40" s="33">
        <v>345.76445951143927</v>
      </c>
      <c r="Z40" s="32">
        <f t="shared" si="1"/>
        <v>66693.898508311977</v>
      </c>
    </row>
    <row r="41" spans="1:26" ht="13.5" customHeight="1" x14ac:dyDescent="0.2">
      <c r="A41" s="71">
        <v>2008.4</v>
      </c>
      <c r="B41" s="38">
        <v>10.219120918512187</v>
      </c>
      <c r="C41" s="39">
        <v>23301.791728211068</v>
      </c>
      <c r="D41" s="39">
        <v>1130.9066851787245</v>
      </c>
      <c r="E41" s="39">
        <v>5702.0037232709492</v>
      </c>
      <c r="F41" s="39">
        <v>2038.3191107670318</v>
      </c>
      <c r="G41" s="39">
        <v>3722.8162559678026</v>
      </c>
      <c r="H41" s="39">
        <v>646.62004679786594</v>
      </c>
      <c r="I41" s="39">
        <v>2537.860249938889</v>
      </c>
      <c r="J41" s="39">
        <v>3216.7805152400711</v>
      </c>
      <c r="K41" s="39">
        <v>3107.904096660518</v>
      </c>
      <c r="L41" s="39">
        <v>8.1421558106252103</v>
      </c>
      <c r="M41" s="39">
        <v>372.5052638320139</v>
      </c>
      <c r="N41" s="39">
        <v>2633.8072433323659</v>
      </c>
      <c r="O41" s="39">
        <v>2701.6497283819454</v>
      </c>
      <c r="P41" s="39">
        <v>1682.2347745102711</v>
      </c>
      <c r="Q41" s="39">
        <v>3003.9542939891162</v>
      </c>
      <c r="R41" s="39">
        <v>1212.226662199881</v>
      </c>
      <c r="S41" s="39">
        <v>1236.5759342010176</v>
      </c>
      <c r="T41" s="39">
        <v>180.8884182856454</v>
      </c>
      <c r="U41" s="39">
        <v>108.27924448621567</v>
      </c>
      <c r="V41" s="39">
        <v>101.57034589902781</v>
      </c>
      <c r="W41" s="39">
        <v>66.036239486294576</v>
      </c>
      <c r="X41" s="39">
        <v>2988.830983341486</v>
      </c>
      <c r="Y41" s="33">
        <v>350.09295395150872</v>
      </c>
      <c r="Z41" s="32">
        <f t="shared" si="1"/>
        <v>62051.796653740326</v>
      </c>
    </row>
    <row r="42" spans="1:26" ht="13.5" customHeight="1" x14ac:dyDescent="0.2">
      <c r="A42" s="71">
        <v>2009.1</v>
      </c>
      <c r="B42" s="38">
        <v>0</v>
      </c>
      <c r="C42" s="39">
        <v>23643.46427024404</v>
      </c>
      <c r="D42" s="39">
        <v>1156.922867842753</v>
      </c>
      <c r="E42" s="39">
        <v>5649.2807052072731</v>
      </c>
      <c r="F42" s="39">
        <v>2014.3606949581015</v>
      </c>
      <c r="G42" s="39">
        <v>3722.8998232937324</v>
      </c>
      <c r="H42" s="39">
        <v>645.30258590665676</v>
      </c>
      <c r="I42" s="39">
        <v>2563.1097608050864</v>
      </c>
      <c r="J42" s="39">
        <v>3193.1413691341513</v>
      </c>
      <c r="K42" s="39">
        <v>3152.0324189253861</v>
      </c>
      <c r="L42" s="39">
        <v>0</v>
      </c>
      <c r="M42" s="39">
        <v>371.73484788602576</v>
      </c>
      <c r="N42" s="39">
        <v>2615.9194123543953</v>
      </c>
      <c r="O42" s="39">
        <v>2726.1181243980282</v>
      </c>
      <c r="P42" s="39">
        <v>1673.20725335218</v>
      </c>
      <c r="Q42" s="39">
        <v>3026.9245373873096</v>
      </c>
      <c r="R42" s="39">
        <v>1118.187687935424</v>
      </c>
      <c r="S42" s="39">
        <v>1233.9947037142986</v>
      </c>
      <c r="T42" s="39">
        <v>183.20959625388699</v>
      </c>
      <c r="U42" s="39">
        <v>90.535726570025929</v>
      </c>
      <c r="V42" s="39">
        <v>77.192091532420335</v>
      </c>
      <c r="W42" s="39">
        <v>52.567615509408562</v>
      </c>
      <c r="X42" s="39">
        <v>3027.023349214835</v>
      </c>
      <c r="Y42" s="33">
        <v>348.11217380932169</v>
      </c>
      <c r="Z42" s="32">
        <f t="shared" si="1"/>
        <v>62285.241616234744</v>
      </c>
    </row>
    <row r="43" spans="1:26" ht="13.5" customHeight="1" x14ac:dyDescent="0.2">
      <c r="A43" s="71">
        <v>2009.2</v>
      </c>
      <c r="B43" s="38">
        <v>0</v>
      </c>
      <c r="C43" s="39">
        <v>26043.194210607184</v>
      </c>
      <c r="D43" s="39">
        <v>1152.0247140383528</v>
      </c>
      <c r="E43" s="39">
        <v>5658.5037286193838</v>
      </c>
      <c r="F43" s="39">
        <v>1990.8954460445345</v>
      </c>
      <c r="G43" s="39">
        <v>3812.5617444624659</v>
      </c>
      <c r="H43" s="39">
        <v>644.19158645279208</v>
      </c>
      <c r="I43" s="39">
        <v>2612.7886214715359</v>
      </c>
      <c r="J43" s="39">
        <v>3259.8140397579728</v>
      </c>
      <c r="K43" s="39">
        <v>3265.8368742089528</v>
      </c>
      <c r="L43" s="39">
        <v>0</v>
      </c>
      <c r="M43" s="39">
        <v>371.08516507479749</v>
      </c>
      <c r="N43" s="39">
        <v>2698.2526809963479</v>
      </c>
      <c r="O43" s="39">
        <v>2774.3528748367917</v>
      </c>
      <c r="P43" s="39">
        <v>1733.3197600560743</v>
      </c>
      <c r="Q43" s="39">
        <v>3121.0183796422648</v>
      </c>
      <c r="R43" s="39">
        <v>1116.2334258458995</v>
      </c>
      <c r="S43" s="39">
        <v>1231.8380451370649</v>
      </c>
      <c r="T43" s="39">
        <v>185.7269301067688</v>
      </c>
      <c r="U43" s="39">
        <v>83.498913437699585</v>
      </c>
      <c r="V43" s="39">
        <v>78.252725195517485</v>
      </c>
      <c r="W43" s="39">
        <v>48.127527953610453</v>
      </c>
      <c r="X43" s="39">
        <v>3168.2192981238277</v>
      </c>
      <c r="Y43" s="33">
        <v>346.23454874254963</v>
      </c>
      <c r="Z43" s="32">
        <f t="shared" si="1"/>
        <v>65395.971240812381</v>
      </c>
    </row>
    <row r="44" spans="1:26" ht="13.5" customHeight="1" x14ac:dyDescent="0.2">
      <c r="A44" s="71">
        <v>2009.3</v>
      </c>
      <c r="B44" s="38">
        <v>10.059299372311028</v>
      </c>
      <c r="C44" s="39">
        <v>22261.724545115547</v>
      </c>
      <c r="D44" s="39">
        <v>1137.2162967612965</v>
      </c>
      <c r="E44" s="39">
        <v>5614.162747331291</v>
      </c>
      <c r="F44" s="39">
        <v>2072.9618402890783</v>
      </c>
      <c r="G44" s="39">
        <v>3655.5568879133343</v>
      </c>
      <c r="H44" s="39">
        <v>650.36153766104417</v>
      </c>
      <c r="I44" s="39">
        <v>2502.7259917565634</v>
      </c>
      <c r="J44" s="39">
        <v>3187.7850703218478</v>
      </c>
      <c r="K44" s="39">
        <v>2966.3464991900846</v>
      </c>
      <c r="L44" s="39">
        <v>8.0148168798657569</v>
      </c>
      <c r="M44" s="39">
        <v>374.26611056045112</v>
      </c>
      <c r="N44" s="39">
        <v>2506.9630149076002</v>
      </c>
      <c r="O44" s="39">
        <v>2659.5231697541176</v>
      </c>
      <c r="P44" s="39">
        <v>1638.9632969337288</v>
      </c>
      <c r="Q44" s="39">
        <v>2970.3967664860079</v>
      </c>
      <c r="R44" s="39">
        <v>1212.6869129691984</v>
      </c>
      <c r="S44" s="39">
        <v>1248.742368831164</v>
      </c>
      <c r="T44" s="39">
        <v>178.62445245042386</v>
      </c>
      <c r="U44" s="39">
        <v>116.99517695087388</v>
      </c>
      <c r="V44" s="39">
        <v>118.92179755670128</v>
      </c>
      <c r="W44" s="39">
        <v>70.681338577757415</v>
      </c>
      <c r="X44" s="39">
        <v>2934.5623885659193</v>
      </c>
      <c r="Y44" s="33">
        <v>350.86493963240446</v>
      </c>
      <c r="Z44" s="32">
        <f t="shared" si="1"/>
        <v>60439.047967396291</v>
      </c>
    </row>
    <row r="45" spans="1:26" ht="13.5" customHeight="1" x14ac:dyDescent="0.2">
      <c r="A45" s="71">
        <v>2009.4</v>
      </c>
      <c r="B45" s="38">
        <v>10.8531955311581</v>
      </c>
      <c r="C45" s="39">
        <v>27641.412951699604</v>
      </c>
      <c r="D45" s="39">
        <v>1216.9201482446133</v>
      </c>
      <c r="E45" s="39">
        <v>6164.9507911367764</v>
      </c>
      <c r="F45" s="39">
        <v>2115.1096744894894</v>
      </c>
      <c r="G45" s="39">
        <v>3946.2238042783979</v>
      </c>
      <c r="H45" s="39">
        <v>650.73912170990513</v>
      </c>
      <c r="I45" s="39">
        <v>2741.4210577717449</v>
      </c>
      <c r="J45" s="39">
        <v>3380.2858045999119</v>
      </c>
      <c r="K45" s="39">
        <v>3325.7683424097818</v>
      </c>
      <c r="L45" s="39">
        <v>8.6473591772252085</v>
      </c>
      <c r="M45" s="39">
        <v>374.91398883205954</v>
      </c>
      <c r="N45" s="39">
        <v>2898.8121303420785</v>
      </c>
      <c r="O45" s="39">
        <v>2894.5609930849964</v>
      </c>
      <c r="P45" s="39">
        <v>1883.7881057538555</v>
      </c>
      <c r="Q45" s="39">
        <v>3231.9854368367687</v>
      </c>
      <c r="R45" s="39">
        <v>1225.1632928086094</v>
      </c>
      <c r="S45" s="39">
        <v>1244.5480406211727</v>
      </c>
      <c r="T45" s="39">
        <v>206.28735308914565</v>
      </c>
      <c r="U45" s="39">
        <v>56.387942169149433</v>
      </c>
      <c r="V45" s="39">
        <v>54.580151397629315</v>
      </c>
      <c r="W45" s="39">
        <v>31.001917028676779</v>
      </c>
      <c r="X45" s="39">
        <v>3281.1443199715764</v>
      </c>
      <c r="Y45" s="33">
        <v>397.2741297355152</v>
      </c>
      <c r="Z45" s="32">
        <f t="shared" si="1"/>
        <v>68971.926857188679</v>
      </c>
    </row>
    <row r="46" spans="1:26" ht="13.5" customHeight="1" x14ac:dyDescent="0.2">
      <c r="A46" s="71">
        <v>2010.1</v>
      </c>
      <c r="B46" s="38">
        <v>0</v>
      </c>
      <c r="C46" s="39">
        <v>27443.827668604503</v>
      </c>
      <c r="D46" s="39">
        <v>1224.5774293722536</v>
      </c>
      <c r="E46" s="39">
        <v>6161.7492727648532</v>
      </c>
      <c r="F46" s="39">
        <v>2055.9070522341435</v>
      </c>
      <c r="G46" s="39">
        <v>3952.0272689604758</v>
      </c>
      <c r="H46" s="39">
        <v>658.85648311871068</v>
      </c>
      <c r="I46" s="39">
        <v>2741.7783007902044</v>
      </c>
      <c r="J46" s="39">
        <v>3384.8736331192463</v>
      </c>
      <c r="K46" s="39">
        <v>3303.645802862151</v>
      </c>
      <c r="L46" s="39">
        <v>0</v>
      </c>
      <c r="M46" s="39">
        <v>379.66080500023662</v>
      </c>
      <c r="N46" s="39">
        <v>2902.3701058789993</v>
      </c>
      <c r="O46" s="39">
        <v>2891.1412983578289</v>
      </c>
      <c r="P46" s="39">
        <v>1897.5858997098021</v>
      </c>
      <c r="Q46" s="39">
        <v>3232.6632949708933</v>
      </c>
      <c r="R46" s="39">
        <v>1142.029164489519</v>
      </c>
      <c r="S46" s="39">
        <v>1260.3053634666001</v>
      </c>
      <c r="T46" s="39">
        <v>210.89914620147454</v>
      </c>
      <c r="U46" s="39">
        <v>28.141216659956171</v>
      </c>
      <c r="V46" s="39">
        <v>28.601249208720784</v>
      </c>
      <c r="W46" s="39">
        <v>17.844856647906116</v>
      </c>
      <c r="X46" s="39">
        <v>3270.0131505506838</v>
      </c>
      <c r="Y46" s="33">
        <v>400.00730401763082</v>
      </c>
      <c r="Z46" s="32">
        <f t="shared" si="1"/>
        <v>68588.505766986797</v>
      </c>
    </row>
    <row r="47" spans="1:26" ht="13.5" customHeight="1" x14ac:dyDescent="0.2">
      <c r="A47" s="71">
        <v>2010.2</v>
      </c>
      <c r="B47" s="38">
        <v>0</v>
      </c>
      <c r="C47" s="39">
        <v>0</v>
      </c>
      <c r="D47" s="39">
        <v>18.344431074361029</v>
      </c>
      <c r="E47" s="39">
        <v>0</v>
      </c>
      <c r="F47" s="39">
        <v>0</v>
      </c>
      <c r="G47" s="39">
        <v>0</v>
      </c>
      <c r="H47" s="39">
        <v>661.67706496972562</v>
      </c>
      <c r="I47" s="39">
        <v>0</v>
      </c>
      <c r="J47" s="39">
        <v>37.89</v>
      </c>
      <c r="K47" s="39">
        <v>0</v>
      </c>
      <c r="L47" s="39">
        <v>0</v>
      </c>
      <c r="M47" s="39">
        <v>0</v>
      </c>
      <c r="N47" s="39">
        <v>0</v>
      </c>
      <c r="O47" s="39">
        <v>21.538730000000001</v>
      </c>
      <c r="P47" s="39">
        <v>1898.8158679465059</v>
      </c>
      <c r="Q47" s="39">
        <v>0</v>
      </c>
      <c r="R47" s="39">
        <v>0</v>
      </c>
      <c r="S47" s="39">
        <v>0</v>
      </c>
      <c r="T47" s="39">
        <v>215.71964242979013</v>
      </c>
      <c r="U47" s="39">
        <v>17.280683450292969</v>
      </c>
      <c r="V47" s="39">
        <v>29.470727184665897</v>
      </c>
      <c r="W47" s="39">
        <v>12.681555904833417</v>
      </c>
      <c r="X47" s="39">
        <v>0</v>
      </c>
      <c r="Y47" s="33">
        <v>0</v>
      </c>
      <c r="Z47" s="32">
        <f t="shared" si="1"/>
        <v>2913.4187029601749</v>
      </c>
    </row>
    <row r="48" spans="1:26" ht="13.5" customHeight="1" x14ac:dyDescent="0.2">
      <c r="A48" s="71">
        <v>2010.3</v>
      </c>
      <c r="B48" s="38">
        <v>0</v>
      </c>
      <c r="C48" s="39">
        <v>300</v>
      </c>
      <c r="D48" s="39">
        <v>18.318802971956718</v>
      </c>
      <c r="E48" s="39">
        <v>0</v>
      </c>
      <c r="F48" s="39">
        <v>0</v>
      </c>
      <c r="G48" s="39">
        <v>0</v>
      </c>
      <c r="H48" s="39">
        <v>660.31073871435569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21.538730000000001</v>
      </c>
      <c r="P48" s="39">
        <v>346.17935851599987</v>
      </c>
      <c r="Q48" s="39">
        <v>0</v>
      </c>
      <c r="R48" s="39">
        <v>0</v>
      </c>
      <c r="S48" s="39">
        <v>0</v>
      </c>
      <c r="T48" s="39">
        <v>220.65032015625653</v>
      </c>
      <c r="U48" s="39">
        <v>0</v>
      </c>
      <c r="V48" s="39">
        <v>0</v>
      </c>
      <c r="W48" s="39">
        <v>0</v>
      </c>
      <c r="X48" s="39">
        <v>0</v>
      </c>
      <c r="Y48" s="33">
        <v>0</v>
      </c>
      <c r="Z48" s="32">
        <f t="shared" si="1"/>
        <v>1566.9979503585689</v>
      </c>
    </row>
    <row r="49" spans="1:26" ht="13.5" customHeight="1" x14ac:dyDescent="0.2">
      <c r="A49" s="71">
        <v>2010.4</v>
      </c>
      <c r="B49" s="38">
        <v>0</v>
      </c>
      <c r="C49" s="39">
        <v>312.31232876712329</v>
      </c>
      <c r="D49" s="39">
        <v>18.272665548833231</v>
      </c>
      <c r="E49" s="39">
        <v>0</v>
      </c>
      <c r="F49" s="39">
        <v>0</v>
      </c>
      <c r="G49" s="39">
        <v>0</v>
      </c>
      <c r="H49" s="39">
        <v>658.5341690702229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21.538730000000001</v>
      </c>
      <c r="P49" s="39">
        <v>0</v>
      </c>
      <c r="Q49" s="39">
        <v>0</v>
      </c>
      <c r="R49" s="39">
        <v>0</v>
      </c>
      <c r="S49" s="39">
        <v>0</v>
      </c>
      <c r="T49" s="39">
        <v>225.63846944158769</v>
      </c>
      <c r="U49" s="39">
        <v>0</v>
      </c>
      <c r="V49" s="39">
        <v>0</v>
      </c>
      <c r="W49" s="39">
        <v>0</v>
      </c>
      <c r="X49" s="39">
        <v>0</v>
      </c>
      <c r="Y49" s="33">
        <v>0</v>
      </c>
      <c r="Z49" s="32">
        <f t="shared" si="1"/>
        <v>1236.2963628277671</v>
      </c>
    </row>
    <row r="50" spans="1:26" ht="13.5" customHeight="1" x14ac:dyDescent="0.2">
      <c r="A50" s="71">
        <v>2011.1</v>
      </c>
      <c r="B50" s="38">
        <v>0</v>
      </c>
      <c r="C50" s="39">
        <v>312.31232876712329</v>
      </c>
      <c r="D50" s="39">
        <v>18.210057847881611</v>
      </c>
      <c r="E50" s="39">
        <v>0</v>
      </c>
      <c r="F50" s="39">
        <v>0</v>
      </c>
      <c r="G50" s="39">
        <v>0</v>
      </c>
      <c r="H50" s="39">
        <v>656.51496492953231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21.538730000000001</v>
      </c>
      <c r="P50" s="39">
        <v>0</v>
      </c>
      <c r="Q50" s="39">
        <v>0</v>
      </c>
      <c r="R50" s="39">
        <v>0</v>
      </c>
      <c r="S50" s="39">
        <v>0</v>
      </c>
      <c r="T50" s="39">
        <v>230.68287921108754</v>
      </c>
      <c r="U50" s="39">
        <v>0</v>
      </c>
      <c r="V50" s="39">
        <v>0</v>
      </c>
      <c r="W50" s="39">
        <v>0</v>
      </c>
      <c r="X50" s="39">
        <v>0</v>
      </c>
      <c r="Y50" s="33">
        <v>0</v>
      </c>
      <c r="Z50" s="32">
        <f t="shared" si="1"/>
        <v>1239.2589607556247</v>
      </c>
    </row>
    <row r="51" spans="1:26" ht="13.5" customHeight="1" x14ac:dyDescent="0.2">
      <c r="A51" s="71">
        <v>2011.2</v>
      </c>
      <c r="B51" s="38">
        <v>0</v>
      </c>
      <c r="C51" s="39">
        <v>312.31232876712329</v>
      </c>
      <c r="D51" s="39">
        <v>18.166467159487684</v>
      </c>
      <c r="E51" s="39">
        <v>0</v>
      </c>
      <c r="F51" s="39">
        <v>0</v>
      </c>
      <c r="G51" s="39">
        <v>0</v>
      </c>
      <c r="H51" s="39">
        <v>654.47065823693924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21.538730000000001</v>
      </c>
      <c r="P51" s="39">
        <v>0</v>
      </c>
      <c r="Q51" s="39">
        <v>0</v>
      </c>
      <c r="R51" s="39">
        <v>0</v>
      </c>
      <c r="S51" s="39">
        <v>0</v>
      </c>
      <c r="T51" s="39">
        <v>235.95556982744361</v>
      </c>
      <c r="U51" s="39">
        <v>0</v>
      </c>
      <c r="V51" s="39">
        <v>0</v>
      </c>
      <c r="W51" s="39">
        <v>0</v>
      </c>
      <c r="X51" s="39">
        <v>0</v>
      </c>
      <c r="Y51" s="33">
        <v>0</v>
      </c>
      <c r="Z51" s="32">
        <f t="shared" si="1"/>
        <v>1242.4437539909939</v>
      </c>
    </row>
    <row r="52" spans="1:26" ht="13.5" customHeight="1" x14ac:dyDescent="0.2">
      <c r="A52" s="71">
        <v>2011.3</v>
      </c>
      <c r="B52" s="38">
        <v>0</v>
      </c>
      <c r="C52" s="39">
        <v>312.31232876712329</v>
      </c>
      <c r="D52" s="39">
        <v>18.070751063894317</v>
      </c>
      <c r="E52" s="39">
        <v>0</v>
      </c>
      <c r="F52" s="39">
        <v>0</v>
      </c>
      <c r="G52" s="39">
        <v>0</v>
      </c>
      <c r="H52" s="39">
        <v>652.13534527661261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21.538730000000001</v>
      </c>
      <c r="P52" s="39">
        <v>0</v>
      </c>
      <c r="Q52" s="39">
        <v>0</v>
      </c>
      <c r="R52" s="39">
        <v>0</v>
      </c>
      <c r="S52" s="39">
        <v>0</v>
      </c>
      <c r="T52" s="39">
        <v>241.34877769428175</v>
      </c>
      <c r="U52" s="39">
        <v>0</v>
      </c>
      <c r="V52" s="39">
        <v>0</v>
      </c>
      <c r="W52" s="39">
        <v>0</v>
      </c>
      <c r="X52" s="39">
        <v>0</v>
      </c>
      <c r="Y52" s="33">
        <v>0</v>
      </c>
      <c r="Z52" s="32">
        <f t="shared" si="1"/>
        <v>1245.4059328019121</v>
      </c>
    </row>
    <row r="53" spans="1:26" ht="13.5" customHeight="1" x14ac:dyDescent="0.2">
      <c r="A53" s="71">
        <v>2011.4</v>
      </c>
      <c r="B53" s="38">
        <v>0</v>
      </c>
      <c r="C53" s="39">
        <v>1112.5753424657535</v>
      </c>
      <c r="D53" s="39">
        <v>17.970513633864591</v>
      </c>
      <c r="E53" s="39">
        <v>0</v>
      </c>
      <c r="F53" s="39">
        <v>0</v>
      </c>
      <c r="G53" s="39">
        <v>0</v>
      </c>
      <c r="H53" s="39">
        <v>647.47254627748782</v>
      </c>
      <c r="I53" s="39">
        <v>0</v>
      </c>
      <c r="J53" s="39">
        <v>0</v>
      </c>
      <c r="K53" s="39">
        <v>40.01315068493151</v>
      </c>
      <c r="L53" s="39">
        <v>0</v>
      </c>
      <c r="M53" s="39">
        <v>0</v>
      </c>
      <c r="N53" s="39">
        <v>0</v>
      </c>
      <c r="O53" s="39">
        <v>21.538730000000001</v>
      </c>
      <c r="P53" s="39">
        <v>0</v>
      </c>
      <c r="Q53" s="39">
        <v>80.052602739726012</v>
      </c>
      <c r="R53" s="39">
        <v>0</v>
      </c>
      <c r="S53" s="39">
        <v>0</v>
      </c>
      <c r="T53" s="39">
        <v>246.80484833183502</v>
      </c>
      <c r="U53" s="39">
        <v>0</v>
      </c>
      <c r="V53" s="39">
        <v>0</v>
      </c>
      <c r="W53" s="39">
        <v>0</v>
      </c>
      <c r="X53" s="39">
        <v>0</v>
      </c>
      <c r="Y53" s="33">
        <v>0</v>
      </c>
      <c r="Z53" s="32">
        <f t="shared" si="1"/>
        <v>2166.4277341335983</v>
      </c>
    </row>
    <row r="54" spans="1:26" ht="13.5" customHeight="1" x14ac:dyDescent="0.2">
      <c r="A54" s="71">
        <v>2012.1</v>
      </c>
      <c r="B54" s="38">
        <v>0</v>
      </c>
      <c r="C54" s="39">
        <v>1096.9284947945205</v>
      </c>
      <c r="D54" s="39">
        <v>17.848378513787988</v>
      </c>
      <c r="E54" s="39">
        <v>0</v>
      </c>
      <c r="F54" s="39">
        <v>0</v>
      </c>
      <c r="G54" s="39">
        <v>0</v>
      </c>
      <c r="H54" s="39">
        <v>644.56699641693649</v>
      </c>
      <c r="I54" s="39">
        <v>0</v>
      </c>
      <c r="J54" s="39">
        <v>0</v>
      </c>
      <c r="K54" s="39">
        <v>40.01315068493151</v>
      </c>
      <c r="L54" s="39">
        <v>0</v>
      </c>
      <c r="M54" s="39">
        <v>0</v>
      </c>
      <c r="N54" s="39">
        <v>0</v>
      </c>
      <c r="O54" s="39">
        <v>21.538730000000001</v>
      </c>
      <c r="P54" s="39">
        <v>0</v>
      </c>
      <c r="Q54" s="39">
        <v>80.052602739726012</v>
      </c>
      <c r="R54" s="39">
        <v>0</v>
      </c>
      <c r="S54" s="39">
        <v>0</v>
      </c>
      <c r="T54" s="39">
        <v>252.38424695067562</v>
      </c>
      <c r="U54" s="39">
        <v>0</v>
      </c>
      <c r="V54" s="39">
        <v>0</v>
      </c>
      <c r="W54" s="39">
        <v>0</v>
      </c>
      <c r="X54" s="39">
        <v>0</v>
      </c>
      <c r="Y54" s="33">
        <v>0</v>
      </c>
      <c r="Z54" s="32">
        <f t="shared" si="1"/>
        <v>2153.3326001005785</v>
      </c>
    </row>
    <row r="55" spans="1:26" ht="13.5" customHeight="1" x14ac:dyDescent="0.2">
      <c r="A55" s="71">
        <v>2012.2</v>
      </c>
      <c r="B55" s="38">
        <v>0</v>
      </c>
      <c r="C55" s="39">
        <v>1081.2816471232877</v>
      </c>
      <c r="D55" s="39">
        <v>17.935150579999998</v>
      </c>
      <c r="E55" s="39">
        <v>0</v>
      </c>
      <c r="F55" s="39">
        <v>0</v>
      </c>
      <c r="G55" s="39">
        <v>0</v>
      </c>
      <c r="H55" s="39">
        <v>641.27574161709936</v>
      </c>
      <c r="I55" s="39">
        <v>0</v>
      </c>
      <c r="J55" s="39">
        <v>0</v>
      </c>
      <c r="K55" s="39">
        <v>40.01315068493151</v>
      </c>
      <c r="L55" s="39">
        <v>0</v>
      </c>
      <c r="M55" s="39">
        <v>0</v>
      </c>
      <c r="N55" s="39">
        <v>0</v>
      </c>
      <c r="O55" s="39">
        <v>21.538730000000001</v>
      </c>
      <c r="P55" s="39">
        <v>0</v>
      </c>
      <c r="Q55" s="39">
        <v>80.052602739726012</v>
      </c>
      <c r="R55" s="39">
        <v>0</v>
      </c>
      <c r="S55" s="39">
        <v>0</v>
      </c>
      <c r="T55" s="39">
        <v>258.15296309971944</v>
      </c>
      <c r="U55" s="39">
        <v>0</v>
      </c>
      <c r="V55" s="39">
        <v>0</v>
      </c>
      <c r="W55" s="39">
        <v>0</v>
      </c>
      <c r="X55" s="39">
        <v>0</v>
      </c>
      <c r="Y55" s="33">
        <v>0</v>
      </c>
      <c r="Z55" s="32">
        <f t="shared" si="1"/>
        <v>2140.2499858447641</v>
      </c>
    </row>
    <row r="56" spans="1:26" ht="13.5" customHeight="1" x14ac:dyDescent="0.2">
      <c r="A56" s="71">
        <v>2012.3</v>
      </c>
      <c r="B56" s="38">
        <v>0</v>
      </c>
      <c r="C56" s="39">
        <v>1065.6347994520547</v>
      </c>
      <c r="D56" s="39">
        <v>17.808379679999998</v>
      </c>
      <c r="E56" s="39">
        <v>0</v>
      </c>
      <c r="F56" s="39">
        <v>0</v>
      </c>
      <c r="G56" s="39">
        <v>0</v>
      </c>
      <c r="H56" s="39">
        <v>9.6120512300000005</v>
      </c>
      <c r="I56" s="39">
        <v>0</v>
      </c>
      <c r="J56" s="39">
        <v>0</v>
      </c>
      <c r="K56" s="39">
        <v>40.01315068493151</v>
      </c>
      <c r="L56" s="39">
        <v>0</v>
      </c>
      <c r="M56" s="39">
        <v>0</v>
      </c>
      <c r="N56" s="39">
        <v>0</v>
      </c>
      <c r="O56" s="39">
        <v>21.538730000000001</v>
      </c>
      <c r="P56" s="39">
        <v>0</v>
      </c>
      <c r="Q56" s="39">
        <v>80.052602739726012</v>
      </c>
      <c r="R56" s="39">
        <v>0</v>
      </c>
      <c r="S56" s="39">
        <v>0</v>
      </c>
      <c r="T56" s="39">
        <v>264.05353409473844</v>
      </c>
      <c r="U56" s="39">
        <v>0</v>
      </c>
      <c r="V56" s="39">
        <v>0</v>
      </c>
      <c r="W56" s="39">
        <v>0</v>
      </c>
      <c r="X56" s="39">
        <v>0</v>
      </c>
      <c r="Y56" s="33">
        <v>0</v>
      </c>
      <c r="Z56" s="32">
        <f t="shared" si="1"/>
        <v>1498.7132478814506</v>
      </c>
    </row>
    <row r="57" spans="1:26" ht="13.5" customHeight="1" x14ac:dyDescent="0.2">
      <c r="A57" s="71">
        <v>2012.4</v>
      </c>
      <c r="B57" s="38">
        <v>0</v>
      </c>
      <c r="C57" s="39">
        <v>1049.987951780822</v>
      </c>
      <c r="D57" s="39">
        <v>17.71152854</v>
      </c>
      <c r="E57" s="39">
        <v>0</v>
      </c>
      <c r="F57" s="39">
        <v>0</v>
      </c>
      <c r="G57" s="39">
        <v>0</v>
      </c>
      <c r="H57" s="39">
        <v>9.6120512300000005</v>
      </c>
      <c r="I57" s="39">
        <v>0</v>
      </c>
      <c r="J57" s="39">
        <v>0</v>
      </c>
      <c r="K57" s="39">
        <v>40.01315068493151</v>
      </c>
      <c r="L57" s="39">
        <v>0</v>
      </c>
      <c r="M57" s="39">
        <v>0</v>
      </c>
      <c r="N57" s="39">
        <v>0</v>
      </c>
      <c r="O57" s="39">
        <v>21.538730000000001</v>
      </c>
      <c r="P57" s="39">
        <v>0</v>
      </c>
      <c r="Q57" s="39">
        <v>80.052602739726012</v>
      </c>
      <c r="R57" s="39">
        <v>0</v>
      </c>
      <c r="S57" s="39">
        <v>0</v>
      </c>
      <c r="T57" s="39">
        <v>270.02288164180334</v>
      </c>
      <c r="U57" s="39">
        <v>0</v>
      </c>
      <c r="V57" s="39">
        <v>0</v>
      </c>
      <c r="W57" s="39">
        <v>0</v>
      </c>
      <c r="X57" s="39">
        <v>0</v>
      </c>
      <c r="Y57" s="33">
        <v>0</v>
      </c>
      <c r="Z57" s="32">
        <f t="shared" si="1"/>
        <v>1488.9388966172828</v>
      </c>
    </row>
    <row r="58" spans="1:26" ht="13.5" customHeight="1" x14ac:dyDescent="0.2">
      <c r="A58" s="71">
        <v>2013.1</v>
      </c>
      <c r="B58" s="38">
        <v>0</v>
      </c>
      <c r="C58" s="39">
        <v>1005.7717145205478</v>
      </c>
      <c r="D58" s="39">
        <v>17.614925469999999</v>
      </c>
      <c r="E58" s="39">
        <v>0</v>
      </c>
      <c r="F58" s="39">
        <v>0</v>
      </c>
      <c r="G58" s="39">
        <v>0</v>
      </c>
      <c r="H58" s="39">
        <v>9.6120512300000005</v>
      </c>
      <c r="I58" s="39">
        <v>0</v>
      </c>
      <c r="J58" s="39">
        <v>0</v>
      </c>
      <c r="K58" s="39">
        <v>38.584681205479455</v>
      </c>
      <c r="L58" s="39">
        <v>0</v>
      </c>
      <c r="M58" s="39">
        <v>0</v>
      </c>
      <c r="N58" s="39">
        <v>0</v>
      </c>
      <c r="O58" s="39">
        <v>21.538730000000001</v>
      </c>
      <c r="P58" s="39">
        <v>0</v>
      </c>
      <c r="Q58" s="39">
        <v>77.194724821917802</v>
      </c>
      <c r="R58" s="39">
        <v>0</v>
      </c>
      <c r="S58" s="39">
        <v>0</v>
      </c>
      <c r="T58" s="39">
        <v>270.02288164180334</v>
      </c>
      <c r="U58" s="39">
        <v>0</v>
      </c>
      <c r="V58" s="39">
        <v>0</v>
      </c>
      <c r="W58" s="39">
        <v>0</v>
      </c>
      <c r="X58" s="39">
        <v>0</v>
      </c>
      <c r="Y58" s="33">
        <v>0</v>
      </c>
      <c r="Z58" s="32">
        <f t="shared" si="1"/>
        <v>1440.3397088897482</v>
      </c>
    </row>
    <row r="59" spans="1:26" ht="13.5" customHeight="1" x14ac:dyDescent="0.2">
      <c r="A59" s="71">
        <v>2013.2</v>
      </c>
      <c r="B59" s="38">
        <v>0</v>
      </c>
      <c r="C59" s="39">
        <v>961.55547726027362</v>
      </c>
      <c r="D59" s="39">
        <v>17.386032070000002</v>
      </c>
      <c r="E59" s="39">
        <v>0</v>
      </c>
      <c r="F59" s="39">
        <v>0</v>
      </c>
      <c r="G59" s="39">
        <v>0</v>
      </c>
      <c r="H59" s="39">
        <v>9.6120512300000005</v>
      </c>
      <c r="I59" s="39">
        <v>0</v>
      </c>
      <c r="J59" s="39">
        <v>0</v>
      </c>
      <c r="K59" s="39">
        <v>37.156211726027415</v>
      </c>
      <c r="L59" s="39">
        <v>0</v>
      </c>
      <c r="M59" s="39">
        <v>0</v>
      </c>
      <c r="N59" s="39">
        <v>0</v>
      </c>
      <c r="O59" s="39">
        <v>21.538730000000001</v>
      </c>
      <c r="P59" s="39">
        <v>0</v>
      </c>
      <c r="Q59" s="39">
        <v>74.336846904109578</v>
      </c>
      <c r="R59" s="39">
        <v>0</v>
      </c>
      <c r="S59" s="39">
        <v>0</v>
      </c>
      <c r="T59" s="39">
        <v>270.02288164180334</v>
      </c>
      <c r="U59" s="39">
        <v>0</v>
      </c>
      <c r="V59" s="39">
        <v>0</v>
      </c>
      <c r="W59" s="39">
        <v>0</v>
      </c>
      <c r="X59" s="39">
        <v>0</v>
      </c>
      <c r="Y59" s="33">
        <v>0</v>
      </c>
      <c r="Z59" s="32">
        <f t="shared" si="1"/>
        <v>1391.6082308322138</v>
      </c>
    </row>
    <row r="60" spans="1:26" ht="13.5" customHeight="1" x14ac:dyDescent="0.2">
      <c r="A60" s="71">
        <v>2013.3</v>
      </c>
      <c r="B60" s="39">
        <v>12.757156559815414</v>
      </c>
      <c r="C60" s="39">
        <v>917.33923999999956</v>
      </c>
      <c r="D60" s="39">
        <v>17.193750020630858</v>
      </c>
      <c r="E60" s="39">
        <v>0</v>
      </c>
      <c r="F60" s="39">
        <v>0</v>
      </c>
      <c r="G60" s="39">
        <v>0</v>
      </c>
      <c r="H60" s="39">
        <v>9.6120512300000005</v>
      </c>
      <c r="I60" s="39">
        <v>0</v>
      </c>
      <c r="J60" s="39">
        <v>0</v>
      </c>
      <c r="K60" s="39">
        <v>35.733613369862994</v>
      </c>
      <c r="L60" s="39">
        <v>10.164353395837814</v>
      </c>
      <c r="M60" s="39">
        <v>0</v>
      </c>
      <c r="N60" s="39">
        <v>0</v>
      </c>
      <c r="O60" s="39">
        <v>21.538730000000001</v>
      </c>
      <c r="P60" s="39">
        <v>0</v>
      </c>
      <c r="Q60" s="39">
        <v>71.478968986301368</v>
      </c>
      <c r="R60" s="39">
        <v>118.75828934037565</v>
      </c>
      <c r="S60" s="39">
        <v>0</v>
      </c>
      <c r="T60" s="39">
        <v>270.02288164180334</v>
      </c>
      <c r="U60" s="39">
        <v>6.5265399306882195</v>
      </c>
      <c r="V60" s="39">
        <v>0</v>
      </c>
      <c r="W60" s="39">
        <v>0</v>
      </c>
      <c r="X60" s="39">
        <v>0</v>
      </c>
      <c r="Y60" s="33">
        <v>0</v>
      </c>
      <c r="Z60" s="32">
        <f t="shared" si="1"/>
        <v>1478.3684179154998</v>
      </c>
    </row>
    <row r="61" spans="1:26" ht="13.5" customHeight="1" x14ac:dyDescent="0.2">
      <c r="A61" s="71">
        <v>2013.4</v>
      </c>
      <c r="B61" s="38">
        <v>0</v>
      </c>
      <c r="C61" s="39">
        <v>873.12300273972539</v>
      </c>
      <c r="D61" s="39">
        <v>17.042190829999999</v>
      </c>
      <c r="E61" s="39">
        <v>0</v>
      </c>
      <c r="F61" s="39">
        <v>0</v>
      </c>
      <c r="G61" s="39">
        <v>0</v>
      </c>
      <c r="H61" s="39">
        <v>9.6120512300000005</v>
      </c>
      <c r="I61" s="39">
        <v>0</v>
      </c>
      <c r="J61" s="39">
        <v>0</v>
      </c>
      <c r="K61" s="39">
        <v>34.304909150684907</v>
      </c>
      <c r="L61" s="39">
        <v>0</v>
      </c>
      <c r="M61" s="39">
        <v>0</v>
      </c>
      <c r="N61" s="39">
        <v>0</v>
      </c>
      <c r="O61" s="39">
        <v>21.538730000000001</v>
      </c>
      <c r="P61" s="39">
        <v>0</v>
      </c>
      <c r="Q61" s="39">
        <v>68.621091068493143</v>
      </c>
      <c r="R61" s="39">
        <v>120.19276487720086</v>
      </c>
      <c r="S61" s="39">
        <v>0</v>
      </c>
      <c r="T61" s="39">
        <v>270.02288164180334</v>
      </c>
      <c r="U61" s="39">
        <v>0</v>
      </c>
      <c r="V61" s="39">
        <v>0</v>
      </c>
      <c r="W61" s="39">
        <v>0</v>
      </c>
      <c r="X61" s="39">
        <v>0</v>
      </c>
      <c r="Y61" s="33">
        <v>0</v>
      </c>
      <c r="Z61" s="32">
        <v>0</v>
      </c>
    </row>
    <row r="62" spans="1:26" ht="13.5" customHeight="1" x14ac:dyDescent="0.2">
      <c r="A62" s="71">
        <v>2014.1</v>
      </c>
      <c r="B62" s="38">
        <v>0</v>
      </c>
      <c r="C62" s="39">
        <v>828.90676547945122</v>
      </c>
      <c r="D62" s="39">
        <v>17.104078645031553</v>
      </c>
      <c r="E62" s="39">
        <v>0</v>
      </c>
      <c r="F62" s="39">
        <v>0</v>
      </c>
      <c r="G62" s="39">
        <v>0</v>
      </c>
      <c r="H62" s="39">
        <v>9.6120512300000005</v>
      </c>
      <c r="I62" s="39">
        <v>0</v>
      </c>
      <c r="J62" s="39">
        <v>0</v>
      </c>
      <c r="K62" s="39">
        <v>32.876204931506827</v>
      </c>
      <c r="L62" s="39">
        <v>0</v>
      </c>
      <c r="M62" s="39">
        <v>0</v>
      </c>
      <c r="N62" s="39">
        <v>0</v>
      </c>
      <c r="O62" s="39">
        <v>21.538730000000001</v>
      </c>
      <c r="P62" s="39">
        <v>0</v>
      </c>
      <c r="Q62" s="39">
        <v>65.763213158493144</v>
      </c>
      <c r="R62" s="39">
        <v>0</v>
      </c>
      <c r="S62" s="39">
        <v>0</v>
      </c>
      <c r="T62" s="39">
        <v>270.02288164180334</v>
      </c>
      <c r="U62" s="39">
        <v>0</v>
      </c>
      <c r="V62" s="39">
        <v>0</v>
      </c>
      <c r="W62" s="39">
        <v>0</v>
      </c>
      <c r="X62" s="39">
        <v>0</v>
      </c>
      <c r="Y62" s="33">
        <v>0</v>
      </c>
      <c r="Z62" s="32">
        <f>+_xlfn.AGGREGATE(9,6,C62:Y62)</f>
        <v>1245.8239250862862</v>
      </c>
    </row>
    <row r="63" spans="1:26" ht="13.5" customHeight="1" x14ac:dyDescent="0.2">
      <c r="A63" s="71">
        <v>2014.2</v>
      </c>
      <c r="B63" s="38">
        <v>0</v>
      </c>
      <c r="C63" s="39">
        <v>784.69052821917717</v>
      </c>
      <c r="D63" s="39">
        <v>17.524724859999999</v>
      </c>
      <c r="E63" s="39">
        <v>0</v>
      </c>
      <c r="F63" s="39">
        <v>0</v>
      </c>
      <c r="G63" s="39">
        <v>0</v>
      </c>
      <c r="H63" s="39">
        <v>9.6120512300000005</v>
      </c>
      <c r="I63" s="39">
        <v>0</v>
      </c>
      <c r="J63" s="39">
        <v>0</v>
      </c>
      <c r="K63" s="39">
        <v>31.44750071232875</v>
      </c>
      <c r="L63" s="39">
        <v>0</v>
      </c>
      <c r="M63" s="39">
        <v>0</v>
      </c>
      <c r="N63" s="39">
        <v>0</v>
      </c>
      <c r="O63" s="39">
        <v>21.538730000000001</v>
      </c>
      <c r="P63" s="39">
        <v>0</v>
      </c>
      <c r="Q63" s="39">
        <v>62.90533324849315</v>
      </c>
      <c r="R63" s="39">
        <v>0</v>
      </c>
      <c r="S63" s="39">
        <v>0</v>
      </c>
      <c r="T63" s="39">
        <v>270.02288164180334</v>
      </c>
      <c r="U63" s="39">
        <v>0</v>
      </c>
      <c r="V63" s="39">
        <v>0</v>
      </c>
      <c r="W63" s="39">
        <v>0</v>
      </c>
      <c r="X63" s="39">
        <v>0</v>
      </c>
      <c r="Y63" s="33">
        <v>0</v>
      </c>
      <c r="Z63" s="32">
        <v>508071.7725466945</v>
      </c>
    </row>
    <row r="64" spans="1:26" ht="13.5" customHeight="1" x14ac:dyDescent="0.2">
      <c r="A64" s="71">
        <v>2014.3</v>
      </c>
      <c r="B64" s="38">
        <v>0</v>
      </c>
      <c r="C64" s="39">
        <v>740.474290958903</v>
      </c>
      <c r="D64" s="39">
        <v>17.009337909999999</v>
      </c>
      <c r="E64" s="39">
        <v>0</v>
      </c>
      <c r="F64" s="39">
        <v>0</v>
      </c>
      <c r="G64" s="39">
        <v>0</v>
      </c>
      <c r="H64" s="39">
        <v>9.6120512300000005</v>
      </c>
      <c r="I64" s="39">
        <v>0</v>
      </c>
      <c r="J64" s="39">
        <v>0</v>
      </c>
      <c r="K64" s="39">
        <v>30.018796493150671</v>
      </c>
      <c r="L64" s="39">
        <v>0</v>
      </c>
      <c r="M64" s="39">
        <v>0</v>
      </c>
      <c r="N64" s="39">
        <v>0</v>
      </c>
      <c r="O64" s="39">
        <v>21.538730000000001</v>
      </c>
      <c r="P64" s="39">
        <v>0</v>
      </c>
      <c r="Q64" s="39">
        <v>60.046707275890412</v>
      </c>
      <c r="R64" s="39">
        <v>0</v>
      </c>
      <c r="S64" s="39">
        <v>0</v>
      </c>
      <c r="T64" s="39">
        <v>270.02288164180334</v>
      </c>
      <c r="U64" s="39">
        <v>0</v>
      </c>
      <c r="V64" s="39">
        <v>0</v>
      </c>
      <c r="W64" s="39">
        <v>0</v>
      </c>
      <c r="X64" s="39">
        <v>0</v>
      </c>
      <c r="Y64" s="33">
        <v>0</v>
      </c>
      <c r="Z64" s="32">
        <f>+_xlfn.AGGREGATE(9,6,C64:Y64)</f>
        <v>1148.7227955097474</v>
      </c>
    </row>
    <row r="65" spans="1:26" ht="13.5" customHeight="1" x14ac:dyDescent="0.2">
      <c r="A65" s="71">
        <v>2014.4</v>
      </c>
      <c r="B65" s="38">
        <v>0</v>
      </c>
      <c r="C65" s="39">
        <v>696.25805369862906</v>
      </c>
      <c r="D65" s="39">
        <v>16.373855380000002</v>
      </c>
      <c r="E65" s="39">
        <v>0</v>
      </c>
      <c r="F65" s="39">
        <v>0</v>
      </c>
      <c r="G65" s="39">
        <v>0</v>
      </c>
      <c r="H65" s="39">
        <v>9.6120512300000005</v>
      </c>
      <c r="I65" s="39">
        <v>0</v>
      </c>
      <c r="J65" s="39">
        <v>0</v>
      </c>
      <c r="K65" s="39">
        <v>28.590092273972598</v>
      </c>
      <c r="L65" s="39">
        <v>0</v>
      </c>
      <c r="M65" s="39">
        <v>0</v>
      </c>
      <c r="N65" s="39">
        <v>0</v>
      </c>
      <c r="O65" s="39">
        <v>21.538730000000001</v>
      </c>
      <c r="P65" s="39">
        <v>0</v>
      </c>
      <c r="Q65" s="39">
        <v>57.187707275890411</v>
      </c>
      <c r="R65" s="39">
        <v>0</v>
      </c>
      <c r="S65" s="39">
        <v>0</v>
      </c>
      <c r="T65" s="39">
        <v>270.02288164180334</v>
      </c>
      <c r="U65" s="39">
        <v>0</v>
      </c>
      <c r="V65" s="39">
        <v>0</v>
      </c>
      <c r="W65" s="39">
        <v>0</v>
      </c>
      <c r="X65" s="39">
        <v>0</v>
      </c>
      <c r="Y65" s="33">
        <v>0</v>
      </c>
      <c r="Z65" s="32">
        <v>523142.66795895714</v>
      </c>
    </row>
    <row r="66" spans="1:26" ht="13.5" customHeight="1" x14ac:dyDescent="0.2">
      <c r="A66" s="71">
        <v>2015.1</v>
      </c>
      <c r="B66" s="38">
        <v>0</v>
      </c>
      <c r="C66" s="39">
        <v>652.04181643835489</v>
      </c>
      <c r="D66" s="39">
        <v>15.558247919999999</v>
      </c>
      <c r="E66" s="39">
        <v>0</v>
      </c>
      <c r="F66" s="39">
        <v>0</v>
      </c>
      <c r="G66" s="39">
        <v>0</v>
      </c>
      <c r="H66" s="39">
        <v>9.6121022299999996</v>
      </c>
      <c r="I66" s="39">
        <v>0</v>
      </c>
      <c r="J66" s="39">
        <v>0</v>
      </c>
      <c r="K66" s="39">
        <v>27.161388054794518</v>
      </c>
      <c r="L66" s="39">
        <v>0</v>
      </c>
      <c r="M66" s="39">
        <v>0</v>
      </c>
      <c r="N66" s="39">
        <v>0</v>
      </c>
      <c r="O66" s="39">
        <v>21.538730000000001</v>
      </c>
      <c r="P66" s="39">
        <v>0</v>
      </c>
      <c r="Q66" s="39">
        <v>54.329829358082193</v>
      </c>
      <c r="R66" s="39">
        <v>0</v>
      </c>
      <c r="S66" s="39">
        <v>0</v>
      </c>
      <c r="T66" s="39">
        <v>270.02288164180334</v>
      </c>
      <c r="U66" s="39">
        <v>0</v>
      </c>
      <c r="V66" s="39">
        <v>0</v>
      </c>
      <c r="W66" s="39">
        <v>0</v>
      </c>
      <c r="X66" s="39">
        <v>0</v>
      </c>
      <c r="Y66" s="33">
        <v>0</v>
      </c>
      <c r="Z66" s="32">
        <f t="shared" ref="Z66:Z97" si="2">+_xlfn.AGGREGATE(9,6,C66:Y66)</f>
        <v>1050.264995643035</v>
      </c>
    </row>
    <row r="67" spans="1:26" ht="13.5" customHeight="1" x14ac:dyDescent="0.2">
      <c r="A67" s="71">
        <v>2015.2</v>
      </c>
      <c r="B67" s="38">
        <v>0</v>
      </c>
      <c r="C67" s="39">
        <v>607.82557917808094</v>
      </c>
      <c r="D67" s="39">
        <v>14.7309126</v>
      </c>
      <c r="E67" s="39">
        <v>0</v>
      </c>
      <c r="F67" s="39">
        <v>0</v>
      </c>
      <c r="G67" s="39">
        <v>0</v>
      </c>
      <c r="H67" s="39">
        <v>9.6121052300000009</v>
      </c>
      <c r="I67" s="39">
        <v>0</v>
      </c>
      <c r="J67" s="39">
        <v>0</v>
      </c>
      <c r="K67" s="39">
        <v>25.732683835616445</v>
      </c>
      <c r="L67" s="39">
        <v>0</v>
      </c>
      <c r="M67" s="39">
        <v>0</v>
      </c>
      <c r="N67" s="39">
        <v>0</v>
      </c>
      <c r="O67" s="39">
        <v>21.538730000000001</v>
      </c>
      <c r="P67" s="39">
        <v>0</v>
      </c>
      <c r="Q67" s="39">
        <v>51.471951440273976</v>
      </c>
      <c r="R67" s="39">
        <v>0</v>
      </c>
      <c r="S67" s="39">
        <v>0</v>
      </c>
      <c r="T67" s="39">
        <v>270.02288164180334</v>
      </c>
      <c r="U67" s="39">
        <v>0</v>
      </c>
      <c r="V67" s="39">
        <v>0</v>
      </c>
      <c r="W67" s="39">
        <v>0</v>
      </c>
      <c r="X67" s="39">
        <v>0</v>
      </c>
      <c r="Y67" s="33">
        <v>0</v>
      </c>
      <c r="Z67" s="32">
        <f t="shared" si="2"/>
        <v>1000.9348439257747</v>
      </c>
    </row>
    <row r="68" spans="1:26" ht="13.5" customHeight="1" x14ac:dyDescent="0.2">
      <c r="A68" s="71">
        <v>2015.3</v>
      </c>
      <c r="B68" s="38">
        <v>0</v>
      </c>
      <c r="C68" s="39">
        <v>563.609341917807</v>
      </c>
      <c r="D68" s="39">
        <v>13.822588869999999</v>
      </c>
      <c r="E68" s="39">
        <v>0</v>
      </c>
      <c r="F68" s="39">
        <v>0</v>
      </c>
      <c r="G68" s="39">
        <v>0</v>
      </c>
      <c r="H68" s="39">
        <v>9.6121082300000005</v>
      </c>
      <c r="I68" s="39">
        <v>0</v>
      </c>
      <c r="J68" s="39">
        <v>0</v>
      </c>
      <c r="K68" s="39">
        <v>24.303979616438365</v>
      </c>
      <c r="L68" s="39">
        <v>0</v>
      </c>
      <c r="M68" s="39">
        <v>0</v>
      </c>
      <c r="N68" s="39">
        <v>0</v>
      </c>
      <c r="O68" s="39">
        <v>21.538730000000001</v>
      </c>
      <c r="P68" s="39">
        <v>0</v>
      </c>
      <c r="Q68" s="39">
        <v>48.614073522465745</v>
      </c>
      <c r="R68" s="39">
        <v>0</v>
      </c>
      <c r="S68" s="39">
        <v>0</v>
      </c>
      <c r="T68" s="39">
        <v>270.02288164180334</v>
      </c>
      <c r="U68" s="39">
        <v>0</v>
      </c>
      <c r="V68" s="39">
        <v>0</v>
      </c>
      <c r="W68" s="39">
        <v>0</v>
      </c>
      <c r="X68" s="39">
        <v>0</v>
      </c>
      <c r="Y68" s="33">
        <v>0</v>
      </c>
      <c r="Z68" s="32">
        <f t="shared" si="2"/>
        <v>951.52370379851448</v>
      </c>
    </row>
    <row r="69" spans="1:26" ht="13.5" customHeight="1" x14ac:dyDescent="0.2">
      <c r="A69" s="71">
        <v>2015.4</v>
      </c>
      <c r="B69" s="38">
        <v>0</v>
      </c>
      <c r="C69" s="39">
        <v>519.39310465753294</v>
      </c>
      <c r="D69" s="39">
        <v>12.91437357</v>
      </c>
      <c r="E69" s="39">
        <v>0</v>
      </c>
      <c r="F69" s="39">
        <v>0</v>
      </c>
      <c r="G69" s="39">
        <v>0</v>
      </c>
      <c r="H69" s="39">
        <v>9.61211123</v>
      </c>
      <c r="I69" s="39">
        <v>0</v>
      </c>
      <c r="J69" s="39">
        <v>0</v>
      </c>
      <c r="K69" s="39">
        <v>22.875275397260292</v>
      </c>
      <c r="L69" s="39">
        <v>0</v>
      </c>
      <c r="M69" s="39">
        <v>0</v>
      </c>
      <c r="N69" s="39">
        <v>0</v>
      </c>
      <c r="O69" s="39">
        <v>21.538730000000001</v>
      </c>
      <c r="P69" s="39">
        <v>0</v>
      </c>
      <c r="Q69" s="39">
        <v>45.756195604657528</v>
      </c>
      <c r="R69" s="39">
        <v>0</v>
      </c>
      <c r="S69" s="39">
        <v>0</v>
      </c>
      <c r="T69" s="39">
        <v>270.02288164180334</v>
      </c>
      <c r="U69" s="39">
        <v>0</v>
      </c>
      <c r="V69" s="39">
        <v>0</v>
      </c>
      <c r="W69" s="39">
        <v>0</v>
      </c>
      <c r="X69" s="39">
        <v>0</v>
      </c>
      <c r="Y69" s="33">
        <v>0</v>
      </c>
      <c r="Z69" s="32">
        <f t="shared" si="2"/>
        <v>902.11267210125402</v>
      </c>
    </row>
    <row r="70" spans="1:26" ht="13.5" customHeight="1" x14ac:dyDescent="0.2">
      <c r="A70" s="71">
        <v>2016.1</v>
      </c>
      <c r="B70" s="38">
        <v>0</v>
      </c>
      <c r="C70" s="39">
        <v>475.17686739725917</v>
      </c>
      <c r="D70" s="39">
        <v>12.632650460000001</v>
      </c>
      <c r="E70" s="39">
        <v>0</v>
      </c>
      <c r="F70" s="39">
        <v>0</v>
      </c>
      <c r="G70" s="39">
        <v>0</v>
      </c>
      <c r="H70" s="39">
        <v>9.6121142300000013</v>
      </c>
      <c r="I70" s="39">
        <v>0</v>
      </c>
      <c r="J70" s="39">
        <v>0</v>
      </c>
      <c r="K70" s="39">
        <v>21.44657539726029</v>
      </c>
      <c r="L70" s="39">
        <v>0</v>
      </c>
      <c r="M70" s="39">
        <v>0</v>
      </c>
      <c r="N70" s="39">
        <v>0</v>
      </c>
      <c r="O70" s="39">
        <v>21.538730000000001</v>
      </c>
      <c r="P70" s="39">
        <v>0</v>
      </c>
      <c r="Q70" s="39">
        <v>42.89831768684931</v>
      </c>
      <c r="R70" s="39">
        <v>0</v>
      </c>
      <c r="S70" s="39">
        <v>0</v>
      </c>
      <c r="T70" s="39">
        <v>270.02288164180334</v>
      </c>
      <c r="U70" s="39">
        <v>0</v>
      </c>
      <c r="V70" s="39">
        <v>0</v>
      </c>
      <c r="W70" s="39">
        <v>0</v>
      </c>
      <c r="X70" s="39">
        <v>0</v>
      </c>
      <c r="Y70" s="33">
        <v>0</v>
      </c>
      <c r="Z70" s="32">
        <f t="shared" si="2"/>
        <v>853.32813681317202</v>
      </c>
    </row>
    <row r="71" spans="1:26" ht="13.5" customHeight="1" x14ac:dyDescent="0.2">
      <c r="A71" s="71">
        <v>2016.2</v>
      </c>
      <c r="B71" s="38">
        <v>0</v>
      </c>
      <c r="C71" s="39">
        <v>430.96063013698523</v>
      </c>
      <c r="D71" s="39">
        <v>12.046055819999999</v>
      </c>
      <c r="E71" s="39">
        <v>0</v>
      </c>
      <c r="F71" s="39">
        <v>0</v>
      </c>
      <c r="G71" s="39">
        <v>0</v>
      </c>
      <c r="H71" s="39">
        <v>9.6121172299999991</v>
      </c>
      <c r="I71" s="39">
        <v>0</v>
      </c>
      <c r="J71" s="39">
        <v>0</v>
      </c>
      <c r="K71" s="39">
        <v>20.017865917808237</v>
      </c>
      <c r="L71" s="39">
        <v>0</v>
      </c>
      <c r="M71" s="39">
        <v>0</v>
      </c>
      <c r="N71" s="39">
        <v>0</v>
      </c>
      <c r="O71" s="39">
        <v>21.538730000000001</v>
      </c>
      <c r="P71" s="39">
        <v>0</v>
      </c>
      <c r="Q71" s="39">
        <v>40.040439769041093</v>
      </c>
      <c r="R71" s="39">
        <v>0</v>
      </c>
      <c r="S71" s="39">
        <v>0</v>
      </c>
      <c r="T71" s="39">
        <v>270.02288164180334</v>
      </c>
      <c r="U71" s="39">
        <v>0</v>
      </c>
      <c r="V71" s="39">
        <v>0</v>
      </c>
      <c r="W71" s="39">
        <v>0</v>
      </c>
      <c r="X71" s="39">
        <v>0</v>
      </c>
      <c r="Y71" s="33">
        <v>0</v>
      </c>
      <c r="Z71" s="32">
        <f t="shared" si="2"/>
        <v>804.23872051563797</v>
      </c>
    </row>
    <row r="72" spans="1:26" ht="13.5" customHeight="1" x14ac:dyDescent="0.2">
      <c r="A72" s="71">
        <v>2016.3</v>
      </c>
      <c r="B72" s="38">
        <v>0</v>
      </c>
      <c r="C72" s="39">
        <v>386.74439287671129</v>
      </c>
      <c r="D72" s="39">
        <v>11.009360580000001</v>
      </c>
      <c r="E72" s="39">
        <v>0</v>
      </c>
      <c r="F72" s="39">
        <v>0</v>
      </c>
      <c r="G72" s="39">
        <v>0</v>
      </c>
      <c r="H72" s="39">
        <v>9.6121202300000004</v>
      </c>
      <c r="I72" s="39">
        <v>0</v>
      </c>
      <c r="J72" s="39">
        <v>0</v>
      </c>
      <c r="K72" s="39">
        <v>18.589161698630164</v>
      </c>
      <c r="L72" s="39">
        <v>0</v>
      </c>
      <c r="M72" s="39">
        <v>0</v>
      </c>
      <c r="N72" s="39">
        <v>0</v>
      </c>
      <c r="O72" s="39">
        <v>21.538730000000001</v>
      </c>
      <c r="P72" s="39">
        <v>0</v>
      </c>
      <c r="Q72" s="39">
        <v>37.182561851232876</v>
      </c>
      <c r="R72" s="39">
        <v>0</v>
      </c>
      <c r="S72" s="39">
        <v>0</v>
      </c>
      <c r="T72" s="39">
        <v>270.02288164180334</v>
      </c>
      <c r="U72" s="39">
        <v>0</v>
      </c>
      <c r="V72" s="39">
        <v>0</v>
      </c>
      <c r="W72" s="39">
        <v>0</v>
      </c>
      <c r="X72" s="39">
        <v>0</v>
      </c>
      <c r="Y72" s="33">
        <v>0</v>
      </c>
      <c r="Z72" s="32">
        <f t="shared" si="2"/>
        <v>754.6992088783777</v>
      </c>
    </row>
    <row r="73" spans="1:26" ht="13.5" customHeight="1" x14ac:dyDescent="0.2">
      <c r="A73" s="71">
        <v>2016.4</v>
      </c>
      <c r="B73" s="38">
        <v>0</v>
      </c>
      <c r="C73" s="39">
        <v>343.15278027397153</v>
      </c>
      <c r="D73" s="39">
        <v>9.4933301300000004</v>
      </c>
      <c r="E73" s="39">
        <v>0</v>
      </c>
      <c r="F73" s="39">
        <v>0</v>
      </c>
      <c r="G73" s="39">
        <v>0</v>
      </c>
      <c r="H73" s="39">
        <v>9.6121232300000017</v>
      </c>
      <c r="I73" s="39">
        <v>0</v>
      </c>
      <c r="J73" s="39">
        <v>0</v>
      </c>
      <c r="K73" s="39">
        <v>17.160457479452084</v>
      </c>
      <c r="L73" s="39">
        <v>0</v>
      </c>
      <c r="M73" s="39">
        <v>0</v>
      </c>
      <c r="N73" s="39">
        <v>0</v>
      </c>
      <c r="O73" s="39">
        <v>21.538730000000001</v>
      </c>
      <c r="P73" s="39">
        <v>0</v>
      </c>
      <c r="Q73" s="39">
        <v>34.324683933424652</v>
      </c>
      <c r="R73" s="39">
        <v>0</v>
      </c>
      <c r="S73" s="39">
        <v>0</v>
      </c>
      <c r="T73" s="39">
        <v>270.02288164180334</v>
      </c>
      <c r="U73" s="39">
        <v>0</v>
      </c>
      <c r="V73" s="39">
        <v>0</v>
      </c>
      <c r="W73" s="39">
        <v>0</v>
      </c>
      <c r="X73" s="39">
        <v>0</v>
      </c>
      <c r="Y73" s="33">
        <v>0</v>
      </c>
      <c r="Z73" s="32">
        <f t="shared" si="2"/>
        <v>705.30498668865152</v>
      </c>
    </row>
    <row r="74" spans="1:26" ht="13.5" customHeight="1" x14ac:dyDescent="0.2">
      <c r="A74" s="71">
        <v>2017.1</v>
      </c>
      <c r="B74" s="38">
        <v>0</v>
      </c>
      <c r="C74" s="39">
        <v>314.58339068493058</v>
      </c>
      <c r="D74" s="39">
        <v>7.8296019599999997</v>
      </c>
      <c r="E74" s="39">
        <v>0</v>
      </c>
      <c r="F74" s="39">
        <v>0</v>
      </c>
      <c r="G74" s="39">
        <v>0</v>
      </c>
      <c r="H74" s="39">
        <v>9.6121262299999994</v>
      </c>
      <c r="I74" s="39">
        <v>0</v>
      </c>
      <c r="J74" s="39">
        <v>0</v>
      </c>
      <c r="K74" s="39">
        <v>15.731753260274003</v>
      </c>
      <c r="L74" s="39">
        <v>0</v>
      </c>
      <c r="M74" s="39">
        <v>0</v>
      </c>
      <c r="N74" s="39">
        <v>0</v>
      </c>
      <c r="O74" s="39">
        <v>21.538730000000001</v>
      </c>
      <c r="P74" s="39">
        <v>0</v>
      </c>
      <c r="Q74" s="39">
        <v>31.466806015616431</v>
      </c>
      <c r="R74" s="39">
        <v>0</v>
      </c>
      <c r="S74" s="39">
        <v>0</v>
      </c>
      <c r="T74" s="39">
        <v>270.02288164180334</v>
      </c>
      <c r="U74" s="39">
        <v>0</v>
      </c>
      <c r="V74" s="39">
        <v>0</v>
      </c>
      <c r="W74" s="39">
        <v>0</v>
      </c>
      <c r="X74" s="39">
        <v>0</v>
      </c>
      <c r="Y74" s="33">
        <v>0</v>
      </c>
      <c r="Z74" s="32">
        <f t="shared" si="2"/>
        <v>670.78528979262433</v>
      </c>
    </row>
    <row r="75" spans="1:26" ht="13.5" customHeight="1" x14ac:dyDescent="0.2">
      <c r="A75" s="71">
        <v>2017.2</v>
      </c>
      <c r="B75" s="38">
        <v>0</v>
      </c>
      <c r="C75" s="39">
        <v>286.01400109588951</v>
      </c>
      <c r="D75" s="39">
        <v>6.1271901399999997</v>
      </c>
      <c r="E75" s="39">
        <v>0</v>
      </c>
      <c r="F75" s="39">
        <v>0</v>
      </c>
      <c r="G75" s="39">
        <v>0</v>
      </c>
      <c r="H75" s="39">
        <v>9.6121292300000007</v>
      </c>
      <c r="I75" s="39">
        <v>0</v>
      </c>
      <c r="J75" s="39">
        <v>0</v>
      </c>
      <c r="K75" s="39">
        <v>14.303049041095919</v>
      </c>
      <c r="L75" s="39">
        <v>0</v>
      </c>
      <c r="M75" s="39">
        <v>0</v>
      </c>
      <c r="N75" s="39">
        <v>0</v>
      </c>
      <c r="O75" s="39">
        <v>21.538730000000001</v>
      </c>
      <c r="P75" s="39">
        <v>0</v>
      </c>
      <c r="Q75" s="39">
        <v>28.608928097808214</v>
      </c>
      <c r="R75" s="39">
        <v>0</v>
      </c>
      <c r="S75" s="39">
        <v>0</v>
      </c>
      <c r="T75" s="39">
        <v>270.02288164180334</v>
      </c>
      <c r="U75" s="39">
        <v>400</v>
      </c>
      <c r="V75" s="39">
        <v>0</v>
      </c>
      <c r="W75" s="39">
        <v>0</v>
      </c>
      <c r="X75" s="39">
        <v>0</v>
      </c>
      <c r="Y75" s="33">
        <v>0</v>
      </c>
      <c r="Z75" s="32">
        <f t="shared" si="2"/>
        <v>1036.226909246597</v>
      </c>
    </row>
    <row r="76" spans="1:26" ht="13.5" customHeight="1" x14ac:dyDescent="0.2">
      <c r="A76" s="71">
        <v>2017.3</v>
      </c>
      <c r="B76" s="38">
        <v>0</v>
      </c>
      <c r="C76" s="39">
        <v>257.44461150684845</v>
      </c>
      <c r="D76" s="39">
        <v>4.0416612999999995</v>
      </c>
      <c r="E76" s="39">
        <v>0</v>
      </c>
      <c r="F76" s="39">
        <v>0</v>
      </c>
      <c r="G76" s="39">
        <v>0</v>
      </c>
      <c r="H76" s="39">
        <v>9.6121322300000003</v>
      </c>
      <c r="I76" s="39">
        <v>0</v>
      </c>
      <c r="J76" s="39">
        <v>0</v>
      </c>
      <c r="K76" s="39">
        <v>712.87434482191782</v>
      </c>
      <c r="L76" s="39">
        <v>0</v>
      </c>
      <c r="M76" s="39">
        <v>0</v>
      </c>
      <c r="N76" s="39">
        <v>0</v>
      </c>
      <c r="O76" s="39">
        <v>21.538730000000001</v>
      </c>
      <c r="P76" s="39">
        <v>0</v>
      </c>
      <c r="Q76" s="39">
        <v>25.751050179999989</v>
      </c>
      <c r="R76" s="39">
        <v>0</v>
      </c>
      <c r="S76" s="39">
        <v>0</v>
      </c>
      <c r="T76" s="39">
        <v>270.02288164180334</v>
      </c>
      <c r="U76" s="39">
        <v>650</v>
      </c>
      <c r="V76" s="39">
        <v>0</v>
      </c>
      <c r="W76" s="39">
        <v>0</v>
      </c>
      <c r="X76" s="39">
        <v>0</v>
      </c>
      <c r="Y76" s="33">
        <v>0</v>
      </c>
      <c r="Z76" s="32">
        <f t="shared" si="2"/>
        <v>1951.2854116805697</v>
      </c>
    </row>
    <row r="77" spans="1:26" ht="13.5" customHeight="1" x14ac:dyDescent="0.2">
      <c r="A77" s="71">
        <v>2017.4</v>
      </c>
      <c r="B77" s="38">
        <v>0</v>
      </c>
      <c r="C77" s="39">
        <v>228.87522191780738</v>
      </c>
      <c r="D77" s="39">
        <v>1.8803793716280186</v>
      </c>
      <c r="E77" s="39">
        <v>0</v>
      </c>
      <c r="F77" s="39">
        <v>0</v>
      </c>
      <c r="G77" s="39">
        <v>3300</v>
      </c>
      <c r="H77" s="39">
        <v>1709.6121352299999</v>
      </c>
      <c r="I77" s="39">
        <v>900</v>
      </c>
      <c r="J77" s="39">
        <v>0</v>
      </c>
      <c r="K77" s="39">
        <v>1131.4456406027398</v>
      </c>
      <c r="L77" s="39">
        <v>0</v>
      </c>
      <c r="M77" s="39">
        <v>0</v>
      </c>
      <c r="N77" s="39">
        <v>0</v>
      </c>
      <c r="O77" s="39">
        <v>21.538730000000001</v>
      </c>
      <c r="P77" s="39">
        <v>2000</v>
      </c>
      <c r="Q77" s="39">
        <v>872.8931722621918</v>
      </c>
      <c r="R77" s="39">
        <v>0</v>
      </c>
      <c r="S77" s="39">
        <v>0</v>
      </c>
      <c r="T77" s="39">
        <v>270.02288164180334</v>
      </c>
      <c r="U77" s="39">
        <v>1200</v>
      </c>
      <c r="V77" s="39">
        <v>0</v>
      </c>
      <c r="W77" s="39">
        <v>0</v>
      </c>
      <c r="X77" s="39">
        <v>0</v>
      </c>
      <c r="Y77" s="33">
        <v>900</v>
      </c>
      <c r="Z77" s="32">
        <f t="shared" si="2"/>
        <v>12536.26816102617</v>
      </c>
    </row>
    <row r="78" spans="1:26" ht="13.5" customHeight="1" x14ac:dyDescent="0.2">
      <c r="A78" s="71">
        <v>2018.1</v>
      </c>
      <c r="B78" s="38">
        <v>0</v>
      </c>
      <c r="C78" s="39">
        <v>200.30583232876634</v>
      </c>
      <c r="D78" s="39">
        <v>0</v>
      </c>
      <c r="E78" s="39">
        <v>0</v>
      </c>
      <c r="F78" s="39">
        <v>0</v>
      </c>
      <c r="G78" s="39">
        <v>3300</v>
      </c>
      <c r="H78" s="39">
        <v>1709.61213823</v>
      </c>
      <c r="I78" s="39">
        <v>900</v>
      </c>
      <c r="J78" s="39">
        <v>0</v>
      </c>
      <c r="K78" s="39">
        <v>1130.0169363835616</v>
      </c>
      <c r="L78" s="39">
        <v>0</v>
      </c>
      <c r="M78" s="39">
        <v>0</v>
      </c>
      <c r="N78" s="39">
        <v>1000</v>
      </c>
      <c r="O78" s="39">
        <v>21.538730000000001</v>
      </c>
      <c r="P78" s="39">
        <v>1725</v>
      </c>
      <c r="Q78" s="39">
        <v>870.03529434438349</v>
      </c>
      <c r="R78" s="39">
        <v>900</v>
      </c>
      <c r="S78" s="39">
        <v>0</v>
      </c>
      <c r="T78" s="39">
        <v>270.02288164180334</v>
      </c>
      <c r="U78" s="39">
        <v>1200</v>
      </c>
      <c r="V78" s="39">
        <v>0</v>
      </c>
      <c r="W78" s="39">
        <v>0</v>
      </c>
      <c r="X78" s="39">
        <v>0</v>
      </c>
      <c r="Y78" s="33">
        <v>900</v>
      </c>
      <c r="Z78" s="32">
        <f t="shared" si="2"/>
        <v>14126.531812928515</v>
      </c>
    </row>
    <row r="79" spans="1:26" ht="13.5" customHeight="1" x14ac:dyDescent="0.2">
      <c r="A79" s="71">
        <v>2018.2</v>
      </c>
      <c r="B79" s="38">
        <v>0</v>
      </c>
      <c r="C79" s="39">
        <v>171.73644273972528</v>
      </c>
      <c r="D79" s="39">
        <v>0</v>
      </c>
      <c r="E79" s="39">
        <v>0</v>
      </c>
      <c r="F79" s="39">
        <v>500</v>
      </c>
      <c r="G79" s="39">
        <v>3300</v>
      </c>
      <c r="H79" s="39">
        <v>1709.6121412299999</v>
      </c>
      <c r="I79" s="39">
        <v>900</v>
      </c>
      <c r="J79" s="39">
        <v>0</v>
      </c>
      <c r="K79" s="39">
        <v>3128.5882321643835</v>
      </c>
      <c r="L79" s="39">
        <v>0</v>
      </c>
      <c r="M79" s="39">
        <v>0</v>
      </c>
      <c r="N79" s="39">
        <v>2000</v>
      </c>
      <c r="O79" s="39">
        <v>21.538730000000001</v>
      </c>
      <c r="P79" s="39">
        <v>1725</v>
      </c>
      <c r="Q79" s="39">
        <v>17.177416426575331</v>
      </c>
      <c r="R79" s="39">
        <v>900</v>
      </c>
      <c r="S79" s="39">
        <v>0</v>
      </c>
      <c r="T79" s="39">
        <v>270.02288164180334</v>
      </c>
      <c r="U79" s="39">
        <v>1200</v>
      </c>
      <c r="V79" s="39">
        <v>0</v>
      </c>
      <c r="W79" s="39">
        <v>0</v>
      </c>
      <c r="X79" s="39">
        <v>0</v>
      </c>
      <c r="Y79" s="33">
        <v>900</v>
      </c>
      <c r="Z79" s="32">
        <f t="shared" si="2"/>
        <v>16743.675844202487</v>
      </c>
    </row>
    <row r="80" spans="1:26" ht="13.5" customHeight="1" x14ac:dyDescent="0.2">
      <c r="A80" s="71">
        <v>2018.3</v>
      </c>
      <c r="B80" s="38">
        <v>0</v>
      </c>
      <c r="C80" s="39">
        <v>143.16705315068421</v>
      </c>
      <c r="D80" s="39">
        <v>0</v>
      </c>
      <c r="E80" s="39">
        <v>2777.3167821100001</v>
      </c>
      <c r="F80" s="39">
        <v>1500</v>
      </c>
      <c r="G80" s="39">
        <v>3270.833333333333</v>
      </c>
      <c r="H80" s="39">
        <v>2417.61214423</v>
      </c>
      <c r="I80" s="39">
        <v>900</v>
      </c>
      <c r="J80" s="39">
        <v>0</v>
      </c>
      <c r="K80" s="39">
        <v>3127.1595279452054</v>
      </c>
      <c r="L80" s="39">
        <v>0</v>
      </c>
      <c r="M80" s="39">
        <v>0</v>
      </c>
      <c r="N80" s="39">
        <v>3000</v>
      </c>
      <c r="O80" s="39">
        <v>21.538730000000001</v>
      </c>
      <c r="P80" s="39">
        <v>1450</v>
      </c>
      <c r="Q80" s="39">
        <v>439.3195385087671</v>
      </c>
      <c r="R80" s="39">
        <v>900</v>
      </c>
      <c r="S80" s="39">
        <v>0</v>
      </c>
      <c r="T80" s="39">
        <v>270.02288164180334</v>
      </c>
      <c r="U80" s="39">
        <v>2668.1192952857136</v>
      </c>
      <c r="V80" s="39">
        <v>0</v>
      </c>
      <c r="W80" s="39">
        <v>0</v>
      </c>
      <c r="X80" s="39">
        <v>0</v>
      </c>
      <c r="Y80" s="33">
        <v>900</v>
      </c>
      <c r="Z80" s="32">
        <f t="shared" si="2"/>
        <v>23785.089286205504</v>
      </c>
    </row>
    <row r="81" spans="1:26" ht="13.5" customHeight="1" x14ac:dyDescent="0.2">
      <c r="A81" s="71">
        <v>2018.4</v>
      </c>
      <c r="B81" s="38">
        <v>0</v>
      </c>
      <c r="C81" s="39">
        <v>114.59766356164315</v>
      </c>
      <c r="D81" s="39">
        <v>0</v>
      </c>
      <c r="E81" s="39">
        <v>2777.3167821100001</v>
      </c>
      <c r="F81" s="39">
        <v>2500</v>
      </c>
      <c r="G81" s="39">
        <v>4983.333333333333</v>
      </c>
      <c r="H81" s="39">
        <v>3091.9871472299997</v>
      </c>
      <c r="I81" s="39">
        <v>1500</v>
      </c>
      <c r="J81" s="39">
        <v>0</v>
      </c>
      <c r="K81" s="39">
        <v>4055.7308237260272</v>
      </c>
      <c r="L81" s="39">
        <v>0</v>
      </c>
      <c r="M81" s="39">
        <v>0</v>
      </c>
      <c r="N81" s="39">
        <v>4000</v>
      </c>
      <c r="O81" s="39">
        <v>21.538730000000001</v>
      </c>
      <c r="P81" s="39">
        <v>1843.75</v>
      </c>
      <c r="Q81" s="39">
        <v>861.4616605909589</v>
      </c>
      <c r="R81" s="39">
        <v>1500</v>
      </c>
      <c r="S81" s="39">
        <v>0</v>
      </c>
      <c r="T81" s="39">
        <v>270.02288164180334</v>
      </c>
      <c r="U81" s="39">
        <v>2582.4050095714283</v>
      </c>
      <c r="V81" s="39">
        <v>0</v>
      </c>
      <c r="W81" s="39">
        <v>0</v>
      </c>
      <c r="X81" s="39">
        <v>1000</v>
      </c>
      <c r="Y81" s="33">
        <v>875</v>
      </c>
      <c r="Z81" s="32">
        <f t="shared" si="2"/>
        <v>31977.144031765194</v>
      </c>
    </row>
    <row r="82" spans="1:26" ht="13.5" customHeight="1" x14ac:dyDescent="0.2">
      <c r="A82" s="71">
        <v>2019.1</v>
      </c>
      <c r="B82" s="38">
        <v>0</v>
      </c>
      <c r="C82" s="39">
        <v>86.028273972602037</v>
      </c>
      <c r="D82" s="39">
        <v>0</v>
      </c>
      <c r="E82" s="39">
        <v>2711.190192059762</v>
      </c>
      <c r="F82" s="39">
        <v>2500</v>
      </c>
      <c r="G82" s="39">
        <v>4895.833333333333</v>
      </c>
      <c r="H82" s="39">
        <v>2985.7371502300002</v>
      </c>
      <c r="I82" s="39">
        <v>1500</v>
      </c>
      <c r="J82" s="39">
        <v>0</v>
      </c>
      <c r="K82" s="39">
        <v>5168.9961834337892</v>
      </c>
      <c r="L82" s="39">
        <v>0</v>
      </c>
      <c r="M82" s="39">
        <v>0</v>
      </c>
      <c r="N82" s="39">
        <v>4937.5</v>
      </c>
      <c r="O82" s="39">
        <v>21.538730000000001</v>
      </c>
      <c r="P82" s="39">
        <v>1704.1666666666665</v>
      </c>
      <c r="Q82" s="39">
        <v>646.10378267315059</v>
      </c>
      <c r="R82" s="39">
        <v>1500</v>
      </c>
      <c r="S82" s="39">
        <v>0</v>
      </c>
      <c r="T82" s="39">
        <v>270.02288164180334</v>
      </c>
      <c r="U82" s="39">
        <v>2435.753223857143</v>
      </c>
      <c r="V82" s="39">
        <v>0</v>
      </c>
      <c r="W82" s="39">
        <v>0</v>
      </c>
      <c r="X82" s="39">
        <v>1750</v>
      </c>
      <c r="Y82" s="33">
        <v>818.75</v>
      </c>
      <c r="Z82" s="32">
        <f t="shared" si="2"/>
        <v>33931.620417868253</v>
      </c>
    </row>
    <row r="83" spans="1:26" ht="13.5" customHeight="1" x14ac:dyDescent="0.2">
      <c r="A83" s="71">
        <v>2019.2</v>
      </c>
      <c r="B83" s="38">
        <v>0</v>
      </c>
      <c r="C83" s="39">
        <v>57.458884383560942</v>
      </c>
      <c r="D83" s="39">
        <v>0</v>
      </c>
      <c r="E83" s="39">
        <v>2512.8104219090478</v>
      </c>
      <c r="F83" s="39">
        <v>2395.833333333333</v>
      </c>
      <c r="G83" s="39">
        <v>8936.6092023333313</v>
      </c>
      <c r="H83" s="39">
        <v>2879.4871532300008</v>
      </c>
      <c r="I83" s="39">
        <v>1500</v>
      </c>
      <c r="J83" s="39">
        <v>0</v>
      </c>
      <c r="K83" s="39">
        <v>5918.544648164383</v>
      </c>
      <c r="L83" s="39">
        <v>0</v>
      </c>
      <c r="M83" s="39">
        <v>0</v>
      </c>
      <c r="N83" s="39">
        <v>5750</v>
      </c>
      <c r="O83" s="39">
        <v>21.538730000000001</v>
      </c>
      <c r="P83" s="39">
        <v>1564.5833333333333</v>
      </c>
      <c r="Q83" s="39">
        <v>930.74590475534228</v>
      </c>
      <c r="R83" s="39">
        <v>1500</v>
      </c>
      <c r="S83" s="39">
        <v>0</v>
      </c>
      <c r="T83" s="39">
        <v>270.02288164180334</v>
      </c>
      <c r="U83" s="39">
        <v>2195.5240395000001</v>
      </c>
      <c r="V83" s="39">
        <v>0</v>
      </c>
      <c r="W83" s="39">
        <v>0</v>
      </c>
      <c r="X83" s="39">
        <v>1499.9999999999998</v>
      </c>
      <c r="Y83" s="33">
        <v>762.5</v>
      </c>
      <c r="Z83" s="32">
        <f t="shared" si="2"/>
        <v>38695.658532584137</v>
      </c>
    </row>
    <row r="84" spans="1:26" ht="13.5" customHeight="1" x14ac:dyDescent="0.2">
      <c r="A84" s="71">
        <v>2019.3</v>
      </c>
      <c r="B84" s="38">
        <v>0</v>
      </c>
      <c r="C84" s="39">
        <v>28.889494794519841</v>
      </c>
      <c r="D84" s="39">
        <v>0</v>
      </c>
      <c r="E84" s="39">
        <v>2314.4306517583332</v>
      </c>
      <c r="F84" s="39">
        <v>2239.583333333333</v>
      </c>
      <c r="G84" s="39">
        <v>7924.1092023333322</v>
      </c>
      <c r="H84" s="39">
        <v>1325.2371562300002</v>
      </c>
      <c r="I84" s="39">
        <v>1125</v>
      </c>
      <c r="J84" s="39">
        <v>0</v>
      </c>
      <c r="K84" s="39">
        <v>6367.4629759086747</v>
      </c>
      <c r="L84" s="39">
        <v>0</v>
      </c>
      <c r="M84" s="39">
        <v>0</v>
      </c>
      <c r="N84" s="39">
        <v>6562.4999999999991</v>
      </c>
      <c r="O84" s="39">
        <v>21.538730000000001</v>
      </c>
      <c r="P84" s="39">
        <v>1425</v>
      </c>
      <c r="Q84" s="39">
        <v>715.38802683753431</v>
      </c>
      <c r="R84" s="39">
        <v>1500</v>
      </c>
      <c r="S84" s="39">
        <v>0</v>
      </c>
      <c r="T84" s="39">
        <v>270.02288164180334</v>
      </c>
      <c r="U84" s="39">
        <v>1955.2948551428574</v>
      </c>
      <c r="V84" s="39">
        <v>0</v>
      </c>
      <c r="W84" s="39">
        <v>0</v>
      </c>
      <c r="X84" s="39">
        <v>1250</v>
      </c>
      <c r="Y84" s="33">
        <v>706.25</v>
      </c>
      <c r="Z84" s="32">
        <f t="shared" si="2"/>
        <v>35730.707307980389</v>
      </c>
    </row>
    <row r="85" spans="1:26" ht="13.5" customHeight="1" x14ac:dyDescent="0.2">
      <c r="A85" s="71">
        <v>2019.4</v>
      </c>
      <c r="B85" s="38">
        <v>0</v>
      </c>
      <c r="C85" s="39">
        <v>6999.9999999999991</v>
      </c>
      <c r="D85" s="39">
        <v>0</v>
      </c>
      <c r="E85" s="39">
        <v>2116.0508816076185</v>
      </c>
      <c r="F85" s="39">
        <v>2279.8499366256033</v>
      </c>
      <c r="G85" s="39">
        <v>8703.3086569714633</v>
      </c>
      <c r="H85" s="39">
        <v>3369.1974619021462</v>
      </c>
      <c r="I85" s="39">
        <v>1042.2171139050479</v>
      </c>
      <c r="J85" s="39">
        <v>0</v>
      </c>
      <c r="K85" s="39">
        <v>8476.7325049461178</v>
      </c>
      <c r="L85" s="39">
        <v>0</v>
      </c>
      <c r="M85" s="39">
        <v>0</v>
      </c>
      <c r="N85" s="39">
        <v>6774.4112404661873</v>
      </c>
      <c r="O85" s="39">
        <v>21.538730000000001</v>
      </c>
      <c r="P85" s="39">
        <v>1436.6673411237832</v>
      </c>
      <c r="Q85" s="39">
        <v>1068.7559813529247</v>
      </c>
      <c r="R85" s="39">
        <v>1500</v>
      </c>
      <c r="S85" s="39">
        <v>1674.59283233</v>
      </c>
      <c r="T85" s="39">
        <v>270.02288164180334</v>
      </c>
      <c r="U85" s="39">
        <v>1888.2499530485356</v>
      </c>
      <c r="V85" s="39">
        <v>0</v>
      </c>
      <c r="W85" s="39">
        <v>0</v>
      </c>
      <c r="X85" s="39">
        <v>1215.9199662572964</v>
      </c>
      <c r="Y85" s="33">
        <v>650</v>
      </c>
      <c r="Z85" s="32">
        <f t="shared" si="2"/>
        <v>49487.515482178525</v>
      </c>
    </row>
    <row r="86" spans="1:26" ht="13.5" customHeight="1" x14ac:dyDescent="0.2">
      <c r="A86" s="71">
        <v>2020.1</v>
      </c>
      <c r="B86" s="38">
        <v>0</v>
      </c>
      <c r="C86" s="39">
        <v>7000</v>
      </c>
      <c r="D86" s="39">
        <v>0</v>
      </c>
      <c r="E86" s="39">
        <v>1917.6711114569043</v>
      </c>
      <c r="F86" s="39">
        <v>2424.9214730971835</v>
      </c>
      <c r="G86" s="39">
        <v>8712.0596268579138</v>
      </c>
      <c r="H86" s="39">
        <v>3493.8899045837402</v>
      </c>
      <c r="I86" s="39">
        <v>1108.5355305789826</v>
      </c>
      <c r="J86" s="39">
        <v>0</v>
      </c>
      <c r="K86" s="39">
        <v>9016.1244147030429</v>
      </c>
      <c r="L86" s="39">
        <v>0</v>
      </c>
      <c r="M86" s="39">
        <v>0</v>
      </c>
      <c r="N86" s="39">
        <v>7205.4809488520696</v>
      </c>
      <c r="O86" s="39">
        <v>21.538730000000001</v>
      </c>
      <c r="P86" s="39">
        <v>1528.0854363357198</v>
      </c>
      <c r="Q86" s="39">
        <v>1111.3102987142784</v>
      </c>
      <c r="R86" s="39">
        <v>1432.0867540814411</v>
      </c>
      <c r="S86" s="39">
        <v>1674.59283233</v>
      </c>
      <c r="T86" s="39">
        <v>270.02288164180334</v>
      </c>
      <c r="U86" s="39">
        <v>1849.3260352896443</v>
      </c>
      <c r="V86" s="39">
        <v>0</v>
      </c>
      <c r="W86" s="39">
        <v>0</v>
      </c>
      <c r="X86" s="39">
        <v>3193.2914523790982</v>
      </c>
      <c r="Y86" s="33">
        <v>593.75</v>
      </c>
      <c r="Z86" s="32">
        <f t="shared" si="2"/>
        <v>52552.687430901824</v>
      </c>
    </row>
    <row r="87" spans="1:26" ht="13.5" customHeight="1" x14ac:dyDescent="0.2">
      <c r="A87" s="71">
        <v>2020.2</v>
      </c>
      <c r="B87" s="38">
        <v>0</v>
      </c>
      <c r="C87" s="39">
        <v>7465.4757714419802</v>
      </c>
      <c r="D87" s="39">
        <v>0</v>
      </c>
      <c r="E87" s="39">
        <v>4427.6117437915727</v>
      </c>
      <c r="F87" s="39">
        <v>2579.2253713117861</v>
      </c>
      <c r="G87" s="39">
        <v>9035.0103380223063</v>
      </c>
      <c r="H87" s="39">
        <v>6251.6354994878457</v>
      </c>
      <c r="I87" s="39">
        <v>2952.3382088923445</v>
      </c>
      <c r="J87" s="39">
        <v>0</v>
      </c>
      <c r="K87" s="39">
        <v>9589.8432585547671</v>
      </c>
      <c r="L87" s="39">
        <v>0</v>
      </c>
      <c r="M87" s="39">
        <v>0</v>
      </c>
      <c r="N87" s="39">
        <v>7663.9839607037757</v>
      </c>
      <c r="O87" s="39">
        <v>21.538730000000001</v>
      </c>
      <c r="P87" s="39">
        <v>4158.5553183489665</v>
      </c>
      <c r="Q87" s="39">
        <v>1183.1713910309904</v>
      </c>
      <c r="R87" s="39">
        <v>1523.2140632284979</v>
      </c>
      <c r="S87" s="39">
        <v>1785.9474595414308</v>
      </c>
      <c r="T87" s="39">
        <v>270.02288164180334</v>
      </c>
      <c r="U87" s="39">
        <v>3475.6477777249534</v>
      </c>
      <c r="V87" s="39">
        <v>2309.145381747895</v>
      </c>
      <c r="W87" s="39">
        <v>0</v>
      </c>
      <c r="X87" s="39">
        <v>6448.8477458346842</v>
      </c>
      <c r="Y87" s="33">
        <v>593.75</v>
      </c>
      <c r="Z87" s="32">
        <f t="shared" si="2"/>
        <v>71734.964901305604</v>
      </c>
    </row>
    <row r="88" spans="1:26" ht="13.5" customHeight="1" x14ac:dyDescent="0.2">
      <c r="A88" s="71">
        <v>2020.3</v>
      </c>
      <c r="B88" s="38">
        <v>0</v>
      </c>
      <c r="C88" s="39">
        <v>7937.8299894403381</v>
      </c>
      <c r="D88" s="39">
        <v>0</v>
      </c>
      <c r="E88" s="39">
        <v>6998.520512144587</v>
      </c>
      <c r="F88" s="39">
        <v>3566.3288992353382</v>
      </c>
      <c r="G88" s="39">
        <v>12521.648926572187</v>
      </c>
      <c r="H88" s="39">
        <v>9305.7879371313757</v>
      </c>
      <c r="I88" s="39">
        <v>4999.2816400205211</v>
      </c>
      <c r="J88" s="39">
        <v>0</v>
      </c>
      <c r="K88" s="39">
        <v>12806.322955396809</v>
      </c>
      <c r="L88" s="39">
        <v>0</v>
      </c>
      <c r="M88" s="39">
        <v>571.86975670811239</v>
      </c>
      <c r="N88" s="39">
        <v>10150.291175036306</v>
      </c>
      <c r="O88" s="39">
        <v>1291.2820699269175</v>
      </c>
      <c r="P88" s="39">
        <v>7078.9592345326264</v>
      </c>
      <c r="Q88" s="39">
        <v>4321.3724882294464</v>
      </c>
      <c r="R88" s="39">
        <v>3787.8613362230371</v>
      </c>
      <c r="S88" s="39">
        <v>1898.9476006529867</v>
      </c>
      <c r="T88" s="39">
        <v>270.02288164180334</v>
      </c>
      <c r="U88" s="39">
        <v>5269.7113325081837</v>
      </c>
      <c r="V88" s="39">
        <v>4867.3494697198512</v>
      </c>
      <c r="W88" s="39">
        <v>0</v>
      </c>
      <c r="X88" s="39">
        <v>10045.001880384665</v>
      </c>
      <c r="Y88" s="33">
        <v>2040.8947910221248</v>
      </c>
      <c r="Z88" s="32">
        <f t="shared" si="2"/>
        <v>109729.28487652721</v>
      </c>
    </row>
    <row r="89" spans="1:26" ht="13.5" customHeight="1" x14ac:dyDescent="0.2">
      <c r="A89" s="71">
        <v>2020.4</v>
      </c>
      <c r="B89" s="38">
        <v>0</v>
      </c>
      <c r="C89" s="39">
        <v>8731.033926410244</v>
      </c>
      <c r="D89" s="39">
        <v>0</v>
      </c>
      <c r="E89" s="39">
        <v>6909.5932038918072</v>
      </c>
      <c r="F89" s="39">
        <v>3824.6625552835394</v>
      </c>
      <c r="G89" s="39">
        <v>13567.716482079642</v>
      </c>
      <c r="H89" s="39">
        <v>15461.708421689533</v>
      </c>
      <c r="I89" s="39">
        <v>9384.8572916170306</v>
      </c>
      <c r="J89" s="39">
        <v>0</v>
      </c>
      <c r="K89" s="39">
        <v>13721.855023421218</v>
      </c>
      <c r="L89" s="39">
        <v>0</v>
      </c>
      <c r="M89" s="39">
        <v>628.79564209925081</v>
      </c>
      <c r="N89" s="39">
        <v>13997.061935856767</v>
      </c>
      <c r="O89" s="39">
        <v>1417.7857944970772</v>
      </c>
      <c r="P89" s="39">
        <v>10931.638018579133</v>
      </c>
      <c r="Q89" s="39">
        <v>7377.5793467346912</v>
      </c>
      <c r="R89" s="39">
        <v>4107.7775505493219</v>
      </c>
      <c r="S89" s="39">
        <v>2088.7038331423787</v>
      </c>
      <c r="T89" s="39">
        <v>270.02288164180334</v>
      </c>
      <c r="U89" s="39">
        <v>5758.5552741114107</v>
      </c>
      <c r="V89" s="39">
        <v>5352.2804139054642</v>
      </c>
      <c r="W89" s="39">
        <v>0</v>
      </c>
      <c r="X89" s="39">
        <v>16097.584905853917</v>
      </c>
      <c r="Y89" s="33">
        <v>2139.8972057252295</v>
      </c>
      <c r="Z89" s="32">
        <f t="shared" si="2"/>
        <v>141769.10970708946</v>
      </c>
    </row>
    <row r="90" spans="1:26" ht="13.5" customHeight="1" x14ac:dyDescent="0.2">
      <c r="A90" s="71">
        <v>2021.1</v>
      </c>
      <c r="B90" s="38">
        <v>0</v>
      </c>
      <c r="C90" s="39">
        <v>8951.393419368771</v>
      </c>
      <c r="D90" s="39">
        <v>0</v>
      </c>
      <c r="E90" s="39">
        <v>6852.2233104916304</v>
      </c>
      <c r="F90" s="39">
        <v>4031.2698398156017</v>
      </c>
      <c r="G90" s="39">
        <v>14140.535257987518</v>
      </c>
      <c r="H90" s="39">
        <v>15936.700908336583</v>
      </c>
      <c r="I90" s="39">
        <v>9672.0461508656626</v>
      </c>
      <c r="J90" s="39">
        <v>0</v>
      </c>
      <c r="K90" s="39">
        <v>14477.458086330704</v>
      </c>
      <c r="L90" s="39">
        <v>0</v>
      </c>
      <c r="M90" s="39">
        <v>644.6655940471403</v>
      </c>
      <c r="N90" s="39">
        <v>14677.459221615438</v>
      </c>
      <c r="O90" s="39">
        <v>1431.4864528410772</v>
      </c>
      <c r="P90" s="39">
        <v>13343.619981127751</v>
      </c>
      <c r="Q90" s="39">
        <v>7596.0690143062175</v>
      </c>
      <c r="R90" s="39">
        <v>4276.4627417929778</v>
      </c>
      <c r="S90" s="39">
        <v>2141.4198942058392</v>
      </c>
      <c r="T90" s="39">
        <v>270.02288164180334</v>
      </c>
      <c r="U90" s="39">
        <v>5945.3636154681235</v>
      </c>
      <c r="V90" s="39">
        <v>5487.3647358907974</v>
      </c>
      <c r="W90" s="39">
        <v>0</v>
      </c>
      <c r="X90" s="39">
        <v>16562.574438620868</v>
      </c>
      <c r="Y90" s="33">
        <v>2126.9288928558371</v>
      </c>
      <c r="Z90" s="32">
        <f t="shared" si="2"/>
        <v>148565.06443761033</v>
      </c>
    </row>
    <row r="91" spans="1:26" ht="13.5" customHeight="1" x14ac:dyDescent="0.2">
      <c r="A91" s="71">
        <v>2021.2</v>
      </c>
      <c r="B91" s="38">
        <v>0</v>
      </c>
      <c r="C91" s="39">
        <v>9178.9390753214793</v>
      </c>
      <c r="D91" s="39">
        <v>0</v>
      </c>
      <c r="E91" s="39">
        <v>6799.4519027047327</v>
      </c>
      <c r="F91" s="39">
        <v>4118.6139340764021</v>
      </c>
      <c r="G91" s="39">
        <v>14468.320438627046</v>
      </c>
      <c r="H91" s="39">
        <v>16328.808296419376</v>
      </c>
      <c r="I91" s="39">
        <v>9910.9871618963261</v>
      </c>
      <c r="J91" s="39">
        <v>0</v>
      </c>
      <c r="K91" s="39">
        <v>14789.217079339049</v>
      </c>
      <c r="L91" s="39">
        <v>0</v>
      </c>
      <c r="M91" s="39">
        <v>661.05308240735405</v>
      </c>
      <c r="N91" s="39">
        <v>15005.557971206787</v>
      </c>
      <c r="O91" s="39">
        <v>1467.8750360078427</v>
      </c>
      <c r="P91" s="39">
        <v>13882.792918570125</v>
      </c>
      <c r="Q91" s="39">
        <v>7784.7236100592909</v>
      </c>
      <c r="R91" s="39">
        <v>4455.2566920382351</v>
      </c>
      <c r="S91" s="39">
        <v>2195.8550834181578</v>
      </c>
      <c r="T91" s="39">
        <v>270.02288164180334</v>
      </c>
      <c r="U91" s="39">
        <v>6090.7950777400456</v>
      </c>
      <c r="V91" s="39">
        <v>5626.8543046967307</v>
      </c>
      <c r="W91" s="39">
        <v>0</v>
      </c>
      <c r="X91" s="39">
        <v>16975.527317651638</v>
      </c>
      <c r="Y91" s="33">
        <v>2115.372042929147</v>
      </c>
      <c r="Z91" s="32">
        <f t="shared" si="2"/>
        <v>152126.02390675154</v>
      </c>
    </row>
    <row r="92" spans="1:26" ht="13.5" customHeight="1" x14ac:dyDescent="0.2">
      <c r="A92" s="71">
        <v>2021.3</v>
      </c>
      <c r="B92" s="38">
        <v>0</v>
      </c>
      <c r="C92" s="39">
        <v>9035.7380822480318</v>
      </c>
      <c r="D92" s="39">
        <v>0</v>
      </c>
      <c r="E92" s="39">
        <v>6509.4366231746162</v>
      </c>
      <c r="F92" s="39">
        <v>4103.8062712949941</v>
      </c>
      <c r="G92" s="39">
        <v>14346.089806476146</v>
      </c>
      <c r="H92" s="39">
        <v>21514.883991148163</v>
      </c>
      <c r="I92" s="39">
        <v>9778.9697989363776</v>
      </c>
      <c r="J92" s="39">
        <v>0</v>
      </c>
      <c r="K92" s="39">
        <v>14742.339282095223</v>
      </c>
      <c r="L92" s="39">
        <v>0</v>
      </c>
      <c r="M92" s="39">
        <v>650.73996701371243</v>
      </c>
      <c r="N92" s="39">
        <v>14918.383884339572</v>
      </c>
      <c r="O92" s="39">
        <v>1444.9746592715824</v>
      </c>
      <c r="P92" s="39">
        <v>13528.648479734969</v>
      </c>
      <c r="Q92" s="39">
        <v>7677.7782802217653</v>
      </c>
      <c r="R92" s="39">
        <v>4456.2701235892609</v>
      </c>
      <c r="S92" s="39">
        <v>2161.5974610491112</v>
      </c>
      <c r="T92" s="39">
        <v>270.02288164180334</v>
      </c>
      <c r="U92" s="39">
        <v>6014.4007410209852</v>
      </c>
      <c r="V92" s="39">
        <v>5539.0695272077319</v>
      </c>
      <c r="W92" s="39">
        <v>0</v>
      </c>
      <c r="X92" s="39">
        <v>16737.063173371742</v>
      </c>
      <c r="Y92" s="33">
        <v>2030.9953645828518</v>
      </c>
      <c r="Z92" s="32">
        <f t="shared" si="2"/>
        <v>155461.20839841868</v>
      </c>
    </row>
    <row r="93" spans="1:26" ht="13.5" customHeight="1" x14ac:dyDescent="0.2">
      <c r="A93" s="71">
        <v>2021.4</v>
      </c>
      <c r="B93" s="38">
        <v>0</v>
      </c>
      <c r="C93" s="39">
        <v>8815.4299597954177</v>
      </c>
      <c r="D93" s="39">
        <v>2519.988104958094</v>
      </c>
      <c r="E93" s="39">
        <v>6170.0798486883896</v>
      </c>
      <c r="F93" s="39">
        <v>4081.0253651345865</v>
      </c>
      <c r="G93" s="39">
        <v>16738.582656252838</v>
      </c>
      <c r="H93" s="39">
        <v>21722.592025283189</v>
      </c>
      <c r="I93" s="39">
        <v>12108.818882241721</v>
      </c>
      <c r="J93" s="39">
        <v>5107.8258341960845</v>
      </c>
      <c r="K93" s="39">
        <v>14670.219953354224</v>
      </c>
      <c r="L93" s="39">
        <v>0</v>
      </c>
      <c r="M93" s="39">
        <v>634.87371469069251</v>
      </c>
      <c r="N93" s="39">
        <v>14784.270572748312</v>
      </c>
      <c r="O93" s="39">
        <v>1409.7434859819152</v>
      </c>
      <c r="P93" s="39">
        <v>12807.205951691125</v>
      </c>
      <c r="Q93" s="39">
        <v>7513.2478233030979</v>
      </c>
      <c r="R93" s="39">
        <v>8037.4514413529823</v>
      </c>
      <c r="S93" s="39">
        <v>2108.893689225793</v>
      </c>
      <c r="T93" s="39">
        <v>270.02288164180334</v>
      </c>
      <c r="U93" s="39">
        <v>5896.8715777982343</v>
      </c>
      <c r="V93" s="39">
        <v>5404.0166962640069</v>
      </c>
      <c r="W93" s="39">
        <v>0</v>
      </c>
      <c r="X93" s="39">
        <v>23313.744002653326</v>
      </c>
      <c r="Y93" s="33">
        <v>1931.4737673382522</v>
      </c>
      <c r="Z93" s="32">
        <f t="shared" si="2"/>
        <v>176046.37823459413</v>
      </c>
    </row>
    <row r="94" spans="1:26" ht="13.5" customHeight="1" x14ac:dyDescent="0.2">
      <c r="A94" s="71">
        <v>2022.1</v>
      </c>
      <c r="B94" s="38">
        <v>0</v>
      </c>
      <c r="C94" s="39">
        <v>8627.6878841762355</v>
      </c>
      <c r="D94" s="39">
        <v>5557.4401161893784</v>
      </c>
      <c r="E94" s="39">
        <v>5851.562359084247</v>
      </c>
      <c r="F94" s="39">
        <v>4061.6119428811212</v>
      </c>
      <c r="G94" s="39">
        <v>18643.19166636591</v>
      </c>
      <c r="H94" s="39">
        <v>22650.349915720195</v>
      </c>
      <c r="I94" s="39">
        <v>14983.565596947961</v>
      </c>
      <c r="J94" s="39">
        <v>5708.6547693583916</v>
      </c>
      <c r="K94" s="39">
        <v>14608.761336579848</v>
      </c>
      <c r="L94" s="39">
        <v>0</v>
      </c>
      <c r="M94" s="39">
        <v>621.35281900032999</v>
      </c>
      <c r="N94" s="39">
        <v>14669.981951856811</v>
      </c>
      <c r="O94" s="39">
        <v>3379.7202007472824</v>
      </c>
      <c r="P94" s="39">
        <v>12022.960715121702</v>
      </c>
      <c r="Q94" s="39">
        <v>7373.0383333369391</v>
      </c>
      <c r="R94" s="39">
        <v>10761.844833886176</v>
      </c>
      <c r="S94" s="39">
        <v>2063.9806129174158</v>
      </c>
      <c r="T94" s="39">
        <v>270.02288164180334</v>
      </c>
      <c r="U94" s="39">
        <v>5796.7156289227187</v>
      </c>
      <c r="V94" s="39">
        <v>5288.9274361979151</v>
      </c>
      <c r="W94" s="39">
        <v>0</v>
      </c>
      <c r="X94" s="39">
        <v>23423.754947326088</v>
      </c>
      <c r="Y94" s="33">
        <v>1838.3485972736266</v>
      </c>
      <c r="Z94" s="32">
        <f t="shared" si="2"/>
        <v>188203.47454553208</v>
      </c>
    </row>
    <row r="95" spans="1:26" ht="13.5" customHeight="1" x14ac:dyDescent="0.2">
      <c r="A95" s="71">
        <v>2022.2</v>
      </c>
      <c r="B95" s="38">
        <v>0</v>
      </c>
      <c r="C95" s="39">
        <v>8767.4042445984123</v>
      </c>
      <c r="D95" s="39">
        <v>6591.8663646776931</v>
      </c>
      <c r="E95" s="39">
        <v>5742.5882528269112</v>
      </c>
      <c r="F95" s="39">
        <v>3723.8961624755748</v>
      </c>
      <c r="G95" s="39">
        <v>22115.295300234658</v>
      </c>
      <c r="H95" s="39">
        <v>26234.673321257054</v>
      </c>
      <c r="I95" s="39">
        <v>15990.234648232286</v>
      </c>
      <c r="J95" s="39">
        <v>6771.7455087962671</v>
      </c>
      <c r="K95" s="39">
        <v>13823.461946313724</v>
      </c>
      <c r="L95" s="39">
        <v>0</v>
      </c>
      <c r="M95" s="39">
        <v>631.41497650697875</v>
      </c>
      <c r="N95" s="39">
        <v>13708.61357084966</v>
      </c>
      <c r="O95" s="39">
        <v>3805.6793157909019</v>
      </c>
      <c r="P95" s="39">
        <v>11212.733601285048</v>
      </c>
      <c r="Q95" s="39">
        <v>7374.0800901157954</v>
      </c>
      <c r="R95" s="39">
        <v>12393.391831089</v>
      </c>
      <c r="S95" s="39">
        <v>2097.4046151634466</v>
      </c>
      <c r="T95" s="39">
        <v>270.02288164180334</v>
      </c>
      <c r="U95" s="39">
        <v>5738.5789331281685</v>
      </c>
      <c r="V95" s="39">
        <v>5374.5760713644531</v>
      </c>
      <c r="W95" s="39">
        <v>0</v>
      </c>
      <c r="X95" s="39">
        <v>24840.225343658476</v>
      </c>
      <c r="Y95" s="33">
        <v>1809.5408450190325</v>
      </c>
      <c r="Z95" s="32">
        <f t="shared" si="2"/>
        <v>199017.4278250254</v>
      </c>
    </row>
    <row r="96" spans="1:26" ht="13.5" customHeight="1" x14ac:dyDescent="0.2">
      <c r="A96" s="71">
        <v>2022.3</v>
      </c>
      <c r="B96" s="38">
        <v>0</v>
      </c>
      <c r="C96" s="39">
        <v>8762.2386548369086</v>
      </c>
      <c r="D96" s="39">
        <v>7115.0211658118069</v>
      </c>
      <c r="E96" s="39">
        <v>5607.0295687687612</v>
      </c>
      <c r="F96" s="39">
        <v>3195.1173425294264</v>
      </c>
      <c r="G96" s="39">
        <v>23870.446614711007</v>
      </c>
      <c r="H96" s="39">
        <v>26631.575426083829</v>
      </c>
      <c r="I96" s="39">
        <v>16269.34753159824</v>
      </c>
      <c r="J96" s="39">
        <v>7309.1761815369082</v>
      </c>
      <c r="K96" s="39">
        <v>11379.354553466057</v>
      </c>
      <c r="L96" s="39">
        <v>0</v>
      </c>
      <c r="M96" s="39">
        <v>631.04295867286157</v>
      </c>
      <c r="N96" s="39">
        <v>12135.828952315742</v>
      </c>
      <c r="O96" s="39">
        <v>4107.7161936946131</v>
      </c>
      <c r="P96" s="39">
        <v>10565.380437398269</v>
      </c>
      <c r="Q96" s="39">
        <v>7215.2705548016875</v>
      </c>
      <c r="R96" s="39">
        <v>12997.760288798843</v>
      </c>
      <c r="S96" s="39">
        <v>2096.1688637935363</v>
      </c>
      <c r="T96" s="39">
        <v>270.02288164180334</v>
      </c>
      <c r="U96" s="39">
        <v>5536.8151180452869</v>
      </c>
      <c r="V96" s="39">
        <v>5371.4094721804613</v>
      </c>
      <c r="W96" s="39">
        <v>0</v>
      </c>
      <c r="X96" s="39">
        <v>25243.358723569701</v>
      </c>
      <c r="Y96" s="33">
        <v>1752.276250925986</v>
      </c>
      <c r="Z96" s="32">
        <f t="shared" si="2"/>
        <v>198062.35773518172</v>
      </c>
    </row>
    <row r="97" spans="1:26" ht="13.5" customHeight="1" x14ac:dyDescent="0.2">
      <c r="A97" s="71">
        <v>2022.4</v>
      </c>
      <c r="B97" s="38">
        <v>0</v>
      </c>
      <c r="C97" s="39">
        <v>8377.36511668399</v>
      </c>
      <c r="D97" s="39">
        <v>7558.3335450260647</v>
      </c>
      <c r="E97" s="39">
        <v>0</v>
      </c>
      <c r="F97" s="39">
        <v>2627.0749173908448</v>
      </c>
      <c r="G97" s="39">
        <v>25357.731646626591</v>
      </c>
      <c r="H97" s="39">
        <v>32462.227772357368</v>
      </c>
      <c r="I97" s="39">
        <v>16118.227964229069</v>
      </c>
      <c r="J97" s="39">
        <v>7764.5856887781438</v>
      </c>
      <c r="K97" s="39">
        <v>6546.9057450687797</v>
      </c>
      <c r="L97" s="39">
        <v>0</v>
      </c>
      <c r="M97" s="39">
        <v>603.32495807984628</v>
      </c>
      <c r="N97" s="39">
        <v>10331.896061754665</v>
      </c>
      <c r="O97" s="39">
        <v>4363.6537933905547</v>
      </c>
      <c r="P97" s="39">
        <v>9831.7867765628907</v>
      </c>
      <c r="Q97" s="39">
        <v>6772.8876244216463</v>
      </c>
      <c r="R97" s="39">
        <v>14367.076120539426</v>
      </c>
      <c r="S97" s="39">
        <v>2004.0965111729129</v>
      </c>
      <c r="T97" s="39">
        <v>270.02288164180334</v>
      </c>
      <c r="U97" s="39">
        <v>5132.4861095112683</v>
      </c>
      <c r="V97" s="39">
        <v>0</v>
      </c>
      <c r="W97" s="39">
        <v>0</v>
      </c>
      <c r="X97" s="39">
        <v>24908.352100871813</v>
      </c>
      <c r="Y97" s="33">
        <v>1645.4317038541269</v>
      </c>
      <c r="Z97" s="32">
        <f t="shared" si="2"/>
        <v>187043.46703796179</v>
      </c>
    </row>
    <row r="98" spans="1:26" ht="13.5" customHeight="1" x14ac:dyDescent="0.2">
      <c r="A98" s="71">
        <v>2023.1</v>
      </c>
      <c r="B98" s="38">
        <v>0</v>
      </c>
      <c r="C98" s="39">
        <v>7415.2640348945579</v>
      </c>
      <c r="D98" s="39">
        <v>7805.3434629431104</v>
      </c>
      <c r="E98" s="39">
        <v>4745.0892793167386</v>
      </c>
      <c r="F98" s="39">
        <v>1999.3444228411392</v>
      </c>
      <c r="G98" s="39">
        <v>26186.43431968044</v>
      </c>
      <c r="H98" s="39">
        <v>33310.123340600716</v>
      </c>
      <c r="I98" s="39">
        <v>15237.831554501181</v>
      </c>
      <c r="J98" s="39">
        <v>8018.3360243805037</v>
      </c>
      <c r="K98" s="39">
        <v>7819.4242046762965</v>
      </c>
      <c r="L98" s="39">
        <v>0</v>
      </c>
      <c r="M98" s="39">
        <v>534.0359171040426</v>
      </c>
      <c r="N98" s="39">
        <v>8176.5741143111063</v>
      </c>
      <c r="O98" s="39">
        <v>4506.2600648527505</v>
      </c>
      <c r="P98" s="39">
        <v>8497.2057837468401</v>
      </c>
      <c r="Q98" s="39">
        <v>5899.4197642475028</v>
      </c>
      <c r="R98" s="39">
        <v>14456.19566057972</v>
      </c>
      <c r="S98" s="39">
        <v>1773.9354289526957</v>
      </c>
      <c r="T98" s="39">
        <v>270.02288164180334</v>
      </c>
      <c r="U98" s="39">
        <v>4420.2198836042717</v>
      </c>
      <c r="V98" s="39">
        <v>0</v>
      </c>
      <c r="W98" s="39">
        <v>0</v>
      </c>
      <c r="X98" s="39">
        <v>23351.914620879106</v>
      </c>
      <c r="Y98" s="33">
        <v>1456.4615921019356</v>
      </c>
      <c r="Z98" s="32">
        <f t="shared" ref="Z98:Z129" si="3">+_xlfn.AGGREGATE(9,6,C98:Y98)</f>
        <v>185879.43635585642</v>
      </c>
    </row>
    <row r="99" spans="1:26" ht="13.5" customHeight="1" x14ac:dyDescent="0.2">
      <c r="A99" s="71">
        <v>2023.2</v>
      </c>
      <c r="B99" s="38">
        <v>0</v>
      </c>
      <c r="C99" s="39">
        <v>6180.4597685356966</v>
      </c>
      <c r="D99" s="39">
        <v>8364.3202382048385</v>
      </c>
      <c r="E99" s="39">
        <v>3954.9277343222966</v>
      </c>
      <c r="F99" s="39">
        <v>1343.4151238707902</v>
      </c>
      <c r="G99" s="39">
        <v>32738.727110575939</v>
      </c>
      <c r="H99" s="39">
        <v>50399.022238774858</v>
      </c>
      <c r="I99" s="39">
        <v>14419.310243282995</v>
      </c>
      <c r="J99" s="39">
        <v>8571.1165688799992</v>
      </c>
      <c r="K99" s="39">
        <v>6667.2202609623091</v>
      </c>
      <c r="L99" s="39">
        <v>0</v>
      </c>
      <c r="M99" s="39">
        <v>445.1072119728683</v>
      </c>
      <c r="N99" s="39">
        <v>5855.2442335532123</v>
      </c>
      <c r="O99" s="39">
        <v>4828.9742069658905</v>
      </c>
      <c r="P99" s="39">
        <v>6878.6966223536183</v>
      </c>
      <c r="Q99" s="39">
        <v>4822.2917799667975</v>
      </c>
      <c r="R99" s="39">
        <v>15080.443771319811</v>
      </c>
      <c r="S99" s="39">
        <v>1581.9839999999999</v>
      </c>
      <c r="T99" s="39">
        <v>270.02288164180334</v>
      </c>
      <c r="U99" s="39">
        <v>3562.4729703135476</v>
      </c>
      <c r="V99" s="39">
        <v>0</v>
      </c>
      <c r="W99" s="39">
        <v>0</v>
      </c>
      <c r="X99" s="39">
        <v>24217.455774511396</v>
      </c>
      <c r="Y99" s="33">
        <v>1213.9287599260058</v>
      </c>
      <c r="Z99" s="32">
        <f t="shared" si="3"/>
        <v>201395.14149993466</v>
      </c>
    </row>
    <row r="100" spans="1:26" ht="13.5" customHeight="1" x14ac:dyDescent="0.2">
      <c r="A100" s="71">
        <v>2023.3</v>
      </c>
      <c r="B100" s="38">
        <v>0</v>
      </c>
      <c r="C100" s="39">
        <v>3817.9473249838138</v>
      </c>
      <c r="D100" s="39">
        <v>8611.6932166704719</v>
      </c>
      <c r="E100" s="39">
        <v>2443.1363246844026</v>
      </c>
      <c r="F100" s="39">
        <v>570.8754436082836</v>
      </c>
      <c r="G100" s="39">
        <v>40626.74981869894</v>
      </c>
      <c r="H100" s="39">
        <v>65000.544642711517</v>
      </c>
      <c r="I100" s="39">
        <v>12248.235595533406</v>
      </c>
      <c r="J100" s="39">
        <v>8820.1887081587538</v>
      </c>
      <c r="K100" s="39">
        <v>4822.8808140598949</v>
      </c>
      <c r="L100" s="39">
        <v>0</v>
      </c>
      <c r="M100" s="39">
        <v>274.96269742492689</v>
      </c>
      <c r="N100" s="39">
        <v>2847.4020656016041</v>
      </c>
      <c r="O100" s="39">
        <v>4971.7900842268582</v>
      </c>
      <c r="P100" s="39">
        <v>4086.0606609911924</v>
      </c>
      <c r="Q100" s="39">
        <v>2902.9690567953699</v>
      </c>
      <c r="R100" s="39">
        <v>30548.276828982613</v>
      </c>
      <c r="S100" s="39">
        <v>913.35817494734454</v>
      </c>
      <c r="T100" s="39">
        <v>270.02288164180334</v>
      </c>
      <c r="U100" s="39">
        <v>11613.330023475395</v>
      </c>
      <c r="V100" s="39">
        <v>0</v>
      </c>
      <c r="W100" s="39">
        <v>0</v>
      </c>
      <c r="X100" s="39">
        <v>39920.418206723807</v>
      </c>
      <c r="Y100" s="33">
        <v>4950.9818264820487</v>
      </c>
      <c r="Z100" s="32">
        <f t="shared" si="3"/>
        <v>250261.82439640252</v>
      </c>
    </row>
    <row r="101" spans="1:26" ht="13.5" customHeight="1" x14ac:dyDescent="0.2">
      <c r="A101" s="71">
        <v>2023.4</v>
      </c>
      <c r="B101" s="38">
        <v>0</v>
      </c>
      <c r="C101" s="39">
        <v>1745.7998127152155</v>
      </c>
      <c r="D101" s="39">
        <v>10238.265990929704</v>
      </c>
      <c r="E101" s="39">
        <v>1117.1518554384056</v>
      </c>
      <c r="F101" s="39">
        <v>180.52399187813387</v>
      </c>
      <c r="G101" s="39">
        <v>48112.471764801368</v>
      </c>
      <c r="H101" s="39">
        <v>85527.29026564947</v>
      </c>
      <c r="I101" s="39">
        <v>9489.7595372365049</v>
      </c>
      <c r="J101" s="39">
        <v>10481.297793182517</v>
      </c>
      <c r="K101" s="39">
        <v>4955.4761531368376</v>
      </c>
      <c r="L101" s="39">
        <v>0</v>
      </c>
      <c r="M101" s="39">
        <v>125.72981888118203</v>
      </c>
      <c r="N101" s="39">
        <v>1062.7615162441311</v>
      </c>
      <c r="O101" s="39">
        <v>5932.3995780960404</v>
      </c>
      <c r="P101" s="39">
        <v>1.7404556274414062E-11</v>
      </c>
      <c r="Q101" s="39">
        <v>1303.7977795681982</v>
      </c>
      <c r="R101" s="39">
        <v>46126.597273162763</v>
      </c>
      <c r="S101" s="39">
        <v>417.64340757942233</v>
      </c>
      <c r="T101" s="39">
        <v>270.02288164180334</v>
      </c>
      <c r="U101" s="39">
        <v>18921.907060218244</v>
      </c>
      <c r="V101" s="39">
        <v>0</v>
      </c>
      <c r="W101" s="39">
        <v>0</v>
      </c>
      <c r="X101" s="39">
        <v>55540.884639949931</v>
      </c>
      <c r="Y101" s="33">
        <v>6152.3318950121238</v>
      </c>
      <c r="Z101" s="32">
        <f t="shared" si="3"/>
        <v>307702.11301532201</v>
      </c>
    </row>
    <row r="102" spans="1:26" ht="13.5" customHeight="1" x14ac:dyDescent="0.2">
      <c r="A102" s="71">
        <v>2024.1</v>
      </c>
      <c r="B102" s="38">
        <v>0</v>
      </c>
      <c r="C102" s="39">
        <v>0</v>
      </c>
      <c r="D102" s="39">
        <v>12022.966357970809</v>
      </c>
      <c r="E102" s="39">
        <v>0</v>
      </c>
      <c r="F102" s="39">
        <v>0</v>
      </c>
      <c r="G102" s="39">
        <v>65639.518285103404</v>
      </c>
      <c r="H102" s="39">
        <v>137657.51370576411</v>
      </c>
      <c r="I102" s="39">
        <v>12073.60718311414</v>
      </c>
      <c r="J102" s="39">
        <v>12351.049601561252</v>
      </c>
      <c r="K102" s="39">
        <v>5819.2982219521919</v>
      </c>
      <c r="L102" s="39">
        <v>0</v>
      </c>
      <c r="M102" s="39">
        <v>0</v>
      </c>
      <c r="N102" s="39">
        <v>0</v>
      </c>
      <c r="O102" s="39">
        <v>6941.2208978646568</v>
      </c>
      <c r="P102" s="39">
        <v>0</v>
      </c>
      <c r="Q102" s="39">
        <v>0</v>
      </c>
      <c r="R102" s="39">
        <v>58231.564420047478</v>
      </c>
      <c r="S102" s="39">
        <v>0</v>
      </c>
      <c r="T102" s="39">
        <v>270.02288164180334</v>
      </c>
      <c r="U102" s="39">
        <v>23887.568454314027</v>
      </c>
      <c r="V102" s="39">
        <v>0</v>
      </c>
      <c r="W102" s="39">
        <v>0</v>
      </c>
      <c r="X102" s="39">
        <v>70116.435918835938</v>
      </c>
      <c r="Y102" s="33">
        <v>7333.997225049784</v>
      </c>
      <c r="Z102" s="32">
        <f t="shared" si="3"/>
        <v>412344.76315321954</v>
      </c>
    </row>
    <row r="103" spans="1:26" ht="13.5" customHeight="1" x14ac:dyDescent="0.2">
      <c r="A103" s="71">
        <v>2024.2</v>
      </c>
      <c r="B103" s="38">
        <v>0</v>
      </c>
      <c r="C103" s="39">
        <v>0</v>
      </c>
      <c r="D103" s="39">
        <v>10632.063372037381</v>
      </c>
      <c r="E103" s="39">
        <v>0</v>
      </c>
      <c r="F103" s="39">
        <v>0</v>
      </c>
      <c r="G103" s="39">
        <v>80394.250360000005</v>
      </c>
      <c r="H103" s="39">
        <v>182598.45770754619</v>
      </c>
      <c r="I103" s="39">
        <v>10676.845703294523</v>
      </c>
      <c r="J103" s="39">
        <v>10922.191592752615</v>
      </c>
      <c r="K103" s="39">
        <v>5146.0800633083163</v>
      </c>
      <c r="L103" s="39">
        <v>0</v>
      </c>
      <c r="M103" s="39">
        <v>0</v>
      </c>
      <c r="N103" s="39">
        <v>0</v>
      </c>
      <c r="O103" s="39">
        <v>6138.2106768086205</v>
      </c>
      <c r="P103" s="39">
        <v>0</v>
      </c>
      <c r="Q103" s="39">
        <v>0</v>
      </c>
      <c r="R103" s="39">
        <v>60082.014606945457</v>
      </c>
      <c r="S103" s="39">
        <v>0</v>
      </c>
      <c r="T103" s="39">
        <v>270.02288164180334</v>
      </c>
      <c r="U103" s="39">
        <v>0</v>
      </c>
      <c r="V103" s="39">
        <v>0</v>
      </c>
      <c r="W103" s="39">
        <v>0</v>
      </c>
      <c r="X103" s="39">
        <v>0</v>
      </c>
      <c r="Y103" s="33">
        <v>6485.5478211814634</v>
      </c>
      <c r="Z103" s="32">
        <f t="shared" si="3"/>
        <v>373345.68478551635</v>
      </c>
    </row>
    <row r="104" spans="1:26" ht="13.5" customHeight="1" x14ac:dyDescent="0.2">
      <c r="A104" s="71">
        <v>2024.3</v>
      </c>
      <c r="B104" s="38">
        <v>0</v>
      </c>
      <c r="C104" s="39">
        <v>0</v>
      </c>
      <c r="D104" s="39">
        <v>6042.4282972333558</v>
      </c>
      <c r="E104" s="39">
        <v>0</v>
      </c>
      <c r="F104" s="39">
        <v>0</v>
      </c>
      <c r="G104" s="39">
        <v>53895.658871170002</v>
      </c>
      <c r="H104" s="39">
        <v>127719.59263748043</v>
      </c>
      <c r="I104" s="39">
        <v>11118.95413435</v>
      </c>
      <c r="J104" s="39">
        <v>6207.3143507990617</v>
      </c>
      <c r="K104" s="39">
        <v>2924.6270179448784</v>
      </c>
      <c r="L104" s="39" t="e">
        <v>#N/A</v>
      </c>
      <c r="M104" s="39">
        <v>0</v>
      </c>
      <c r="N104" s="39">
        <v>0</v>
      </c>
      <c r="O104" s="39">
        <v>3488.4759985042347</v>
      </c>
      <c r="P104" s="39">
        <v>0</v>
      </c>
      <c r="Q104" s="39">
        <v>0</v>
      </c>
      <c r="R104" s="39">
        <v>63685.353597699999</v>
      </c>
      <c r="S104" s="39">
        <v>0</v>
      </c>
      <c r="T104" s="39">
        <v>270.02288164180334</v>
      </c>
      <c r="U104" s="39">
        <v>0</v>
      </c>
      <c r="V104" s="39">
        <v>0</v>
      </c>
      <c r="W104" s="39">
        <v>0</v>
      </c>
      <c r="X104" s="39">
        <v>0</v>
      </c>
      <c r="Y104" s="33">
        <v>3685.8751031181573</v>
      </c>
      <c r="Z104" s="32">
        <f t="shared" si="3"/>
        <v>279038.3028899419</v>
      </c>
    </row>
    <row r="105" spans="1:26" ht="13.5" customHeight="1" x14ac:dyDescent="0.2">
      <c r="A105" s="71">
        <v>2024.4</v>
      </c>
      <c r="B105" s="38">
        <v>0</v>
      </c>
      <c r="C105" s="39">
        <v>0</v>
      </c>
      <c r="D105" s="39">
        <v>0</v>
      </c>
      <c r="E105" s="39">
        <v>0</v>
      </c>
      <c r="F105" s="39">
        <v>0</v>
      </c>
      <c r="G105" s="39">
        <v>53895.658871170002</v>
      </c>
      <c r="H105" s="39">
        <v>140287.25051602456</v>
      </c>
      <c r="I105" s="39">
        <v>7618.9541343499995</v>
      </c>
      <c r="J105" s="39">
        <v>0</v>
      </c>
      <c r="K105" s="39">
        <v>3.2186508178710936E-12</v>
      </c>
      <c r="L105" s="39" t="e">
        <v>#N/A</v>
      </c>
      <c r="M105" s="39">
        <v>0</v>
      </c>
      <c r="N105" s="39">
        <v>0</v>
      </c>
      <c r="O105" s="39">
        <v>4.4703483581542973E-12</v>
      </c>
      <c r="P105" s="39">
        <v>0</v>
      </c>
      <c r="Q105" s="39">
        <v>0</v>
      </c>
      <c r="R105" s="39">
        <v>0</v>
      </c>
      <c r="S105" s="39">
        <v>0</v>
      </c>
      <c r="T105" s="39">
        <v>211.09468343999998</v>
      </c>
      <c r="U105" s="39">
        <v>0</v>
      </c>
      <c r="V105" s="39">
        <v>0</v>
      </c>
      <c r="W105" s="39">
        <v>0</v>
      </c>
      <c r="X105" s="39">
        <v>0</v>
      </c>
      <c r="Y105" s="33">
        <v>0</v>
      </c>
      <c r="Z105" s="32">
        <f t="shared" si="3"/>
        <v>202012.95820498455</v>
      </c>
    </row>
    <row r="106" spans="1:26" ht="13.5" customHeight="1" x14ac:dyDescent="0.2">
      <c r="A106" s="71">
        <v>2025.1</v>
      </c>
      <c r="B106" s="38">
        <v>0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7618.9541343499995</v>
      </c>
      <c r="J106" s="39">
        <v>0</v>
      </c>
      <c r="K106" s="39">
        <v>3.2186508178710937E-9</v>
      </c>
      <c r="L106" s="39" t="e">
        <v>#N/A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211.09468343999998</v>
      </c>
      <c r="U106" s="39">
        <v>0</v>
      </c>
      <c r="V106" s="39">
        <v>0</v>
      </c>
      <c r="W106" s="39">
        <v>0</v>
      </c>
      <c r="X106" s="39">
        <v>0</v>
      </c>
      <c r="Y106" s="33">
        <v>0</v>
      </c>
      <c r="Z106" s="32">
        <f t="shared" si="3"/>
        <v>7830.0488177932184</v>
      </c>
    </row>
    <row r="107" spans="1:26" ht="13.5" customHeight="1" x14ac:dyDescent="0.2">
      <c r="A107" s="71">
        <v>2025.2</v>
      </c>
      <c r="B107" s="39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 t="e">
        <v>#N/A</v>
      </c>
      <c r="M107" s="39">
        <v>0</v>
      </c>
      <c r="N107" s="39">
        <v>0</v>
      </c>
      <c r="O107" s="39">
        <v>21.538730000000001</v>
      </c>
      <c r="P107" s="39" t="e">
        <v>#N/A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39" t="e">
        <v>#N/A</v>
      </c>
      <c r="X107" s="39">
        <v>0</v>
      </c>
      <c r="Y107" s="33">
        <v>0</v>
      </c>
      <c r="Z107" s="32">
        <f t="shared" si="3"/>
        <v>21.538730000000001</v>
      </c>
    </row>
    <row r="108" spans="1:26" ht="13.5" customHeight="1" x14ac:dyDescent="0.2">
      <c r="A108" s="71">
        <v>2025.3</v>
      </c>
      <c r="B108" s="39">
        <v>0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39">
        <v>0</v>
      </c>
      <c r="Y108" s="33">
        <v>0</v>
      </c>
      <c r="Z108" s="32">
        <f t="shared" si="3"/>
        <v>0</v>
      </c>
    </row>
    <row r="109" spans="1:26" ht="13.5" customHeight="1" x14ac:dyDescent="0.2">
      <c r="A109" s="71">
        <f>A105+1</f>
        <v>2025.4</v>
      </c>
      <c r="B109" s="39" t="e">
        <v>#N/A</v>
      </c>
      <c r="C109" s="39" t="e">
        <v>#N/A</v>
      </c>
      <c r="D109" s="39" t="e">
        <v>#N/A</v>
      </c>
      <c r="E109" s="39" t="e">
        <v>#N/A</v>
      </c>
      <c r="F109" s="39" t="e">
        <v>#N/A</v>
      </c>
      <c r="G109" s="39" t="e">
        <v>#N/A</v>
      </c>
      <c r="H109" s="39" t="e">
        <v>#N/A</v>
      </c>
      <c r="I109" s="39" t="e">
        <v>#N/A</v>
      </c>
      <c r="J109" s="39" t="e">
        <v>#N/A</v>
      </c>
      <c r="K109" s="39" t="e">
        <v>#N/A</v>
      </c>
      <c r="L109" s="39" t="e">
        <v>#N/A</v>
      </c>
      <c r="M109" s="39" t="e">
        <v>#N/A</v>
      </c>
      <c r="N109" s="39" t="e">
        <v>#N/A</v>
      </c>
      <c r="O109" s="39" t="e">
        <v>#N/A</v>
      </c>
      <c r="P109" s="39" t="e">
        <v>#N/A</v>
      </c>
      <c r="Q109" s="39" t="e">
        <v>#N/A</v>
      </c>
      <c r="R109" s="39" t="e">
        <v>#N/A</v>
      </c>
      <c r="S109" s="39" t="e">
        <v>#N/A</v>
      </c>
      <c r="T109" s="39" t="e">
        <v>#N/A</v>
      </c>
      <c r="U109" s="39" t="e">
        <v>#N/A</v>
      </c>
      <c r="V109" s="39" t="e">
        <v>#N/A</v>
      </c>
      <c r="W109" s="39" t="e">
        <v>#N/A</v>
      </c>
      <c r="X109" s="39" t="e">
        <v>#N/A</v>
      </c>
      <c r="Y109" s="33" t="e">
        <v>#N/A</v>
      </c>
      <c r="Z109" s="32">
        <f t="shared" si="3"/>
        <v>0</v>
      </c>
    </row>
    <row r="110" spans="1:26" ht="13.5" customHeight="1" x14ac:dyDescent="0.2">
      <c r="A110" s="71">
        <f t="shared" ref="A110:A128" si="4">A106+1</f>
        <v>2026.1</v>
      </c>
      <c r="B110" s="39" t="e">
        <v>#N/A</v>
      </c>
      <c r="C110" s="39" t="e">
        <v>#N/A</v>
      </c>
      <c r="D110" s="39" t="e">
        <v>#N/A</v>
      </c>
      <c r="E110" s="39" t="e">
        <v>#N/A</v>
      </c>
      <c r="F110" s="39" t="e">
        <v>#N/A</v>
      </c>
      <c r="G110" s="39" t="e">
        <v>#N/A</v>
      </c>
      <c r="H110" s="39" t="e">
        <v>#N/A</v>
      </c>
      <c r="I110" s="39" t="e">
        <v>#N/A</v>
      </c>
      <c r="J110" s="39" t="e">
        <v>#N/A</v>
      </c>
      <c r="K110" s="39" t="e">
        <v>#N/A</v>
      </c>
      <c r="L110" s="39" t="e">
        <v>#N/A</v>
      </c>
      <c r="M110" s="39" t="e">
        <v>#N/A</v>
      </c>
      <c r="N110" s="39" t="e">
        <v>#N/A</v>
      </c>
      <c r="O110" s="39" t="e">
        <v>#N/A</v>
      </c>
      <c r="P110" s="39" t="e">
        <v>#N/A</v>
      </c>
      <c r="Q110" s="39" t="e">
        <v>#N/A</v>
      </c>
      <c r="R110" s="39" t="e">
        <v>#N/A</v>
      </c>
      <c r="S110" s="39" t="e">
        <v>#N/A</v>
      </c>
      <c r="T110" s="39" t="e">
        <v>#N/A</v>
      </c>
      <c r="U110" s="39" t="e">
        <v>#N/A</v>
      </c>
      <c r="V110" s="39" t="e">
        <v>#N/A</v>
      </c>
      <c r="W110" s="39" t="e">
        <v>#N/A</v>
      </c>
      <c r="X110" s="39" t="e">
        <v>#N/A</v>
      </c>
      <c r="Y110" s="33" t="e">
        <v>#N/A</v>
      </c>
      <c r="Z110" s="32">
        <f t="shared" si="3"/>
        <v>0</v>
      </c>
    </row>
    <row r="111" spans="1:26" ht="13.5" customHeight="1" x14ac:dyDescent="0.2">
      <c r="A111" s="71">
        <f t="shared" si="4"/>
        <v>2026.2</v>
      </c>
      <c r="B111" s="39" t="e">
        <v>#N/A</v>
      </c>
      <c r="C111" s="39" t="e">
        <v>#N/A</v>
      </c>
      <c r="D111" s="39" t="e">
        <v>#N/A</v>
      </c>
      <c r="E111" s="39" t="e">
        <v>#N/A</v>
      </c>
      <c r="F111" s="39" t="e">
        <v>#N/A</v>
      </c>
      <c r="G111" s="39" t="e">
        <v>#N/A</v>
      </c>
      <c r="H111" s="39" t="e">
        <v>#N/A</v>
      </c>
      <c r="I111" s="39" t="e">
        <v>#N/A</v>
      </c>
      <c r="J111" s="39" t="e">
        <v>#N/A</v>
      </c>
      <c r="K111" s="39" t="e">
        <v>#N/A</v>
      </c>
      <c r="L111" s="39" t="e">
        <v>#N/A</v>
      </c>
      <c r="M111" s="39" t="e">
        <v>#N/A</v>
      </c>
      <c r="N111" s="39" t="e">
        <v>#N/A</v>
      </c>
      <c r="O111" s="39" t="e">
        <v>#N/A</v>
      </c>
      <c r="P111" s="39" t="e">
        <v>#N/A</v>
      </c>
      <c r="Q111" s="39" t="e">
        <v>#N/A</v>
      </c>
      <c r="R111" s="39" t="e">
        <v>#N/A</v>
      </c>
      <c r="S111" s="39" t="e">
        <v>#N/A</v>
      </c>
      <c r="T111" s="39" t="e">
        <v>#N/A</v>
      </c>
      <c r="U111" s="39" t="e">
        <v>#N/A</v>
      </c>
      <c r="V111" s="39" t="e">
        <v>#N/A</v>
      </c>
      <c r="W111" s="39" t="e">
        <v>#N/A</v>
      </c>
      <c r="X111" s="39" t="e">
        <v>#N/A</v>
      </c>
      <c r="Y111" s="33" t="e">
        <v>#N/A</v>
      </c>
      <c r="Z111" s="32">
        <f t="shared" si="3"/>
        <v>0</v>
      </c>
    </row>
    <row r="112" spans="1:26" ht="13.5" customHeight="1" x14ac:dyDescent="0.2">
      <c r="A112" s="71">
        <f t="shared" si="4"/>
        <v>2026.3</v>
      </c>
      <c r="B112" s="39" t="e">
        <v>#N/A</v>
      </c>
      <c r="C112" s="39" t="e">
        <v>#N/A</v>
      </c>
      <c r="D112" s="39" t="e">
        <v>#N/A</v>
      </c>
      <c r="E112" s="39" t="e">
        <v>#N/A</v>
      </c>
      <c r="F112" s="39" t="e">
        <v>#N/A</v>
      </c>
      <c r="G112" s="39" t="e">
        <v>#N/A</v>
      </c>
      <c r="H112" s="39" t="e">
        <v>#N/A</v>
      </c>
      <c r="I112" s="39" t="e">
        <v>#N/A</v>
      </c>
      <c r="J112" s="39" t="e">
        <v>#N/A</v>
      </c>
      <c r="K112" s="39" t="e">
        <v>#N/A</v>
      </c>
      <c r="L112" s="39" t="e">
        <v>#N/A</v>
      </c>
      <c r="M112" s="39" t="e">
        <v>#N/A</v>
      </c>
      <c r="N112" s="39" t="e">
        <v>#N/A</v>
      </c>
      <c r="O112" s="39" t="e">
        <v>#N/A</v>
      </c>
      <c r="P112" s="39" t="e">
        <v>#N/A</v>
      </c>
      <c r="Q112" s="39" t="e">
        <v>#N/A</v>
      </c>
      <c r="R112" s="39" t="e">
        <v>#N/A</v>
      </c>
      <c r="S112" s="39" t="e">
        <v>#N/A</v>
      </c>
      <c r="T112" s="39" t="e">
        <v>#N/A</v>
      </c>
      <c r="U112" s="39" t="e">
        <v>#N/A</v>
      </c>
      <c r="V112" s="39" t="e">
        <v>#N/A</v>
      </c>
      <c r="W112" s="39" t="e">
        <v>#N/A</v>
      </c>
      <c r="X112" s="39" t="e">
        <v>#N/A</v>
      </c>
      <c r="Y112" s="33" t="e">
        <v>#N/A</v>
      </c>
      <c r="Z112" s="32">
        <f t="shared" si="3"/>
        <v>0</v>
      </c>
    </row>
    <row r="113" spans="1:26" ht="13.5" customHeight="1" x14ac:dyDescent="0.2">
      <c r="A113" s="71">
        <f t="shared" si="4"/>
        <v>2026.4</v>
      </c>
      <c r="B113" s="39" t="e">
        <v>#N/A</v>
      </c>
      <c r="C113" s="39" t="e">
        <v>#N/A</v>
      </c>
      <c r="D113" s="39" t="e">
        <v>#N/A</v>
      </c>
      <c r="E113" s="39" t="e">
        <v>#N/A</v>
      </c>
      <c r="F113" s="39" t="e">
        <v>#N/A</v>
      </c>
      <c r="G113" s="39" t="e">
        <v>#N/A</v>
      </c>
      <c r="H113" s="39" t="e">
        <v>#N/A</v>
      </c>
      <c r="I113" s="39" t="e">
        <v>#N/A</v>
      </c>
      <c r="J113" s="39" t="e">
        <v>#N/A</v>
      </c>
      <c r="K113" s="39" t="e">
        <v>#N/A</v>
      </c>
      <c r="L113" s="39" t="e">
        <v>#N/A</v>
      </c>
      <c r="M113" s="39" t="e">
        <v>#N/A</v>
      </c>
      <c r="N113" s="39" t="e">
        <v>#N/A</v>
      </c>
      <c r="O113" s="39" t="e">
        <v>#N/A</v>
      </c>
      <c r="P113" s="39" t="e">
        <v>#N/A</v>
      </c>
      <c r="Q113" s="39" t="e">
        <v>#N/A</v>
      </c>
      <c r="R113" s="39" t="e">
        <v>#N/A</v>
      </c>
      <c r="S113" s="39" t="e">
        <v>#N/A</v>
      </c>
      <c r="T113" s="39" t="e">
        <v>#N/A</v>
      </c>
      <c r="U113" s="39" t="e">
        <v>#N/A</v>
      </c>
      <c r="V113" s="39" t="e">
        <v>#N/A</v>
      </c>
      <c r="W113" s="39" t="e">
        <v>#N/A</v>
      </c>
      <c r="X113" s="39" t="e">
        <v>#N/A</v>
      </c>
      <c r="Y113" s="33" t="e">
        <v>#N/A</v>
      </c>
      <c r="Z113" s="32">
        <f t="shared" si="3"/>
        <v>0</v>
      </c>
    </row>
    <row r="114" spans="1:26" ht="13.5" customHeight="1" x14ac:dyDescent="0.2">
      <c r="A114" s="71">
        <f>A110+1</f>
        <v>2027.1</v>
      </c>
      <c r="B114" s="39" t="e">
        <v>#N/A</v>
      </c>
      <c r="C114" s="39" t="e">
        <v>#N/A</v>
      </c>
      <c r="D114" s="39" t="e">
        <v>#N/A</v>
      </c>
      <c r="E114" s="39" t="e">
        <v>#N/A</v>
      </c>
      <c r="F114" s="39" t="e">
        <v>#N/A</v>
      </c>
      <c r="G114" s="39" t="e">
        <v>#N/A</v>
      </c>
      <c r="H114" s="39" t="e">
        <v>#N/A</v>
      </c>
      <c r="I114" s="39" t="e">
        <v>#N/A</v>
      </c>
      <c r="J114" s="39" t="e">
        <v>#N/A</v>
      </c>
      <c r="K114" s="39" t="e">
        <v>#N/A</v>
      </c>
      <c r="L114" s="39" t="e">
        <v>#N/A</v>
      </c>
      <c r="M114" s="39" t="e">
        <v>#N/A</v>
      </c>
      <c r="N114" s="39" t="e">
        <v>#N/A</v>
      </c>
      <c r="O114" s="39" t="e">
        <v>#N/A</v>
      </c>
      <c r="P114" s="39" t="e">
        <v>#N/A</v>
      </c>
      <c r="Q114" s="39" t="e">
        <v>#N/A</v>
      </c>
      <c r="R114" s="39" t="e">
        <v>#N/A</v>
      </c>
      <c r="S114" s="39" t="e">
        <v>#N/A</v>
      </c>
      <c r="T114" s="39" t="e">
        <v>#N/A</v>
      </c>
      <c r="U114" s="39" t="e">
        <v>#N/A</v>
      </c>
      <c r="V114" s="39" t="e">
        <v>#N/A</v>
      </c>
      <c r="W114" s="39" t="e">
        <v>#N/A</v>
      </c>
      <c r="X114" s="39" t="e">
        <v>#N/A</v>
      </c>
      <c r="Y114" s="33" t="e">
        <v>#N/A</v>
      </c>
      <c r="Z114" s="32">
        <f t="shared" si="3"/>
        <v>0</v>
      </c>
    </row>
    <row r="115" spans="1:26" ht="13.5" customHeight="1" x14ac:dyDescent="0.2">
      <c r="A115" s="71">
        <f t="shared" si="4"/>
        <v>2027.2</v>
      </c>
      <c r="B115" s="39" t="e">
        <v>#N/A</v>
      </c>
      <c r="C115" s="39" t="e">
        <v>#N/A</v>
      </c>
      <c r="D115" s="39" t="e">
        <v>#N/A</v>
      </c>
      <c r="E115" s="39" t="e">
        <v>#N/A</v>
      </c>
      <c r="F115" s="39" t="e">
        <v>#N/A</v>
      </c>
      <c r="G115" s="39" t="e">
        <v>#N/A</v>
      </c>
      <c r="H115" s="39" t="e">
        <v>#N/A</v>
      </c>
      <c r="I115" s="39" t="e">
        <v>#N/A</v>
      </c>
      <c r="J115" s="39" t="e">
        <v>#N/A</v>
      </c>
      <c r="K115" s="39" t="e">
        <v>#N/A</v>
      </c>
      <c r="L115" s="39" t="e">
        <v>#N/A</v>
      </c>
      <c r="M115" s="39" t="e">
        <v>#N/A</v>
      </c>
      <c r="N115" s="39" t="e">
        <v>#N/A</v>
      </c>
      <c r="O115" s="39" t="e">
        <v>#N/A</v>
      </c>
      <c r="P115" s="39" t="e">
        <v>#N/A</v>
      </c>
      <c r="Q115" s="39" t="e">
        <v>#N/A</v>
      </c>
      <c r="R115" s="39" t="e">
        <v>#N/A</v>
      </c>
      <c r="S115" s="39" t="e">
        <v>#N/A</v>
      </c>
      <c r="T115" s="39" t="e">
        <v>#N/A</v>
      </c>
      <c r="U115" s="39" t="e">
        <v>#N/A</v>
      </c>
      <c r="V115" s="39" t="e">
        <v>#N/A</v>
      </c>
      <c r="W115" s="39" t="e">
        <v>#N/A</v>
      </c>
      <c r="X115" s="39" t="e">
        <v>#N/A</v>
      </c>
      <c r="Y115" s="33" t="e">
        <v>#N/A</v>
      </c>
      <c r="Z115" s="32">
        <f t="shared" si="3"/>
        <v>0</v>
      </c>
    </row>
    <row r="116" spans="1:26" ht="13.5" customHeight="1" x14ac:dyDescent="0.2">
      <c r="A116" s="71">
        <f t="shared" si="4"/>
        <v>2027.3</v>
      </c>
      <c r="B116" s="39" t="e">
        <v>#N/A</v>
      </c>
      <c r="C116" s="39" t="e">
        <v>#N/A</v>
      </c>
      <c r="D116" s="39" t="e">
        <v>#N/A</v>
      </c>
      <c r="E116" s="39" t="e">
        <v>#N/A</v>
      </c>
      <c r="F116" s="39" t="e">
        <v>#N/A</v>
      </c>
      <c r="G116" s="39" t="e">
        <v>#N/A</v>
      </c>
      <c r="H116" s="39" t="e">
        <v>#N/A</v>
      </c>
      <c r="I116" s="39" t="e">
        <v>#N/A</v>
      </c>
      <c r="J116" s="39" t="e">
        <v>#N/A</v>
      </c>
      <c r="K116" s="39" t="e">
        <v>#N/A</v>
      </c>
      <c r="L116" s="39" t="e">
        <v>#N/A</v>
      </c>
      <c r="M116" s="39" t="e">
        <v>#N/A</v>
      </c>
      <c r="N116" s="39" t="e">
        <v>#N/A</v>
      </c>
      <c r="O116" s="39" t="e">
        <v>#N/A</v>
      </c>
      <c r="P116" s="39" t="e">
        <v>#N/A</v>
      </c>
      <c r="Q116" s="39" t="e">
        <v>#N/A</v>
      </c>
      <c r="R116" s="39" t="e">
        <v>#N/A</v>
      </c>
      <c r="S116" s="39" t="e">
        <v>#N/A</v>
      </c>
      <c r="T116" s="39" t="e">
        <v>#N/A</v>
      </c>
      <c r="U116" s="39" t="e">
        <v>#N/A</v>
      </c>
      <c r="V116" s="39" t="e">
        <v>#N/A</v>
      </c>
      <c r="W116" s="39" t="e">
        <v>#N/A</v>
      </c>
      <c r="X116" s="39" t="e">
        <v>#N/A</v>
      </c>
      <c r="Y116" s="33" t="e">
        <v>#N/A</v>
      </c>
      <c r="Z116" s="32">
        <f t="shared" si="3"/>
        <v>0</v>
      </c>
    </row>
    <row r="117" spans="1:26" ht="13.5" customHeight="1" x14ac:dyDescent="0.2">
      <c r="A117" s="71">
        <f t="shared" si="4"/>
        <v>2027.4</v>
      </c>
      <c r="B117" s="39" t="e">
        <v>#N/A</v>
      </c>
      <c r="C117" s="39" t="e">
        <v>#N/A</v>
      </c>
      <c r="D117" s="39" t="e">
        <v>#N/A</v>
      </c>
      <c r="E117" s="39" t="e">
        <v>#N/A</v>
      </c>
      <c r="F117" s="39" t="e">
        <v>#N/A</v>
      </c>
      <c r="G117" s="39" t="e">
        <v>#N/A</v>
      </c>
      <c r="H117" s="39" t="e">
        <v>#N/A</v>
      </c>
      <c r="I117" s="39" t="e">
        <v>#N/A</v>
      </c>
      <c r="J117" s="39" t="e">
        <v>#N/A</v>
      </c>
      <c r="K117" s="39" t="e">
        <v>#N/A</v>
      </c>
      <c r="L117" s="39" t="e">
        <v>#N/A</v>
      </c>
      <c r="M117" s="39" t="e">
        <v>#N/A</v>
      </c>
      <c r="N117" s="39" t="e">
        <v>#N/A</v>
      </c>
      <c r="O117" s="39" t="e">
        <v>#N/A</v>
      </c>
      <c r="P117" s="39" t="e">
        <v>#N/A</v>
      </c>
      <c r="Q117" s="39" t="e">
        <v>#N/A</v>
      </c>
      <c r="R117" s="39" t="e">
        <v>#N/A</v>
      </c>
      <c r="S117" s="39" t="e">
        <v>#N/A</v>
      </c>
      <c r="T117" s="39" t="e">
        <v>#N/A</v>
      </c>
      <c r="U117" s="39" t="e">
        <v>#N/A</v>
      </c>
      <c r="V117" s="39" t="e">
        <v>#N/A</v>
      </c>
      <c r="W117" s="39" t="e">
        <v>#N/A</v>
      </c>
      <c r="X117" s="39" t="e">
        <v>#N/A</v>
      </c>
      <c r="Y117" s="33" t="e">
        <v>#N/A</v>
      </c>
      <c r="Z117" s="32">
        <f t="shared" si="3"/>
        <v>0</v>
      </c>
    </row>
    <row r="118" spans="1:26" ht="13.5" customHeight="1" x14ac:dyDescent="0.2">
      <c r="A118" s="71">
        <f t="shared" si="4"/>
        <v>2028.1</v>
      </c>
      <c r="B118" s="39" t="e">
        <v>#N/A</v>
      </c>
      <c r="C118" s="39" t="e">
        <v>#N/A</v>
      </c>
      <c r="D118" s="39" t="e">
        <v>#N/A</v>
      </c>
      <c r="E118" s="39" t="e">
        <v>#N/A</v>
      </c>
      <c r="F118" s="39" t="e">
        <v>#N/A</v>
      </c>
      <c r="G118" s="39" t="e">
        <v>#N/A</v>
      </c>
      <c r="H118" s="39" t="e">
        <v>#N/A</v>
      </c>
      <c r="I118" s="39" t="e">
        <v>#N/A</v>
      </c>
      <c r="J118" s="39" t="e">
        <v>#N/A</v>
      </c>
      <c r="K118" s="39" t="e">
        <v>#N/A</v>
      </c>
      <c r="L118" s="39" t="e">
        <v>#N/A</v>
      </c>
      <c r="M118" s="39" t="e">
        <v>#N/A</v>
      </c>
      <c r="N118" s="39" t="e">
        <v>#N/A</v>
      </c>
      <c r="O118" s="39" t="e">
        <v>#N/A</v>
      </c>
      <c r="P118" s="39" t="e">
        <v>#N/A</v>
      </c>
      <c r="Q118" s="39" t="e">
        <v>#N/A</v>
      </c>
      <c r="R118" s="39" t="e">
        <v>#N/A</v>
      </c>
      <c r="S118" s="39" t="e">
        <v>#N/A</v>
      </c>
      <c r="T118" s="39" t="e">
        <v>#N/A</v>
      </c>
      <c r="U118" s="39" t="e">
        <v>#N/A</v>
      </c>
      <c r="V118" s="39" t="e">
        <v>#N/A</v>
      </c>
      <c r="W118" s="39" t="e">
        <v>#N/A</v>
      </c>
      <c r="X118" s="39" t="e">
        <v>#N/A</v>
      </c>
      <c r="Y118" s="33" t="e">
        <v>#N/A</v>
      </c>
      <c r="Z118" s="32">
        <f t="shared" si="3"/>
        <v>0</v>
      </c>
    </row>
    <row r="119" spans="1:26" ht="13.5" customHeight="1" x14ac:dyDescent="0.2">
      <c r="A119" s="71">
        <f>A115+1</f>
        <v>2028.2</v>
      </c>
      <c r="B119" s="39" t="e">
        <v>#N/A</v>
      </c>
      <c r="C119" s="39" t="e">
        <v>#N/A</v>
      </c>
      <c r="D119" s="39" t="e">
        <v>#N/A</v>
      </c>
      <c r="E119" s="39" t="e">
        <v>#N/A</v>
      </c>
      <c r="F119" s="39" t="e">
        <v>#N/A</v>
      </c>
      <c r="G119" s="39" t="e">
        <v>#N/A</v>
      </c>
      <c r="H119" s="39" t="e">
        <v>#N/A</v>
      </c>
      <c r="I119" s="39" t="e">
        <v>#N/A</v>
      </c>
      <c r="J119" s="39" t="e">
        <v>#N/A</v>
      </c>
      <c r="K119" s="39" t="e">
        <v>#N/A</v>
      </c>
      <c r="L119" s="39" t="e">
        <v>#N/A</v>
      </c>
      <c r="M119" s="39" t="e">
        <v>#N/A</v>
      </c>
      <c r="N119" s="39" t="e">
        <v>#N/A</v>
      </c>
      <c r="O119" s="39" t="e">
        <v>#N/A</v>
      </c>
      <c r="P119" s="39" t="e">
        <v>#N/A</v>
      </c>
      <c r="Q119" s="39" t="e">
        <v>#N/A</v>
      </c>
      <c r="R119" s="39" t="e">
        <v>#N/A</v>
      </c>
      <c r="S119" s="39" t="e">
        <v>#N/A</v>
      </c>
      <c r="T119" s="39" t="e">
        <v>#N/A</v>
      </c>
      <c r="U119" s="39" t="e">
        <v>#N/A</v>
      </c>
      <c r="V119" s="39" t="e">
        <v>#N/A</v>
      </c>
      <c r="W119" s="39" t="e">
        <v>#N/A</v>
      </c>
      <c r="X119" s="39" t="e">
        <v>#N/A</v>
      </c>
      <c r="Y119" s="33" t="e">
        <v>#N/A</v>
      </c>
      <c r="Z119" s="32">
        <f t="shared" si="3"/>
        <v>0</v>
      </c>
    </row>
    <row r="120" spans="1:26" ht="13.5" customHeight="1" x14ac:dyDescent="0.2">
      <c r="A120" s="71">
        <f t="shared" si="4"/>
        <v>2028.3</v>
      </c>
      <c r="B120" s="39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33" t="e">
        <v>#N/A</v>
      </c>
      <c r="Z120" s="32">
        <f t="shared" si="3"/>
        <v>0</v>
      </c>
    </row>
    <row r="121" spans="1:26" ht="13.5" customHeight="1" x14ac:dyDescent="0.2">
      <c r="A121" s="71">
        <f t="shared" si="4"/>
        <v>2028.4</v>
      </c>
      <c r="B121" s="39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33" t="e">
        <v>#N/A</v>
      </c>
      <c r="Z121" s="32">
        <f t="shared" si="3"/>
        <v>0</v>
      </c>
    </row>
    <row r="122" spans="1:26" ht="13.5" customHeight="1" x14ac:dyDescent="0.2">
      <c r="A122" s="71">
        <f t="shared" si="4"/>
        <v>2029.1</v>
      </c>
      <c r="B122" s="39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33" t="e">
        <v>#N/A</v>
      </c>
      <c r="Z122" s="32">
        <f t="shared" si="3"/>
        <v>0</v>
      </c>
    </row>
    <row r="123" spans="1:26" ht="13.5" customHeight="1" x14ac:dyDescent="0.2">
      <c r="A123" s="71">
        <f t="shared" si="4"/>
        <v>2029.2</v>
      </c>
      <c r="B123" s="39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33" t="e">
        <v>#N/A</v>
      </c>
      <c r="Z123" s="32">
        <f t="shared" si="3"/>
        <v>0</v>
      </c>
    </row>
    <row r="124" spans="1:26" ht="13.5" customHeight="1" x14ac:dyDescent="0.2">
      <c r="A124" s="71">
        <f>A120+1</f>
        <v>2029.3</v>
      </c>
      <c r="B124" s="39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33" t="e">
        <v>#N/A</v>
      </c>
      <c r="Z124" s="32">
        <f t="shared" si="3"/>
        <v>0</v>
      </c>
    </row>
    <row r="125" spans="1:26" ht="13.5" customHeight="1" x14ac:dyDescent="0.2">
      <c r="A125" s="71">
        <f t="shared" si="4"/>
        <v>2029.4</v>
      </c>
      <c r="B125" s="39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33" t="e">
        <v>#N/A</v>
      </c>
      <c r="Z125" s="32">
        <f t="shared" si="3"/>
        <v>0</v>
      </c>
    </row>
    <row r="126" spans="1:26" ht="13.5" customHeight="1" x14ac:dyDescent="0.2">
      <c r="A126" s="71">
        <f t="shared" si="4"/>
        <v>2030.1</v>
      </c>
      <c r="B126" s="39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33" t="e">
        <v>#N/A</v>
      </c>
      <c r="Z126" s="32">
        <f t="shared" si="3"/>
        <v>0</v>
      </c>
    </row>
    <row r="127" spans="1:26" ht="13.5" customHeight="1" x14ac:dyDescent="0.2">
      <c r="A127" s="71">
        <f t="shared" si="4"/>
        <v>2030.2</v>
      </c>
      <c r="B127" s="39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33" t="e">
        <v>#N/A</v>
      </c>
      <c r="Z127" s="32">
        <f t="shared" si="3"/>
        <v>0</v>
      </c>
    </row>
    <row r="128" spans="1:26" ht="13.5" customHeight="1" x14ac:dyDescent="0.2">
      <c r="A128" s="71">
        <f t="shared" si="4"/>
        <v>2030.3</v>
      </c>
      <c r="B128" s="39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33" t="e">
        <v>#N/A</v>
      </c>
      <c r="Z128" s="32">
        <f t="shared" si="3"/>
        <v>0</v>
      </c>
    </row>
    <row r="129" spans="1:26" ht="13.5" customHeight="1" x14ac:dyDescent="0.2">
      <c r="A129" s="71">
        <f>A125+1</f>
        <v>2030.4</v>
      </c>
      <c r="B129" s="39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33" t="e">
        <v>#N/A</v>
      </c>
      <c r="Z129" s="32">
        <f t="shared" si="3"/>
        <v>0</v>
      </c>
    </row>
    <row r="130" spans="1:26" x14ac:dyDescent="0.2">
      <c r="A130" s="67"/>
    </row>
    <row r="131" spans="1:26" x14ac:dyDescent="0.2">
      <c r="A131" s="67"/>
    </row>
    <row r="132" spans="1:26" x14ac:dyDescent="0.2">
      <c r="A132" s="67"/>
    </row>
    <row r="133" spans="1:26" x14ac:dyDescent="0.2">
      <c r="A133" s="67"/>
    </row>
    <row r="134" spans="1:26" x14ac:dyDescent="0.2">
      <c r="A134" s="67"/>
    </row>
    <row r="135" spans="1:26" x14ac:dyDescent="0.2">
      <c r="A135" s="67"/>
    </row>
    <row r="136" spans="1:26" x14ac:dyDescent="0.2">
      <c r="A136" s="67"/>
    </row>
    <row r="137" spans="1:26" x14ac:dyDescent="0.2">
      <c r="A137" s="67"/>
    </row>
    <row r="138" spans="1:26" x14ac:dyDescent="0.2">
      <c r="A138" s="67"/>
    </row>
    <row r="139" spans="1:26" x14ac:dyDescent="0.2">
      <c r="A139" s="67"/>
    </row>
    <row r="140" spans="1:26" x14ac:dyDescent="0.2">
      <c r="A140" s="67"/>
    </row>
    <row r="141" spans="1:26" x14ac:dyDescent="0.2">
      <c r="A141" s="67"/>
    </row>
    <row r="142" spans="1:26" x14ac:dyDescent="0.2">
      <c r="A142" s="67"/>
    </row>
    <row r="143" spans="1:26" x14ac:dyDescent="0.2">
      <c r="A143" s="67"/>
    </row>
    <row r="144" spans="1:26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7"/>
    </row>
    <row r="225" spans="1:1" x14ac:dyDescent="0.2">
      <c r="A225" s="67"/>
    </row>
    <row r="226" spans="1:1" x14ac:dyDescent="0.2">
      <c r="A226" s="67"/>
    </row>
    <row r="227" spans="1:1" x14ac:dyDescent="0.2">
      <c r="A227" s="67"/>
    </row>
    <row r="228" spans="1:1" x14ac:dyDescent="0.2">
      <c r="A228" s="67"/>
    </row>
    <row r="229" spans="1:1" x14ac:dyDescent="0.2">
      <c r="A229" s="67"/>
    </row>
    <row r="230" spans="1:1" x14ac:dyDescent="0.2">
      <c r="A230" s="67"/>
    </row>
    <row r="231" spans="1:1" x14ac:dyDescent="0.2">
      <c r="A231" s="67"/>
    </row>
    <row r="232" spans="1:1" x14ac:dyDescent="0.2">
      <c r="A232" s="67"/>
    </row>
    <row r="233" spans="1:1" x14ac:dyDescent="0.2">
      <c r="A233" s="67"/>
    </row>
    <row r="234" spans="1:1" x14ac:dyDescent="0.2">
      <c r="A234" s="67"/>
    </row>
    <row r="235" spans="1:1" x14ac:dyDescent="0.2">
      <c r="A235" s="67"/>
    </row>
    <row r="236" spans="1:1" x14ac:dyDescent="0.2">
      <c r="A236" s="67"/>
    </row>
    <row r="237" spans="1:1" x14ac:dyDescent="0.2">
      <c r="A237" s="67"/>
    </row>
    <row r="238" spans="1:1" x14ac:dyDescent="0.2">
      <c r="A238" s="67"/>
    </row>
    <row r="239" spans="1:1" x14ac:dyDescent="0.2">
      <c r="A239" s="67"/>
    </row>
    <row r="240" spans="1:1" x14ac:dyDescent="0.2">
      <c r="A240" s="67"/>
    </row>
    <row r="241" spans="1:1" x14ac:dyDescent="0.2">
      <c r="A241" s="67"/>
    </row>
    <row r="242" spans="1:1" x14ac:dyDescent="0.2">
      <c r="A242" s="67"/>
    </row>
    <row r="243" spans="1:1" x14ac:dyDescent="0.2">
      <c r="A243" s="67"/>
    </row>
    <row r="244" spans="1:1" x14ac:dyDescent="0.2">
      <c r="A244" s="67"/>
    </row>
    <row r="245" spans="1:1" x14ac:dyDescent="0.2">
      <c r="A245" s="67"/>
    </row>
    <row r="246" spans="1:1" x14ac:dyDescent="0.2">
      <c r="A246" s="67"/>
    </row>
    <row r="247" spans="1:1" x14ac:dyDescent="0.2">
      <c r="A247" s="67"/>
    </row>
    <row r="248" spans="1:1" x14ac:dyDescent="0.2">
      <c r="A248" s="67"/>
    </row>
    <row r="249" spans="1:1" x14ac:dyDescent="0.2">
      <c r="A249" s="67"/>
    </row>
    <row r="250" spans="1:1" x14ac:dyDescent="0.2">
      <c r="A250" s="67"/>
    </row>
    <row r="251" spans="1:1" x14ac:dyDescent="0.2">
      <c r="A251" s="67"/>
    </row>
    <row r="252" spans="1:1" x14ac:dyDescent="0.2">
      <c r="A252" s="67"/>
    </row>
    <row r="253" spans="1:1" x14ac:dyDescent="0.2">
      <c r="A253" s="67"/>
    </row>
    <row r="254" spans="1:1" x14ac:dyDescent="0.2">
      <c r="A254" s="67"/>
    </row>
    <row r="255" spans="1:1" x14ac:dyDescent="0.2">
      <c r="A255" s="67"/>
    </row>
    <row r="256" spans="1:1" x14ac:dyDescent="0.2">
      <c r="A256" s="67"/>
    </row>
    <row r="257" spans="1:1" x14ac:dyDescent="0.2">
      <c r="A257" s="67"/>
    </row>
    <row r="258" spans="1:1" x14ac:dyDescent="0.2">
      <c r="A258" s="67"/>
    </row>
    <row r="259" spans="1:1" x14ac:dyDescent="0.2">
      <c r="A259" s="67"/>
    </row>
    <row r="260" spans="1:1" x14ac:dyDescent="0.2">
      <c r="A260" s="67"/>
    </row>
    <row r="261" spans="1:1" x14ac:dyDescent="0.2">
      <c r="A261" s="67"/>
    </row>
    <row r="262" spans="1:1" x14ac:dyDescent="0.2">
      <c r="A262" s="67"/>
    </row>
    <row r="263" spans="1:1" x14ac:dyDescent="0.2">
      <c r="A263" s="68"/>
    </row>
    <row r="264" spans="1:1" x14ac:dyDescent="0.2">
      <c r="A264" s="68"/>
    </row>
    <row r="265" spans="1:1" x14ac:dyDescent="0.2">
      <c r="A265" s="68"/>
    </row>
    <row r="266" spans="1:1" x14ac:dyDescent="0.2">
      <c r="A266" s="68"/>
    </row>
    <row r="267" spans="1:1" x14ac:dyDescent="0.2">
      <c r="A267" s="68"/>
    </row>
    <row r="268" spans="1:1" x14ac:dyDescent="0.2">
      <c r="A268" s="68"/>
    </row>
    <row r="269" spans="1:1" x14ac:dyDescent="0.2">
      <c r="A269" s="68"/>
    </row>
    <row r="270" spans="1:1" x14ac:dyDescent="0.2">
      <c r="A270" s="68"/>
    </row>
    <row r="271" spans="1:1" x14ac:dyDescent="0.2">
      <c r="A271" s="68"/>
    </row>
    <row r="272" spans="1:1" x14ac:dyDescent="0.2">
      <c r="A272" s="68"/>
    </row>
    <row r="273" spans="1:1" x14ac:dyDescent="0.2">
      <c r="A273" s="68"/>
    </row>
    <row r="274" spans="1:1" x14ac:dyDescent="0.2">
      <c r="A274" s="68"/>
    </row>
    <row r="275" spans="1:1" x14ac:dyDescent="0.2">
      <c r="A275" s="68"/>
    </row>
    <row r="276" spans="1:1" x14ac:dyDescent="0.2">
      <c r="A276" s="68"/>
    </row>
    <row r="277" spans="1:1" x14ac:dyDescent="0.2">
      <c r="A277" s="68"/>
    </row>
    <row r="278" spans="1:1" x14ac:dyDescent="0.2">
      <c r="A278" s="68"/>
    </row>
    <row r="279" spans="1:1" x14ac:dyDescent="0.2">
      <c r="A279" s="68"/>
    </row>
    <row r="280" spans="1:1" x14ac:dyDescent="0.2">
      <c r="A280" s="68"/>
    </row>
    <row r="281" spans="1:1" x14ac:dyDescent="0.2">
      <c r="A281" s="68"/>
    </row>
    <row r="282" spans="1:1" x14ac:dyDescent="0.2">
      <c r="A282" s="68"/>
    </row>
    <row r="283" spans="1:1" x14ac:dyDescent="0.2">
      <c r="A283" s="68"/>
    </row>
    <row r="284" spans="1:1" x14ac:dyDescent="0.2">
      <c r="A284" s="68"/>
    </row>
    <row r="285" spans="1:1" x14ac:dyDescent="0.2">
      <c r="A285" s="68"/>
    </row>
    <row r="286" spans="1:1" x14ac:dyDescent="0.2">
      <c r="A286" s="68"/>
    </row>
    <row r="287" spans="1:1" x14ac:dyDescent="0.2">
      <c r="A287" s="68"/>
    </row>
  </sheetData>
  <phoneticPr fontId="7" type="noConversion"/>
  <hyperlinks>
    <hyperlink ref="A5" location="INDICE!A14" display="VOLVER AL INDICE" xr:uid="{00000000-0004-0000-2E00-000000000000}"/>
  </hyperlinks>
  <pageMargins left="0.75" right="0.75" top="1" bottom="1" header="0" footer="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3"/>
  <dimension ref="A1:Z287"/>
  <sheetViews>
    <sheetView zoomScaleNormal="100" workbookViewId="0">
      <pane xSplit="1" ySplit="9" topLeftCell="B97" activePane="bottomRight" state="frozen"/>
      <selection pane="topRight" activeCell="B1" sqref="B1"/>
      <selection pane="bottomLeft" activeCell="A10" sqref="A10"/>
      <selection pane="bottomRight" activeCell="B114" sqref="B114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1191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Deuda pública con entidades bancarias y financieras,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1192</v>
      </c>
      <c r="C8" s="74" t="s">
        <v>1193</v>
      </c>
      <c r="D8" s="74" t="s">
        <v>1194</v>
      </c>
      <c r="E8" s="74" t="s">
        <v>1195</v>
      </c>
      <c r="F8" s="74" t="s">
        <v>1196</v>
      </c>
      <c r="G8" s="74" t="s">
        <v>1197</v>
      </c>
      <c r="H8" s="74" t="s">
        <v>1198</v>
      </c>
      <c r="I8" s="74" t="s">
        <v>1199</v>
      </c>
      <c r="J8" s="74" t="s">
        <v>1200</v>
      </c>
      <c r="K8" s="74" t="s">
        <v>1201</v>
      </c>
      <c r="L8" s="74" t="s">
        <v>1202</v>
      </c>
      <c r="M8" s="74" t="s">
        <v>1203</v>
      </c>
      <c r="N8" s="74" t="s">
        <v>1204</v>
      </c>
      <c r="O8" s="74" t="s">
        <v>1205</v>
      </c>
      <c r="P8" s="74" t="s">
        <v>1206</v>
      </c>
      <c r="Q8" s="74" t="s">
        <v>1207</v>
      </c>
      <c r="R8" s="74" t="s">
        <v>1208</v>
      </c>
      <c r="S8" s="74" t="s">
        <v>1209</v>
      </c>
      <c r="T8" s="74" t="s">
        <v>1210</v>
      </c>
      <c r="U8" s="74" t="s">
        <v>1211</v>
      </c>
      <c r="V8" s="74" t="s">
        <v>1212</v>
      </c>
      <c r="W8" s="74" t="s">
        <v>1213</v>
      </c>
      <c r="X8" s="74" t="s">
        <v>1214</v>
      </c>
      <c r="Y8" s="74" t="s">
        <v>1215</v>
      </c>
      <c r="Z8" s="75" t="s">
        <v>1216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2001.1</v>
      </c>
      <c r="B10" s="46">
        <v>13.6</v>
      </c>
      <c r="C10" s="30">
        <v>521.78</v>
      </c>
      <c r="D10" s="30">
        <v>211.29163854121211</v>
      </c>
      <c r="E10" s="30">
        <v>1060.1565029177777</v>
      </c>
      <c r="F10" s="30">
        <v>405.86802227753697</v>
      </c>
      <c r="G10" s="30">
        <v>387.75136847715487</v>
      </c>
      <c r="H10" s="30">
        <v>220.22676204882148</v>
      </c>
      <c r="I10" s="30">
        <v>635.54405001755561</v>
      </c>
      <c r="J10" s="30">
        <v>618.67144700239021</v>
      </c>
      <c r="K10" s="30">
        <v>414.76176116642904</v>
      </c>
      <c r="L10" s="30">
        <v>72.587600000000009</v>
      </c>
      <c r="M10" s="30">
        <v>183.98128964092643</v>
      </c>
      <c r="N10" s="30">
        <v>481.67547619047616</v>
      </c>
      <c r="O10" s="30">
        <v>443.8236701084715</v>
      </c>
      <c r="P10" s="30">
        <v>367.26852979100488</v>
      </c>
      <c r="Q10" s="30">
        <v>438.40972961783496</v>
      </c>
      <c r="R10" s="30">
        <v>318.08265077777776</v>
      </c>
      <c r="S10" s="30">
        <v>316.59500000000003</v>
      </c>
      <c r="T10" s="30">
        <v>0</v>
      </c>
      <c r="U10" s="30">
        <v>44.302192494389942</v>
      </c>
      <c r="V10" s="30">
        <v>210.1089976572367</v>
      </c>
      <c r="W10" s="30">
        <v>8.2418899999999997</v>
      </c>
      <c r="X10" s="30">
        <v>59.548630300962252</v>
      </c>
      <c r="Y10" s="30">
        <v>160.18163363259256</v>
      </c>
      <c r="Z10" s="31">
        <f t="shared" ref="Z10:Z33" si="0">+_xlfn.AGGREGATE(9,6,C10:Y10)</f>
        <v>7580.8588426605502</v>
      </c>
    </row>
    <row r="11" spans="1:26" ht="13.5" customHeight="1" x14ac:dyDescent="0.2">
      <c r="A11" s="71">
        <v>2001.2</v>
      </c>
      <c r="B11" s="38">
        <v>13.316323475283205</v>
      </c>
      <c r="C11" s="39">
        <v>762.92833333333328</v>
      </c>
      <c r="D11" s="39">
        <v>185.79185655389611</v>
      </c>
      <c r="E11" s="39">
        <v>1141.5902739999999</v>
      </c>
      <c r="F11" s="39">
        <v>378.61807289612909</v>
      </c>
      <c r="G11" s="39">
        <v>360.63407050693212</v>
      </c>
      <c r="H11" s="39">
        <v>209.05016493003004</v>
      </c>
      <c r="I11" s="39">
        <v>630.97171142675791</v>
      </c>
      <c r="J11" s="39">
        <v>593.94804440015855</v>
      </c>
      <c r="K11" s="39">
        <v>400.46899860415823</v>
      </c>
      <c r="L11" s="39">
        <v>72.302580000000006</v>
      </c>
      <c r="M11" s="39">
        <v>189.2538782489471</v>
      </c>
      <c r="N11" s="39">
        <v>512.54921959671958</v>
      </c>
      <c r="O11" s="39">
        <v>434.71194135197339</v>
      </c>
      <c r="P11" s="39">
        <v>355.12645161453418</v>
      </c>
      <c r="Q11" s="39">
        <v>420.83207506080765</v>
      </c>
      <c r="R11" s="39">
        <v>332.19513300000006</v>
      </c>
      <c r="S11" s="39">
        <v>307.02699999999999</v>
      </c>
      <c r="T11" s="39">
        <v>0</v>
      </c>
      <c r="U11" s="39">
        <v>44.458963741745293</v>
      </c>
      <c r="V11" s="39">
        <v>197.07689472891835</v>
      </c>
      <c r="W11" s="39">
        <v>8.2475400000000008</v>
      </c>
      <c r="X11" s="39">
        <v>153.79390169370367</v>
      </c>
      <c r="Y11" s="48">
        <v>59.044105769626547</v>
      </c>
      <c r="Z11" s="32">
        <f t="shared" si="0"/>
        <v>7750.6212114583695</v>
      </c>
    </row>
    <row r="12" spans="1:26" ht="13.5" customHeight="1" x14ac:dyDescent="0.2">
      <c r="A12" s="71">
        <v>2001.3</v>
      </c>
      <c r="B12" s="38">
        <v>13.068018990259207</v>
      </c>
      <c r="C12" s="39">
        <v>763.29948869344332</v>
      </c>
      <c r="D12" s="39">
        <v>173.98403722348488</v>
      </c>
      <c r="E12" s="39">
        <v>978.42940434042441</v>
      </c>
      <c r="F12" s="39">
        <v>367.73531752871702</v>
      </c>
      <c r="G12" s="39">
        <v>348.47645897004242</v>
      </c>
      <c r="H12" s="39">
        <v>192.22699665494235</v>
      </c>
      <c r="I12" s="39">
        <v>612.65128941970852</v>
      </c>
      <c r="J12" s="39">
        <v>577.28069649580505</v>
      </c>
      <c r="K12" s="39">
        <v>390.39681533505859</v>
      </c>
      <c r="L12" s="39">
        <v>71.299673999999996</v>
      </c>
      <c r="M12" s="39">
        <v>197.36353975392242</v>
      </c>
      <c r="N12" s="39">
        <v>537.38238892888899</v>
      </c>
      <c r="O12" s="39">
        <v>434.22681682789562</v>
      </c>
      <c r="P12" s="39">
        <v>346.61002988904414</v>
      </c>
      <c r="Q12" s="39">
        <v>405.51651459072411</v>
      </c>
      <c r="R12" s="39">
        <v>335.85320100000001</v>
      </c>
      <c r="S12" s="39">
        <v>291.13237400000003</v>
      </c>
      <c r="T12" s="39">
        <v>0</v>
      </c>
      <c r="U12" s="39">
        <v>44.620954103683076</v>
      </c>
      <c r="V12" s="39">
        <v>184.03258943802976</v>
      </c>
      <c r="W12" s="39">
        <v>6.8769433333333332</v>
      </c>
      <c r="X12" s="39">
        <v>162.26006878555555</v>
      </c>
      <c r="Y12" s="48">
        <v>56.739157755614372</v>
      </c>
      <c r="Z12" s="32">
        <f t="shared" si="0"/>
        <v>7478.3947570683176</v>
      </c>
    </row>
    <row r="13" spans="1:26" ht="13.5" customHeight="1" x14ac:dyDescent="0.2">
      <c r="A13" s="71">
        <v>2001.4</v>
      </c>
      <c r="B13" s="38">
        <v>12.92</v>
      </c>
      <c r="C13" s="39">
        <v>2667.6887916540391</v>
      </c>
      <c r="D13" s="39">
        <v>167.06734603109433</v>
      </c>
      <c r="E13" s="39">
        <v>1623.83207971515</v>
      </c>
      <c r="F13" s="39">
        <v>359.16476665167454</v>
      </c>
      <c r="G13" s="39">
        <v>337.74913158999999</v>
      </c>
      <c r="H13" s="39">
        <v>210.80497918118013</v>
      </c>
      <c r="I13" s="39">
        <v>617.34353564028856</v>
      </c>
      <c r="J13" s="39">
        <v>573.82268649580499</v>
      </c>
      <c r="K13" s="39">
        <v>384.46977991455577</v>
      </c>
      <c r="L13" s="39">
        <v>125.296768</v>
      </c>
      <c r="M13" s="39">
        <v>195.807445</v>
      </c>
      <c r="N13" s="39">
        <v>529.69180957047615</v>
      </c>
      <c r="O13" s="39">
        <v>434.25384304137913</v>
      </c>
      <c r="P13" s="39">
        <v>345.1148899783509</v>
      </c>
      <c r="Q13" s="39">
        <v>396.96685210400454</v>
      </c>
      <c r="R13" s="39">
        <v>353.17482010589987</v>
      </c>
      <c r="S13" s="39">
        <v>284.6857625714286</v>
      </c>
      <c r="T13" s="39">
        <v>0</v>
      </c>
      <c r="U13" s="39">
        <v>84.499196281237317</v>
      </c>
      <c r="V13" s="39">
        <v>171.91314969987272</v>
      </c>
      <c r="W13" s="39">
        <v>3.6494583333333335</v>
      </c>
      <c r="X13" s="39">
        <v>154.16751699555556</v>
      </c>
      <c r="Y13" s="48">
        <v>83.176394482057276</v>
      </c>
      <c r="Z13" s="32">
        <f t="shared" si="0"/>
        <v>10104.341003037383</v>
      </c>
    </row>
    <row r="14" spans="1:26" ht="13.5" customHeight="1" x14ac:dyDescent="0.2">
      <c r="A14" s="71">
        <v>2002.1</v>
      </c>
      <c r="B14" s="38">
        <v>12.543910055708322</v>
      </c>
      <c r="C14" s="39">
        <v>3948.3810202355676</v>
      </c>
      <c r="D14" s="39">
        <v>245.14922154363217</v>
      </c>
      <c r="E14" s="39">
        <v>2171.8639704329657</v>
      </c>
      <c r="F14" s="39">
        <v>495.60985304097977</v>
      </c>
      <c r="G14" s="39">
        <v>508.08869852439466</v>
      </c>
      <c r="H14" s="39">
        <v>306.63807581309152</v>
      </c>
      <c r="I14" s="39">
        <v>918.00528064532489</v>
      </c>
      <c r="J14" s="39">
        <v>832.7155858206778</v>
      </c>
      <c r="K14" s="39">
        <v>564.15852344696259</v>
      </c>
      <c r="L14" s="39">
        <v>193.46959328459175</v>
      </c>
      <c r="M14" s="39">
        <v>255.44364451083086</v>
      </c>
      <c r="N14" s="39">
        <v>778.64696006859992</v>
      </c>
      <c r="O14" s="39">
        <v>656.97997860849341</v>
      </c>
      <c r="P14" s="39">
        <v>500.14582953106134</v>
      </c>
      <c r="Q14" s="39">
        <v>578.78933114679921</v>
      </c>
      <c r="R14" s="39">
        <v>518.22754053419123</v>
      </c>
      <c r="S14" s="39">
        <v>416.70756701607689</v>
      </c>
      <c r="T14" s="39">
        <v>0</v>
      </c>
      <c r="U14" s="39">
        <v>123.99138839227435</v>
      </c>
      <c r="V14" s="39">
        <v>260.46318382578085</v>
      </c>
      <c r="W14" s="39">
        <v>4.0301551980000001</v>
      </c>
      <c r="X14" s="39">
        <v>236.85884304065203</v>
      </c>
      <c r="Y14" s="48">
        <v>105.74245344539999</v>
      </c>
      <c r="Z14" s="32">
        <f t="shared" si="0"/>
        <v>14620.10669810635</v>
      </c>
    </row>
    <row r="15" spans="1:26" ht="13.5" customHeight="1" x14ac:dyDescent="0.2">
      <c r="A15" s="71">
        <v>2002.2</v>
      </c>
      <c r="B15" s="38">
        <v>12.35</v>
      </c>
      <c r="C15" s="39">
        <v>4718.7777372404107</v>
      </c>
      <c r="D15" s="39">
        <v>292.25090841219333</v>
      </c>
      <c r="E15" s="39">
        <v>2460.5831754734063</v>
      </c>
      <c r="F15" s="39">
        <v>579.0743725659828</v>
      </c>
      <c r="G15" s="39">
        <v>606.23172526404062</v>
      </c>
      <c r="H15" s="39">
        <v>354.95788354077712</v>
      </c>
      <c r="I15" s="39">
        <v>1094.2454936055572</v>
      </c>
      <c r="J15" s="39">
        <v>992.53594411966458</v>
      </c>
      <c r="K15" s="39">
        <v>672.55298600453239</v>
      </c>
      <c r="L15" s="39">
        <v>212.51683252382333</v>
      </c>
      <c r="M15" s="39">
        <v>275.17258085923442</v>
      </c>
      <c r="N15" s="39">
        <v>926.58988248163405</v>
      </c>
      <c r="O15" s="39">
        <v>783.51697450525273</v>
      </c>
      <c r="P15" s="39">
        <v>592.67654732963558</v>
      </c>
      <c r="Q15" s="39">
        <v>679.01367327703508</v>
      </c>
      <c r="R15" s="39">
        <v>617.80871281125064</v>
      </c>
      <c r="S15" s="39">
        <v>485.0029088556405</v>
      </c>
      <c r="T15" s="39">
        <v>0</v>
      </c>
      <c r="U15" s="39">
        <v>142.99129040892282</v>
      </c>
      <c r="V15" s="39">
        <v>289.26557544927886</v>
      </c>
      <c r="W15" s="39">
        <v>4.1505435225000005</v>
      </c>
      <c r="X15" s="39">
        <v>277.87880261345208</v>
      </c>
      <c r="Y15" s="48">
        <v>120.82532643300001</v>
      </c>
      <c r="Z15" s="32">
        <f t="shared" si="0"/>
        <v>17178.619877297228</v>
      </c>
    </row>
    <row r="16" spans="1:26" ht="13.5" customHeight="1" x14ac:dyDescent="0.2">
      <c r="A16" s="71">
        <v>2002.3</v>
      </c>
      <c r="B16" s="38">
        <v>12.1</v>
      </c>
      <c r="C16" s="39">
        <v>5156.7233164857516</v>
      </c>
      <c r="D16" s="39">
        <v>320.80940054274856</v>
      </c>
      <c r="E16" s="39">
        <v>2596.9084133131746</v>
      </c>
      <c r="F16" s="39">
        <v>625.87214489418898</v>
      </c>
      <c r="G16" s="39">
        <v>663.40770590522402</v>
      </c>
      <c r="H16" s="39">
        <v>378.28159069015493</v>
      </c>
      <c r="I16" s="39">
        <v>1194.1325243779077</v>
      </c>
      <c r="J16" s="39">
        <v>1095.3618180743713</v>
      </c>
      <c r="K16" s="39">
        <v>738.27425018312658</v>
      </c>
      <c r="L16" s="39">
        <v>223.00724460005301</v>
      </c>
      <c r="M16" s="39">
        <v>290.6718277677856</v>
      </c>
      <c r="N16" s="39">
        <v>1017.135400409611</v>
      </c>
      <c r="O16" s="39">
        <v>860.76978570519805</v>
      </c>
      <c r="P16" s="39">
        <v>646.50604901809038</v>
      </c>
      <c r="Q16" s="39">
        <v>751.80450545739359</v>
      </c>
      <c r="R16" s="39">
        <v>678.18041656015316</v>
      </c>
      <c r="S16" s="39">
        <v>507.214556091796</v>
      </c>
      <c r="T16" s="39">
        <v>0</v>
      </c>
      <c r="U16" s="39">
        <v>153.92244200367102</v>
      </c>
      <c r="V16" s="39">
        <v>290.45048663154404</v>
      </c>
      <c r="W16" s="39">
        <v>4.1647898280000009</v>
      </c>
      <c r="X16" s="39">
        <v>302.923664862652</v>
      </c>
      <c r="Y16" s="48">
        <v>129.96941179439997</v>
      </c>
      <c r="Z16" s="32">
        <f t="shared" si="0"/>
        <v>18626.491745196992</v>
      </c>
    </row>
    <row r="17" spans="1:26" ht="13.5" customHeight="1" x14ac:dyDescent="0.2">
      <c r="A17" s="71">
        <v>2002.4</v>
      </c>
      <c r="B17" s="38">
        <v>11.671656832807857</v>
      </c>
      <c r="C17" s="39">
        <v>185.31629999999998</v>
      </c>
      <c r="D17" s="39">
        <v>14.068788864707734</v>
      </c>
      <c r="E17" s="39">
        <v>203.09112649386657</v>
      </c>
      <c r="F17" s="39">
        <v>45.503982622339777</v>
      </c>
      <c r="G17" s="39">
        <v>12.834588169077145</v>
      </c>
      <c r="H17" s="39">
        <v>120.84030274917602</v>
      </c>
      <c r="I17" s="39">
        <v>35.784491674888017</v>
      </c>
      <c r="J17" s="39">
        <v>59.85900032623406</v>
      </c>
      <c r="K17" s="39">
        <v>0</v>
      </c>
      <c r="L17" s="39">
        <v>217.42010064908035</v>
      </c>
      <c r="M17" s="39">
        <v>107.08885916668133</v>
      </c>
      <c r="N17" s="39">
        <v>9.0791000000000004</v>
      </c>
      <c r="O17" s="39">
        <v>38.672194993170955</v>
      </c>
      <c r="P17" s="39">
        <v>5.5426635427231901</v>
      </c>
      <c r="Q17" s="39">
        <v>3.0470000000000002</v>
      </c>
      <c r="R17" s="39">
        <v>27.72365539408267</v>
      </c>
      <c r="S17" s="39">
        <v>21.688238658704822</v>
      </c>
      <c r="T17" s="39">
        <v>0</v>
      </c>
      <c r="U17" s="39">
        <v>154.50725675244843</v>
      </c>
      <c r="V17" s="39">
        <v>293.44613386456956</v>
      </c>
      <c r="W17" s="39">
        <v>4.0805732865000008</v>
      </c>
      <c r="X17" s="39">
        <v>1.3342586851699043</v>
      </c>
      <c r="Y17" s="48">
        <v>0</v>
      </c>
      <c r="Z17" s="32">
        <f t="shared" si="0"/>
        <v>1560.928615893421</v>
      </c>
    </row>
    <row r="18" spans="1:26" ht="13.5" customHeight="1" x14ac:dyDescent="0.2">
      <c r="A18" s="71">
        <v>2003.1</v>
      </c>
      <c r="B18" s="38">
        <v>11.373517178264345</v>
      </c>
      <c r="C18" s="39">
        <v>141.02497707883111</v>
      </c>
      <c r="D18" s="39">
        <v>14.834970015292464</v>
      </c>
      <c r="E18" s="39">
        <v>8.8242316188936218</v>
      </c>
      <c r="F18" s="39">
        <v>117.68783887959997</v>
      </c>
      <c r="G18" s="39">
        <v>323.81642853014154</v>
      </c>
      <c r="H18" s="39">
        <v>47.018664990063179</v>
      </c>
      <c r="I18" s="39">
        <v>29.393595756915193</v>
      </c>
      <c r="J18" s="39">
        <v>59.495684756170085</v>
      </c>
      <c r="K18" s="39">
        <v>0</v>
      </c>
      <c r="L18" s="39">
        <v>244.34170262548386</v>
      </c>
      <c r="M18" s="39">
        <v>105.13649590752709</v>
      </c>
      <c r="N18" s="39">
        <v>7.0230805114387875</v>
      </c>
      <c r="O18" s="39">
        <v>40.895940317445806</v>
      </c>
      <c r="P18" s="39">
        <v>4.774817379867021</v>
      </c>
      <c r="Q18" s="39">
        <v>0</v>
      </c>
      <c r="R18" s="39">
        <v>54.122793720528854</v>
      </c>
      <c r="S18" s="39">
        <v>16.384343961184097</v>
      </c>
      <c r="T18" s="39">
        <v>0</v>
      </c>
      <c r="U18" s="39">
        <v>131.44804377567411</v>
      </c>
      <c r="V18" s="39">
        <v>317.02117157493871</v>
      </c>
      <c r="W18" s="39">
        <v>4.0188591838487433</v>
      </c>
      <c r="X18" s="39">
        <v>1.3347198873362436</v>
      </c>
      <c r="Y18" s="48">
        <v>0</v>
      </c>
      <c r="Z18" s="32">
        <f t="shared" si="0"/>
        <v>1668.5983604711803</v>
      </c>
    </row>
    <row r="19" spans="1:26" ht="13.5" customHeight="1" x14ac:dyDescent="0.2">
      <c r="A19" s="71">
        <v>2003.2</v>
      </c>
      <c r="B19" s="38">
        <v>11.071605164434494</v>
      </c>
      <c r="C19" s="39">
        <v>134.60471246237876</v>
      </c>
      <c r="D19" s="39">
        <v>14.900140025121866</v>
      </c>
      <c r="E19" s="39">
        <v>8.2600871700379006</v>
      </c>
      <c r="F19" s="39">
        <v>108.45205314869462</v>
      </c>
      <c r="G19" s="39">
        <v>124.86194851606805</v>
      </c>
      <c r="H19" s="39">
        <v>47.335610149186977</v>
      </c>
      <c r="I19" s="39">
        <v>26.059610772333574</v>
      </c>
      <c r="J19" s="39">
        <v>58.660813713597747</v>
      </c>
      <c r="K19" s="39">
        <v>0</v>
      </c>
      <c r="L19" s="39">
        <v>243.81345712296357</v>
      </c>
      <c r="M19" s="39">
        <v>104.93263613774504</v>
      </c>
      <c r="N19" s="39">
        <v>8.3721605242541486</v>
      </c>
      <c r="O19" s="39">
        <v>43.00823319256515</v>
      </c>
      <c r="P19" s="39">
        <v>4.4068735924767157</v>
      </c>
      <c r="Q19" s="39">
        <v>0</v>
      </c>
      <c r="R19" s="39">
        <v>49.320450658499986</v>
      </c>
      <c r="S19" s="39">
        <v>12.840219975512829</v>
      </c>
      <c r="T19" s="39">
        <v>0</v>
      </c>
      <c r="U19" s="39">
        <v>126.68465165911623</v>
      </c>
      <c r="V19" s="39">
        <v>296.00407497954626</v>
      </c>
      <c r="W19" s="39">
        <v>3.8785330049417697</v>
      </c>
      <c r="X19" s="39">
        <v>0</v>
      </c>
      <c r="Y19" s="48">
        <v>0.8739820166368788</v>
      </c>
      <c r="Z19" s="32">
        <f t="shared" si="0"/>
        <v>1417.270248821678</v>
      </c>
    </row>
    <row r="20" spans="1:26" ht="13.5" customHeight="1" x14ac:dyDescent="0.2">
      <c r="A20" s="71">
        <v>2003.3</v>
      </c>
      <c r="B20" s="38">
        <v>10.765873059678562</v>
      </c>
      <c r="C20" s="39">
        <v>160.98734381526774</v>
      </c>
      <c r="D20" s="39">
        <v>15.276953681623247</v>
      </c>
      <c r="E20" s="39">
        <v>111.79384896378421</v>
      </c>
      <c r="F20" s="39">
        <v>31.865306945274977</v>
      </c>
      <c r="G20" s="39">
        <v>8.107326079699785</v>
      </c>
      <c r="H20" s="39">
        <v>107.11427503673605</v>
      </c>
      <c r="I20" s="39">
        <v>23.722066772660948</v>
      </c>
      <c r="J20" s="39">
        <v>58.048893631695911</v>
      </c>
      <c r="K20" s="39">
        <v>0</v>
      </c>
      <c r="L20" s="39">
        <v>247.98252001028496</v>
      </c>
      <c r="M20" s="39">
        <v>104.54602089070869</v>
      </c>
      <c r="N20" s="39">
        <v>8.8908315496582162</v>
      </c>
      <c r="O20" s="39">
        <v>44.876329566157089</v>
      </c>
      <c r="P20" s="39">
        <v>1.849315135038897</v>
      </c>
      <c r="Q20" s="39">
        <v>0</v>
      </c>
      <c r="R20" s="39">
        <v>50.934780719381244</v>
      </c>
      <c r="S20" s="39">
        <v>19.537836619913755</v>
      </c>
      <c r="T20" s="39">
        <v>0</v>
      </c>
      <c r="U20" s="39">
        <v>121.71447818948494</v>
      </c>
      <c r="V20" s="39">
        <v>285.49586368642787</v>
      </c>
      <c r="W20" s="39">
        <v>3.7769228346885262</v>
      </c>
      <c r="X20" s="39">
        <v>1.156040822276954</v>
      </c>
      <c r="Y20" s="48">
        <v>0</v>
      </c>
      <c r="Z20" s="32">
        <f t="shared" si="0"/>
        <v>1407.6769549507637</v>
      </c>
    </row>
    <row r="21" spans="1:26" ht="13.5" customHeight="1" x14ac:dyDescent="0.2">
      <c r="A21" s="71">
        <v>2003.4</v>
      </c>
      <c r="B21" s="38">
        <v>10.456272528408636</v>
      </c>
      <c r="C21" s="39">
        <v>161.13524159000002</v>
      </c>
      <c r="D21" s="39">
        <v>15.069788939598402</v>
      </c>
      <c r="E21" s="39">
        <v>102.09492128698072</v>
      </c>
      <c r="F21" s="39">
        <v>32.313718768339207</v>
      </c>
      <c r="G21" s="39">
        <v>7.8623495324063937</v>
      </c>
      <c r="H21" s="39">
        <v>95.599532646065157</v>
      </c>
      <c r="I21" s="39">
        <v>19.901302021198248</v>
      </c>
      <c r="J21" s="39">
        <v>57.345786366626925</v>
      </c>
      <c r="K21" s="39">
        <v>0</v>
      </c>
      <c r="L21" s="39">
        <v>247.30046893270799</v>
      </c>
      <c r="M21" s="39">
        <v>104.58060981807994</v>
      </c>
      <c r="N21" s="39">
        <v>6.4744109999999999</v>
      </c>
      <c r="O21" s="39">
        <v>43.977750858422674</v>
      </c>
      <c r="P21" s="39">
        <v>0.59540815673347525</v>
      </c>
      <c r="Q21" s="39">
        <v>0</v>
      </c>
      <c r="R21" s="39">
        <v>47.084461433092265</v>
      </c>
      <c r="S21" s="39">
        <v>20.773668973451446</v>
      </c>
      <c r="T21" s="39">
        <v>0</v>
      </c>
      <c r="U21" s="39">
        <v>117.76247852399993</v>
      </c>
      <c r="V21" s="39">
        <v>250.90927146906972</v>
      </c>
      <c r="W21" s="39">
        <v>3.4821008112</v>
      </c>
      <c r="X21" s="39">
        <v>1.0971081813086716</v>
      </c>
      <c r="Y21" s="48">
        <v>0</v>
      </c>
      <c r="Z21" s="32">
        <f t="shared" si="0"/>
        <v>1335.3603793092814</v>
      </c>
    </row>
    <row r="22" spans="1:26" ht="13.5" customHeight="1" x14ac:dyDescent="0.2">
      <c r="A22" s="71">
        <v>2004.1</v>
      </c>
      <c r="B22" s="38">
        <v>10.142754623446912</v>
      </c>
      <c r="C22" s="39">
        <v>157.010619365</v>
      </c>
      <c r="D22" s="39">
        <v>15.183577845649733</v>
      </c>
      <c r="E22" s="39">
        <v>100.34946016705001</v>
      </c>
      <c r="F22" s="39">
        <v>55.918706847564707</v>
      </c>
      <c r="G22" s="39">
        <v>7.3778302772242954</v>
      </c>
      <c r="H22" s="39">
        <v>84.650562822549489</v>
      </c>
      <c r="I22" s="39">
        <v>16.549839930775438</v>
      </c>
      <c r="J22" s="39">
        <v>61.311570971501631</v>
      </c>
      <c r="K22" s="39">
        <v>0</v>
      </c>
      <c r="L22" s="39">
        <v>234.94008536753134</v>
      </c>
      <c r="M22" s="39">
        <v>104.71794736052563</v>
      </c>
      <c r="N22" s="39">
        <v>5.3271555796141632</v>
      </c>
      <c r="O22" s="39">
        <v>42.822897916780562</v>
      </c>
      <c r="P22" s="39">
        <v>9.8000000012107194E-6</v>
      </c>
      <c r="Q22" s="39">
        <v>0</v>
      </c>
      <c r="R22" s="39">
        <v>45.068712749467217</v>
      </c>
      <c r="S22" s="39">
        <v>20.930526715562902</v>
      </c>
      <c r="T22" s="39">
        <v>0</v>
      </c>
      <c r="U22" s="39">
        <v>114.53538412277994</v>
      </c>
      <c r="V22" s="39">
        <v>222.39833079956418</v>
      </c>
      <c r="W22" s="39">
        <v>3.3727079634361163</v>
      </c>
      <c r="X22" s="39">
        <v>1.0352685659138376</v>
      </c>
      <c r="Y22" s="48">
        <v>0</v>
      </c>
      <c r="Z22" s="32">
        <f t="shared" si="0"/>
        <v>1293.501195168491</v>
      </c>
    </row>
    <row r="23" spans="1:26" ht="13.5" customHeight="1" x14ac:dyDescent="0.2">
      <c r="A23" s="71">
        <v>2004.2</v>
      </c>
      <c r="B23" s="38">
        <v>9.8252697782872236</v>
      </c>
      <c r="C23" s="39">
        <v>163.35588469061474</v>
      </c>
      <c r="D23" s="39">
        <v>15.82774660232892</v>
      </c>
      <c r="E23" s="39">
        <v>103.37385144674982</v>
      </c>
      <c r="F23" s="39">
        <v>30.423637456268025</v>
      </c>
      <c r="G23" s="39">
        <v>7.4455882361635712</v>
      </c>
      <c r="H23" s="39">
        <v>73.579453898017164</v>
      </c>
      <c r="I23" s="39">
        <v>16.533908160279193</v>
      </c>
      <c r="J23" s="39">
        <v>67.476616047298322</v>
      </c>
      <c r="K23" s="39">
        <v>0</v>
      </c>
      <c r="L23" s="39">
        <v>227.48047327474214</v>
      </c>
      <c r="M23" s="39">
        <v>104.01141693870271</v>
      </c>
      <c r="N23" s="39">
        <v>4.6904973016541396</v>
      </c>
      <c r="O23" s="39">
        <v>43.109025203175698</v>
      </c>
      <c r="P23" s="39">
        <v>0</v>
      </c>
      <c r="Q23" s="39">
        <v>0</v>
      </c>
      <c r="R23" s="39">
        <v>44.393877832392484</v>
      </c>
      <c r="S23" s="39">
        <v>21.054654432593257</v>
      </c>
      <c r="T23" s="39">
        <v>0</v>
      </c>
      <c r="U23" s="39">
        <v>112.66087208307269</v>
      </c>
      <c r="V23" s="39">
        <v>190.84928402044048</v>
      </c>
      <c r="W23" s="39">
        <v>3.2673991684141486</v>
      </c>
      <c r="X23" s="39">
        <v>0.98393017750779066</v>
      </c>
      <c r="Y23" s="48">
        <v>0</v>
      </c>
      <c r="Z23" s="32">
        <f t="shared" si="0"/>
        <v>1230.5181169704153</v>
      </c>
    </row>
    <row r="24" spans="1:26" ht="13.5" customHeight="1" x14ac:dyDescent="0.2">
      <c r="A24" s="71">
        <v>2004.3</v>
      </c>
      <c r="B24" s="38">
        <v>9.5037677992587017</v>
      </c>
      <c r="C24" s="39">
        <v>164.6260622930096</v>
      </c>
      <c r="D24" s="39">
        <v>16.035188731951973</v>
      </c>
      <c r="E24" s="39">
        <v>216.27701771525011</v>
      </c>
      <c r="F24" s="39">
        <v>27.734120394042009</v>
      </c>
      <c r="G24" s="39">
        <v>7.0934051680633035</v>
      </c>
      <c r="H24" s="39">
        <v>63.842664143665949</v>
      </c>
      <c r="I24" s="39">
        <v>16.753382382054529</v>
      </c>
      <c r="J24" s="39">
        <v>73.678484756332665</v>
      </c>
      <c r="K24" s="39">
        <v>0</v>
      </c>
      <c r="L24" s="39">
        <v>222.91584020524232</v>
      </c>
      <c r="M24" s="39">
        <v>102.85535458599169</v>
      </c>
      <c r="N24" s="39">
        <v>4.025928275360088</v>
      </c>
      <c r="O24" s="39">
        <v>42.940114829426619</v>
      </c>
      <c r="P24" s="39">
        <v>0</v>
      </c>
      <c r="Q24" s="39">
        <v>0</v>
      </c>
      <c r="R24" s="39">
        <v>41.06593638165824</v>
      </c>
      <c r="S24" s="39">
        <v>20.507550401964096</v>
      </c>
      <c r="T24" s="39">
        <v>0</v>
      </c>
      <c r="U24" s="39">
        <v>110.04707454772392</v>
      </c>
      <c r="V24" s="39">
        <v>160.03673775767888</v>
      </c>
      <c r="W24" s="39">
        <v>3.155361920391214</v>
      </c>
      <c r="X24" s="39">
        <v>0.92803500029873953</v>
      </c>
      <c r="Y24" s="48">
        <v>0</v>
      </c>
      <c r="Z24" s="32">
        <f t="shared" si="0"/>
        <v>1294.5182594901057</v>
      </c>
    </row>
    <row r="25" spans="1:26" ht="13.5" customHeight="1" x14ac:dyDescent="0.2">
      <c r="A25" s="71">
        <v>2004.4</v>
      </c>
      <c r="B25" s="38">
        <v>9.1781978575902503</v>
      </c>
      <c r="C25" s="39">
        <v>164.51561206671443</v>
      </c>
      <c r="D25" s="39">
        <v>16.259694082049307</v>
      </c>
      <c r="E25" s="39">
        <v>203.94607710973358</v>
      </c>
      <c r="F25" s="39">
        <v>26.510943315250412</v>
      </c>
      <c r="G25" s="39">
        <v>6.8838314958066187</v>
      </c>
      <c r="H25" s="39">
        <v>56.934904080055254</v>
      </c>
      <c r="I25" s="39">
        <v>16.234087533072191</v>
      </c>
      <c r="J25" s="39">
        <v>0</v>
      </c>
      <c r="K25" s="39">
        <v>0</v>
      </c>
      <c r="L25" s="39">
        <v>167.42688461215542</v>
      </c>
      <c r="M25" s="39">
        <v>98.806153137468328</v>
      </c>
      <c r="N25" s="39">
        <v>3.3696370381969056</v>
      </c>
      <c r="O25" s="39">
        <v>42.615578587161046</v>
      </c>
      <c r="P25" s="39">
        <v>0</v>
      </c>
      <c r="Q25" s="39">
        <v>0</v>
      </c>
      <c r="R25" s="39">
        <v>38.510773562164836</v>
      </c>
      <c r="S25" s="39">
        <v>20.794672359777891</v>
      </c>
      <c r="T25" s="39">
        <v>0</v>
      </c>
      <c r="U25" s="39">
        <v>106.98323595539119</v>
      </c>
      <c r="V25" s="39">
        <v>144.34788498769959</v>
      </c>
      <c r="W25" s="39">
        <v>2.8380000000000001</v>
      </c>
      <c r="X25" s="39">
        <v>0.89171976151908416</v>
      </c>
      <c r="Y25" s="48">
        <v>0</v>
      </c>
      <c r="Z25" s="32">
        <f t="shared" si="0"/>
        <v>1117.8696896842159</v>
      </c>
    </row>
    <row r="26" spans="1:26" ht="13.5" customHeight="1" x14ac:dyDescent="0.2">
      <c r="A26" s="71">
        <v>2005.1</v>
      </c>
      <c r="B26" s="38">
        <v>8.8485084813746404</v>
      </c>
      <c r="C26" s="39">
        <v>161.0916550515629</v>
      </c>
      <c r="D26" s="39">
        <v>16.442864809257038</v>
      </c>
      <c r="E26" s="39">
        <v>199.06202136104801</v>
      </c>
      <c r="F26" s="39">
        <v>25.624355133422767</v>
      </c>
      <c r="G26" s="39">
        <v>6.7405627637690175</v>
      </c>
      <c r="H26" s="39">
        <v>54.622111803297237</v>
      </c>
      <c r="I26" s="39">
        <v>16.589103359575603</v>
      </c>
      <c r="J26" s="39">
        <v>0</v>
      </c>
      <c r="K26" s="39">
        <v>0</v>
      </c>
      <c r="L26" s="39">
        <v>163.05967485915968</v>
      </c>
      <c r="M26" s="39">
        <v>101.5990141698766</v>
      </c>
      <c r="N26" s="39">
        <v>2.6995300960601272</v>
      </c>
      <c r="O26" s="39">
        <v>43.065621828006648</v>
      </c>
      <c r="P26" s="39">
        <v>0</v>
      </c>
      <c r="Q26" s="39">
        <v>0</v>
      </c>
      <c r="R26" s="39">
        <v>41.146898254207159</v>
      </c>
      <c r="S26" s="39">
        <v>21.115918491408074</v>
      </c>
      <c r="T26" s="39">
        <v>0</v>
      </c>
      <c r="U26" s="39">
        <v>105.76722568395988</v>
      </c>
      <c r="V26" s="39">
        <v>142.77760429293215</v>
      </c>
      <c r="W26" s="39">
        <v>2.8380000000000001</v>
      </c>
      <c r="X26" s="39">
        <v>0.84832549451967176</v>
      </c>
      <c r="Y26" s="48">
        <v>0</v>
      </c>
      <c r="Z26" s="32">
        <f t="shared" si="0"/>
        <v>1105.0904874520625</v>
      </c>
    </row>
    <row r="27" spans="1:26" ht="13.5" customHeight="1" x14ac:dyDescent="0.2">
      <c r="A27" s="71">
        <v>2005.2</v>
      </c>
      <c r="B27" s="38">
        <v>8.5146475474308954</v>
      </c>
      <c r="C27" s="39">
        <v>159.43490165713479</v>
      </c>
      <c r="D27" s="39">
        <v>16.785480982435523</v>
      </c>
      <c r="E27" s="39">
        <v>197.37968073780684</v>
      </c>
      <c r="F27" s="39">
        <v>24.531040205908607</v>
      </c>
      <c r="G27" s="39">
        <v>6.0031909360978677</v>
      </c>
      <c r="H27" s="39">
        <v>50.885107031277322</v>
      </c>
      <c r="I27" s="39">
        <v>16.838437391892228</v>
      </c>
      <c r="J27" s="39">
        <v>0</v>
      </c>
      <c r="K27" s="39">
        <v>0</v>
      </c>
      <c r="L27" s="39">
        <v>165.13579993189066</v>
      </c>
      <c r="M27" s="39">
        <v>100.85148271391773</v>
      </c>
      <c r="N27" s="39">
        <v>2.0298733338171555</v>
      </c>
      <c r="O27" s="39">
        <v>42.017536036685669</v>
      </c>
      <c r="P27" s="39">
        <v>0</v>
      </c>
      <c r="Q27" s="39">
        <v>0</v>
      </c>
      <c r="R27" s="39">
        <v>39.837678303998104</v>
      </c>
      <c r="S27" s="39">
        <v>21.559339844739036</v>
      </c>
      <c r="T27" s="39">
        <v>0</v>
      </c>
      <c r="U27" s="39">
        <v>104.11230012880436</v>
      </c>
      <c r="V27" s="39">
        <v>140.77075965995544</v>
      </c>
      <c r="W27" s="39">
        <v>2.8380000000000001</v>
      </c>
      <c r="X27" s="39">
        <v>0.8261620083793193</v>
      </c>
      <c r="Y27" s="48">
        <v>0</v>
      </c>
      <c r="Z27" s="32">
        <f t="shared" si="0"/>
        <v>1091.8367709047404</v>
      </c>
    </row>
    <row r="28" spans="1:26" ht="13.5" customHeight="1" x14ac:dyDescent="0.2">
      <c r="A28" s="71">
        <v>2005.3</v>
      </c>
      <c r="B28" s="38">
        <v>8.18</v>
      </c>
      <c r="C28" s="39">
        <v>160.70507925952967</v>
      </c>
      <c r="D28" s="39">
        <v>16.975127972341905</v>
      </c>
      <c r="E28" s="39">
        <v>196.90476607401197</v>
      </c>
      <c r="F28" s="39">
        <v>23.252237935824507</v>
      </c>
      <c r="G28" s="39">
        <v>5.7891739307476282</v>
      </c>
      <c r="H28" s="39">
        <v>48.5060313019791</v>
      </c>
      <c r="I28" s="39">
        <v>97.411777442987145</v>
      </c>
      <c r="J28" s="39">
        <v>0</v>
      </c>
      <c r="K28" s="39">
        <v>0</v>
      </c>
      <c r="L28" s="39">
        <v>165.18312784007787</v>
      </c>
      <c r="M28" s="39">
        <v>102.40900000000001</v>
      </c>
      <c r="N28" s="39">
        <v>1.5274010728908096</v>
      </c>
      <c r="O28" s="39">
        <v>41.789616252470701</v>
      </c>
      <c r="P28" s="39">
        <v>0</v>
      </c>
      <c r="Q28" s="39">
        <v>0</v>
      </c>
      <c r="R28" s="39">
        <v>38.148076220709029</v>
      </c>
      <c r="S28" s="39">
        <v>21.805536938622293</v>
      </c>
      <c r="T28" s="39">
        <v>0</v>
      </c>
      <c r="U28" s="39">
        <v>101.96244891914257</v>
      </c>
      <c r="V28" s="39">
        <v>89.604914559379409</v>
      </c>
      <c r="W28" s="39">
        <v>2.8380000000000001</v>
      </c>
      <c r="X28" s="39">
        <v>0.75196983800014061</v>
      </c>
      <c r="Y28" s="48">
        <v>0</v>
      </c>
      <c r="Z28" s="32">
        <f t="shared" si="0"/>
        <v>1115.5642855587148</v>
      </c>
    </row>
    <row r="29" spans="1:26" ht="13.5" customHeight="1" x14ac:dyDescent="0.2">
      <c r="A29" s="71">
        <v>2005.4</v>
      </c>
      <c r="B29" s="38">
        <v>7.8341992077187896</v>
      </c>
      <c r="C29" s="39">
        <v>165.40834876799997</v>
      </c>
      <c r="D29" s="39">
        <v>17.176743229416239</v>
      </c>
      <c r="E29" s="39">
        <v>199.02509725631273</v>
      </c>
      <c r="F29" s="39">
        <v>20.916275031823691</v>
      </c>
      <c r="G29" s="39">
        <v>5.7801138754550418</v>
      </c>
      <c r="H29" s="39">
        <v>58.557005760497397</v>
      </c>
      <c r="I29" s="39">
        <v>97.636304935777773</v>
      </c>
      <c r="J29" s="39">
        <v>0</v>
      </c>
      <c r="K29" s="39">
        <v>0</v>
      </c>
      <c r="L29" s="39">
        <v>148.16802341762491</v>
      </c>
      <c r="M29" s="39">
        <v>101.88369782130584</v>
      </c>
      <c r="N29" s="39">
        <v>0.76447554274369123</v>
      </c>
      <c r="O29" s="39">
        <v>43.830378852572103</v>
      </c>
      <c r="P29" s="39">
        <v>0</v>
      </c>
      <c r="Q29" s="39">
        <v>0</v>
      </c>
      <c r="R29" s="39">
        <v>36.451550587759073</v>
      </c>
      <c r="S29" s="39">
        <v>22.066335367284861</v>
      </c>
      <c r="T29" s="39">
        <v>0</v>
      </c>
      <c r="U29" s="39">
        <v>77.875692441922752</v>
      </c>
      <c r="V29" s="39">
        <v>27.320601691286079</v>
      </c>
      <c r="W29" s="39">
        <v>2.8380000000000001</v>
      </c>
      <c r="X29" s="39">
        <v>0.70355867484835943</v>
      </c>
      <c r="Y29" s="48">
        <v>0</v>
      </c>
      <c r="Z29" s="32">
        <f t="shared" si="0"/>
        <v>1026.4022032546306</v>
      </c>
    </row>
    <row r="30" spans="1:26" ht="13.5" customHeight="1" x14ac:dyDescent="0.2">
      <c r="A30" s="71">
        <v>2006.1</v>
      </c>
      <c r="B30" s="38">
        <v>7.4875042245320751</v>
      </c>
      <c r="C30" s="39">
        <v>170.20379872091769</v>
      </c>
      <c r="D30" s="39">
        <v>17.636845925216271</v>
      </c>
      <c r="E30" s="39">
        <v>170.05396544105187</v>
      </c>
      <c r="F30" s="39">
        <v>19.495873591101272</v>
      </c>
      <c r="G30" s="39">
        <v>5.425218580494688</v>
      </c>
      <c r="H30" s="39">
        <v>85.804687265222839</v>
      </c>
      <c r="I30" s="39">
        <v>97.939128614037088</v>
      </c>
      <c r="J30" s="39">
        <v>0.71747289000000003</v>
      </c>
      <c r="K30" s="39">
        <v>0</v>
      </c>
      <c r="L30" s="39">
        <v>144.93982323930558</v>
      </c>
      <c r="M30" s="39">
        <v>98.839110782937269</v>
      </c>
      <c r="N30" s="39">
        <v>0</v>
      </c>
      <c r="O30" s="39">
        <v>44.109225023327383</v>
      </c>
      <c r="P30" s="39">
        <v>0</v>
      </c>
      <c r="Q30" s="39">
        <v>0</v>
      </c>
      <c r="R30" s="39">
        <v>44.055201991686125</v>
      </c>
      <c r="S30" s="39">
        <v>22.563000695547721</v>
      </c>
      <c r="T30" s="39">
        <v>0</v>
      </c>
      <c r="U30" s="39">
        <v>54.699523218204767</v>
      </c>
      <c r="V30" s="39">
        <v>26.715736544644709</v>
      </c>
      <c r="W30" s="39">
        <v>2.8380000000000001</v>
      </c>
      <c r="X30" s="39">
        <v>0.24898206016897276</v>
      </c>
      <c r="Y30" s="48">
        <v>0</v>
      </c>
      <c r="Z30" s="32">
        <f t="shared" si="0"/>
        <v>1006.2855945838643</v>
      </c>
    </row>
    <row r="31" spans="1:26" ht="13.5" customHeight="1" x14ac:dyDescent="0.2">
      <c r="A31" s="71">
        <v>2006.2</v>
      </c>
      <c r="B31" s="38">
        <v>7.136422511772758</v>
      </c>
      <c r="C31" s="39">
        <v>170.42469917350809</v>
      </c>
      <c r="D31" s="39">
        <v>17.870896611959406</v>
      </c>
      <c r="E31" s="39">
        <v>168.90724854894302</v>
      </c>
      <c r="F31" s="39">
        <v>17.86228384403131</v>
      </c>
      <c r="G31" s="39">
        <v>5.2089112306406928</v>
      </c>
      <c r="H31" s="39">
        <v>81.605896578460474</v>
      </c>
      <c r="I31" s="39">
        <v>98.104185081417384</v>
      </c>
      <c r="J31" s="39">
        <v>0.69432859999999996</v>
      </c>
      <c r="K31" s="39">
        <v>0</v>
      </c>
      <c r="L31" s="39">
        <v>146.57909185656942</v>
      </c>
      <c r="M31" s="39">
        <v>96.186897933856059</v>
      </c>
      <c r="N31" s="39">
        <v>0</v>
      </c>
      <c r="O31" s="39">
        <v>44.13295382584063</v>
      </c>
      <c r="P31" s="39">
        <v>0</v>
      </c>
      <c r="Q31" s="39">
        <v>0</v>
      </c>
      <c r="R31" s="39">
        <v>44.197935731536447</v>
      </c>
      <c r="S31" s="39">
        <v>22.862618583920174</v>
      </c>
      <c r="T31" s="39">
        <v>0</v>
      </c>
      <c r="U31" s="39">
        <v>54.163186633445719</v>
      </c>
      <c r="V31" s="39">
        <v>25.932694376695686</v>
      </c>
      <c r="W31" s="39">
        <v>2.8380000000000001</v>
      </c>
      <c r="X31" s="39">
        <v>0.12949213039904661</v>
      </c>
      <c r="Y31" s="48">
        <v>0</v>
      </c>
      <c r="Z31" s="32">
        <f t="shared" si="0"/>
        <v>997.70132074122353</v>
      </c>
    </row>
    <row r="32" spans="1:26" ht="13.5" customHeight="1" x14ac:dyDescent="0.2">
      <c r="A32" s="71">
        <v>2006.3</v>
      </c>
      <c r="B32" s="38">
        <v>6.7808985641774946</v>
      </c>
      <c r="C32" s="39">
        <v>169.33625150919264</v>
      </c>
      <c r="D32" s="39">
        <v>17.932945771747466</v>
      </c>
      <c r="E32" s="39">
        <v>169.27421383617877</v>
      </c>
      <c r="F32" s="39">
        <v>15.946096024670414</v>
      </c>
      <c r="G32" s="39">
        <v>4.9011283980784848</v>
      </c>
      <c r="H32" s="39">
        <v>70.285661988325032</v>
      </c>
      <c r="I32" s="39">
        <v>98.142921914465589</v>
      </c>
      <c r="J32" s="39">
        <v>0</v>
      </c>
      <c r="K32" s="39">
        <v>0</v>
      </c>
      <c r="L32" s="39">
        <v>144.0576531276906</v>
      </c>
      <c r="M32" s="39">
        <v>93.493642296881561</v>
      </c>
      <c r="N32" s="39">
        <v>0</v>
      </c>
      <c r="O32" s="39">
        <v>43.79171681286283</v>
      </c>
      <c r="P32" s="39">
        <v>0</v>
      </c>
      <c r="Q32" s="39">
        <v>0</v>
      </c>
      <c r="R32" s="39">
        <v>34.487820554741717</v>
      </c>
      <c r="S32" s="39">
        <v>22.941992971829848</v>
      </c>
      <c r="T32" s="39">
        <v>0</v>
      </c>
      <c r="U32" s="39">
        <v>92.182932210980567</v>
      </c>
      <c r="V32" s="39">
        <v>24.60788648611554</v>
      </c>
      <c r="W32" s="39">
        <v>2.8380000000000001</v>
      </c>
      <c r="X32" s="39">
        <v>9.2928813566686583E-8</v>
      </c>
      <c r="Y32" s="48">
        <v>0</v>
      </c>
      <c r="Z32" s="32">
        <f t="shared" si="0"/>
        <v>1004.2208639966896</v>
      </c>
    </row>
    <row r="33" spans="1:26" ht="13.5" customHeight="1" x14ac:dyDescent="0.2">
      <c r="A33" s="71">
        <v>2006.4</v>
      </c>
      <c r="B33" s="38">
        <v>6.4208761741751657</v>
      </c>
      <c r="C33" s="39">
        <v>169.09929645796561</v>
      </c>
      <c r="D33" s="39">
        <v>18.12835467338455</v>
      </c>
      <c r="E33" s="39">
        <v>167.66201299999997</v>
      </c>
      <c r="F33" s="39">
        <v>15.256088984554269</v>
      </c>
      <c r="G33" s="39">
        <v>4.4971756727571384</v>
      </c>
      <c r="H33" s="39">
        <v>68.606162138667159</v>
      </c>
      <c r="I33" s="39">
        <v>98.282596132268523</v>
      </c>
      <c r="J33" s="39">
        <v>0</v>
      </c>
      <c r="K33" s="39">
        <v>0</v>
      </c>
      <c r="L33" s="39">
        <v>143.57500283008079</v>
      </c>
      <c r="M33" s="39">
        <v>91.4518184542314</v>
      </c>
      <c r="N33" s="39">
        <v>0</v>
      </c>
      <c r="O33" s="39">
        <v>45.829410374747269</v>
      </c>
      <c r="P33" s="39">
        <v>0</v>
      </c>
      <c r="Q33" s="39">
        <v>0</v>
      </c>
      <c r="R33" s="39">
        <v>34.716909649352843</v>
      </c>
      <c r="S33" s="39">
        <v>23.19195413221285</v>
      </c>
      <c r="T33" s="39">
        <v>0</v>
      </c>
      <c r="U33" s="39">
        <v>79.525321900547809</v>
      </c>
      <c r="V33" s="39">
        <v>21.564400000000003</v>
      </c>
      <c r="W33" s="39">
        <v>0</v>
      </c>
      <c r="X33" s="39">
        <v>0</v>
      </c>
      <c r="Y33" s="48">
        <v>0</v>
      </c>
      <c r="Z33" s="32">
        <f t="shared" si="0"/>
        <v>981.38650440077026</v>
      </c>
    </row>
    <row r="34" spans="1:26" ht="13.5" customHeight="1" x14ac:dyDescent="0.2">
      <c r="A34" s="71">
        <v>2007.1</v>
      </c>
      <c r="B34" s="38">
        <v>6.0562984230005883</v>
      </c>
      <c r="C34" s="39">
        <v>169.11803469023749</v>
      </c>
      <c r="D34" s="39">
        <v>18.351308227500017</v>
      </c>
      <c r="E34" s="39">
        <v>169.48048800000001</v>
      </c>
      <c r="F34" s="39">
        <v>14.485297236724579</v>
      </c>
      <c r="G34" s="39">
        <v>4.2327897728029811</v>
      </c>
      <c r="H34" s="39">
        <v>64.985537494758105</v>
      </c>
      <c r="I34" s="39">
        <v>97.092669432428266</v>
      </c>
      <c r="J34" s="39">
        <v>0</v>
      </c>
      <c r="K34" s="39">
        <v>0</v>
      </c>
      <c r="L34" s="39">
        <v>141.83369553439266</v>
      </c>
      <c r="M34" s="39">
        <v>88.455138013726867</v>
      </c>
      <c r="N34" s="39">
        <v>6.0170566326530617</v>
      </c>
      <c r="O34" s="39">
        <v>46.848482642362804</v>
      </c>
      <c r="P34" s="39">
        <v>0</v>
      </c>
      <c r="Q34" s="39">
        <v>0</v>
      </c>
      <c r="R34" s="39">
        <v>35.221218442153969</v>
      </c>
      <c r="S34" s="39">
        <v>23.477360666358411</v>
      </c>
      <c r="T34" s="39">
        <v>0</v>
      </c>
      <c r="U34" s="39">
        <v>79.952267592704715</v>
      </c>
      <c r="V34" s="39">
        <v>20.184799999999999</v>
      </c>
      <c r="W34" s="39">
        <v>0</v>
      </c>
      <c r="X34" s="39">
        <v>0</v>
      </c>
      <c r="Y34" s="48">
        <v>0</v>
      </c>
      <c r="Z34" s="32">
        <f t="shared" ref="Z34:Z65" si="1">+_xlfn.AGGREGATE(9,6,C34:Y34)</f>
        <v>979.73614437880394</v>
      </c>
    </row>
    <row r="35" spans="1:26" ht="13.5" customHeight="1" x14ac:dyDescent="0.2">
      <c r="A35" s="71">
        <v>2007.2</v>
      </c>
      <c r="B35" s="38">
        <v>5.6871076716957845</v>
      </c>
      <c r="C35" s="39">
        <v>169.21501763075597</v>
      </c>
      <c r="D35" s="39">
        <v>18.452169343791347</v>
      </c>
      <c r="E35" s="39">
        <v>167.91841337144706</v>
      </c>
      <c r="F35" s="39">
        <v>13.545691551285165</v>
      </c>
      <c r="G35" s="39">
        <v>3.7520639561556428</v>
      </c>
      <c r="H35" s="39">
        <v>59.452661612655604</v>
      </c>
      <c r="I35" s="39">
        <v>95.915159945906964</v>
      </c>
      <c r="J35" s="39">
        <v>0</v>
      </c>
      <c r="K35" s="39">
        <v>0</v>
      </c>
      <c r="L35" s="39">
        <v>142.1818379053403</v>
      </c>
      <c r="M35" s="39">
        <v>84.834919456139716</v>
      </c>
      <c r="N35" s="39">
        <v>15.522083632653061</v>
      </c>
      <c r="O35" s="39">
        <v>47.672873651306496</v>
      </c>
      <c r="P35" s="39">
        <v>0</v>
      </c>
      <c r="Q35" s="39">
        <v>0</v>
      </c>
      <c r="R35" s="39">
        <v>35.413245587316219</v>
      </c>
      <c r="S35" s="39">
        <v>23.606464876540862</v>
      </c>
      <c r="T35" s="39">
        <v>0</v>
      </c>
      <c r="U35" s="39">
        <v>79.844473412968085</v>
      </c>
      <c r="V35" s="39">
        <v>19.134221</v>
      </c>
      <c r="W35" s="39">
        <v>0</v>
      </c>
      <c r="X35" s="39">
        <v>0</v>
      </c>
      <c r="Y35" s="48">
        <v>0</v>
      </c>
      <c r="Z35" s="32">
        <f t="shared" si="1"/>
        <v>976.46129693426258</v>
      </c>
    </row>
    <row r="36" spans="1:26" ht="13.5" customHeight="1" x14ac:dyDescent="0.2">
      <c r="A36" s="71">
        <v>2007.3</v>
      </c>
      <c r="B36" s="38">
        <v>5.3132455519973742</v>
      </c>
      <c r="C36" s="39">
        <v>172.33343211667676</v>
      </c>
      <c r="D36" s="39">
        <v>18.472373566409363</v>
      </c>
      <c r="E36" s="39">
        <v>173.90173669496184</v>
      </c>
      <c r="F36" s="39">
        <v>12.183826987985906</v>
      </c>
      <c r="G36" s="39">
        <v>3.5734034065698355</v>
      </c>
      <c r="H36" s="39">
        <v>57.522458759086746</v>
      </c>
      <c r="I36" s="39">
        <v>94.74000899001706</v>
      </c>
      <c r="J36" s="39">
        <v>0</v>
      </c>
      <c r="K36" s="39">
        <v>0</v>
      </c>
      <c r="L36" s="39">
        <v>139.16792484150216</v>
      </c>
      <c r="M36" s="39">
        <v>81.160004659460611</v>
      </c>
      <c r="N36" s="39">
        <v>22.037411972653061</v>
      </c>
      <c r="O36" s="39">
        <v>48.52610632820155</v>
      </c>
      <c r="P36" s="39">
        <v>0</v>
      </c>
      <c r="Q36" s="39">
        <v>0</v>
      </c>
      <c r="R36" s="39">
        <v>35.437998134827623</v>
      </c>
      <c r="S36" s="39">
        <v>23.632332733342526</v>
      </c>
      <c r="T36" s="39">
        <v>0</v>
      </c>
      <c r="U36" s="39">
        <v>79.321159144846433</v>
      </c>
      <c r="V36" s="39">
        <v>18.262105136697809</v>
      </c>
      <c r="W36" s="39">
        <v>0</v>
      </c>
      <c r="X36" s="39">
        <v>0</v>
      </c>
      <c r="Y36" s="48">
        <v>9.6</v>
      </c>
      <c r="Z36" s="32">
        <f t="shared" si="1"/>
        <v>989.87228347323912</v>
      </c>
    </row>
    <row r="37" spans="1:26" ht="13.5" customHeight="1" x14ac:dyDescent="0.2">
      <c r="A37" s="71">
        <v>2007.4</v>
      </c>
      <c r="B37" s="38">
        <v>4.9346529571086943</v>
      </c>
      <c r="C37" s="39">
        <v>172.27005309612798</v>
      </c>
      <c r="D37" s="39">
        <v>18.629472571881617</v>
      </c>
      <c r="E37" s="39">
        <v>162.7710397634556</v>
      </c>
      <c r="F37" s="39">
        <v>12.597777958874712</v>
      </c>
      <c r="G37" s="39">
        <v>3.6824405323826022</v>
      </c>
      <c r="H37" s="39">
        <v>56.729294974400652</v>
      </c>
      <c r="I37" s="39">
        <v>93.676611784867063</v>
      </c>
      <c r="J37" s="39">
        <v>0</v>
      </c>
      <c r="K37" s="39">
        <v>0</v>
      </c>
      <c r="L37" s="39">
        <v>138.77656149059837</v>
      </c>
      <c r="M37" s="39">
        <v>67.520975530834193</v>
      </c>
      <c r="N37" s="39">
        <v>20.833330360000001</v>
      </c>
      <c r="O37" s="39">
        <v>48.648317857639903</v>
      </c>
      <c r="P37" s="39">
        <v>0</v>
      </c>
      <c r="Q37" s="39">
        <v>0</v>
      </c>
      <c r="R37" s="39">
        <v>35.661209591815251</v>
      </c>
      <c r="S37" s="39">
        <v>23.833335417803873</v>
      </c>
      <c r="T37" s="39">
        <v>0</v>
      </c>
      <c r="U37" s="39">
        <v>47.740254748949546</v>
      </c>
      <c r="V37" s="39">
        <v>16.596699051875461</v>
      </c>
      <c r="W37" s="39">
        <v>0</v>
      </c>
      <c r="X37" s="39">
        <v>0</v>
      </c>
      <c r="Y37" s="48">
        <v>0</v>
      </c>
      <c r="Z37" s="32">
        <f t="shared" si="1"/>
        <v>919.96737473150677</v>
      </c>
    </row>
    <row r="38" spans="1:26" ht="13.5" customHeight="1" x14ac:dyDescent="0.2">
      <c r="A38" s="71">
        <v>2008.1</v>
      </c>
      <c r="B38" s="38">
        <v>4.5512700323551263</v>
      </c>
      <c r="C38" s="39">
        <v>173.30658399992495</v>
      </c>
      <c r="D38" s="39">
        <v>18.824608064839587</v>
      </c>
      <c r="E38" s="39">
        <v>158.67793096992361</v>
      </c>
      <c r="F38" s="39">
        <v>11.760994390124077</v>
      </c>
      <c r="G38" s="39">
        <v>3.1836263796022468</v>
      </c>
      <c r="H38" s="39">
        <v>55.471252491308071</v>
      </c>
      <c r="I38" s="39">
        <v>91.515844098190314</v>
      </c>
      <c r="J38" s="39">
        <v>0.55546285999999978</v>
      </c>
      <c r="K38" s="39">
        <v>0</v>
      </c>
      <c r="L38" s="39">
        <v>136.65773708863975</v>
      </c>
      <c r="M38" s="39">
        <v>63.027940636496488</v>
      </c>
      <c r="N38" s="39">
        <v>19.58333038</v>
      </c>
      <c r="O38" s="39">
        <v>50.081304036669863</v>
      </c>
      <c r="P38" s="39">
        <v>0</v>
      </c>
      <c r="Q38" s="39">
        <v>0</v>
      </c>
      <c r="R38" s="39">
        <v>40.357382310209346</v>
      </c>
      <c r="S38" s="39">
        <v>24.081750344937273</v>
      </c>
      <c r="T38" s="39">
        <v>0</v>
      </c>
      <c r="U38" s="39">
        <v>46.626221294299</v>
      </c>
      <c r="V38" s="39">
        <v>15.146652811718194</v>
      </c>
      <c r="W38" s="39">
        <v>0</v>
      </c>
      <c r="X38" s="39">
        <v>0</v>
      </c>
      <c r="Y38" s="48">
        <v>0</v>
      </c>
      <c r="Z38" s="32">
        <f t="shared" si="1"/>
        <v>908.8586221568828</v>
      </c>
    </row>
    <row r="39" spans="1:26" ht="13.5" customHeight="1" x14ac:dyDescent="0.2">
      <c r="A39" s="71">
        <v>2008.2</v>
      </c>
      <c r="B39" s="38">
        <v>4.3113882599999993</v>
      </c>
      <c r="C39" s="39">
        <v>165.49480482607848</v>
      </c>
      <c r="D39" s="39">
        <v>19.027215074915389</v>
      </c>
      <c r="E39" s="39">
        <v>149.23256994010478</v>
      </c>
      <c r="F39" s="39">
        <v>11.553096369060095</v>
      </c>
      <c r="G39" s="39">
        <v>2.9347671672355977</v>
      </c>
      <c r="H39" s="39">
        <v>54.121600578309675</v>
      </c>
      <c r="I39" s="39">
        <v>89.422600000000003</v>
      </c>
      <c r="J39" s="39">
        <v>0.53231856999999971</v>
      </c>
      <c r="K39" s="39">
        <v>0</v>
      </c>
      <c r="L39" s="39">
        <v>137.57621361179901</v>
      </c>
      <c r="M39" s="39">
        <v>58.286497538117047</v>
      </c>
      <c r="N39" s="39">
        <v>18.333330399999998</v>
      </c>
      <c r="O39" s="39">
        <v>51.105903223837529</v>
      </c>
      <c r="P39" s="39">
        <v>0</v>
      </c>
      <c r="Q39" s="39">
        <v>0</v>
      </c>
      <c r="R39" s="39">
        <v>40.028886926569619</v>
      </c>
      <c r="S39" s="39">
        <v>24.338783699984468</v>
      </c>
      <c r="T39" s="39">
        <v>0</v>
      </c>
      <c r="U39" s="39">
        <v>45.450220229353135</v>
      </c>
      <c r="V39" s="39">
        <v>13.560898091562178</v>
      </c>
      <c r="W39" s="39">
        <v>0</v>
      </c>
      <c r="X39" s="39">
        <v>0</v>
      </c>
      <c r="Y39" s="48">
        <v>0</v>
      </c>
      <c r="Z39" s="32">
        <f t="shared" si="1"/>
        <v>880.99970624692696</v>
      </c>
    </row>
    <row r="40" spans="1:26" ht="13.5" customHeight="1" x14ac:dyDescent="0.2">
      <c r="A40" s="71">
        <v>2008.3</v>
      </c>
      <c r="B40" s="38">
        <v>2.1469270522946542</v>
      </c>
      <c r="C40" s="39">
        <v>210.24678841210564</v>
      </c>
      <c r="D40" s="39">
        <v>18.975734142183747</v>
      </c>
      <c r="E40" s="39">
        <v>134.90343963192899</v>
      </c>
      <c r="F40" s="39">
        <v>10.178045151592574</v>
      </c>
      <c r="G40" s="39">
        <v>91.754270048000009</v>
      </c>
      <c r="H40" s="39">
        <v>51.187653156607453</v>
      </c>
      <c r="I40" s="39">
        <v>127.65478999999999</v>
      </c>
      <c r="J40" s="39">
        <v>0.39345282999999981</v>
      </c>
      <c r="K40" s="39">
        <v>0</v>
      </c>
      <c r="L40" s="39">
        <v>125.15422296851752</v>
      </c>
      <c r="M40" s="39">
        <v>67.774492975757568</v>
      </c>
      <c r="N40" s="39">
        <v>132.08333049999999</v>
      </c>
      <c r="O40" s="39">
        <v>52.41457825961745</v>
      </c>
      <c r="P40" s="39">
        <v>0</v>
      </c>
      <c r="Q40" s="39">
        <v>0</v>
      </c>
      <c r="R40" s="39">
        <v>37.486458596352563</v>
      </c>
      <c r="S40" s="39">
        <v>24.275325132974995</v>
      </c>
      <c r="T40" s="39">
        <v>0</v>
      </c>
      <c r="U40" s="39">
        <v>46.040529834278345</v>
      </c>
      <c r="V40" s="39">
        <v>4.6631382192195021</v>
      </c>
      <c r="W40" s="39">
        <v>0</v>
      </c>
      <c r="X40" s="39">
        <v>0</v>
      </c>
      <c r="Y40" s="48">
        <v>0</v>
      </c>
      <c r="Z40" s="32">
        <f t="shared" si="1"/>
        <v>1135.1862498591363</v>
      </c>
    </row>
    <row r="41" spans="1:26" ht="13.5" customHeight="1" x14ac:dyDescent="0.2">
      <c r="A41" s="71">
        <v>2008.4</v>
      </c>
      <c r="B41" s="38">
        <v>3.3717693144292591</v>
      </c>
      <c r="C41" s="39">
        <v>188.91026812047897</v>
      </c>
      <c r="D41" s="39">
        <v>19.005249301025053</v>
      </c>
      <c r="E41" s="39">
        <v>146.70394212779502</v>
      </c>
      <c r="F41" s="39">
        <v>10.933018830806994</v>
      </c>
      <c r="G41" s="39">
        <v>231.46799539326653</v>
      </c>
      <c r="H41" s="39">
        <v>50.87192502872827</v>
      </c>
      <c r="I41" s="39">
        <v>84.861490540000005</v>
      </c>
      <c r="J41" s="39">
        <v>0.46288569999999973</v>
      </c>
      <c r="K41" s="39">
        <v>0</v>
      </c>
      <c r="L41" s="39">
        <v>132.44450743112483</v>
      </c>
      <c r="M41" s="39">
        <v>47.95440409448463</v>
      </c>
      <c r="N41" s="39">
        <v>15.833330439999997</v>
      </c>
      <c r="O41" s="39">
        <v>50.212416524301617</v>
      </c>
      <c r="P41" s="39">
        <v>0</v>
      </c>
      <c r="Q41" s="39">
        <v>0</v>
      </c>
      <c r="R41" s="39">
        <v>38.739492210086972</v>
      </c>
      <c r="S41" s="39">
        <v>24.311569263650142</v>
      </c>
      <c r="T41" s="39">
        <v>0</v>
      </c>
      <c r="U41" s="39">
        <v>47.96297843</v>
      </c>
      <c r="V41" s="39">
        <v>10.063702461934104</v>
      </c>
      <c r="W41" s="39">
        <v>0</v>
      </c>
      <c r="X41" s="39">
        <v>0</v>
      </c>
      <c r="Y41" s="48">
        <v>0</v>
      </c>
      <c r="Z41" s="32">
        <f t="shared" si="1"/>
        <v>1100.7391758976833</v>
      </c>
    </row>
    <row r="42" spans="1:26" ht="13.5" customHeight="1" x14ac:dyDescent="0.2">
      <c r="A42" s="71">
        <v>2009.1</v>
      </c>
      <c r="B42" s="38">
        <v>3.0725018500000001</v>
      </c>
      <c r="C42" s="39">
        <v>203.51757816628495</v>
      </c>
      <c r="D42" s="39">
        <v>18.965233041123263</v>
      </c>
      <c r="E42" s="39">
        <v>146.17610013699385</v>
      </c>
      <c r="F42" s="39">
        <v>10.637066890192488</v>
      </c>
      <c r="G42" s="39">
        <v>1.875</v>
      </c>
      <c r="H42" s="39">
        <v>50.776301424766075</v>
      </c>
      <c r="I42" s="39">
        <v>82.331679999999992</v>
      </c>
      <c r="J42" s="39">
        <v>0.43974140999999978</v>
      </c>
      <c r="K42" s="39">
        <v>0</v>
      </c>
      <c r="L42" s="39">
        <v>128.69575372988928</v>
      </c>
      <c r="M42" s="39">
        <v>77.50470587064224</v>
      </c>
      <c r="N42" s="39">
        <v>14.583330459999997</v>
      </c>
      <c r="O42" s="39">
        <v>50.818563419878238</v>
      </c>
      <c r="P42" s="39">
        <v>0</v>
      </c>
      <c r="Q42" s="39">
        <v>0</v>
      </c>
      <c r="R42" s="39">
        <v>38.047718724517821</v>
      </c>
      <c r="S42" s="39">
        <v>24.260855525971195</v>
      </c>
      <c r="T42" s="39">
        <v>0</v>
      </c>
      <c r="U42" s="39">
        <v>49.288210794126563</v>
      </c>
      <c r="V42" s="39">
        <v>8.0805839908590791</v>
      </c>
      <c r="W42" s="39">
        <v>0</v>
      </c>
      <c r="X42" s="39">
        <v>0</v>
      </c>
      <c r="Y42" s="48">
        <v>0</v>
      </c>
      <c r="Z42" s="32">
        <f t="shared" si="1"/>
        <v>905.99842358524518</v>
      </c>
    </row>
    <row r="43" spans="1:26" ht="13.5" customHeight="1" x14ac:dyDescent="0.2">
      <c r="A43" s="71">
        <v>2009.2</v>
      </c>
      <c r="B43" s="38">
        <v>2.5603519931088434</v>
      </c>
      <c r="C43" s="39">
        <v>207.73017319822148</v>
      </c>
      <c r="D43" s="39">
        <v>18.938024755257182</v>
      </c>
      <c r="E43" s="39">
        <v>139.91149293917923</v>
      </c>
      <c r="F43" s="39">
        <v>10.315952536192404</v>
      </c>
      <c r="G43" s="39">
        <v>93.126999999999995</v>
      </c>
      <c r="H43" s="39">
        <v>52.041578731043025</v>
      </c>
      <c r="I43" s="39">
        <v>79.952089999999998</v>
      </c>
      <c r="J43" s="39">
        <v>0.41659711999999982</v>
      </c>
      <c r="K43" s="39">
        <v>0</v>
      </c>
      <c r="L43" s="39">
        <v>128.33305695880168</v>
      </c>
      <c r="M43" s="39">
        <v>72.625875870642233</v>
      </c>
      <c r="N43" s="39">
        <v>133.33333048</v>
      </c>
      <c r="O43" s="39">
        <v>51.516819912264147</v>
      </c>
      <c r="P43" s="39">
        <v>0</v>
      </c>
      <c r="Q43" s="39">
        <v>0</v>
      </c>
      <c r="R43" s="39">
        <v>37.5674981672488</v>
      </c>
      <c r="S43" s="39">
        <v>24.226648431778269</v>
      </c>
      <c r="T43" s="39">
        <v>0</v>
      </c>
      <c r="U43" s="39">
        <v>47.90768234986934</v>
      </c>
      <c r="V43" s="39">
        <v>6.0297447515912976</v>
      </c>
      <c r="W43" s="39">
        <v>0</v>
      </c>
      <c r="X43" s="39">
        <v>0</v>
      </c>
      <c r="Y43" s="48">
        <v>0</v>
      </c>
      <c r="Z43" s="32">
        <f t="shared" si="1"/>
        <v>1103.9735662020894</v>
      </c>
    </row>
    <row r="44" spans="1:26" ht="13.5" customHeight="1" x14ac:dyDescent="0.2">
      <c r="A44" s="71">
        <v>2009.3</v>
      </c>
      <c r="B44" s="38">
        <v>4.0424522099999995</v>
      </c>
      <c r="C44" s="39">
        <v>171.51279772884499</v>
      </c>
      <c r="D44" s="39">
        <v>19.044153127273596</v>
      </c>
      <c r="E44" s="39">
        <v>146.86665060352593</v>
      </c>
      <c r="F44" s="39">
        <v>11.255625088739617</v>
      </c>
      <c r="G44" s="39">
        <v>2.3339080103565775</v>
      </c>
      <c r="H44" s="39">
        <v>52.663226261936202</v>
      </c>
      <c r="I44" s="39">
        <v>87.088380000000001</v>
      </c>
      <c r="J44" s="39">
        <v>0.48602998999999975</v>
      </c>
      <c r="K44" s="39">
        <v>0</v>
      </c>
      <c r="L44" s="39">
        <v>134.29425438247969</v>
      </c>
      <c r="M44" s="39">
        <v>52.636724226035405</v>
      </c>
      <c r="N44" s="39">
        <v>17.083330419999999</v>
      </c>
      <c r="O44" s="39">
        <v>49.7313741094164</v>
      </c>
      <c r="P44" s="39">
        <v>0</v>
      </c>
      <c r="Q44" s="39">
        <v>0</v>
      </c>
      <c r="R44" s="39">
        <v>39.438021699603588</v>
      </c>
      <c r="S44" s="39">
        <v>24.360913964848759</v>
      </c>
      <c r="T44" s="39">
        <v>0</v>
      </c>
      <c r="U44" s="39">
        <v>43.764169662276458</v>
      </c>
      <c r="V44" s="39">
        <v>11.750204858543906</v>
      </c>
      <c r="W44" s="39">
        <v>0</v>
      </c>
      <c r="X44" s="39">
        <v>0</v>
      </c>
      <c r="Y44" s="48">
        <v>0</v>
      </c>
      <c r="Z44" s="32">
        <f t="shared" si="1"/>
        <v>864.30976413388134</v>
      </c>
    </row>
    <row r="45" spans="1:26" ht="13.5" customHeight="1" x14ac:dyDescent="0.2">
      <c r="A45" s="71">
        <v>2009.4</v>
      </c>
      <c r="B45" s="38">
        <v>1.7282710481485102</v>
      </c>
      <c r="C45" s="39">
        <v>207.89430027738783</v>
      </c>
      <c r="D45" s="39">
        <v>19.103920198161742</v>
      </c>
      <c r="E45" s="39">
        <v>126.65582520378267</v>
      </c>
      <c r="F45" s="39">
        <v>10.272450995569928</v>
      </c>
      <c r="G45" s="39">
        <v>91.754270048000009</v>
      </c>
      <c r="H45" s="39">
        <v>49.610700095824875</v>
      </c>
      <c r="I45" s="39">
        <v>125.46564938</v>
      </c>
      <c r="J45" s="39">
        <v>0.37030853999999985</v>
      </c>
      <c r="K45" s="39">
        <v>0</v>
      </c>
      <c r="L45" s="39">
        <v>124.39991260575428</v>
      </c>
      <c r="M45" s="39">
        <v>138.09935213575756</v>
      </c>
      <c r="N45" s="39">
        <v>154.83333051999998</v>
      </c>
      <c r="O45" s="39">
        <v>52.941217683327956</v>
      </c>
      <c r="P45" s="39">
        <v>0</v>
      </c>
      <c r="Q45" s="39">
        <v>0</v>
      </c>
      <c r="R45" s="39">
        <v>37.291903533960017</v>
      </c>
      <c r="S45" s="39">
        <v>24.440032186075229</v>
      </c>
      <c r="T45" s="39">
        <v>0</v>
      </c>
      <c r="U45" s="39">
        <v>592.96855913003503</v>
      </c>
      <c r="V45" s="39">
        <v>0</v>
      </c>
      <c r="W45" s="39">
        <v>0</v>
      </c>
      <c r="X45" s="39">
        <v>0</v>
      </c>
      <c r="Y45" s="48">
        <v>0</v>
      </c>
      <c r="Z45" s="32">
        <f t="shared" si="1"/>
        <v>1756.101732533637</v>
      </c>
    </row>
    <row r="46" spans="1:26" ht="13.5" customHeight="1" x14ac:dyDescent="0.2">
      <c r="A46" s="71">
        <v>2010.1</v>
      </c>
      <c r="B46" s="38">
        <v>1.3043177920569995</v>
      </c>
      <c r="C46" s="39">
        <v>427.16160433571321</v>
      </c>
      <c r="D46" s="39">
        <v>19.339520548049869</v>
      </c>
      <c r="E46" s="39">
        <v>122.03667378310638</v>
      </c>
      <c r="F46" s="39">
        <v>10.368644262274294</v>
      </c>
      <c r="G46" s="39">
        <v>91.754270048000009</v>
      </c>
      <c r="H46" s="39">
        <v>48.370243516364397</v>
      </c>
      <c r="I46" s="39">
        <v>122.2264</v>
      </c>
      <c r="J46" s="39">
        <v>0.34716424999999984</v>
      </c>
      <c r="K46" s="39">
        <v>0</v>
      </c>
      <c r="L46" s="39">
        <v>122.21943319641693</v>
      </c>
      <c r="M46" s="39">
        <v>177.78424213575758</v>
      </c>
      <c r="N46" s="39">
        <v>248.95652453</v>
      </c>
      <c r="O46" s="39">
        <v>55.259746759436645</v>
      </c>
      <c r="P46" s="39">
        <v>0</v>
      </c>
      <c r="Q46" s="39">
        <v>111</v>
      </c>
      <c r="R46" s="39">
        <v>37.310047847568143</v>
      </c>
      <c r="S46" s="39">
        <v>24.742517701920459</v>
      </c>
      <c r="T46" s="39">
        <v>0</v>
      </c>
      <c r="U46" s="39">
        <v>585.38818712256943</v>
      </c>
      <c r="V46" s="39">
        <v>0</v>
      </c>
      <c r="W46" s="39">
        <v>0</v>
      </c>
      <c r="X46" s="39">
        <v>0</v>
      </c>
      <c r="Y46" s="48">
        <v>0</v>
      </c>
      <c r="Z46" s="32">
        <f t="shared" si="1"/>
        <v>2204.2652200371772</v>
      </c>
    </row>
    <row r="47" spans="1:26" ht="13.5" customHeight="1" x14ac:dyDescent="0.2">
      <c r="A47" s="71">
        <v>2010.2</v>
      </c>
      <c r="B47" s="38">
        <v>0.87500025792257463</v>
      </c>
      <c r="C47" s="39">
        <v>217.08992104115407</v>
      </c>
      <c r="D47" s="39">
        <v>19.452453072812851</v>
      </c>
      <c r="E47" s="39">
        <v>116.71439097573617</v>
      </c>
      <c r="F47" s="39">
        <v>10.369116103862005</v>
      </c>
      <c r="G47" s="39">
        <v>91.754270048000009</v>
      </c>
      <c r="H47" s="39">
        <v>45.948777616846876</v>
      </c>
      <c r="I47" s="39">
        <v>116.44428998999999</v>
      </c>
      <c r="J47" s="39">
        <v>0.32401995999999988</v>
      </c>
      <c r="K47" s="39">
        <v>0</v>
      </c>
      <c r="L47" s="39">
        <v>123.1556828388308</v>
      </c>
      <c r="M47" s="39">
        <v>220.40933213575758</v>
      </c>
      <c r="N47" s="39">
        <v>242.43775808999999</v>
      </c>
      <c r="O47" s="39">
        <v>56.939643060923508</v>
      </c>
      <c r="P47" s="39">
        <v>0</v>
      </c>
      <c r="Q47" s="39">
        <v>105.41666666666666</v>
      </c>
      <c r="R47" s="39">
        <v>37.132402127640219</v>
      </c>
      <c r="S47" s="39">
        <v>24.888485696068798</v>
      </c>
      <c r="T47" s="39">
        <v>0</v>
      </c>
      <c r="U47" s="39">
        <v>563.59801073563381</v>
      </c>
      <c r="V47" s="39">
        <v>0</v>
      </c>
      <c r="W47" s="39">
        <v>0</v>
      </c>
      <c r="X47" s="39">
        <v>0</v>
      </c>
      <c r="Y47" s="48">
        <v>0</v>
      </c>
      <c r="Z47" s="32">
        <f t="shared" si="1"/>
        <v>1992.0752201599335</v>
      </c>
    </row>
    <row r="48" spans="1:26" ht="13.5" customHeight="1" x14ac:dyDescent="0.2">
      <c r="A48" s="71">
        <v>2010.3</v>
      </c>
      <c r="B48" s="38">
        <v>0.44025057156687208</v>
      </c>
      <c r="C48" s="39">
        <v>218.69144933171461</v>
      </c>
      <c r="D48" s="39">
        <v>19.407391812006992</v>
      </c>
      <c r="E48" s="39">
        <v>110.7870874185422</v>
      </c>
      <c r="F48" s="39">
        <v>10.346235303907651</v>
      </c>
      <c r="G48" s="39">
        <v>91.754270048000009</v>
      </c>
      <c r="H48" s="39">
        <v>43.362346041336565</v>
      </c>
      <c r="I48" s="39">
        <v>110.40168998999998</v>
      </c>
      <c r="J48" s="39">
        <v>0.30087566999999987</v>
      </c>
      <c r="K48" s="39">
        <v>0</v>
      </c>
      <c r="L48" s="39">
        <v>119.96735511080861</v>
      </c>
      <c r="M48" s="39">
        <v>232.99509916</v>
      </c>
      <c r="N48" s="39">
        <v>344.73544943000002</v>
      </c>
      <c r="O48" s="39">
        <v>57.026872485144175</v>
      </c>
      <c r="P48" s="39">
        <v>0</v>
      </c>
      <c r="Q48" s="39">
        <v>91.541666666666657</v>
      </c>
      <c r="R48" s="39">
        <v>37.078258222055126</v>
      </c>
      <c r="S48" s="39">
        <v>24.831808299062086</v>
      </c>
      <c r="T48" s="39">
        <v>0</v>
      </c>
      <c r="U48" s="39">
        <v>537.91962211874034</v>
      </c>
      <c r="V48" s="39">
        <v>0</v>
      </c>
      <c r="W48" s="39">
        <v>0</v>
      </c>
      <c r="X48" s="39">
        <v>0</v>
      </c>
      <c r="Y48" s="48">
        <v>0</v>
      </c>
      <c r="Z48" s="32">
        <f t="shared" si="1"/>
        <v>2051.1474771079852</v>
      </c>
    </row>
    <row r="49" spans="1:26" ht="13.5" customHeight="1" x14ac:dyDescent="0.2">
      <c r="A49" s="71">
        <v>2010.4</v>
      </c>
      <c r="B49" s="38">
        <v>-4.8851916290004741E-14</v>
      </c>
      <c r="C49" s="39">
        <v>217.52308892181424</v>
      </c>
      <c r="D49" s="39">
        <v>19.35996560578608</v>
      </c>
      <c r="E49" s="39">
        <v>104.64796448721953</v>
      </c>
      <c r="F49" s="39">
        <v>10.328215919648061</v>
      </c>
      <c r="G49" s="39">
        <v>177.63810000000001</v>
      </c>
      <c r="H49" s="39">
        <v>41.826504502695634</v>
      </c>
      <c r="I49" s="39">
        <v>154.28184998999998</v>
      </c>
      <c r="J49" s="39">
        <v>0.27773137999999997</v>
      </c>
      <c r="K49" s="39">
        <v>0</v>
      </c>
      <c r="L49" s="39">
        <v>118.43350705242428</v>
      </c>
      <c r="M49" s="39">
        <v>224.73734999999999</v>
      </c>
      <c r="N49" s="39">
        <v>576.84033392999993</v>
      </c>
      <c r="O49" s="39">
        <v>56.979812185335817</v>
      </c>
      <c r="P49" s="39">
        <v>0</v>
      </c>
      <c r="Q49" s="39">
        <v>133.66666666666666</v>
      </c>
      <c r="R49" s="39">
        <v>36.981976502670456</v>
      </c>
      <c r="S49" s="39">
        <v>24.772158378880164</v>
      </c>
      <c r="T49" s="39">
        <v>0</v>
      </c>
      <c r="U49" s="39">
        <v>765.45265637</v>
      </c>
      <c r="V49" s="39">
        <v>0</v>
      </c>
      <c r="W49" s="39">
        <v>0</v>
      </c>
      <c r="X49" s="39">
        <v>0</v>
      </c>
      <c r="Y49" s="48">
        <v>1.6228784704999994</v>
      </c>
      <c r="Z49" s="32">
        <f t="shared" si="1"/>
        <v>2665.3707603636408</v>
      </c>
    </row>
    <row r="50" spans="1:26" ht="13.5" customHeight="1" x14ac:dyDescent="0.2">
      <c r="A50" s="71">
        <v>2011.1</v>
      </c>
      <c r="B50" s="38">
        <v>0</v>
      </c>
      <c r="C50" s="39">
        <v>221.79039298013959</v>
      </c>
      <c r="D50" s="39">
        <v>19.2991043762331</v>
      </c>
      <c r="E50" s="39">
        <v>98.936854918309066</v>
      </c>
      <c r="F50" s="39">
        <v>10.292154304514401</v>
      </c>
      <c r="G50" s="39">
        <v>177.63810000000001</v>
      </c>
      <c r="H50" s="39">
        <v>41.503123481028226</v>
      </c>
      <c r="I50" s="39">
        <v>148.01026999999999</v>
      </c>
      <c r="J50" s="39">
        <v>0.2545870899999999</v>
      </c>
      <c r="K50" s="39">
        <v>0</v>
      </c>
      <c r="L50" s="39">
        <v>114.8739675293903</v>
      </c>
      <c r="M50" s="39">
        <v>239.73734999999999</v>
      </c>
      <c r="N50" s="39">
        <v>578.74665017999996</v>
      </c>
      <c r="O50" s="39">
        <v>58.300134292514464</v>
      </c>
      <c r="P50" s="39">
        <v>0</v>
      </c>
      <c r="Q50" s="39">
        <v>108.54166666666666</v>
      </c>
      <c r="R50" s="39">
        <v>36.851971195415494</v>
      </c>
      <c r="S50" s="39">
        <v>24.044354145642341</v>
      </c>
      <c r="T50" s="39">
        <v>0</v>
      </c>
      <c r="U50" s="39">
        <v>738.28978661000008</v>
      </c>
      <c r="V50" s="39">
        <v>0</v>
      </c>
      <c r="W50" s="39">
        <v>0</v>
      </c>
      <c r="X50" s="39">
        <v>28.759562819999999</v>
      </c>
      <c r="Y50" s="48">
        <v>1.4011986699999992</v>
      </c>
      <c r="Z50" s="32">
        <f t="shared" si="1"/>
        <v>2647.271229259854</v>
      </c>
    </row>
    <row r="51" spans="1:26" ht="13.5" customHeight="1" x14ac:dyDescent="0.2">
      <c r="A51" s="71">
        <v>2011.2</v>
      </c>
      <c r="B51" s="38">
        <v>0</v>
      </c>
      <c r="C51" s="39">
        <v>224.85409845791162</v>
      </c>
      <c r="D51" s="39">
        <v>19.247145208876244</v>
      </c>
      <c r="E51" s="39">
        <v>304.04834755444512</v>
      </c>
      <c r="F51" s="39">
        <v>10.251616891035736</v>
      </c>
      <c r="G51" s="39">
        <v>177.63810000000001</v>
      </c>
      <c r="H51" s="39">
        <v>40.674594626682193</v>
      </c>
      <c r="I51" s="39">
        <v>140.48535198688566</v>
      </c>
      <c r="J51" s="39">
        <v>0.23144279999999992</v>
      </c>
      <c r="K51" s="39">
        <v>0</v>
      </c>
      <c r="L51" s="39">
        <v>115.15461988725021</v>
      </c>
      <c r="M51" s="39">
        <v>253.96508297478272</v>
      </c>
      <c r="N51" s="39">
        <v>567.04218167686884</v>
      </c>
      <c r="O51" s="39">
        <v>59.72018516312535</v>
      </c>
      <c r="P51" s="39">
        <v>0</v>
      </c>
      <c r="Q51" s="39">
        <v>83.479166666666643</v>
      </c>
      <c r="R51" s="39">
        <v>36.760929379523652</v>
      </c>
      <c r="S51" s="39">
        <v>23.763804628325836</v>
      </c>
      <c r="T51" s="39">
        <v>0</v>
      </c>
      <c r="U51" s="39">
        <v>706.71325845505521</v>
      </c>
      <c r="V51" s="39">
        <v>0</v>
      </c>
      <c r="W51" s="39">
        <v>0</v>
      </c>
      <c r="X51" s="39">
        <v>21.250637543833989</v>
      </c>
      <c r="Y51" s="48">
        <v>1.179518869499999</v>
      </c>
      <c r="Z51" s="32">
        <f t="shared" si="1"/>
        <v>2786.4600827707691</v>
      </c>
    </row>
    <row r="52" spans="1:26" ht="13.5" customHeight="1" x14ac:dyDescent="0.2">
      <c r="A52" s="71">
        <v>2011.3</v>
      </c>
      <c r="B52" s="38">
        <v>0</v>
      </c>
      <c r="C52" s="39">
        <v>230.0514559648463</v>
      </c>
      <c r="D52" s="39">
        <v>19.162453772043332</v>
      </c>
      <c r="E52" s="39">
        <v>86.296718398821895</v>
      </c>
      <c r="F52" s="39">
        <v>10.214733634916767</v>
      </c>
      <c r="G52" s="39">
        <v>169.45427004800001</v>
      </c>
      <c r="H52" s="39">
        <v>33.471771790602055</v>
      </c>
      <c r="I52" s="39">
        <v>126.788758</v>
      </c>
      <c r="J52" s="39">
        <v>0.20829850999999991</v>
      </c>
      <c r="K52" s="39">
        <v>0</v>
      </c>
      <c r="L52" s="39">
        <v>111.22299762194945</v>
      </c>
      <c r="M52" s="39">
        <v>262.22013699999997</v>
      </c>
      <c r="N52" s="39">
        <v>548.79394419207551</v>
      </c>
      <c r="O52" s="39">
        <v>61.112051817983641</v>
      </c>
      <c r="P52" s="39">
        <v>0</v>
      </c>
      <c r="Q52" s="39">
        <v>151.71720000000002</v>
      </c>
      <c r="R52" s="39">
        <v>36.562109423916304</v>
      </c>
      <c r="S52" s="39">
        <v>23.574054146391614</v>
      </c>
      <c r="T52" s="39">
        <v>0</v>
      </c>
      <c r="U52" s="39">
        <v>667.60826855000005</v>
      </c>
      <c r="V52" s="39">
        <v>0</v>
      </c>
      <c r="W52" s="39">
        <v>0</v>
      </c>
      <c r="X52" s="39">
        <v>10.7789178</v>
      </c>
      <c r="Y52" s="48">
        <v>0.95783913049999936</v>
      </c>
      <c r="Z52" s="32">
        <f t="shared" si="1"/>
        <v>2550.1959798020466</v>
      </c>
    </row>
    <row r="53" spans="1:26" ht="13.5" customHeight="1" x14ac:dyDescent="0.2">
      <c r="A53" s="71">
        <v>2011.4</v>
      </c>
      <c r="B53" s="38">
        <v>0</v>
      </c>
      <c r="C53" s="39">
        <v>237.68888836457066</v>
      </c>
      <c r="D53" s="39">
        <v>19.023909830406257</v>
      </c>
      <c r="E53" s="39">
        <v>79.74670153759125</v>
      </c>
      <c r="F53" s="39">
        <v>10.137292598611362</v>
      </c>
      <c r="G53" s="39">
        <v>169.45427004800001</v>
      </c>
      <c r="H53" s="39">
        <v>36.030475497177434</v>
      </c>
      <c r="I53" s="39">
        <v>116.58390221623323</v>
      </c>
      <c r="J53" s="39">
        <v>0.18515421999999992</v>
      </c>
      <c r="K53" s="39">
        <v>0</v>
      </c>
      <c r="L53" s="39">
        <v>110.71976879871072</v>
      </c>
      <c r="M53" s="39">
        <v>271.33508699999999</v>
      </c>
      <c r="N53" s="39">
        <v>940.92724811059293</v>
      </c>
      <c r="O53" s="39">
        <v>56.626199665835379</v>
      </c>
      <c r="P53" s="39">
        <v>0</v>
      </c>
      <c r="Q53" s="39">
        <v>142.5222181818182</v>
      </c>
      <c r="R53" s="39">
        <v>36.355407938705312</v>
      </c>
      <c r="S53" s="39">
        <v>23.388327277744253</v>
      </c>
      <c r="T53" s="39">
        <v>0</v>
      </c>
      <c r="U53" s="39">
        <v>714.74805829999991</v>
      </c>
      <c r="V53" s="39">
        <v>0</v>
      </c>
      <c r="W53" s="39">
        <v>0</v>
      </c>
      <c r="X53" s="39">
        <v>2.766548811637596</v>
      </c>
      <c r="Y53" s="48">
        <v>0.73615933999999938</v>
      </c>
      <c r="Z53" s="32">
        <f t="shared" si="1"/>
        <v>2968.9756177376344</v>
      </c>
    </row>
    <row r="54" spans="1:26" ht="13.5" customHeight="1" x14ac:dyDescent="0.2">
      <c r="A54" s="71">
        <v>2012.1</v>
      </c>
      <c r="B54" s="38">
        <v>0</v>
      </c>
      <c r="C54" s="39">
        <v>231.28685010499763</v>
      </c>
      <c r="D54" s="39">
        <v>18.933876143826698</v>
      </c>
      <c r="E54" s="39">
        <v>73.029491131160469</v>
      </c>
      <c r="F54" s="39">
        <v>10.085070953392822</v>
      </c>
      <c r="G54" s="39">
        <v>369.45427004800001</v>
      </c>
      <c r="H54" s="39">
        <v>35.339572060546558</v>
      </c>
      <c r="I54" s="39">
        <v>108.42436333044097</v>
      </c>
      <c r="J54" s="39">
        <v>0.16360784</v>
      </c>
      <c r="K54" s="39">
        <v>0</v>
      </c>
      <c r="L54" s="39">
        <v>110.55162241835376</v>
      </c>
      <c r="M54" s="39">
        <v>259.3368374120127</v>
      </c>
      <c r="N54" s="39">
        <v>899.74361827059283</v>
      </c>
      <c r="O54" s="39">
        <v>44.755798371425961</v>
      </c>
      <c r="P54" s="39">
        <v>0</v>
      </c>
      <c r="Q54" s="39">
        <v>128.72974545454548</v>
      </c>
      <c r="R54" s="39">
        <v>36.102673261430631</v>
      </c>
      <c r="S54" s="39">
        <v>23.264094317706238</v>
      </c>
      <c r="T54" s="39">
        <v>0</v>
      </c>
      <c r="U54" s="39">
        <v>684.9240347299999</v>
      </c>
      <c r="V54" s="39">
        <v>0</v>
      </c>
      <c r="W54" s="39">
        <v>0</v>
      </c>
      <c r="X54" s="39">
        <v>0</v>
      </c>
      <c r="Y54" s="48">
        <v>0.51447954999999934</v>
      </c>
      <c r="Z54" s="32">
        <f t="shared" si="1"/>
        <v>3034.6400053984325</v>
      </c>
    </row>
    <row r="55" spans="1:26" ht="13.5" customHeight="1" x14ac:dyDescent="0.2">
      <c r="A55" s="71">
        <v>2012.2</v>
      </c>
      <c r="B55" s="38">
        <v>0</v>
      </c>
      <c r="C55" s="39">
        <v>241.45759108120652</v>
      </c>
      <c r="D55" s="39">
        <v>18.98817146</v>
      </c>
      <c r="E55" s="39">
        <v>70.689249247915782</v>
      </c>
      <c r="F55" s="39">
        <v>10.034252492514131</v>
      </c>
      <c r="G55" s="39">
        <v>369.45427004800001</v>
      </c>
      <c r="H55" s="39">
        <v>34.458508186478909</v>
      </c>
      <c r="I55" s="39">
        <v>106.5618186082271</v>
      </c>
      <c r="J55" s="39">
        <v>0.14046354999999999</v>
      </c>
      <c r="K55" s="39">
        <v>0</v>
      </c>
      <c r="L55" s="39">
        <v>106.60986309102385</v>
      </c>
      <c r="M55" s="39">
        <v>302.28793279200386</v>
      </c>
      <c r="N55" s="39">
        <v>863.11509910578934</v>
      </c>
      <c r="O55" s="39">
        <v>45.058455709344614</v>
      </c>
      <c r="P55" s="39">
        <v>0</v>
      </c>
      <c r="Q55" s="39">
        <v>114.93727272727276</v>
      </c>
      <c r="R55" s="39">
        <v>35.949301208911606</v>
      </c>
      <c r="S55" s="39">
        <v>23.147252453156185</v>
      </c>
      <c r="T55" s="39">
        <v>0</v>
      </c>
      <c r="U55" s="39">
        <v>758.57407923999995</v>
      </c>
      <c r="V55" s="39">
        <v>0</v>
      </c>
      <c r="W55" s="39">
        <v>0</v>
      </c>
      <c r="X55" s="39">
        <v>0</v>
      </c>
      <c r="Y55" s="48">
        <v>0.36669301633333279</v>
      </c>
      <c r="Z55" s="32">
        <f t="shared" si="1"/>
        <v>3101.830274018178</v>
      </c>
    </row>
    <row r="56" spans="1:26" ht="13.5" customHeight="1" x14ac:dyDescent="0.2">
      <c r="A56" s="71">
        <v>2012.3</v>
      </c>
      <c r="B56" s="38">
        <v>0</v>
      </c>
      <c r="C56" s="39">
        <v>3250.5249183362994</v>
      </c>
      <c r="D56" s="39">
        <v>18.853957510000001</v>
      </c>
      <c r="E56" s="39">
        <v>63.200135824339476</v>
      </c>
      <c r="F56" s="39">
        <v>9.9617474113897604</v>
      </c>
      <c r="G56" s="39">
        <v>418.40742927800005</v>
      </c>
      <c r="H56" s="39">
        <v>33.480863224731436</v>
      </c>
      <c r="I56" s="39">
        <v>97.591340905817233</v>
      </c>
      <c r="J56" s="39">
        <v>0.11731925999999998</v>
      </c>
      <c r="K56" s="39">
        <v>0</v>
      </c>
      <c r="L56" s="39">
        <v>102.46223072992915</v>
      </c>
      <c r="M56" s="39">
        <v>383.58105852772673</v>
      </c>
      <c r="N56" s="39">
        <v>844.08734122361363</v>
      </c>
      <c r="O56" s="39">
        <v>45.252653201721337</v>
      </c>
      <c r="P56" s="39">
        <v>0</v>
      </c>
      <c r="Q56" s="39">
        <v>101.14480000000003</v>
      </c>
      <c r="R56" s="39">
        <v>35.670941630709287</v>
      </c>
      <c r="S56" s="39">
        <v>22.967254494668186</v>
      </c>
      <c r="T56" s="39">
        <v>0</v>
      </c>
      <c r="U56" s="39">
        <v>755.09942823999995</v>
      </c>
      <c r="V56" s="39">
        <v>0</v>
      </c>
      <c r="W56" s="39">
        <v>0</v>
      </c>
      <c r="X56" s="39">
        <v>0</v>
      </c>
      <c r="Y56" s="48">
        <v>7.1119959499999399E-2</v>
      </c>
      <c r="Z56" s="32">
        <f t="shared" si="1"/>
        <v>6182.4745397584438</v>
      </c>
    </row>
    <row r="57" spans="1:26" ht="13.5" customHeight="1" x14ac:dyDescent="0.2">
      <c r="A57" s="71">
        <v>2012.4</v>
      </c>
      <c r="B57" s="38">
        <v>0</v>
      </c>
      <c r="C57" s="39">
        <v>262.31244376791989</v>
      </c>
      <c r="D57" s="39">
        <v>18.751419979999998</v>
      </c>
      <c r="E57" s="39">
        <v>61.718926620094933</v>
      </c>
      <c r="F57" s="39">
        <v>9.9000949456817438</v>
      </c>
      <c r="G57" s="39">
        <v>401.537605208</v>
      </c>
      <c r="H57" s="39">
        <v>32.540854130796355</v>
      </c>
      <c r="I57" s="39">
        <v>85.643572900137528</v>
      </c>
      <c r="J57" s="39">
        <v>9.4174969999999969E-2</v>
      </c>
      <c r="K57" s="39">
        <v>0</v>
      </c>
      <c r="L57" s="39">
        <v>102.04401924490378</v>
      </c>
      <c r="M57" s="39">
        <v>378.98057808439762</v>
      </c>
      <c r="N57" s="39">
        <v>1050.3905554621458</v>
      </c>
      <c r="O57" s="39">
        <v>45.532929834030512</v>
      </c>
      <c r="P57" s="39">
        <v>0</v>
      </c>
      <c r="Q57" s="39">
        <v>87.352327272727308</v>
      </c>
      <c r="R57" s="39">
        <v>35.449595207935815</v>
      </c>
      <c r="S57" s="39">
        <v>23.058306159660354</v>
      </c>
      <c r="T57" s="39">
        <v>0</v>
      </c>
      <c r="U57" s="39">
        <v>743.80678523999995</v>
      </c>
      <c r="V57" s="39">
        <v>0</v>
      </c>
      <c r="W57" s="39">
        <v>0</v>
      </c>
      <c r="X57" s="39">
        <v>0</v>
      </c>
      <c r="Y57" s="48">
        <v>0</v>
      </c>
      <c r="Z57" s="32">
        <f t="shared" si="1"/>
        <v>3339.1141890284321</v>
      </c>
    </row>
    <row r="58" spans="1:26" ht="13.5" customHeight="1" x14ac:dyDescent="0.2">
      <c r="A58" s="71">
        <v>2013.1</v>
      </c>
      <c r="B58" s="38">
        <v>0</v>
      </c>
      <c r="C58" s="39">
        <v>41.746591939249718</v>
      </c>
      <c r="D58" s="39">
        <v>38.649145069999996</v>
      </c>
      <c r="E58" s="39">
        <v>60.208803439250055</v>
      </c>
      <c r="F58" s="39">
        <v>9.8167935927228065</v>
      </c>
      <c r="G58" s="39">
        <v>381.56646607354111</v>
      </c>
      <c r="H58" s="39">
        <v>31.652483599958479</v>
      </c>
      <c r="I58" s="39">
        <v>77.14810337736111</v>
      </c>
      <c r="J58" s="38">
        <v>7.1030679999999957E-2</v>
      </c>
      <c r="K58" s="39">
        <v>0</v>
      </c>
      <c r="L58" s="39">
        <v>97.796624528079136</v>
      </c>
      <c r="M58" s="39">
        <v>372.39643747046341</v>
      </c>
      <c r="N58" s="39">
        <v>1029.9786534002526</v>
      </c>
      <c r="O58" s="39">
        <v>45.853436378067052</v>
      </c>
      <c r="P58" s="39">
        <v>0</v>
      </c>
      <c r="Q58" s="39">
        <v>73.559854545454598</v>
      </c>
      <c r="R58" s="39">
        <v>35.337820253646569</v>
      </c>
      <c r="S58" s="39">
        <v>22.896466148687583</v>
      </c>
      <c r="T58" s="39">
        <v>0</v>
      </c>
      <c r="U58" s="39">
        <v>724.06337451434808</v>
      </c>
      <c r="V58" s="39">
        <v>0</v>
      </c>
      <c r="W58" s="39">
        <v>0</v>
      </c>
      <c r="X58" s="39">
        <v>0</v>
      </c>
      <c r="Y58" s="48">
        <v>0</v>
      </c>
      <c r="Z58" s="32">
        <f t="shared" si="1"/>
        <v>3042.7420850110821</v>
      </c>
    </row>
    <row r="59" spans="1:26" ht="13.5" customHeight="1" x14ac:dyDescent="0.2">
      <c r="A59" s="71">
        <v>2013.2</v>
      </c>
      <c r="B59" s="38">
        <v>0</v>
      </c>
      <c r="C59" s="39">
        <v>41.746591939249718</v>
      </c>
      <c r="D59" s="39">
        <v>104.59164728115739</v>
      </c>
      <c r="E59" s="39">
        <v>58.397271263533277</v>
      </c>
      <c r="F59" s="39">
        <v>9.7008662022077292</v>
      </c>
      <c r="G59" s="39">
        <v>357.44644946799997</v>
      </c>
      <c r="H59" s="39">
        <v>30.502860255938224</v>
      </c>
      <c r="I59" s="39">
        <v>70.083132507904537</v>
      </c>
      <c r="J59" s="38">
        <v>7.1030679999999957E-2</v>
      </c>
      <c r="K59" s="39">
        <v>0</v>
      </c>
      <c r="L59" s="39">
        <v>96.743505432941234</v>
      </c>
      <c r="M59" s="39">
        <v>393.07592684569283</v>
      </c>
      <c r="N59" s="39">
        <v>983.92873535963031</v>
      </c>
      <c r="O59" s="39">
        <v>45.900493854351701</v>
      </c>
      <c r="P59" s="39">
        <v>0</v>
      </c>
      <c r="Q59" s="39">
        <v>59.767381818181875</v>
      </c>
      <c r="R59" s="39">
        <v>34.861793418766034</v>
      </c>
      <c r="S59" s="39">
        <v>22.585337583004559</v>
      </c>
      <c r="T59" s="39">
        <v>0</v>
      </c>
      <c r="U59" s="39">
        <v>687.31362424000008</v>
      </c>
      <c r="V59" s="39">
        <v>0</v>
      </c>
      <c r="W59" s="39">
        <v>0</v>
      </c>
      <c r="X59" s="39">
        <v>0</v>
      </c>
      <c r="Y59" s="48">
        <v>0</v>
      </c>
      <c r="Z59" s="32">
        <f t="shared" si="1"/>
        <v>2996.7166481505596</v>
      </c>
    </row>
    <row r="60" spans="1:26" ht="13.5" customHeight="1" x14ac:dyDescent="0.2">
      <c r="A60" s="71">
        <v>2013.3</v>
      </c>
      <c r="B60" s="38">
        <v>0</v>
      </c>
      <c r="C60" s="39">
        <v>41.746591939249718</v>
      </c>
      <c r="D60" s="39">
        <v>99.119771864060553</v>
      </c>
      <c r="E60" s="39">
        <v>56.634710917952255</v>
      </c>
      <c r="F60" s="39">
        <v>9.6013384771518151</v>
      </c>
      <c r="G60" s="39">
        <v>333.45881764800004</v>
      </c>
      <c r="H60" s="39">
        <v>29.33682801585125</v>
      </c>
      <c r="I60" s="39">
        <v>63.168917492649811</v>
      </c>
      <c r="J60" s="38">
        <v>2.4742099999999961E-2</v>
      </c>
      <c r="K60" s="39">
        <v>0</v>
      </c>
      <c r="L60" s="39">
        <v>92.962368732735456</v>
      </c>
      <c r="M60" s="39">
        <v>385.8537244178554</v>
      </c>
      <c r="N60" s="39">
        <v>921.88795384731918</v>
      </c>
      <c r="O60" s="39">
        <v>46.071698408855603</v>
      </c>
      <c r="P60" s="39">
        <v>0</v>
      </c>
      <c r="Q60" s="39">
        <v>45.974909090909151</v>
      </c>
      <c r="R60" s="39">
        <v>34.457104675270998</v>
      </c>
      <c r="S60" s="39">
        <v>22.325794891783804</v>
      </c>
      <c r="T60" s="39">
        <v>0</v>
      </c>
      <c r="U60" s="39">
        <v>657.87342323999997</v>
      </c>
      <c r="V60" s="39">
        <v>0</v>
      </c>
      <c r="W60" s="39">
        <v>0</v>
      </c>
      <c r="X60" s="39">
        <v>0</v>
      </c>
      <c r="Y60" s="48">
        <v>0</v>
      </c>
      <c r="Z60" s="32">
        <f t="shared" si="1"/>
        <v>2840.4986957596448</v>
      </c>
    </row>
    <row r="61" spans="1:26" ht="13.5" customHeight="1" x14ac:dyDescent="0.2">
      <c r="A61" s="71">
        <v>2013.4</v>
      </c>
      <c r="B61" s="38">
        <v>0</v>
      </c>
      <c r="C61" s="39">
        <v>359.97937962723449</v>
      </c>
      <c r="D61" s="39">
        <v>93.397990944280579</v>
      </c>
      <c r="E61" s="39">
        <v>54.825105294012239</v>
      </c>
      <c r="F61" s="39">
        <v>9.5357846433203761</v>
      </c>
      <c r="G61" s="39">
        <v>923.47121620214341</v>
      </c>
      <c r="H61" s="39">
        <v>28.272191694302929</v>
      </c>
      <c r="I61" s="39">
        <v>54.003713468580635</v>
      </c>
      <c r="J61" s="39">
        <v>0</v>
      </c>
      <c r="K61" s="39">
        <v>0</v>
      </c>
      <c r="L61" s="39">
        <v>70.639783395721054</v>
      </c>
      <c r="M61" s="39">
        <v>460.73014267174807</v>
      </c>
      <c r="N61" s="39">
        <v>1165.0623699363216</v>
      </c>
      <c r="O61" s="39">
        <v>46.247308918723242</v>
      </c>
      <c r="P61" s="39">
        <v>0</v>
      </c>
      <c r="Q61" s="39">
        <v>250</v>
      </c>
      <c r="R61" s="39">
        <v>34.070317249120166</v>
      </c>
      <c r="S61" s="39">
        <v>74.199289435316089</v>
      </c>
      <c r="T61" s="39">
        <v>0</v>
      </c>
      <c r="U61" s="39">
        <v>618.98715124</v>
      </c>
      <c r="V61" s="39">
        <v>0</v>
      </c>
      <c r="W61" s="39">
        <v>0</v>
      </c>
      <c r="X61" s="39">
        <v>0</v>
      </c>
      <c r="Y61" s="48">
        <v>0</v>
      </c>
      <c r="Z61" s="32">
        <f t="shared" si="1"/>
        <v>4243.4217447208248</v>
      </c>
    </row>
    <row r="62" spans="1:26" ht="13.5" customHeight="1" x14ac:dyDescent="0.2">
      <c r="A62" s="71">
        <v>2014.1</v>
      </c>
      <c r="B62" s="38">
        <v>0</v>
      </c>
      <c r="C62" s="39">
        <v>441.8009077408376</v>
      </c>
      <c r="D62" s="39">
        <v>88.099136092568301</v>
      </c>
      <c r="E62" s="39">
        <v>54.085076583312613</v>
      </c>
      <c r="F62" s="39">
        <v>9.8684840947075294</v>
      </c>
      <c r="G62" s="39">
        <v>1010.5851579611618</v>
      </c>
      <c r="H62" s="39">
        <v>27.458988473522517</v>
      </c>
      <c r="I62" s="39">
        <v>46.298742000000004</v>
      </c>
      <c r="J62" s="39">
        <v>0</v>
      </c>
      <c r="K62" s="39">
        <v>0</v>
      </c>
      <c r="L62" s="39">
        <v>70.328497072828796</v>
      </c>
      <c r="M62" s="39">
        <v>452.49881767387114</v>
      </c>
      <c r="N62" s="39">
        <v>1622.7347150552766</v>
      </c>
      <c r="O62" s="39">
        <v>48.719291867022463</v>
      </c>
      <c r="P62" s="39">
        <v>0</v>
      </c>
      <c r="Q62" s="39">
        <v>250</v>
      </c>
      <c r="R62" s="39">
        <v>33.836426640858356</v>
      </c>
      <c r="S62" s="39">
        <v>70.861031789553678</v>
      </c>
      <c r="T62" s="39">
        <v>0</v>
      </c>
      <c r="U62" s="39">
        <v>597.06656551000003</v>
      </c>
      <c r="V62" s="39">
        <v>0</v>
      </c>
      <c r="W62" s="39">
        <v>0</v>
      </c>
      <c r="X62" s="39">
        <v>0</v>
      </c>
      <c r="Y62" s="48">
        <v>0</v>
      </c>
      <c r="Z62" s="32">
        <f t="shared" si="1"/>
        <v>4824.2418385555211</v>
      </c>
    </row>
    <row r="63" spans="1:26" ht="13.5" customHeight="1" x14ac:dyDescent="0.2">
      <c r="A63" s="71">
        <v>2014.2</v>
      </c>
      <c r="B63" s="38">
        <v>0</v>
      </c>
      <c r="C63" s="39">
        <v>449.11823527529526</v>
      </c>
      <c r="D63" s="39">
        <v>108.03911495164284</v>
      </c>
      <c r="E63" s="39">
        <v>52.507618696453008</v>
      </c>
      <c r="F63" s="39">
        <v>9.7129679048898101</v>
      </c>
      <c r="G63" s="39">
        <v>1041.5237382774847</v>
      </c>
      <c r="H63" s="39">
        <v>26.950064380725209</v>
      </c>
      <c r="I63" s="39">
        <v>43.62527623294811</v>
      </c>
      <c r="J63" s="39">
        <v>0</v>
      </c>
      <c r="K63" s="39">
        <v>0</v>
      </c>
      <c r="L63" s="39">
        <v>68.313175165344006</v>
      </c>
      <c r="M63" s="39">
        <v>478.84584628990251</v>
      </c>
      <c r="N63" s="39">
        <v>1523.7898599564705</v>
      </c>
      <c r="O63" s="39">
        <v>50.739808065197664</v>
      </c>
      <c r="P63" s="39">
        <v>0</v>
      </c>
      <c r="Q63" s="39">
        <v>227.27272726848486</v>
      </c>
      <c r="R63" s="39">
        <v>34.374436250197185</v>
      </c>
      <c r="S63" s="39">
        <v>71.573744645673372</v>
      </c>
      <c r="T63" s="39">
        <v>0</v>
      </c>
      <c r="U63" s="39">
        <v>558.34147344000007</v>
      </c>
      <c r="V63" s="39">
        <v>0</v>
      </c>
      <c r="W63" s="39">
        <v>0</v>
      </c>
      <c r="X63" s="39">
        <v>0</v>
      </c>
      <c r="Y63" s="48">
        <v>0</v>
      </c>
      <c r="Z63" s="32">
        <f t="shared" si="1"/>
        <v>4744.7280868007101</v>
      </c>
    </row>
    <row r="64" spans="1:26" ht="13.5" customHeight="1" x14ac:dyDescent="0.2">
      <c r="A64" s="71">
        <v>2014.3</v>
      </c>
      <c r="B64" s="38">
        <v>0</v>
      </c>
      <c r="C64" s="39">
        <v>465.75756196308453</v>
      </c>
      <c r="D64" s="39">
        <v>74.77545133093318</v>
      </c>
      <c r="E64" s="39">
        <v>50.211508241820063</v>
      </c>
      <c r="F64" s="39">
        <v>9.4118777265574671</v>
      </c>
      <c r="G64" s="39">
        <v>1110.0821887437821</v>
      </c>
      <c r="H64" s="39">
        <v>26.233453659769996</v>
      </c>
      <c r="I64" s="39">
        <v>40.899160310335986</v>
      </c>
      <c r="J64" s="39">
        <v>0</v>
      </c>
      <c r="K64" s="39">
        <v>0</v>
      </c>
      <c r="L64" s="39">
        <v>66.459224359682509</v>
      </c>
      <c r="M64" s="39">
        <v>469.29791289152803</v>
      </c>
      <c r="N64" s="39">
        <v>1441.5837407752542</v>
      </c>
      <c r="O64" s="39">
        <v>51.626074336198641</v>
      </c>
      <c r="P64" s="39">
        <v>0</v>
      </c>
      <c r="Q64" s="39">
        <v>204.54072726848486</v>
      </c>
      <c r="R64" s="39">
        <v>33.355199191947925</v>
      </c>
      <c r="S64" s="39">
        <v>55.806026168963932</v>
      </c>
      <c r="T64" s="39">
        <v>0</v>
      </c>
      <c r="U64" s="39">
        <v>523.97038981000003</v>
      </c>
      <c r="V64" s="39">
        <v>0</v>
      </c>
      <c r="W64" s="39">
        <v>0</v>
      </c>
      <c r="X64" s="39">
        <v>0</v>
      </c>
      <c r="Y64" s="48">
        <v>0</v>
      </c>
      <c r="Z64" s="32">
        <f t="shared" si="1"/>
        <v>4624.0104967783436</v>
      </c>
    </row>
    <row r="65" spans="1:26" ht="13.5" customHeight="1" x14ac:dyDescent="0.2">
      <c r="A65" s="71">
        <v>2014.4</v>
      </c>
      <c r="B65" s="38">
        <v>0</v>
      </c>
      <c r="C65" s="39">
        <v>472.22994526148784</v>
      </c>
      <c r="D65" s="39">
        <v>67.180661557191982</v>
      </c>
      <c r="E65" s="39">
        <v>47.561429920874602</v>
      </c>
      <c r="F65" s="39">
        <v>9.0071279383879865</v>
      </c>
      <c r="G65" s="39">
        <v>1305.1657067195119</v>
      </c>
      <c r="H65" s="39">
        <v>24.581078630750827</v>
      </c>
      <c r="I65" s="39">
        <v>422.37378558570731</v>
      </c>
      <c r="J65" s="39">
        <v>0</v>
      </c>
      <c r="K65" s="39">
        <v>0</v>
      </c>
      <c r="L65" s="39">
        <v>63.941249122289818</v>
      </c>
      <c r="M65" s="39">
        <v>485.60196629332916</v>
      </c>
      <c r="N65" s="39">
        <v>1747.5314232312476</v>
      </c>
      <c r="O65" s="39">
        <v>52.177984047051048</v>
      </c>
      <c r="P65" s="39">
        <v>0</v>
      </c>
      <c r="Q65" s="39">
        <v>181.81321210848483</v>
      </c>
      <c r="R65" s="39">
        <v>32.104374159724912</v>
      </c>
      <c r="S65" s="39">
        <v>55.32395152169132</v>
      </c>
      <c r="T65" s="39">
        <v>0</v>
      </c>
      <c r="U65" s="39">
        <v>486.44803615000006</v>
      </c>
      <c r="V65" s="39">
        <v>0</v>
      </c>
      <c r="W65" s="39">
        <v>0</v>
      </c>
      <c r="X65" s="39">
        <v>0</v>
      </c>
      <c r="Y65" s="48">
        <v>0</v>
      </c>
      <c r="Z65" s="32">
        <f t="shared" si="1"/>
        <v>5453.0419322477301</v>
      </c>
    </row>
    <row r="66" spans="1:26" ht="13.5" customHeight="1" x14ac:dyDescent="0.2">
      <c r="A66" s="71">
        <v>2015.1</v>
      </c>
      <c r="B66" s="38">
        <v>0</v>
      </c>
      <c r="C66" s="39">
        <v>481.27719702861248</v>
      </c>
      <c r="D66" s="39">
        <v>58.996956930000003</v>
      </c>
      <c r="E66" s="39">
        <v>44.580598790109057</v>
      </c>
      <c r="F66" s="39">
        <v>8.5402957736361156</v>
      </c>
      <c r="G66" s="39">
        <v>1329.2686535235791</v>
      </c>
      <c r="H66" s="39">
        <v>22.636102272669365</v>
      </c>
      <c r="I66" s="39">
        <v>368.79982200000001</v>
      </c>
      <c r="J66" s="39">
        <v>0</v>
      </c>
      <c r="K66" s="39">
        <v>0</v>
      </c>
      <c r="L66" s="39">
        <v>60.931620912369951</v>
      </c>
      <c r="M66" s="39">
        <v>473.17110129812829</v>
      </c>
      <c r="N66" s="39">
        <v>1638.255255428063</v>
      </c>
      <c r="O66" s="39">
        <v>52.505386958460079</v>
      </c>
      <c r="P66" s="39">
        <v>0</v>
      </c>
      <c r="Q66" s="39">
        <v>159.08593936848482</v>
      </c>
      <c r="R66" s="39">
        <v>30.481286988606595</v>
      </c>
      <c r="S66" s="39">
        <v>37.72321281713819</v>
      </c>
      <c r="T66" s="39">
        <v>0</v>
      </c>
      <c r="U66" s="39">
        <v>446.67942061999997</v>
      </c>
      <c r="V66" s="39">
        <v>0</v>
      </c>
      <c r="W66" s="39">
        <v>0</v>
      </c>
      <c r="X66" s="39">
        <v>0</v>
      </c>
      <c r="Y66" s="48">
        <v>0</v>
      </c>
      <c r="Z66" s="32">
        <f t="shared" ref="Z66:Z97" si="2">+_xlfn.AGGREGATE(9,6,C66:Y66)</f>
        <v>5212.9328507098571</v>
      </c>
    </row>
    <row r="67" spans="1:26" ht="13.5" customHeight="1" x14ac:dyDescent="0.2">
      <c r="A67" s="71">
        <v>2015.2</v>
      </c>
      <c r="B67" s="38">
        <v>0</v>
      </c>
      <c r="C67" s="39">
        <v>502.51610839230773</v>
      </c>
      <c r="D67" s="39">
        <v>50.379682109999997</v>
      </c>
      <c r="E67" s="39">
        <v>41.58810811895323</v>
      </c>
      <c r="F67" s="39">
        <v>8.0599298094683451</v>
      </c>
      <c r="G67" s="39">
        <v>1354.7106407874194</v>
      </c>
      <c r="H67" s="39">
        <v>22.05289092778812</v>
      </c>
      <c r="I67" s="39">
        <v>317.55103318440484</v>
      </c>
      <c r="J67" s="39">
        <v>0</v>
      </c>
      <c r="K67" s="39">
        <v>0</v>
      </c>
      <c r="L67" s="39">
        <v>57.882673983978066</v>
      </c>
      <c r="M67" s="39">
        <v>512.11983130118915</v>
      </c>
      <c r="N67" s="39">
        <v>1526.6000408787595</v>
      </c>
      <c r="O67" s="39">
        <v>53.537586190565598</v>
      </c>
      <c r="P67" s="39">
        <v>0</v>
      </c>
      <c r="Q67" s="39">
        <v>136.35866662848477</v>
      </c>
      <c r="R67" s="39">
        <v>28.748705449143849</v>
      </c>
      <c r="S67" s="39">
        <v>37.263267400247948</v>
      </c>
      <c r="T67" s="39">
        <v>0</v>
      </c>
      <c r="U67" s="39">
        <v>404.64747334000003</v>
      </c>
      <c r="V67" s="39">
        <v>0</v>
      </c>
      <c r="W67" s="39">
        <v>0</v>
      </c>
      <c r="X67" s="39">
        <v>0</v>
      </c>
      <c r="Y67" s="48">
        <v>0</v>
      </c>
      <c r="Z67" s="32">
        <f t="shared" si="2"/>
        <v>5054.0166385027105</v>
      </c>
    </row>
    <row r="68" spans="1:26" ht="13.5" customHeight="1" x14ac:dyDescent="0.2">
      <c r="A68" s="71">
        <v>2015.3</v>
      </c>
      <c r="B68" s="38">
        <v>0</v>
      </c>
      <c r="C68" s="39">
        <v>520.33747357184882</v>
      </c>
      <c r="D68" s="39">
        <v>41.231245260000001</v>
      </c>
      <c r="E68" s="39">
        <v>38.269053028522073</v>
      </c>
      <c r="F68" s="39">
        <v>7.542639969411554</v>
      </c>
      <c r="G68" s="39">
        <v>1396.4244411254674</v>
      </c>
      <c r="H68" s="39">
        <v>20.259245126020517</v>
      </c>
      <c r="I68" s="39">
        <v>266.00052423289316</v>
      </c>
      <c r="J68" s="39">
        <v>0</v>
      </c>
      <c r="K68" s="39">
        <v>0</v>
      </c>
      <c r="L68" s="39">
        <v>54.431076339772233</v>
      </c>
      <c r="M68" s="39">
        <v>503.96488129167568</v>
      </c>
      <c r="N68" s="39">
        <v>1372.3646968501032</v>
      </c>
      <c r="O68" s="39">
        <v>53.344398966821309</v>
      </c>
      <c r="P68" s="39">
        <v>0</v>
      </c>
      <c r="Q68" s="39">
        <v>113.63139390121202</v>
      </c>
      <c r="R68" s="39">
        <v>26.828697641102337</v>
      </c>
      <c r="S68" s="39">
        <v>17.973720282857247</v>
      </c>
      <c r="T68" s="39">
        <v>0</v>
      </c>
      <c r="U68" s="39">
        <v>360.09099695999998</v>
      </c>
      <c r="V68" s="39">
        <v>0</v>
      </c>
      <c r="W68" s="39">
        <v>0</v>
      </c>
      <c r="X68" s="39">
        <v>0</v>
      </c>
      <c r="Y68" s="48">
        <v>0</v>
      </c>
      <c r="Z68" s="32">
        <f t="shared" si="2"/>
        <v>4792.6944845477074</v>
      </c>
    </row>
    <row r="69" spans="1:26" ht="13.5" customHeight="1" x14ac:dyDescent="0.2">
      <c r="A69" s="71">
        <v>2015.4</v>
      </c>
      <c r="B69" s="38">
        <v>0</v>
      </c>
      <c r="C69" s="39">
        <v>720.14441258511022</v>
      </c>
      <c r="D69" s="39">
        <v>31.611840570000002</v>
      </c>
      <c r="E69" s="39">
        <v>34.631285195173419</v>
      </c>
      <c r="F69" s="39">
        <v>7.082034192473035</v>
      </c>
      <c r="G69" s="39">
        <v>1798.7921151478818</v>
      </c>
      <c r="H69" s="39">
        <v>18.48880209120329</v>
      </c>
      <c r="I69" s="39">
        <v>653.28354999999988</v>
      </c>
      <c r="J69" s="39">
        <v>0</v>
      </c>
      <c r="K69" s="39">
        <v>0</v>
      </c>
      <c r="L69" s="39">
        <v>50.834371218798537</v>
      </c>
      <c r="M69" s="39">
        <v>496.28422910599971</v>
      </c>
      <c r="N69" s="39">
        <v>3665.3158019086104</v>
      </c>
      <c r="O69" s="39">
        <v>53.83304395473737</v>
      </c>
      <c r="P69" s="39">
        <v>1499.6</v>
      </c>
      <c r="Q69" s="39">
        <v>450</v>
      </c>
      <c r="R69" s="39">
        <v>24.81000172951271</v>
      </c>
      <c r="S69" s="39">
        <v>16.868182849688697</v>
      </c>
      <c r="T69" s="39">
        <v>0</v>
      </c>
      <c r="U69" s="39">
        <v>313.10961065999999</v>
      </c>
      <c r="V69" s="39">
        <v>0</v>
      </c>
      <c r="W69" s="39">
        <v>0</v>
      </c>
      <c r="X69" s="39">
        <v>0</v>
      </c>
      <c r="Y69" s="48">
        <v>0</v>
      </c>
      <c r="Z69" s="32">
        <f t="shared" si="2"/>
        <v>9834.6892812091883</v>
      </c>
    </row>
    <row r="70" spans="1:26" ht="13.5" customHeight="1" x14ac:dyDescent="0.2">
      <c r="A70" s="71">
        <v>2016.1</v>
      </c>
      <c r="B70" s="38">
        <v>0</v>
      </c>
      <c r="C70" s="39">
        <v>805.28602614971646</v>
      </c>
      <c r="D70" s="39">
        <v>22.157484216360224</v>
      </c>
      <c r="E70" s="39">
        <v>32.086531026913086</v>
      </c>
      <c r="F70" s="39">
        <v>6.9328968277940222</v>
      </c>
      <c r="G70" s="39">
        <v>1937.1271692515531</v>
      </c>
      <c r="H70" s="39">
        <v>16.725781712636955</v>
      </c>
      <c r="I70" s="39">
        <v>602.79205390770187</v>
      </c>
      <c r="J70" s="39">
        <v>0</v>
      </c>
      <c r="K70" s="39">
        <v>0</v>
      </c>
      <c r="L70" s="39">
        <v>50.014311185108085</v>
      </c>
      <c r="M70" s="39">
        <v>488.88462670990879</v>
      </c>
      <c r="N70" s="39">
        <v>3619.4835622535902</v>
      </c>
      <c r="O70" s="39">
        <v>58.085090449760955</v>
      </c>
      <c r="P70" s="39">
        <v>1676.8955000000001</v>
      </c>
      <c r="Q70" s="39">
        <v>450</v>
      </c>
      <c r="R70" s="39">
        <v>23.428862945707348</v>
      </c>
      <c r="S70" s="39">
        <v>17.321155734107066</v>
      </c>
      <c r="T70" s="39">
        <v>0</v>
      </c>
      <c r="U70" s="39">
        <v>264.31976095000005</v>
      </c>
      <c r="V70" s="39">
        <v>0</v>
      </c>
      <c r="W70" s="39">
        <v>0</v>
      </c>
      <c r="X70" s="39">
        <v>0</v>
      </c>
      <c r="Y70" s="48">
        <v>0</v>
      </c>
      <c r="Z70" s="32">
        <f t="shared" si="2"/>
        <v>10071.540813320858</v>
      </c>
    </row>
    <row r="71" spans="1:26" ht="13.5" customHeight="1" x14ac:dyDescent="0.2">
      <c r="A71" s="71">
        <v>2016.2</v>
      </c>
      <c r="B71" s="38">
        <v>0</v>
      </c>
      <c r="C71" s="39">
        <v>823.96891378603095</v>
      </c>
      <c r="D71" s="39">
        <v>17.30834037</v>
      </c>
      <c r="E71" s="39">
        <v>29.378480982486742</v>
      </c>
      <c r="F71" s="39">
        <v>6.6484320023763477</v>
      </c>
      <c r="G71" s="39">
        <v>1948.1776580317708</v>
      </c>
      <c r="H71" s="39">
        <v>15.997676325508875</v>
      </c>
      <c r="I71" s="39">
        <v>1544.2306412263654</v>
      </c>
      <c r="J71" s="39">
        <v>0</v>
      </c>
      <c r="K71" s="39">
        <v>0</v>
      </c>
      <c r="L71" s="39">
        <v>47.866540271208564</v>
      </c>
      <c r="M71" s="39">
        <v>488.87126590514885</v>
      </c>
      <c r="N71" s="39">
        <v>5849.0904249515515</v>
      </c>
      <c r="O71" s="39">
        <v>61.625843382957449</v>
      </c>
      <c r="P71" s="39">
        <v>1715.8</v>
      </c>
      <c r="Q71" s="39">
        <v>450</v>
      </c>
      <c r="R71" s="39">
        <v>22.2841491446821</v>
      </c>
      <c r="S71" s="39">
        <v>16.814874978890685</v>
      </c>
      <c r="T71" s="39">
        <v>0</v>
      </c>
      <c r="U71" s="39">
        <v>212.69644728999998</v>
      </c>
      <c r="V71" s="39">
        <v>0</v>
      </c>
      <c r="W71" s="39">
        <v>0</v>
      </c>
      <c r="X71" s="39">
        <v>0</v>
      </c>
      <c r="Y71" s="48">
        <v>0</v>
      </c>
      <c r="Z71" s="32">
        <f t="shared" si="2"/>
        <v>13250.759688648975</v>
      </c>
    </row>
    <row r="72" spans="1:26" ht="13.5" customHeight="1" x14ac:dyDescent="0.2">
      <c r="A72" s="71">
        <v>2016.3</v>
      </c>
      <c r="B72" s="38">
        <v>0</v>
      </c>
      <c r="C72" s="39">
        <v>842.92793041490108</v>
      </c>
      <c r="D72" s="39">
        <v>14.583535144828376</v>
      </c>
      <c r="E72" s="39">
        <v>25.844433178020182</v>
      </c>
      <c r="F72" s="39">
        <v>5.8578803945269176</v>
      </c>
      <c r="G72" s="39">
        <v>1639.018714405071</v>
      </c>
      <c r="H72" s="39">
        <v>14.680010114092081</v>
      </c>
      <c r="I72" s="39">
        <v>1454.9245151021889</v>
      </c>
      <c r="J72" s="39">
        <v>0</v>
      </c>
      <c r="K72" s="39">
        <v>0</v>
      </c>
      <c r="L72" s="39">
        <v>44.225108699709381</v>
      </c>
      <c r="M72" s="39">
        <v>477.11768590310311</v>
      </c>
      <c r="N72" s="39">
        <v>5713.2047652976717</v>
      </c>
      <c r="O72" s="39">
        <v>64.36295754834876</v>
      </c>
      <c r="P72" s="39">
        <v>1755.2795000000001</v>
      </c>
      <c r="Q72" s="39">
        <v>417.85714285714278</v>
      </c>
      <c r="R72" s="39">
        <v>20.534274158665028</v>
      </c>
      <c r="S72" s="39">
        <v>15.566958228015425</v>
      </c>
      <c r="T72" s="39">
        <v>0</v>
      </c>
      <c r="U72" s="39">
        <v>156.14813776000003</v>
      </c>
      <c r="V72" s="39">
        <v>0</v>
      </c>
      <c r="W72" s="39">
        <v>0</v>
      </c>
      <c r="X72" s="39">
        <v>0</v>
      </c>
      <c r="Y72" s="48">
        <v>0</v>
      </c>
      <c r="Z72" s="32">
        <f t="shared" si="2"/>
        <v>12662.133549206284</v>
      </c>
    </row>
    <row r="73" spans="1:26" ht="13.5" customHeight="1" x14ac:dyDescent="0.2">
      <c r="A73" s="71">
        <v>2016.4</v>
      </c>
      <c r="B73" s="38">
        <v>0</v>
      </c>
      <c r="C73" s="39">
        <v>877.53793834182534</v>
      </c>
      <c r="D73" s="39">
        <v>10.05070909</v>
      </c>
      <c r="E73" s="39">
        <v>21.370116573375249</v>
      </c>
      <c r="F73" s="39">
        <v>5.0320219016395429</v>
      </c>
      <c r="G73" s="39">
        <v>1684.0777340005809</v>
      </c>
      <c r="H73" s="39">
        <v>12.198099942776468</v>
      </c>
      <c r="I73" s="39">
        <v>2708.4684594311248</v>
      </c>
      <c r="J73" s="39">
        <v>0</v>
      </c>
      <c r="K73" s="39">
        <v>0</v>
      </c>
      <c r="L73" s="39">
        <v>38.45911439770677</v>
      </c>
      <c r="M73" s="39">
        <v>465.86093097708437</v>
      </c>
      <c r="N73" s="39">
        <v>5567.730321748285</v>
      </c>
      <c r="O73" s="39">
        <v>65.061209482681164</v>
      </c>
      <c r="P73" s="39">
        <v>1851.5</v>
      </c>
      <c r="Q73" s="39">
        <v>385.71428571428561</v>
      </c>
      <c r="R73" s="39">
        <v>17.170899298974387</v>
      </c>
      <c r="S73" s="39">
        <v>15.364288363118925</v>
      </c>
      <c r="T73" s="39">
        <v>0</v>
      </c>
      <c r="U73" s="39">
        <v>929.59862702999999</v>
      </c>
      <c r="V73" s="39">
        <v>0</v>
      </c>
      <c r="W73" s="39">
        <v>0</v>
      </c>
      <c r="X73" s="39">
        <v>0</v>
      </c>
      <c r="Y73" s="48">
        <v>0</v>
      </c>
      <c r="Z73" s="32">
        <f t="shared" si="2"/>
        <v>14655.19475629346</v>
      </c>
    </row>
    <row r="74" spans="1:26" ht="13.5" customHeight="1" x14ac:dyDescent="0.2">
      <c r="A74" s="71">
        <v>2017.1</v>
      </c>
      <c r="B74" s="38">
        <v>0</v>
      </c>
      <c r="C74" s="39">
        <v>849.47715786033586</v>
      </c>
      <c r="D74" s="39">
        <v>8.427248539999999</v>
      </c>
      <c r="E74" s="39">
        <v>16.543567265595399</v>
      </c>
      <c r="F74" s="39">
        <v>4.104866758435711</v>
      </c>
      <c r="G74" s="39">
        <v>1626.4768197543231</v>
      </c>
      <c r="H74" s="39">
        <v>10.854966283449624</v>
      </c>
      <c r="I74" s="39">
        <v>2669.7352961596171</v>
      </c>
      <c r="J74" s="39">
        <v>0</v>
      </c>
      <c r="K74" s="39">
        <v>0</v>
      </c>
      <c r="L74" s="39">
        <v>20.311070359999999</v>
      </c>
      <c r="M74" s="39">
        <v>453.65431619110046</v>
      </c>
      <c r="N74" s="39">
        <v>6105.0097884710513</v>
      </c>
      <c r="O74" s="39">
        <v>65.713770565621971</v>
      </c>
      <c r="P74" s="39">
        <v>1794</v>
      </c>
      <c r="Q74" s="39">
        <v>353.57142858428568</v>
      </c>
      <c r="R74" s="39">
        <v>13.793223131695168</v>
      </c>
      <c r="S74" s="39">
        <v>13.241567918138839</v>
      </c>
      <c r="T74" s="39">
        <v>0</v>
      </c>
      <c r="U74" s="39">
        <v>863.84102668000003</v>
      </c>
      <c r="V74" s="39">
        <v>0</v>
      </c>
      <c r="W74" s="39">
        <v>0</v>
      </c>
      <c r="X74" s="39">
        <v>0</v>
      </c>
      <c r="Y74" s="48">
        <v>0</v>
      </c>
      <c r="Z74" s="32">
        <f t="shared" si="2"/>
        <v>14868.756114523652</v>
      </c>
    </row>
    <row r="75" spans="1:26" ht="13.5" customHeight="1" x14ac:dyDescent="0.2">
      <c r="A75" s="71">
        <v>2017.2</v>
      </c>
      <c r="B75" s="38">
        <v>0</v>
      </c>
      <c r="C75" s="39">
        <v>916.66541658695962</v>
      </c>
      <c r="D75" s="39">
        <v>6.6252342199999994</v>
      </c>
      <c r="E75" s="39">
        <v>12.104425175287107</v>
      </c>
      <c r="F75" s="39">
        <v>3.0830518514392931</v>
      </c>
      <c r="G75" s="39">
        <v>1744.8932253183536</v>
      </c>
      <c r="H75" s="39">
        <v>8.5315912964156038</v>
      </c>
      <c r="I75" s="39">
        <v>1218.1867606883627</v>
      </c>
      <c r="J75" s="39">
        <v>0</v>
      </c>
      <c r="K75" s="39">
        <v>1360</v>
      </c>
      <c r="L75" s="39">
        <v>15.307084000000001</v>
      </c>
      <c r="M75" s="39">
        <v>440.51461518875522</v>
      </c>
      <c r="N75" s="39">
        <v>6572.6035430633756</v>
      </c>
      <c r="O75" s="39">
        <v>68.012788752791479</v>
      </c>
      <c r="P75" s="39">
        <v>1874.3283582200002</v>
      </c>
      <c r="Q75" s="39">
        <v>321.42857144142852</v>
      </c>
      <c r="R75" s="39">
        <v>10.268334038212817</v>
      </c>
      <c r="S75" s="39">
        <v>11.21212945003303</v>
      </c>
      <c r="T75" s="39">
        <v>0</v>
      </c>
      <c r="U75" s="39">
        <v>835</v>
      </c>
      <c r="V75" s="39">
        <v>0</v>
      </c>
      <c r="W75" s="39">
        <v>0</v>
      </c>
      <c r="X75" s="39">
        <v>0</v>
      </c>
      <c r="Y75" s="48">
        <v>0</v>
      </c>
      <c r="Z75" s="32">
        <f t="shared" si="2"/>
        <v>15418.765129291418</v>
      </c>
    </row>
    <row r="76" spans="1:26" ht="13.5" customHeight="1" x14ac:dyDescent="0.2">
      <c r="A76" s="71">
        <v>2017.3</v>
      </c>
      <c r="B76" s="38">
        <v>0</v>
      </c>
      <c r="C76" s="39">
        <v>956.41694635526949</v>
      </c>
      <c r="D76" s="39">
        <v>4.4961515599999995</v>
      </c>
      <c r="E76" s="39">
        <v>8.1866071841095867</v>
      </c>
      <c r="F76" s="39">
        <v>1.8957521096475198</v>
      </c>
      <c r="G76" s="39">
        <v>1674.4832821306106</v>
      </c>
      <c r="H76" s="39">
        <v>5.6711559249486818</v>
      </c>
      <c r="I76" s="39">
        <v>1062.8807739043923</v>
      </c>
      <c r="J76" s="39">
        <v>0</v>
      </c>
      <c r="K76" s="39">
        <v>1360</v>
      </c>
      <c r="L76" s="39">
        <v>9.2032357100000013</v>
      </c>
      <c r="M76" s="39">
        <v>426.74642893857981</v>
      </c>
      <c r="N76" s="39">
        <v>6238.4478802916183</v>
      </c>
      <c r="O76" s="39">
        <v>68.384430041737701</v>
      </c>
      <c r="P76" s="39">
        <v>1870.9479798757673</v>
      </c>
      <c r="Q76" s="39">
        <v>289.28571429857129</v>
      </c>
      <c r="R76" s="39">
        <v>6.0298536691505351</v>
      </c>
      <c r="S76" s="39">
        <v>8.6754936234552584</v>
      </c>
      <c r="T76" s="39">
        <v>0</v>
      </c>
      <c r="U76" s="39">
        <v>1330.17593038</v>
      </c>
      <c r="V76" s="39">
        <v>0</v>
      </c>
      <c r="W76" s="39">
        <v>0</v>
      </c>
      <c r="X76" s="39">
        <v>0</v>
      </c>
      <c r="Y76" s="48">
        <v>0</v>
      </c>
      <c r="Z76" s="32">
        <f t="shared" si="2"/>
        <v>15321.927615997858</v>
      </c>
    </row>
    <row r="77" spans="1:26" ht="13.5" customHeight="1" x14ac:dyDescent="0.2">
      <c r="A77" s="71">
        <v>2017.4</v>
      </c>
      <c r="B77" s="38">
        <v>0</v>
      </c>
      <c r="C77" s="39">
        <v>1036.8201864076209</v>
      </c>
      <c r="D77" s="39">
        <v>2.1091980545168578</v>
      </c>
      <c r="E77" s="39">
        <v>2.4568416106894291</v>
      </c>
      <c r="F77" s="39">
        <v>1.0365057063171685</v>
      </c>
      <c r="G77" s="39">
        <v>1804.3815851657789</v>
      </c>
      <c r="H77" s="39">
        <v>2.5655125862361725</v>
      </c>
      <c r="I77" s="39">
        <v>903.41069918076369</v>
      </c>
      <c r="J77" s="39">
        <v>0</v>
      </c>
      <c r="K77" s="39">
        <v>1360</v>
      </c>
      <c r="L77" s="39">
        <v>2.4309505099999997</v>
      </c>
      <c r="M77" s="39">
        <v>412.47983974945737</v>
      </c>
      <c r="N77" s="39">
        <v>5945.7283376933337</v>
      </c>
      <c r="O77" s="39">
        <v>69.162026745420391</v>
      </c>
      <c r="P77" s="39">
        <v>1929.7129723123196</v>
      </c>
      <c r="Q77" s="39">
        <v>257.14285715571418</v>
      </c>
      <c r="R77" s="39">
        <v>1.3628608359367351</v>
      </c>
      <c r="S77" s="39">
        <v>4.0229999999999997</v>
      </c>
      <c r="T77" s="39">
        <v>0</v>
      </c>
      <c r="U77" s="39">
        <v>1453.7182366022221</v>
      </c>
      <c r="V77" s="39">
        <v>0</v>
      </c>
      <c r="W77" s="39">
        <v>0</v>
      </c>
      <c r="X77" s="39">
        <v>0</v>
      </c>
      <c r="Y77" s="48">
        <v>0</v>
      </c>
      <c r="Z77" s="32">
        <f t="shared" si="2"/>
        <v>15188.541610316326</v>
      </c>
    </row>
    <row r="78" spans="1:26" ht="13.5" customHeight="1" x14ac:dyDescent="0.2">
      <c r="A78" s="71">
        <v>2018.1</v>
      </c>
      <c r="B78" s="38">
        <v>0</v>
      </c>
      <c r="C78" s="39">
        <v>1112.4298271492062</v>
      </c>
      <c r="D78" s="39">
        <v>0</v>
      </c>
      <c r="E78" s="39">
        <v>0</v>
      </c>
      <c r="F78" s="39">
        <v>0</v>
      </c>
      <c r="G78" s="39">
        <v>1763.1512900038756</v>
      </c>
      <c r="H78" s="39">
        <v>0</v>
      </c>
      <c r="I78" s="39">
        <v>740.13339386202244</v>
      </c>
      <c r="J78" s="39">
        <v>0</v>
      </c>
      <c r="K78" s="39">
        <v>1360</v>
      </c>
      <c r="L78" s="39">
        <v>0</v>
      </c>
      <c r="M78" s="39">
        <v>397.78817032761776</v>
      </c>
      <c r="N78" s="39">
        <v>5920.3457848933331</v>
      </c>
      <c r="O78" s="39">
        <v>70.994985261326505</v>
      </c>
      <c r="P78" s="39">
        <v>1960.8358209999999</v>
      </c>
      <c r="Q78" s="39">
        <v>225.00000001285704</v>
      </c>
      <c r="R78" s="39">
        <v>0</v>
      </c>
      <c r="S78" s="39">
        <v>0</v>
      </c>
      <c r="T78" s="39">
        <v>0</v>
      </c>
      <c r="U78" s="39">
        <v>1310.6373335244443</v>
      </c>
      <c r="V78" s="39">
        <v>0</v>
      </c>
      <c r="W78" s="39">
        <v>0</v>
      </c>
      <c r="X78" s="39">
        <v>0</v>
      </c>
      <c r="Y78" s="48">
        <v>0</v>
      </c>
      <c r="Z78" s="32">
        <f t="shared" si="2"/>
        <v>14861.316606034683</v>
      </c>
    </row>
    <row r="79" spans="1:26" ht="13.5" customHeight="1" x14ac:dyDescent="0.2">
      <c r="A79" s="71">
        <v>2018.2</v>
      </c>
      <c r="B79" s="38">
        <v>0</v>
      </c>
      <c r="C79" s="39">
        <v>1593.9104288886256</v>
      </c>
      <c r="D79" s="39">
        <v>0</v>
      </c>
      <c r="E79" s="39">
        <v>0</v>
      </c>
      <c r="F79" s="39">
        <v>0</v>
      </c>
      <c r="G79" s="39">
        <v>2470.3086029947849</v>
      </c>
      <c r="H79" s="39">
        <v>0</v>
      </c>
      <c r="I79" s="39">
        <v>561.19475444444436</v>
      </c>
      <c r="J79" s="39">
        <v>0</v>
      </c>
      <c r="K79" s="39">
        <v>1320</v>
      </c>
      <c r="L79" s="39">
        <v>0</v>
      </c>
      <c r="M79" s="39">
        <v>381.23165803878436</v>
      </c>
      <c r="N79" s="39">
        <v>5928.4609648933338</v>
      </c>
      <c r="O79" s="39">
        <v>273.14256557581683</v>
      </c>
      <c r="P79" s="39">
        <v>2674.5223882399996</v>
      </c>
      <c r="Q79" s="39">
        <v>192.85714286999996</v>
      </c>
      <c r="R79" s="39">
        <v>0</v>
      </c>
      <c r="S79" s="39">
        <v>0</v>
      </c>
      <c r="T79" s="39">
        <v>0</v>
      </c>
      <c r="U79" s="39">
        <v>1170.7098270766664</v>
      </c>
      <c r="V79" s="39">
        <v>0</v>
      </c>
      <c r="W79" s="39">
        <v>0</v>
      </c>
      <c r="X79" s="39">
        <v>0</v>
      </c>
      <c r="Y79" s="48">
        <v>0</v>
      </c>
      <c r="Z79" s="32">
        <f t="shared" si="2"/>
        <v>16566.338333022457</v>
      </c>
    </row>
    <row r="80" spans="1:26" ht="13.5" customHeight="1" x14ac:dyDescent="0.2">
      <c r="A80" s="71">
        <v>2018.3</v>
      </c>
      <c r="B80" s="38">
        <v>0</v>
      </c>
      <c r="C80" s="39">
        <v>2257.448397999829</v>
      </c>
      <c r="D80" s="39">
        <v>0</v>
      </c>
      <c r="E80" s="39">
        <v>2231.6845074755965</v>
      </c>
      <c r="F80" s="39">
        <v>0</v>
      </c>
      <c r="G80" s="39">
        <v>3113.3015124726967</v>
      </c>
      <c r="H80" s="39">
        <v>0</v>
      </c>
      <c r="I80" s="39">
        <v>391.23071895047968</v>
      </c>
      <c r="J80" s="39">
        <v>0</v>
      </c>
      <c r="K80" s="39">
        <v>1200.0000000000005</v>
      </c>
      <c r="L80" s="39">
        <v>0</v>
      </c>
      <c r="M80" s="39">
        <v>431.25378282533694</v>
      </c>
      <c r="N80" s="39">
        <v>5943.9558584933329</v>
      </c>
      <c r="O80" s="39">
        <v>277.27196940548072</v>
      </c>
      <c r="P80" s="39">
        <v>3581.2515813837208</v>
      </c>
      <c r="Q80" s="39">
        <v>160.71428572714285</v>
      </c>
      <c r="R80" s="39">
        <v>0</v>
      </c>
      <c r="S80" s="39">
        <v>0</v>
      </c>
      <c r="T80" s="39">
        <v>0</v>
      </c>
      <c r="U80" s="39">
        <v>1037.6152998188888</v>
      </c>
      <c r="V80" s="39">
        <v>0</v>
      </c>
      <c r="W80" s="39">
        <v>0</v>
      </c>
      <c r="X80" s="39">
        <v>0</v>
      </c>
      <c r="Y80" s="48">
        <v>0</v>
      </c>
      <c r="Z80" s="32">
        <f t="shared" si="2"/>
        <v>20625.727914552506</v>
      </c>
    </row>
    <row r="81" spans="1:26" ht="13.5" customHeight="1" x14ac:dyDescent="0.2">
      <c r="A81" s="71">
        <v>2018.4</v>
      </c>
      <c r="B81" s="38">
        <v>0</v>
      </c>
      <c r="C81" s="39">
        <v>2087.9935578482841</v>
      </c>
      <c r="D81" s="39">
        <v>0</v>
      </c>
      <c r="E81" s="39">
        <v>3071.5504900157785</v>
      </c>
      <c r="F81" s="39">
        <v>0</v>
      </c>
      <c r="G81" s="39">
        <v>2889.3088820286739</v>
      </c>
      <c r="H81" s="39">
        <v>0</v>
      </c>
      <c r="I81" s="39">
        <v>215.85351143848322</v>
      </c>
      <c r="J81" s="39">
        <v>0</v>
      </c>
      <c r="K81" s="39">
        <v>1080</v>
      </c>
      <c r="L81" s="39">
        <v>0</v>
      </c>
      <c r="M81" s="39">
        <v>352.00332599977094</v>
      </c>
      <c r="N81" s="39">
        <v>7113.2229420518397</v>
      </c>
      <c r="O81" s="39">
        <v>272.36675837039991</v>
      </c>
      <c r="P81" s="39">
        <v>6973.9253730594501</v>
      </c>
      <c r="Q81" s="39">
        <v>128.57142858428571</v>
      </c>
      <c r="R81" s="39">
        <v>0</v>
      </c>
      <c r="S81" s="39">
        <v>0</v>
      </c>
      <c r="T81" s="39">
        <v>0</v>
      </c>
      <c r="U81" s="39">
        <v>896.67127812111096</v>
      </c>
      <c r="V81" s="39">
        <v>0</v>
      </c>
      <c r="W81" s="39">
        <v>0</v>
      </c>
      <c r="X81" s="39">
        <v>0</v>
      </c>
      <c r="Y81" s="48">
        <v>0</v>
      </c>
      <c r="Z81" s="32">
        <f t="shared" si="2"/>
        <v>25081.467547518077</v>
      </c>
    </row>
    <row r="82" spans="1:26" ht="13.5" customHeight="1" x14ac:dyDescent="0.2">
      <c r="A82" s="71">
        <v>2019.1</v>
      </c>
      <c r="B82" s="38">
        <v>0</v>
      </c>
      <c r="C82" s="39">
        <v>2394.0383654574025</v>
      </c>
      <c r="D82" s="39">
        <v>0</v>
      </c>
      <c r="E82" s="39">
        <v>4714.0328055635546</v>
      </c>
      <c r="F82" s="39">
        <v>0</v>
      </c>
      <c r="G82" s="39">
        <v>4756.5022400405614</v>
      </c>
      <c r="H82" s="39">
        <v>0</v>
      </c>
      <c r="I82" s="39">
        <v>113.40304253968236</v>
      </c>
      <c r="J82" s="39">
        <v>0</v>
      </c>
      <c r="K82" s="39">
        <v>1447.6875</v>
      </c>
      <c r="L82" s="39">
        <v>0</v>
      </c>
      <c r="M82" s="39">
        <v>337.45973993939242</v>
      </c>
      <c r="N82" s="39">
        <v>8342.1549172579598</v>
      </c>
      <c r="O82" s="39">
        <v>255.77225588797015</v>
      </c>
      <c r="P82" s="39">
        <v>7770.8784956476275</v>
      </c>
      <c r="Q82" s="39">
        <v>96.428571441428574</v>
      </c>
      <c r="R82" s="39">
        <v>0</v>
      </c>
      <c r="S82" s="39">
        <v>0</v>
      </c>
      <c r="T82" s="39">
        <v>0</v>
      </c>
      <c r="U82" s="39">
        <v>751.77421366333317</v>
      </c>
      <c r="V82" s="39">
        <v>0</v>
      </c>
      <c r="W82" s="39">
        <v>0</v>
      </c>
      <c r="X82" s="39">
        <v>0</v>
      </c>
      <c r="Y82" s="48">
        <v>0</v>
      </c>
      <c r="Z82" s="32">
        <f t="shared" si="2"/>
        <v>30980.132147438908</v>
      </c>
    </row>
    <row r="83" spans="1:26" ht="13.5" customHeight="1" x14ac:dyDescent="0.2">
      <c r="A83" s="71">
        <v>2019.2</v>
      </c>
      <c r="B83" s="38">
        <v>0</v>
      </c>
      <c r="C83" s="39">
        <v>2344.2412629399182</v>
      </c>
      <c r="D83" s="39">
        <v>0</v>
      </c>
      <c r="E83" s="39">
        <v>1006.3474666025351</v>
      </c>
      <c r="F83" s="39">
        <v>0</v>
      </c>
      <c r="G83" s="39">
        <v>4660.2545066416087</v>
      </c>
      <c r="H83" s="39">
        <v>0</v>
      </c>
      <c r="I83" s="39">
        <v>2.2919314285714285</v>
      </c>
      <c r="J83" s="39">
        <v>0</v>
      </c>
      <c r="K83" s="39">
        <v>1317.5433749999997</v>
      </c>
      <c r="L83" s="39">
        <v>0</v>
      </c>
      <c r="M83" s="39">
        <v>321.8172244577612</v>
      </c>
      <c r="N83" s="39">
        <v>9315.8556906297217</v>
      </c>
      <c r="O83" s="39">
        <v>242.22402646492037</v>
      </c>
      <c r="P83" s="39">
        <v>7384.9465952405835</v>
      </c>
      <c r="Q83" s="39">
        <v>64.28571429857142</v>
      </c>
      <c r="R83" s="39">
        <v>0</v>
      </c>
      <c r="S83" s="39">
        <v>0</v>
      </c>
      <c r="T83" s="39">
        <v>0</v>
      </c>
      <c r="U83" s="39">
        <v>602.16566201111107</v>
      </c>
      <c r="V83" s="39">
        <v>0</v>
      </c>
      <c r="W83" s="39">
        <v>0</v>
      </c>
      <c r="X83" s="39">
        <v>0</v>
      </c>
      <c r="Y83" s="48">
        <v>0</v>
      </c>
      <c r="Z83" s="32">
        <f t="shared" si="2"/>
        <v>27261.973455715302</v>
      </c>
    </row>
    <row r="84" spans="1:26" ht="13.5" customHeight="1" x14ac:dyDescent="0.2">
      <c r="A84" s="71">
        <v>2019.3</v>
      </c>
      <c r="B84" s="38">
        <v>0</v>
      </c>
      <c r="C84" s="39">
        <v>3178.703078443064</v>
      </c>
      <c r="D84" s="39">
        <v>0</v>
      </c>
      <c r="E84" s="39">
        <v>3943.390024074758</v>
      </c>
      <c r="F84" s="39">
        <v>0</v>
      </c>
      <c r="G84" s="39">
        <v>3761.7914091782013</v>
      </c>
      <c r="H84" s="39">
        <v>0</v>
      </c>
      <c r="I84" s="39">
        <v>2.2919314285714285</v>
      </c>
      <c r="J84" s="39">
        <v>0</v>
      </c>
      <c r="K84" s="39">
        <v>14664.794982966869</v>
      </c>
      <c r="L84" s="39">
        <v>0</v>
      </c>
      <c r="M84" s="39">
        <v>303.96341657823046</v>
      </c>
      <c r="N84" s="39">
        <v>10134.356662086258</v>
      </c>
      <c r="O84" s="39">
        <v>222.82456758544674</v>
      </c>
      <c r="P84" s="39">
        <v>14314.239832846526</v>
      </c>
      <c r="Q84" s="39">
        <v>32.142857155714275</v>
      </c>
      <c r="R84" s="39">
        <v>0</v>
      </c>
      <c r="S84" s="39">
        <v>0</v>
      </c>
      <c r="T84" s="39">
        <v>0</v>
      </c>
      <c r="U84" s="39">
        <v>447.58145037111109</v>
      </c>
      <c r="V84" s="39">
        <v>0</v>
      </c>
      <c r="W84" s="39">
        <v>0</v>
      </c>
      <c r="X84" s="39">
        <v>0</v>
      </c>
      <c r="Y84" s="48">
        <v>0</v>
      </c>
      <c r="Z84" s="32">
        <f t="shared" si="2"/>
        <v>51006.080212714747</v>
      </c>
    </row>
    <row r="85" spans="1:26" ht="13.5" customHeight="1" x14ac:dyDescent="0.2">
      <c r="A85" s="71">
        <v>2019.4</v>
      </c>
      <c r="B85" s="38">
        <v>577.69289973945013</v>
      </c>
      <c r="C85" s="39">
        <v>3307.7492018240164</v>
      </c>
      <c r="D85" s="39">
        <v>0</v>
      </c>
      <c r="E85" s="39">
        <v>2364.9164907410291</v>
      </c>
      <c r="F85" s="39">
        <v>15</v>
      </c>
      <c r="G85" s="39">
        <v>4448.4147991823211</v>
      </c>
      <c r="H85" s="39">
        <v>0</v>
      </c>
      <c r="I85" s="39">
        <v>3002.111502857143</v>
      </c>
      <c r="J85" s="39">
        <v>0</v>
      </c>
      <c r="K85" s="39">
        <v>371.4572375278002</v>
      </c>
      <c r="L85" s="39">
        <v>0</v>
      </c>
      <c r="M85" s="39">
        <v>288.42098178175195</v>
      </c>
      <c r="N85" s="39">
        <v>10883.916987309416</v>
      </c>
      <c r="O85" s="39">
        <v>209.24314673814754</v>
      </c>
      <c r="P85" s="39">
        <v>12699.969028718609</v>
      </c>
      <c r="Q85" s="39">
        <v>1.2857127934694291E-8</v>
      </c>
      <c r="R85" s="39">
        <v>0</v>
      </c>
      <c r="S85" s="39">
        <v>0</v>
      </c>
      <c r="T85" s="39">
        <v>0</v>
      </c>
      <c r="U85" s="39">
        <v>280.86122843111104</v>
      </c>
      <c r="V85" s="39">
        <v>0</v>
      </c>
      <c r="W85" s="39">
        <v>0</v>
      </c>
      <c r="X85" s="39">
        <v>3000</v>
      </c>
      <c r="Y85" s="48">
        <v>0</v>
      </c>
      <c r="Z85" s="32">
        <f t="shared" si="2"/>
        <v>40872.060605124199</v>
      </c>
    </row>
    <row r="86" spans="1:26" ht="13.5" customHeight="1" x14ac:dyDescent="0.2">
      <c r="A86" s="71">
        <v>2020.1</v>
      </c>
      <c r="B86" s="38">
        <v>621.80955928378989</v>
      </c>
      <c r="C86" s="39">
        <v>3560.3520042139162</v>
      </c>
      <c r="D86" s="39">
        <v>0</v>
      </c>
      <c r="E86" s="39">
        <v>3414.8720595983618</v>
      </c>
      <c r="F86" s="39">
        <v>15</v>
      </c>
      <c r="G86" s="39">
        <v>4355.6206997622357</v>
      </c>
      <c r="H86" s="39">
        <v>0</v>
      </c>
      <c r="I86" s="39">
        <v>3002.111502857143</v>
      </c>
      <c r="J86" s="39">
        <v>0</v>
      </c>
      <c r="K86" s="39">
        <v>864.80549518138992</v>
      </c>
      <c r="L86" s="39">
        <v>0</v>
      </c>
      <c r="M86" s="39">
        <v>271.26422152996042</v>
      </c>
      <c r="N86" s="39">
        <v>11554.199178660467</v>
      </c>
      <c r="O86" s="39">
        <v>191.98672009633765</v>
      </c>
      <c r="P86" s="39">
        <v>13076.067762900242</v>
      </c>
      <c r="Q86" s="39">
        <v>0</v>
      </c>
      <c r="R86" s="39">
        <v>0</v>
      </c>
      <c r="S86" s="39">
        <v>0</v>
      </c>
      <c r="T86" s="39">
        <v>0</v>
      </c>
      <c r="U86" s="39">
        <v>195.45549075999998</v>
      </c>
      <c r="V86" s="39">
        <v>0</v>
      </c>
      <c r="W86" s="39">
        <v>0</v>
      </c>
      <c r="X86" s="39">
        <v>3000</v>
      </c>
      <c r="Y86" s="48">
        <v>0</v>
      </c>
      <c r="Z86" s="32">
        <f t="shared" si="2"/>
        <v>43501.735135560062</v>
      </c>
    </row>
    <row r="87" spans="1:26" ht="13.5" customHeight="1" x14ac:dyDescent="0.2">
      <c r="A87" s="71">
        <v>2020.2</v>
      </c>
      <c r="B87" s="38">
        <v>1783.9843368683751</v>
      </c>
      <c r="C87" s="39">
        <v>3890.9336341015287</v>
      </c>
      <c r="D87" s="39">
        <v>0</v>
      </c>
      <c r="E87" s="39">
        <v>5009.732309836374</v>
      </c>
      <c r="F87" s="39">
        <v>13.977748518610783</v>
      </c>
      <c r="G87" s="39">
        <v>4617.2693511105936</v>
      </c>
      <c r="H87" s="39">
        <v>0</v>
      </c>
      <c r="I87" s="39">
        <v>3333.0619728571432</v>
      </c>
      <c r="J87" s="39">
        <v>0</v>
      </c>
      <c r="K87" s="39">
        <v>1781.8796206739571</v>
      </c>
      <c r="L87" s="39">
        <v>0</v>
      </c>
      <c r="M87" s="39">
        <v>265.59739245380439</v>
      </c>
      <c r="N87" s="39">
        <v>11480.939709135197</v>
      </c>
      <c r="O87" s="39">
        <v>188.14214605346567</v>
      </c>
      <c r="P87" s="39">
        <v>13641.300925517484</v>
      </c>
      <c r="Q87" s="39">
        <v>0</v>
      </c>
      <c r="R87" s="39">
        <v>0</v>
      </c>
      <c r="S87" s="39">
        <v>0</v>
      </c>
      <c r="T87" s="39">
        <v>0</v>
      </c>
      <c r="U87" s="39">
        <v>111.20191289</v>
      </c>
      <c r="V87" s="39">
        <v>0</v>
      </c>
      <c r="W87" s="39">
        <v>0</v>
      </c>
      <c r="X87" s="39">
        <v>3334.6956201500002</v>
      </c>
      <c r="Y87" s="48">
        <v>0</v>
      </c>
      <c r="Z87" s="32">
        <f t="shared" si="2"/>
        <v>47668.732343298158</v>
      </c>
    </row>
    <row r="88" spans="1:26" ht="13.5" customHeight="1" x14ac:dyDescent="0.2">
      <c r="A88" s="71">
        <v>2020.3</v>
      </c>
      <c r="B88" s="38">
        <v>3063.7656535942497</v>
      </c>
      <c r="C88" s="39">
        <v>4350.2782736304534</v>
      </c>
      <c r="D88" s="39">
        <v>0</v>
      </c>
      <c r="E88" s="39">
        <v>5765.6207626047853</v>
      </c>
      <c r="F88" s="39">
        <v>12.962776460095832</v>
      </c>
      <c r="G88" s="39">
        <v>6059.9248217449376</v>
      </c>
      <c r="H88" s="39">
        <v>0</v>
      </c>
      <c r="I88" s="39">
        <v>3753.1614928571435</v>
      </c>
      <c r="J88" s="39">
        <v>0</v>
      </c>
      <c r="K88" s="39">
        <v>3645.5690933575502</v>
      </c>
      <c r="L88" s="39">
        <v>0</v>
      </c>
      <c r="M88" s="39">
        <v>249.46353986301355</v>
      </c>
      <c r="N88" s="39">
        <v>11276.961992287526</v>
      </c>
      <c r="O88" s="39">
        <v>165.3388618581788</v>
      </c>
      <c r="P88" s="39">
        <v>14030.406183905186</v>
      </c>
      <c r="Q88" s="39">
        <v>0</v>
      </c>
      <c r="R88" s="39">
        <v>0</v>
      </c>
      <c r="S88" s="39">
        <v>0</v>
      </c>
      <c r="T88" s="39">
        <v>0</v>
      </c>
      <c r="U88" s="39">
        <v>21.61011448</v>
      </c>
      <c r="V88" s="39">
        <v>4000</v>
      </c>
      <c r="W88" s="39">
        <v>0</v>
      </c>
      <c r="X88" s="39">
        <v>3067.0350695600005</v>
      </c>
      <c r="Y88" s="48">
        <v>0</v>
      </c>
      <c r="Z88" s="32">
        <f t="shared" si="2"/>
        <v>56398.332982608867</v>
      </c>
    </row>
    <row r="89" spans="1:26" ht="13.5" customHeight="1" x14ac:dyDescent="0.2">
      <c r="A89" s="71">
        <v>2020.4</v>
      </c>
      <c r="B89" s="38">
        <v>2333.4453479926001</v>
      </c>
      <c r="C89" s="39">
        <v>4809.6229131593773</v>
      </c>
      <c r="D89" s="39">
        <v>0</v>
      </c>
      <c r="E89" s="39">
        <v>6228.4598242854345</v>
      </c>
      <c r="F89" s="39">
        <v>11.873129245241966</v>
      </c>
      <c r="G89" s="39">
        <v>6680.4302386048939</v>
      </c>
      <c r="H89" s="39">
        <v>0</v>
      </c>
      <c r="I89" s="39">
        <v>2669.6477342857147</v>
      </c>
      <c r="J89" s="39">
        <v>0</v>
      </c>
      <c r="K89" s="39">
        <v>3098.3327636724503</v>
      </c>
      <c r="L89" s="39">
        <v>0</v>
      </c>
      <c r="M89" s="39">
        <v>236.21968666144139</v>
      </c>
      <c r="N89" s="39">
        <v>12626.740832720527</v>
      </c>
      <c r="O89" s="39">
        <v>148.72788359140901</v>
      </c>
      <c r="P89" s="39">
        <v>14352.647362457299</v>
      </c>
      <c r="Q89" s="39">
        <v>0</v>
      </c>
      <c r="R89" s="39">
        <v>0</v>
      </c>
      <c r="S89" s="39">
        <v>0</v>
      </c>
      <c r="T89" s="39">
        <v>0</v>
      </c>
      <c r="U89" s="39">
        <v>1500</v>
      </c>
      <c r="V89" s="39">
        <v>4000</v>
      </c>
      <c r="W89" s="39">
        <v>0</v>
      </c>
      <c r="X89" s="39">
        <v>2810.5933253300013</v>
      </c>
      <c r="Y89" s="48">
        <v>0</v>
      </c>
      <c r="Z89" s="32">
        <f t="shared" si="2"/>
        <v>59173.295694013788</v>
      </c>
    </row>
    <row r="90" spans="1:26" ht="13.5" customHeight="1" x14ac:dyDescent="0.2">
      <c r="A90" s="71">
        <v>2021.1</v>
      </c>
      <c r="B90" s="38">
        <v>2533.9026015630693</v>
      </c>
      <c r="C90" s="39">
        <v>5003.5632871205344</v>
      </c>
      <c r="D90" s="39">
        <v>0</v>
      </c>
      <c r="E90" s="39">
        <v>11406.494075970084</v>
      </c>
      <c r="F90" s="39">
        <v>10.70425461733735</v>
      </c>
      <c r="G90" s="39">
        <v>8093.3063982022177</v>
      </c>
      <c r="H90" s="39">
        <v>0</v>
      </c>
      <c r="I90" s="39">
        <v>2336.3144009523812</v>
      </c>
      <c r="J90" s="39">
        <v>0</v>
      </c>
      <c r="K90" s="39">
        <v>3081.2960750297843</v>
      </c>
      <c r="L90" s="39">
        <v>0</v>
      </c>
      <c r="M90" s="39">
        <v>222.32273827769714</v>
      </c>
      <c r="N90" s="39">
        <v>13762.877526441023</v>
      </c>
      <c r="O90" s="39">
        <v>134.43972406813216</v>
      </c>
      <c r="P90" s="39">
        <v>15350.262054050052</v>
      </c>
      <c r="Q90" s="39">
        <v>0</v>
      </c>
      <c r="R90" s="39">
        <v>0</v>
      </c>
      <c r="S90" s="39">
        <v>0</v>
      </c>
      <c r="T90" s="39">
        <v>0</v>
      </c>
      <c r="U90" s="39">
        <v>1500</v>
      </c>
      <c r="V90" s="39">
        <v>9000</v>
      </c>
      <c r="W90" s="39">
        <v>0</v>
      </c>
      <c r="X90" s="39">
        <v>2566.6355691400022</v>
      </c>
      <c r="Y90" s="48">
        <v>0</v>
      </c>
      <c r="Z90" s="32">
        <f t="shared" si="2"/>
        <v>72468.216103869228</v>
      </c>
    </row>
    <row r="91" spans="1:26" ht="13.5" customHeight="1" x14ac:dyDescent="0.2">
      <c r="A91" s="71">
        <v>2021.2</v>
      </c>
      <c r="B91" s="38">
        <v>2654.6202720741962</v>
      </c>
      <c r="C91" s="39">
        <v>5286.5834463352039</v>
      </c>
      <c r="D91" s="39">
        <v>0</v>
      </c>
      <c r="E91" s="39">
        <v>10844.777132925801</v>
      </c>
      <c r="F91" s="39">
        <v>9.4162486887772925</v>
      </c>
      <c r="G91" s="39">
        <v>8417.2601441733332</v>
      </c>
      <c r="H91" s="39">
        <v>0</v>
      </c>
      <c r="I91" s="39">
        <v>2002.9810676190473</v>
      </c>
      <c r="J91" s="39">
        <v>0</v>
      </c>
      <c r="K91" s="39">
        <v>2623.7911834265869</v>
      </c>
      <c r="L91" s="39">
        <v>0</v>
      </c>
      <c r="M91" s="39">
        <v>207.66566810483243</v>
      </c>
      <c r="N91" s="39">
        <v>13898.70012227907</v>
      </c>
      <c r="O91" s="39">
        <v>160.20172826236075</v>
      </c>
      <c r="P91" s="39">
        <v>15942.655818167435</v>
      </c>
      <c r="Q91" s="39">
        <v>0</v>
      </c>
      <c r="R91" s="39">
        <v>0</v>
      </c>
      <c r="S91" s="39">
        <v>0</v>
      </c>
      <c r="T91" s="39">
        <v>0</v>
      </c>
      <c r="U91" s="39">
        <v>1450</v>
      </c>
      <c r="V91" s="39">
        <v>8184.5238095200002</v>
      </c>
      <c r="W91" s="39">
        <v>0</v>
      </c>
      <c r="X91" s="39">
        <v>2284.2315930700033</v>
      </c>
      <c r="Y91" s="48">
        <v>0</v>
      </c>
      <c r="Z91" s="32">
        <f t="shared" si="2"/>
        <v>71312.787962572445</v>
      </c>
    </row>
    <row r="92" spans="1:26" ht="13.5" customHeight="1" x14ac:dyDescent="0.2">
      <c r="A92" s="71">
        <v>2021.3</v>
      </c>
      <c r="B92" s="38">
        <v>2738.0441670217997</v>
      </c>
      <c r="C92" s="39">
        <v>5452.7192159962315</v>
      </c>
      <c r="D92" s="39">
        <v>0</v>
      </c>
      <c r="E92" s="39">
        <v>10488.671056333316</v>
      </c>
      <c r="F92" s="39">
        <v>7.9981148115370244</v>
      </c>
      <c r="G92" s="39">
        <v>8522.7042230285188</v>
      </c>
      <c r="H92" s="39">
        <v>0</v>
      </c>
      <c r="I92" s="39">
        <v>1669.647734285714</v>
      </c>
      <c r="J92" s="39">
        <v>0</v>
      </c>
      <c r="K92" s="39">
        <v>2216.0775578841044</v>
      </c>
      <c r="L92" s="39">
        <v>0</v>
      </c>
      <c r="M92" s="39">
        <v>192.30655296392271</v>
      </c>
      <c r="N92" s="39">
        <v>14608.944374377226</v>
      </c>
      <c r="O92" s="39">
        <v>144.40838215994319</v>
      </c>
      <c r="P92" s="39">
        <v>16410.649253583098</v>
      </c>
      <c r="Q92" s="39">
        <v>0</v>
      </c>
      <c r="R92" s="39">
        <v>0</v>
      </c>
      <c r="S92" s="39">
        <v>0</v>
      </c>
      <c r="T92" s="39">
        <v>0</v>
      </c>
      <c r="U92" s="39">
        <v>1300</v>
      </c>
      <c r="V92" s="39">
        <v>7898.8095238000005</v>
      </c>
      <c r="W92" s="39">
        <v>0</v>
      </c>
      <c r="X92" s="39">
        <v>2081.372726190003</v>
      </c>
      <c r="Y92" s="48">
        <v>0</v>
      </c>
      <c r="Z92" s="32">
        <f t="shared" si="2"/>
        <v>70994.308715413616</v>
      </c>
    </row>
    <row r="93" spans="1:26" ht="13.5" customHeight="1" x14ac:dyDescent="0.2">
      <c r="A93" s="71">
        <v>2021.4</v>
      </c>
      <c r="B93" s="38">
        <v>7634.589306173667</v>
      </c>
      <c r="C93" s="39">
        <v>5674.4507970184113</v>
      </c>
      <c r="D93" s="39">
        <v>0</v>
      </c>
      <c r="E93" s="39">
        <v>14210.054258572047</v>
      </c>
      <c r="F93" s="39">
        <v>6.4371216070278221</v>
      </c>
      <c r="G93" s="39">
        <v>8621.8476964357797</v>
      </c>
      <c r="H93" s="39">
        <v>0</v>
      </c>
      <c r="I93" s="39">
        <v>1336.1339723809524</v>
      </c>
      <c r="J93" s="39">
        <v>0</v>
      </c>
      <c r="K93" s="39">
        <v>2695.5733734890614</v>
      </c>
      <c r="L93" s="39">
        <v>0</v>
      </c>
      <c r="M93" s="39">
        <v>178.06034755540352</v>
      </c>
      <c r="N93" s="39">
        <v>14629.249724357667</v>
      </c>
      <c r="O93" s="39">
        <v>112.38676664806206</v>
      </c>
      <c r="P93" s="39">
        <v>17043.616573345287</v>
      </c>
      <c r="Q93" s="39">
        <v>0</v>
      </c>
      <c r="R93" s="39">
        <v>0</v>
      </c>
      <c r="S93" s="39">
        <v>0</v>
      </c>
      <c r="T93" s="39">
        <v>0</v>
      </c>
      <c r="U93" s="39">
        <v>1150</v>
      </c>
      <c r="V93" s="39">
        <v>11988.095238080001</v>
      </c>
      <c r="W93" s="39">
        <v>0</v>
      </c>
      <c r="X93" s="39">
        <v>1817.8921601600032</v>
      </c>
      <c r="Y93" s="48">
        <v>0</v>
      </c>
      <c r="Z93" s="32">
        <f t="shared" si="2"/>
        <v>79463.798029649712</v>
      </c>
    </row>
    <row r="94" spans="1:26" ht="13.5" customHeight="1" x14ac:dyDescent="0.2">
      <c r="A94" s="71">
        <v>2022.1</v>
      </c>
      <c r="B94" s="38">
        <v>7890.7322802035469</v>
      </c>
      <c r="C94" s="39">
        <v>209.59132717890657</v>
      </c>
      <c r="D94" s="39">
        <v>0</v>
      </c>
      <c r="E94" s="39">
        <v>22760.550812156878</v>
      </c>
      <c r="F94" s="39">
        <v>5.4201568299999998</v>
      </c>
      <c r="G94" s="39">
        <v>8312.8486848268622</v>
      </c>
      <c r="H94" s="39">
        <v>0</v>
      </c>
      <c r="I94" s="39">
        <v>1002.8006390476191</v>
      </c>
      <c r="J94" s="39">
        <v>0</v>
      </c>
      <c r="K94" s="39">
        <v>3599.2998672958852</v>
      </c>
      <c r="L94" s="39">
        <v>0</v>
      </c>
      <c r="M94" s="39">
        <v>162.85486138817356</v>
      </c>
      <c r="N94" s="39">
        <v>15797.30724784341</v>
      </c>
      <c r="O94" s="39">
        <v>118.33188172784874</v>
      </c>
      <c r="P94" s="39">
        <v>18262.753278780041</v>
      </c>
      <c r="Q94" s="39">
        <v>0</v>
      </c>
      <c r="R94" s="39">
        <v>0</v>
      </c>
      <c r="S94" s="39">
        <v>0</v>
      </c>
      <c r="T94" s="39">
        <v>0</v>
      </c>
      <c r="U94" s="39">
        <v>1000</v>
      </c>
      <c r="V94" s="39">
        <v>11702.380952360001</v>
      </c>
      <c r="W94" s="39">
        <v>0</v>
      </c>
      <c r="X94" s="39">
        <v>1515.3059532500031</v>
      </c>
      <c r="Y94" s="48">
        <v>0</v>
      </c>
      <c r="Z94" s="32">
        <f t="shared" si="2"/>
        <v>84449.445662685641</v>
      </c>
    </row>
    <row r="95" spans="1:26" ht="13.5" customHeight="1" x14ac:dyDescent="0.2">
      <c r="A95" s="71">
        <v>2022.2</v>
      </c>
      <c r="B95" s="38">
        <v>9016.1745948613443</v>
      </c>
      <c r="C95" s="39">
        <v>236.47846500357986</v>
      </c>
      <c r="D95" s="39">
        <v>0</v>
      </c>
      <c r="E95" s="39">
        <v>22976.81388088801</v>
      </c>
      <c r="F95" s="39">
        <v>3.5742600000000002</v>
      </c>
      <c r="G95" s="39">
        <v>9514.4333981343752</v>
      </c>
      <c r="H95" s="39">
        <v>0</v>
      </c>
      <c r="I95" s="39">
        <v>669.46730571428589</v>
      </c>
      <c r="J95" s="39">
        <v>0</v>
      </c>
      <c r="K95" s="39">
        <v>4973.3244870675817</v>
      </c>
      <c r="L95" s="39">
        <v>0</v>
      </c>
      <c r="M95" s="39">
        <v>147.36410926843448</v>
      </c>
      <c r="N95" s="39">
        <v>19425.148627999999</v>
      </c>
      <c r="O95" s="39">
        <v>132.72609821147029</v>
      </c>
      <c r="P95" s="39">
        <v>20441.141624261869</v>
      </c>
      <c r="Q95" s="39">
        <v>0</v>
      </c>
      <c r="R95" s="39">
        <v>0</v>
      </c>
      <c r="S95" s="39">
        <v>0</v>
      </c>
      <c r="T95" s="39">
        <v>0</v>
      </c>
      <c r="U95" s="39">
        <v>850</v>
      </c>
      <c r="V95" s="39">
        <v>11416.66666664</v>
      </c>
      <c r="W95" s="39">
        <v>0</v>
      </c>
      <c r="X95" s="39">
        <v>1212.719746340003</v>
      </c>
      <c r="Y95" s="48">
        <v>0</v>
      </c>
      <c r="Z95" s="32">
        <f t="shared" si="2"/>
        <v>91999.858669529611</v>
      </c>
    </row>
    <row r="96" spans="1:26" ht="13.5" customHeight="1" x14ac:dyDescent="0.2">
      <c r="A96" s="71">
        <v>2022.3</v>
      </c>
      <c r="B96" s="38">
        <v>10628.220839475885</v>
      </c>
      <c r="C96" s="39">
        <v>278.22551183426407</v>
      </c>
      <c r="D96" s="39">
        <v>0</v>
      </c>
      <c r="E96" s="39">
        <v>24716.080428706373</v>
      </c>
      <c r="F96" s="39">
        <v>1.5230616200000002</v>
      </c>
      <c r="G96" s="39">
        <v>8729.4884406059718</v>
      </c>
      <c r="H96" s="39">
        <v>0</v>
      </c>
      <c r="I96" s="39">
        <v>336.13397238095268</v>
      </c>
      <c r="J96" s="39">
        <v>0</v>
      </c>
      <c r="K96" s="39">
        <v>9896.4205968237511</v>
      </c>
      <c r="L96" s="39">
        <v>0</v>
      </c>
      <c r="M96" s="39">
        <v>132.35207559396966</v>
      </c>
      <c r="N96" s="39">
        <v>19425.148627999999</v>
      </c>
      <c r="O96" s="39">
        <v>533.0291344404576</v>
      </c>
      <c r="P96" s="39">
        <v>23856.295407181973</v>
      </c>
      <c r="Q96" s="39">
        <v>0</v>
      </c>
      <c r="R96" s="39">
        <v>0</v>
      </c>
      <c r="S96" s="39">
        <v>0</v>
      </c>
      <c r="T96" s="39">
        <v>0</v>
      </c>
      <c r="U96" s="39">
        <v>700</v>
      </c>
      <c r="V96" s="39">
        <v>15130.95238092</v>
      </c>
      <c r="W96" s="39">
        <v>0</v>
      </c>
      <c r="X96" s="39">
        <v>910.13353943000288</v>
      </c>
      <c r="Y96" s="48">
        <v>0</v>
      </c>
      <c r="Z96" s="32">
        <f t="shared" si="2"/>
        <v>104645.7831775377</v>
      </c>
    </row>
    <row r="97" spans="1:26" ht="13.5" customHeight="1" x14ac:dyDescent="0.2">
      <c r="A97" s="71">
        <v>2022.4</v>
      </c>
      <c r="B97" s="38">
        <v>13349.5</v>
      </c>
      <c r="C97" s="39">
        <v>334.52085207597804</v>
      </c>
      <c r="D97" s="39">
        <v>0</v>
      </c>
      <c r="E97" s="39">
        <v>30585.362884509606</v>
      </c>
      <c r="F97" s="39">
        <v>0</v>
      </c>
      <c r="G97" s="39">
        <v>8386.48477516606</v>
      </c>
      <c r="H97" s="39">
        <v>0</v>
      </c>
      <c r="I97" s="39">
        <v>1.7506457142857146</v>
      </c>
      <c r="J97" s="39">
        <v>0</v>
      </c>
      <c r="K97" s="39">
        <v>11204.482107607491</v>
      </c>
      <c r="L97" s="39">
        <v>0</v>
      </c>
      <c r="M97" s="39">
        <v>122.76284837892136</v>
      </c>
      <c r="N97" s="39">
        <v>19425.148627999999</v>
      </c>
      <c r="O97" s="39">
        <v>453.90666666666675</v>
      </c>
      <c r="P97" s="39">
        <v>27656.629038118514</v>
      </c>
      <c r="Q97" s="39">
        <v>0</v>
      </c>
      <c r="R97" s="39">
        <v>0</v>
      </c>
      <c r="S97" s="39">
        <v>0</v>
      </c>
      <c r="T97" s="39">
        <v>0</v>
      </c>
      <c r="U97" s="39">
        <v>550</v>
      </c>
      <c r="V97" s="39">
        <v>14845.2380952</v>
      </c>
      <c r="W97" s="39">
        <v>0</v>
      </c>
      <c r="X97" s="39">
        <v>0</v>
      </c>
      <c r="Y97" s="48">
        <v>0</v>
      </c>
      <c r="Z97" s="32">
        <f t="shared" si="2"/>
        <v>113566.28654143751</v>
      </c>
    </row>
    <row r="98" spans="1:26" ht="13.5" customHeight="1" x14ac:dyDescent="0.2">
      <c r="A98" s="71">
        <v>2023.1</v>
      </c>
      <c r="B98" s="38">
        <v>18206</v>
      </c>
      <c r="C98" s="39">
        <v>391.88021793110101</v>
      </c>
      <c r="D98" s="39">
        <v>0</v>
      </c>
      <c r="E98" s="39">
        <v>36015.943535568564</v>
      </c>
      <c r="F98" s="39">
        <v>0</v>
      </c>
      <c r="G98" s="39">
        <v>7801.5102359342536</v>
      </c>
      <c r="H98" s="39">
        <v>0</v>
      </c>
      <c r="I98" s="39">
        <v>1.7506457142857146</v>
      </c>
      <c r="J98" s="39">
        <v>0</v>
      </c>
      <c r="K98" s="39">
        <v>13125.683684247828</v>
      </c>
      <c r="L98" s="39">
        <v>0</v>
      </c>
      <c r="M98" s="39">
        <v>111.52451046823646</v>
      </c>
      <c r="N98" s="39">
        <v>19425.148627999999</v>
      </c>
      <c r="O98" s="39">
        <v>431.15795173944394</v>
      </c>
      <c r="P98" s="39">
        <v>30704.097198492389</v>
      </c>
      <c r="Q98" s="39">
        <v>0</v>
      </c>
      <c r="R98" s="39">
        <v>0</v>
      </c>
      <c r="S98" s="39">
        <v>0</v>
      </c>
      <c r="T98" s="39">
        <v>0</v>
      </c>
      <c r="U98" s="39">
        <v>400</v>
      </c>
      <c r="V98" s="39">
        <v>14059.523809480001</v>
      </c>
      <c r="W98" s="39">
        <v>0</v>
      </c>
      <c r="X98" s="39">
        <v>0</v>
      </c>
      <c r="Y98" s="48">
        <v>0</v>
      </c>
      <c r="Z98" s="32">
        <f t="shared" ref="Z98:Z129" si="3">+_xlfn.AGGREGATE(9,6,C98:Y98)</f>
        <v>122468.2204175761</v>
      </c>
    </row>
    <row r="99" spans="1:26" ht="13.5" customHeight="1" x14ac:dyDescent="0.2">
      <c r="A99" s="71">
        <v>2023.2</v>
      </c>
      <c r="B99" s="38">
        <v>24305.654574247284</v>
      </c>
      <c r="C99" s="39">
        <v>484.75110813236313</v>
      </c>
      <c r="D99" s="39">
        <v>0</v>
      </c>
      <c r="E99" s="39">
        <v>41909.996701223849</v>
      </c>
      <c r="F99" s="39">
        <v>0</v>
      </c>
      <c r="G99" s="39">
        <v>8319.3676462797957</v>
      </c>
      <c r="H99" s="39">
        <v>0</v>
      </c>
      <c r="I99" s="39">
        <v>1.7506457142857146</v>
      </c>
      <c r="J99" s="39">
        <v>0</v>
      </c>
      <c r="K99" s="39">
        <v>15793.786112705109</v>
      </c>
      <c r="L99" s="39">
        <v>0</v>
      </c>
      <c r="M99" s="39">
        <v>98.52601514011252</v>
      </c>
      <c r="N99" s="39">
        <v>19425.148627999999</v>
      </c>
      <c r="O99" s="39">
        <v>421.5604189453415</v>
      </c>
      <c r="P99" s="39">
        <v>35884.228343903174</v>
      </c>
      <c r="Q99" s="39">
        <v>0</v>
      </c>
      <c r="R99" s="39">
        <v>0</v>
      </c>
      <c r="S99" s="39">
        <v>0</v>
      </c>
      <c r="T99" s="39">
        <v>0</v>
      </c>
      <c r="U99" s="39">
        <v>250</v>
      </c>
      <c r="V99" s="39">
        <v>39315.476190426663</v>
      </c>
      <c r="W99" s="39">
        <v>0</v>
      </c>
      <c r="X99" s="39">
        <v>0</v>
      </c>
      <c r="Y99" s="48">
        <v>0</v>
      </c>
      <c r="Z99" s="32">
        <f t="shared" si="3"/>
        <v>161904.59181047068</v>
      </c>
    </row>
    <row r="100" spans="1:26" ht="13.5" customHeight="1" x14ac:dyDescent="0.2">
      <c r="A100" s="71">
        <v>2023.3</v>
      </c>
      <c r="B100" s="38">
        <v>26741.487321457724</v>
      </c>
      <c r="C100" s="39">
        <v>661.01845244189974</v>
      </c>
      <c r="D100" s="39">
        <v>0</v>
      </c>
      <c r="E100" s="39">
        <v>53917.142225402109</v>
      </c>
      <c r="F100" s="39">
        <v>0</v>
      </c>
      <c r="G100" s="39">
        <v>7086.1288862387746</v>
      </c>
      <c r="H100" s="39">
        <v>0</v>
      </c>
      <c r="I100" s="39">
        <v>1.7506457142857146</v>
      </c>
      <c r="J100" s="39">
        <v>0</v>
      </c>
      <c r="K100" s="39">
        <v>14008.912389501153</v>
      </c>
      <c r="L100" s="39">
        <v>0</v>
      </c>
      <c r="M100" s="39">
        <v>84.093375410480334</v>
      </c>
      <c r="N100" s="39">
        <v>15175.937940470001</v>
      </c>
      <c r="O100" s="39">
        <v>415.76863761010708</v>
      </c>
      <c r="P100" s="39">
        <v>46250.861090099999</v>
      </c>
      <c r="Q100" s="39">
        <v>0</v>
      </c>
      <c r="R100" s="39">
        <v>0</v>
      </c>
      <c r="S100" s="39">
        <v>0</v>
      </c>
      <c r="T100" s="39">
        <v>0</v>
      </c>
      <c r="U100" s="39">
        <v>100</v>
      </c>
      <c r="V100" s="39">
        <v>28529.804761896667</v>
      </c>
      <c r="W100" s="39">
        <v>0</v>
      </c>
      <c r="X100" s="39">
        <v>20000</v>
      </c>
      <c r="Y100" s="48">
        <v>0</v>
      </c>
      <c r="Z100" s="32">
        <f t="shared" si="3"/>
        <v>186231.41840478548</v>
      </c>
    </row>
    <row r="101" spans="1:26" ht="13.5" customHeight="1" x14ac:dyDescent="0.2">
      <c r="A101" s="71">
        <v>2023.4</v>
      </c>
      <c r="B101" s="38">
        <v>47038.9</v>
      </c>
      <c r="C101" s="39">
        <v>0</v>
      </c>
      <c r="D101" s="39">
        <v>0</v>
      </c>
      <c r="E101" s="39">
        <v>121384.51024326975</v>
      </c>
      <c r="F101" s="39">
        <v>0</v>
      </c>
      <c r="G101" s="39">
        <v>16506.490336168747</v>
      </c>
      <c r="H101" s="39">
        <v>0</v>
      </c>
      <c r="I101" s="39">
        <v>1.5702171428571432</v>
      </c>
      <c r="J101" s="39">
        <v>0</v>
      </c>
      <c r="K101" s="39">
        <v>27951.645270000001</v>
      </c>
      <c r="L101" s="39">
        <v>0</v>
      </c>
      <c r="M101" s="39">
        <v>53.489246441640709</v>
      </c>
      <c r="N101" s="39">
        <v>14758.778628</v>
      </c>
      <c r="O101" s="39">
        <v>321.15339990816642</v>
      </c>
      <c r="P101" s="39">
        <v>100244.96799965002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55244.004761906668</v>
      </c>
      <c r="W101" s="39">
        <v>0</v>
      </c>
      <c r="X101" s="39">
        <v>0</v>
      </c>
      <c r="Y101" s="48">
        <v>0</v>
      </c>
      <c r="Z101" s="32">
        <f t="shared" si="3"/>
        <v>336466.61010248784</v>
      </c>
    </row>
    <row r="102" spans="1:26" ht="13.5" customHeight="1" x14ac:dyDescent="0.2">
      <c r="A102" s="71">
        <v>2024.1</v>
      </c>
      <c r="B102" s="38">
        <v>48701.268560000004</v>
      </c>
      <c r="C102" s="39">
        <v>0</v>
      </c>
      <c r="D102" s="39">
        <v>0</v>
      </c>
      <c r="E102" s="39">
        <v>112081.121</v>
      </c>
      <c r="F102" s="39">
        <v>0</v>
      </c>
      <c r="G102" s="39">
        <v>19911.301448054644</v>
      </c>
      <c r="H102" s="39">
        <v>0</v>
      </c>
      <c r="I102" s="39">
        <v>1.5702171428571432</v>
      </c>
      <c r="J102" s="39">
        <v>0</v>
      </c>
      <c r="K102" s="39">
        <v>117121.43295999999</v>
      </c>
      <c r="L102" s="39">
        <v>0</v>
      </c>
      <c r="M102" s="39">
        <v>54.762741239584059</v>
      </c>
      <c r="N102" s="39">
        <v>13699.12</v>
      </c>
      <c r="O102" s="39">
        <v>168.3333333333336</v>
      </c>
      <c r="P102" s="39">
        <v>99381.106967999993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54458.004761916665</v>
      </c>
      <c r="W102" s="39">
        <v>0</v>
      </c>
      <c r="X102" s="39">
        <v>0</v>
      </c>
      <c r="Y102" s="48">
        <v>0</v>
      </c>
      <c r="Z102" s="32">
        <f t="shared" si="3"/>
        <v>416876.75342968712</v>
      </c>
    </row>
    <row r="103" spans="1:26" ht="13.5" customHeight="1" x14ac:dyDescent="0.2">
      <c r="A103" s="71">
        <v>2024.2</v>
      </c>
      <c r="B103" s="38">
        <v>52845.96</v>
      </c>
      <c r="C103" s="39">
        <v>0</v>
      </c>
      <c r="D103" s="39">
        <v>0</v>
      </c>
      <c r="E103" s="39">
        <v>118402.02675295617</v>
      </c>
      <c r="F103" s="39">
        <v>0</v>
      </c>
      <c r="G103" s="39">
        <v>19637.80210425</v>
      </c>
      <c r="H103" s="39">
        <v>0</v>
      </c>
      <c r="I103" s="39">
        <v>1.5702171428571432</v>
      </c>
      <c r="J103" s="39">
        <v>0</v>
      </c>
      <c r="K103" s="39">
        <v>33736.695855252801</v>
      </c>
      <c r="L103" s="39">
        <v>0</v>
      </c>
      <c r="M103" s="39">
        <v>42.800052507404466</v>
      </c>
      <c r="N103" s="39">
        <v>11268.917562494007</v>
      </c>
      <c r="O103" s="39">
        <v>841.66284258503197</v>
      </c>
      <c r="P103" s="39">
        <v>101786.91864</v>
      </c>
      <c r="Q103" s="39">
        <v>0</v>
      </c>
      <c r="R103" s="39">
        <v>40000</v>
      </c>
      <c r="S103" s="39">
        <v>0</v>
      </c>
      <c r="T103" s="39">
        <v>0</v>
      </c>
      <c r="U103" s="39">
        <v>0</v>
      </c>
      <c r="V103" s="39">
        <v>32339.271428593333</v>
      </c>
      <c r="W103" s="39">
        <v>0</v>
      </c>
      <c r="X103" s="39">
        <v>77916</v>
      </c>
      <c r="Y103" s="48">
        <v>0</v>
      </c>
      <c r="Z103" s="32">
        <f t="shared" si="3"/>
        <v>435973.66545578156</v>
      </c>
    </row>
    <row r="104" spans="1:26" ht="13.5" customHeight="1" x14ac:dyDescent="0.2">
      <c r="A104" s="71">
        <v>2024.3</v>
      </c>
      <c r="B104" s="38">
        <v>56253.54</v>
      </c>
      <c r="C104" s="39">
        <v>52944.856009552081</v>
      </c>
      <c r="D104" s="39">
        <v>0</v>
      </c>
      <c r="E104" s="39">
        <v>117901.03726972065</v>
      </c>
      <c r="F104" s="39">
        <v>0</v>
      </c>
      <c r="G104" s="39">
        <v>71544.083277848855</v>
      </c>
      <c r="H104" s="39">
        <v>0</v>
      </c>
      <c r="I104" s="39">
        <v>70001.570217142857</v>
      </c>
      <c r="J104" s="39">
        <v>0</v>
      </c>
      <c r="K104" s="39">
        <v>30356.289849599998</v>
      </c>
      <c r="L104" s="39" t="e">
        <v>#N/A</v>
      </c>
      <c r="M104" s="39">
        <v>28.35</v>
      </c>
      <c r="N104" s="39">
        <v>11545.63423202191</v>
      </c>
      <c r="O104" s="39">
        <v>157.11333333333337</v>
      </c>
      <c r="P104" s="39">
        <v>100158.338877</v>
      </c>
      <c r="Q104" s="39">
        <v>0</v>
      </c>
      <c r="R104" s="39">
        <v>40000</v>
      </c>
      <c r="S104" s="39">
        <v>0</v>
      </c>
      <c r="T104" s="39">
        <v>0</v>
      </c>
      <c r="U104" s="39">
        <v>0</v>
      </c>
      <c r="V104" s="39">
        <v>31553.571428603333</v>
      </c>
      <c r="W104" s="39">
        <v>0</v>
      </c>
      <c r="X104" s="39">
        <v>77916</v>
      </c>
      <c r="Y104" s="48">
        <v>0</v>
      </c>
      <c r="Z104" s="32">
        <f t="shared" si="3"/>
        <v>604106.84449482302</v>
      </c>
    </row>
    <row r="105" spans="1:26" ht="13.5" customHeight="1" x14ac:dyDescent="0.2">
      <c r="A105" s="71">
        <v>2024.4</v>
      </c>
      <c r="B105" s="38">
        <v>76276.3</v>
      </c>
      <c r="C105" s="39">
        <v>57019.09307185041</v>
      </c>
      <c r="D105" s="39">
        <v>0</v>
      </c>
      <c r="E105" s="39">
        <v>118149.43399999999</v>
      </c>
      <c r="F105" s="39">
        <v>0</v>
      </c>
      <c r="G105" s="39">
        <v>70507.854506049989</v>
      </c>
      <c r="H105" s="39">
        <v>0</v>
      </c>
      <c r="I105" s="39">
        <v>70001.389788571425</v>
      </c>
      <c r="J105" s="39">
        <v>0</v>
      </c>
      <c r="K105" s="39">
        <v>60409.618465499996</v>
      </c>
      <c r="L105" s="39" t="e">
        <v>#N/A</v>
      </c>
      <c r="M105" s="39">
        <v>24.425362307692303</v>
      </c>
      <c r="N105" s="39">
        <v>10468.888852780001</v>
      </c>
      <c r="O105" s="39">
        <v>123.44666666666673</v>
      </c>
      <c r="P105" s="39">
        <v>97785.44387395856</v>
      </c>
      <c r="Q105" s="39">
        <v>0</v>
      </c>
      <c r="R105" s="39">
        <v>81219.634877999997</v>
      </c>
      <c r="S105" s="39">
        <v>0</v>
      </c>
      <c r="T105" s="39">
        <v>0</v>
      </c>
      <c r="U105" s="39">
        <v>0</v>
      </c>
      <c r="V105" s="39">
        <v>26625</v>
      </c>
      <c r="W105" s="39">
        <v>0</v>
      </c>
      <c r="X105" s="39">
        <v>77916</v>
      </c>
      <c r="Y105" s="48">
        <v>0</v>
      </c>
      <c r="Z105" s="32">
        <f t="shared" si="3"/>
        <v>670250.22946568462</v>
      </c>
    </row>
    <row r="106" spans="1:26" ht="13.5" customHeight="1" x14ac:dyDescent="0.2">
      <c r="A106" s="71">
        <v>2025.1</v>
      </c>
      <c r="B106" s="38">
        <v>77855.9375</v>
      </c>
      <c r="C106" s="39">
        <v>59303.998617465724</v>
      </c>
      <c r="D106" s="39">
        <v>0</v>
      </c>
      <c r="E106" s="39">
        <v>122815.263913919</v>
      </c>
      <c r="F106" s="39">
        <v>0</v>
      </c>
      <c r="G106" s="39">
        <v>63482.796699861254</v>
      </c>
      <c r="H106" s="39">
        <v>0</v>
      </c>
      <c r="I106" s="39">
        <v>162001.38978857143</v>
      </c>
      <c r="J106" s="39">
        <v>0</v>
      </c>
      <c r="K106" s="39">
        <v>78828.306900000011</v>
      </c>
      <c r="L106" s="39" t="e">
        <v>#N/A</v>
      </c>
      <c r="M106" s="39">
        <v>24.425362307692303</v>
      </c>
      <c r="N106" s="39">
        <v>19331.793473789996</v>
      </c>
      <c r="O106" s="39">
        <v>89.780000000000058</v>
      </c>
      <c r="P106" s="39">
        <v>92723.740342361503</v>
      </c>
      <c r="Q106" s="39">
        <v>0</v>
      </c>
      <c r="R106" s="39">
        <v>74552.96821133334</v>
      </c>
      <c r="S106" s="39">
        <v>0</v>
      </c>
      <c r="T106" s="39">
        <v>0</v>
      </c>
      <c r="U106" s="39">
        <v>0</v>
      </c>
      <c r="V106" s="39">
        <v>23416.666666666664</v>
      </c>
      <c r="W106" s="39">
        <v>0</v>
      </c>
      <c r="X106" s="39">
        <v>77916</v>
      </c>
      <c r="Y106" s="48">
        <v>0</v>
      </c>
      <c r="Z106" s="32">
        <f t="shared" si="3"/>
        <v>774487.12997627666</v>
      </c>
    </row>
    <row r="107" spans="1:26" ht="13.5" customHeight="1" x14ac:dyDescent="0.2">
      <c r="A107" s="71">
        <v>2025.2</v>
      </c>
      <c r="B107" s="39">
        <v>87662.34</v>
      </c>
      <c r="C107" s="39">
        <v>65942.418225900503</v>
      </c>
      <c r="D107" s="39">
        <v>0</v>
      </c>
      <c r="E107" s="39">
        <v>138660.06417334126</v>
      </c>
      <c r="F107" s="39">
        <v>0</v>
      </c>
      <c r="G107" s="39">
        <v>72555.356509705598</v>
      </c>
      <c r="H107" s="39">
        <v>0</v>
      </c>
      <c r="I107" s="39">
        <v>162001.38978857143</v>
      </c>
      <c r="J107" s="39">
        <v>0</v>
      </c>
      <c r="K107" s="39">
        <v>83465.110249999998</v>
      </c>
      <c r="L107" s="39" t="e">
        <v>#N/A</v>
      </c>
      <c r="M107" s="39">
        <v>19.875362307692303</v>
      </c>
      <c r="N107" s="39">
        <v>38197.398094800003</v>
      </c>
      <c r="O107" s="39">
        <v>56.111111111111413</v>
      </c>
      <c r="P107" s="39" t="e">
        <v>#N/A</v>
      </c>
      <c r="Q107" s="39">
        <v>0</v>
      </c>
      <c r="R107" s="39">
        <v>67886.301544666683</v>
      </c>
      <c r="S107" s="39">
        <v>0</v>
      </c>
      <c r="T107" s="39">
        <v>0</v>
      </c>
      <c r="U107" s="39">
        <v>0</v>
      </c>
      <c r="V107" s="39">
        <v>15833.333333333332</v>
      </c>
      <c r="W107" s="39" t="e">
        <v>#N/A</v>
      </c>
      <c r="X107" s="39">
        <v>114669.5</v>
      </c>
      <c r="Y107" s="48">
        <v>0</v>
      </c>
      <c r="Z107" s="32">
        <f t="shared" si="3"/>
        <v>759286.8583937377</v>
      </c>
    </row>
    <row r="108" spans="1:26" ht="13.5" customHeight="1" x14ac:dyDescent="0.2">
      <c r="A108" s="71">
        <v>2025.3</v>
      </c>
      <c r="B108" s="39">
        <v>101010.1</v>
      </c>
      <c r="C108" s="39">
        <v>75468.610530882797</v>
      </c>
      <c r="D108" s="39">
        <v>0</v>
      </c>
      <c r="E108" s="39">
        <v>152883.79783822238</v>
      </c>
      <c r="F108" s="39">
        <v>0</v>
      </c>
      <c r="G108" s="39">
        <v>74853.020456269151</v>
      </c>
      <c r="H108" s="39">
        <v>0</v>
      </c>
      <c r="I108" s="39">
        <v>162001.38978857143</v>
      </c>
      <c r="J108" s="39">
        <v>0</v>
      </c>
      <c r="K108" s="39">
        <v>92582.963148884111</v>
      </c>
      <c r="L108" s="39">
        <v>0</v>
      </c>
      <c r="M108" s="39">
        <v>19.875362307692303</v>
      </c>
      <c r="N108" s="39">
        <v>60156.634134810003</v>
      </c>
      <c r="O108" s="39">
        <v>20000</v>
      </c>
      <c r="P108" s="39">
        <v>95372.665134138078</v>
      </c>
      <c r="Q108" s="39">
        <v>0</v>
      </c>
      <c r="R108" s="39">
        <v>61219.634878000004</v>
      </c>
      <c r="S108" s="39">
        <v>0</v>
      </c>
      <c r="T108" s="39">
        <v>0</v>
      </c>
      <c r="U108" s="39">
        <v>0</v>
      </c>
      <c r="V108" s="39">
        <v>15958.333333333332</v>
      </c>
      <c r="W108" s="39">
        <v>0</v>
      </c>
      <c r="X108" s="39">
        <v>144930</v>
      </c>
      <c r="Y108" s="48">
        <v>0</v>
      </c>
      <c r="Z108" s="32">
        <f t="shared" si="3"/>
        <v>955446.92460541893</v>
      </c>
    </row>
    <row r="109" spans="1:26" ht="13.5" customHeight="1" x14ac:dyDescent="0.2">
      <c r="A109" s="71">
        <f>A105+1</f>
        <v>2025.4</v>
      </c>
      <c r="B109" s="39" t="e">
        <v>#N/A</v>
      </c>
      <c r="C109" s="39" t="e">
        <v>#N/A</v>
      </c>
      <c r="D109" s="39" t="e">
        <v>#N/A</v>
      </c>
      <c r="E109" s="39" t="e">
        <v>#N/A</v>
      </c>
      <c r="F109" s="39" t="e">
        <v>#N/A</v>
      </c>
      <c r="G109" s="39" t="e">
        <v>#N/A</v>
      </c>
      <c r="H109" s="39" t="e">
        <v>#N/A</v>
      </c>
      <c r="I109" s="39" t="e">
        <v>#N/A</v>
      </c>
      <c r="J109" s="39" t="e">
        <v>#N/A</v>
      </c>
      <c r="K109" s="39" t="e">
        <v>#N/A</v>
      </c>
      <c r="L109" s="39" t="e">
        <v>#N/A</v>
      </c>
      <c r="M109" s="39" t="e">
        <v>#N/A</v>
      </c>
      <c r="N109" s="39" t="e">
        <v>#N/A</v>
      </c>
      <c r="O109" s="39" t="e">
        <v>#N/A</v>
      </c>
      <c r="P109" s="39" t="e">
        <v>#N/A</v>
      </c>
      <c r="Q109" s="39" t="e">
        <v>#N/A</v>
      </c>
      <c r="R109" s="39" t="e">
        <v>#N/A</v>
      </c>
      <c r="S109" s="39" t="e">
        <v>#N/A</v>
      </c>
      <c r="T109" s="39" t="e">
        <v>#N/A</v>
      </c>
      <c r="U109" s="39" t="e">
        <v>#N/A</v>
      </c>
      <c r="V109" s="39" t="e">
        <v>#N/A</v>
      </c>
      <c r="W109" s="39" t="e">
        <v>#N/A</v>
      </c>
      <c r="X109" s="39" t="e">
        <v>#N/A</v>
      </c>
      <c r="Y109" s="48" t="e">
        <v>#N/A</v>
      </c>
      <c r="Z109" s="32">
        <f t="shared" si="3"/>
        <v>0</v>
      </c>
    </row>
    <row r="110" spans="1:26" ht="13.5" customHeight="1" x14ac:dyDescent="0.2">
      <c r="A110" s="71">
        <f t="shared" ref="A110:A128" si="4">A106+1</f>
        <v>2026.1</v>
      </c>
      <c r="B110" s="39" t="e">
        <v>#N/A</v>
      </c>
      <c r="C110" s="39" t="e">
        <v>#N/A</v>
      </c>
      <c r="D110" s="39" t="e">
        <v>#N/A</v>
      </c>
      <c r="E110" s="39" t="e">
        <v>#N/A</v>
      </c>
      <c r="F110" s="39" t="e">
        <v>#N/A</v>
      </c>
      <c r="G110" s="39" t="e">
        <v>#N/A</v>
      </c>
      <c r="H110" s="39" t="e">
        <v>#N/A</v>
      </c>
      <c r="I110" s="39" t="e">
        <v>#N/A</v>
      </c>
      <c r="J110" s="39" t="e">
        <v>#N/A</v>
      </c>
      <c r="K110" s="39" t="e">
        <v>#N/A</v>
      </c>
      <c r="L110" s="39" t="e">
        <v>#N/A</v>
      </c>
      <c r="M110" s="39" t="e">
        <v>#N/A</v>
      </c>
      <c r="N110" s="39" t="e">
        <v>#N/A</v>
      </c>
      <c r="O110" s="39" t="e">
        <v>#N/A</v>
      </c>
      <c r="P110" s="39" t="e">
        <v>#N/A</v>
      </c>
      <c r="Q110" s="39" t="e">
        <v>#N/A</v>
      </c>
      <c r="R110" s="39" t="e">
        <v>#N/A</v>
      </c>
      <c r="S110" s="39" t="e">
        <v>#N/A</v>
      </c>
      <c r="T110" s="39" t="e">
        <v>#N/A</v>
      </c>
      <c r="U110" s="39" t="e">
        <v>#N/A</v>
      </c>
      <c r="V110" s="39" t="e">
        <v>#N/A</v>
      </c>
      <c r="W110" s="39" t="e">
        <v>#N/A</v>
      </c>
      <c r="X110" s="39" t="e">
        <v>#N/A</v>
      </c>
      <c r="Y110" s="48" t="e">
        <v>#N/A</v>
      </c>
      <c r="Z110" s="32">
        <f t="shared" si="3"/>
        <v>0</v>
      </c>
    </row>
    <row r="111" spans="1:26" ht="13.5" customHeight="1" x14ac:dyDescent="0.2">
      <c r="A111" s="71">
        <f t="shared" si="4"/>
        <v>2026.2</v>
      </c>
      <c r="B111" s="39" t="e">
        <v>#N/A</v>
      </c>
      <c r="C111" s="39" t="e">
        <v>#N/A</v>
      </c>
      <c r="D111" s="39" t="e">
        <v>#N/A</v>
      </c>
      <c r="E111" s="39" t="e">
        <v>#N/A</v>
      </c>
      <c r="F111" s="39" t="e">
        <v>#N/A</v>
      </c>
      <c r="G111" s="39" t="e">
        <v>#N/A</v>
      </c>
      <c r="H111" s="39" t="e">
        <v>#N/A</v>
      </c>
      <c r="I111" s="39" t="e">
        <v>#N/A</v>
      </c>
      <c r="J111" s="39" t="e">
        <v>#N/A</v>
      </c>
      <c r="K111" s="39" t="e">
        <v>#N/A</v>
      </c>
      <c r="L111" s="39" t="e">
        <v>#N/A</v>
      </c>
      <c r="M111" s="39" t="e">
        <v>#N/A</v>
      </c>
      <c r="N111" s="39" t="e">
        <v>#N/A</v>
      </c>
      <c r="O111" s="39" t="e">
        <v>#N/A</v>
      </c>
      <c r="P111" s="39" t="e">
        <v>#N/A</v>
      </c>
      <c r="Q111" s="39" t="e">
        <v>#N/A</v>
      </c>
      <c r="R111" s="39" t="e">
        <v>#N/A</v>
      </c>
      <c r="S111" s="39" t="e">
        <v>#N/A</v>
      </c>
      <c r="T111" s="39" t="e">
        <v>#N/A</v>
      </c>
      <c r="U111" s="39" t="e">
        <v>#N/A</v>
      </c>
      <c r="V111" s="39" t="e">
        <v>#N/A</v>
      </c>
      <c r="W111" s="39" t="e">
        <v>#N/A</v>
      </c>
      <c r="X111" s="39" t="e">
        <v>#N/A</v>
      </c>
      <c r="Y111" s="48" t="e">
        <v>#N/A</v>
      </c>
      <c r="Z111" s="32">
        <f t="shared" si="3"/>
        <v>0</v>
      </c>
    </row>
    <row r="112" spans="1:26" ht="13.5" customHeight="1" x14ac:dyDescent="0.2">
      <c r="A112" s="71">
        <f t="shared" si="4"/>
        <v>2026.3</v>
      </c>
      <c r="B112" s="39" t="e">
        <v>#N/A</v>
      </c>
      <c r="C112" s="39" t="e">
        <v>#N/A</v>
      </c>
      <c r="D112" s="39" t="e">
        <v>#N/A</v>
      </c>
      <c r="E112" s="39" t="e">
        <v>#N/A</v>
      </c>
      <c r="F112" s="39" t="e">
        <v>#N/A</v>
      </c>
      <c r="G112" s="39" t="e">
        <v>#N/A</v>
      </c>
      <c r="H112" s="39" t="e">
        <v>#N/A</v>
      </c>
      <c r="I112" s="39" t="e">
        <v>#N/A</v>
      </c>
      <c r="J112" s="39" t="e">
        <v>#N/A</v>
      </c>
      <c r="K112" s="39" t="e">
        <v>#N/A</v>
      </c>
      <c r="L112" s="39" t="e">
        <v>#N/A</v>
      </c>
      <c r="M112" s="39" t="e">
        <v>#N/A</v>
      </c>
      <c r="N112" s="39" t="e">
        <v>#N/A</v>
      </c>
      <c r="O112" s="39" t="e">
        <v>#N/A</v>
      </c>
      <c r="P112" s="39" t="e">
        <v>#N/A</v>
      </c>
      <c r="Q112" s="39" t="e">
        <v>#N/A</v>
      </c>
      <c r="R112" s="39" t="e">
        <v>#N/A</v>
      </c>
      <c r="S112" s="39" t="e">
        <v>#N/A</v>
      </c>
      <c r="T112" s="39" t="e">
        <v>#N/A</v>
      </c>
      <c r="U112" s="39" t="e">
        <v>#N/A</v>
      </c>
      <c r="V112" s="39" t="e">
        <v>#N/A</v>
      </c>
      <c r="W112" s="39" t="e">
        <v>#N/A</v>
      </c>
      <c r="X112" s="39" t="e">
        <v>#N/A</v>
      </c>
      <c r="Y112" s="48" t="e">
        <v>#N/A</v>
      </c>
      <c r="Z112" s="32">
        <f t="shared" si="3"/>
        <v>0</v>
      </c>
    </row>
    <row r="113" spans="1:26" ht="13.5" customHeight="1" x14ac:dyDescent="0.2">
      <c r="A113" s="71">
        <f t="shared" si="4"/>
        <v>2026.4</v>
      </c>
      <c r="B113" s="39" t="e">
        <v>#N/A</v>
      </c>
      <c r="C113" s="39" t="e">
        <v>#N/A</v>
      </c>
      <c r="D113" s="39" t="e">
        <v>#N/A</v>
      </c>
      <c r="E113" s="39" t="e">
        <v>#N/A</v>
      </c>
      <c r="F113" s="39" t="e">
        <v>#N/A</v>
      </c>
      <c r="G113" s="39" t="e">
        <v>#N/A</v>
      </c>
      <c r="H113" s="39" t="e">
        <v>#N/A</v>
      </c>
      <c r="I113" s="39" t="e">
        <v>#N/A</v>
      </c>
      <c r="J113" s="39" t="e">
        <v>#N/A</v>
      </c>
      <c r="K113" s="39" t="e">
        <v>#N/A</v>
      </c>
      <c r="L113" s="39" t="e">
        <v>#N/A</v>
      </c>
      <c r="M113" s="39" t="e">
        <v>#N/A</v>
      </c>
      <c r="N113" s="39" t="e">
        <v>#N/A</v>
      </c>
      <c r="O113" s="39" t="e">
        <v>#N/A</v>
      </c>
      <c r="P113" s="39" t="e">
        <v>#N/A</v>
      </c>
      <c r="Q113" s="39" t="e">
        <v>#N/A</v>
      </c>
      <c r="R113" s="39" t="e">
        <v>#N/A</v>
      </c>
      <c r="S113" s="39" t="e">
        <v>#N/A</v>
      </c>
      <c r="T113" s="39" t="e">
        <v>#N/A</v>
      </c>
      <c r="U113" s="39" t="e">
        <v>#N/A</v>
      </c>
      <c r="V113" s="39" t="e">
        <v>#N/A</v>
      </c>
      <c r="W113" s="39" t="e">
        <v>#N/A</v>
      </c>
      <c r="X113" s="39" t="e">
        <v>#N/A</v>
      </c>
      <c r="Y113" s="48" t="e">
        <v>#N/A</v>
      </c>
      <c r="Z113" s="32">
        <f t="shared" si="3"/>
        <v>0</v>
      </c>
    </row>
    <row r="114" spans="1:26" ht="13.5" customHeight="1" x14ac:dyDescent="0.2">
      <c r="A114" s="71">
        <f>A110+1</f>
        <v>2027.1</v>
      </c>
      <c r="B114" s="39" t="e">
        <v>#N/A</v>
      </c>
      <c r="C114" s="39" t="e">
        <v>#N/A</v>
      </c>
      <c r="D114" s="39" t="e">
        <v>#N/A</v>
      </c>
      <c r="E114" s="39" t="e">
        <v>#N/A</v>
      </c>
      <c r="F114" s="39" t="e">
        <v>#N/A</v>
      </c>
      <c r="G114" s="39" t="e">
        <v>#N/A</v>
      </c>
      <c r="H114" s="39" t="e">
        <v>#N/A</v>
      </c>
      <c r="I114" s="39" t="e">
        <v>#N/A</v>
      </c>
      <c r="J114" s="39" t="e">
        <v>#N/A</v>
      </c>
      <c r="K114" s="39" t="e">
        <v>#N/A</v>
      </c>
      <c r="L114" s="39" t="e">
        <v>#N/A</v>
      </c>
      <c r="M114" s="39" t="e">
        <v>#N/A</v>
      </c>
      <c r="N114" s="39" t="e">
        <v>#N/A</v>
      </c>
      <c r="O114" s="39" t="e">
        <v>#N/A</v>
      </c>
      <c r="P114" s="39" t="e">
        <v>#N/A</v>
      </c>
      <c r="Q114" s="39" t="e">
        <v>#N/A</v>
      </c>
      <c r="R114" s="39" t="e">
        <v>#N/A</v>
      </c>
      <c r="S114" s="39" t="e">
        <v>#N/A</v>
      </c>
      <c r="T114" s="39" t="e">
        <v>#N/A</v>
      </c>
      <c r="U114" s="39" t="e">
        <v>#N/A</v>
      </c>
      <c r="V114" s="39" t="e">
        <v>#N/A</v>
      </c>
      <c r="W114" s="39" t="e">
        <v>#N/A</v>
      </c>
      <c r="X114" s="39" t="e">
        <v>#N/A</v>
      </c>
      <c r="Y114" s="48" t="e">
        <v>#N/A</v>
      </c>
      <c r="Z114" s="32">
        <f t="shared" si="3"/>
        <v>0</v>
      </c>
    </row>
    <row r="115" spans="1:26" ht="13.5" customHeight="1" x14ac:dyDescent="0.2">
      <c r="A115" s="71">
        <f t="shared" si="4"/>
        <v>2027.2</v>
      </c>
      <c r="B115" s="39" t="e">
        <v>#N/A</v>
      </c>
      <c r="C115" s="39" t="e">
        <v>#N/A</v>
      </c>
      <c r="D115" s="39" t="e">
        <v>#N/A</v>
      </c>
      <c r="E115" s="39" t="e">
        <v>#N/A</v>
      </c>
      <c r="F115" s="39" t="e">
        <v>#N/A</v>
      </c>
      <c r="G115" s="39" t="e">
        <v>#N/A</v>
      </c>
      <c r="H115" s="39" t="e">
        <v>#N/A</v>
      </c>
      <c r="I115" s="39" t="e">
        <v>#N/A</v>
      </c>
      <c r="J115" s="39" t="e">
        <v>#N/A</v>
      </c>
      <c r="K115" s="39" t="e">
        <v>#N/A</v>
      </c>
      <c r="L115" s="39" t="e">
        <v>#N/A</v>
      </c>
      <c r="M115" s="39" t="e">
        <v>#N/A</v>
      </c>
      <c r="N115" s="39" t="e">
        <v>#N/A</v>
      </c>
      <c r="O115" s="39" t="e">
        <v>#N/A</v>
      </c>
      <c r="P115" s="39" t="e">
        <v>#N/A</v>
      </c>
      <c r="Q115" s="39" t="e">
        <v>#N/A</v>
      </c>
      <c r="R115" s="39" t="e">
        <v>#N/A</v>
      </c>
      <c r="S115" s="39" t="e">
        <v>#N/A</v>
      </c>
      <c r="T115" s="39" t="e">
        <v>#N/A</v>
      </c>
      <c r="U115" s="39" t="e">
        <v>#N/A</v>
      </c>
      <c r="V115" s="39" t="e">
        <v>#N/A</v>
      </c>
      <c r="W115" s="39" t="e">
        <v>#N/A</v>
      </c>
      <c r="X115" s="39" t="e">
        <v>#N/A</v>
      </c>
      <c r="Y115" s="48" t="e">
        <v>#N/A</v>
      </c>
      <c r="Z115" s="32">
        <f t="shared" si="3"/>
        <v>0</v>
      </c>
    </row>
    <row r="116" spans="1:26" ht="13.5" customHeight="1" x14ac:dyDescent="0.2">
      <c r="A116" s="71">
        <f t="shared" si="4"/>
        <v>2027.3</v>
      </c>
      <c r="B116" s="39" t="e">
        <v>#N/A</v>
      </c>
      <c r="C116" s="39" t="e">
        <v>#N/A</v>
      </c>
      <c r="D116" s="39" t="e">
        <v>#N/A</v>
      </c>
      <c r="E116" s="39" t="e">
        <v>#N/A</v>
      </c>
      <c r="F116" s="39" t="e">
        <v>#N/A</v>
      </c>
      <c r="G116" s="39" t="e">
        <v>#N/A</v>
      </c>
      <c r="H116" s="39" t="e">
        <v>#N/A</v>
      </c>
      <c r="I116" s="39" t="e">
        <v>#N/A</v>
      </c>
      <c r="J116" s="39" t="e">
        <v>#N/A</v>
      </c>
      <c r="K116" s="39" t="e">
        <v>#N/A</v>
      </c>
      <c r="L116" s="39" t="e">
        <v>#N/A</v>
      </c>
      <c r="M116" s="39" t="e">
        <v>#N/A</v>
      </c>
      <c r="N116" s="39" t="e">
        <v>#N/A</v>
      </c>
      <c r="O116" s="39" t="e">
        <v>#N/A</v>
      </c>
      <c r="P116" s="39" t="e">
        <v>#N/A</v>
      </c>
      <c r="Q116" s="39" t="e">
        <v>#N/A</v>
      </c>
      <c r="R116" s="39" t="e">
        <v>#N/A</v>
      </c>
      <c r="S116" s="39" t="e">
        <v>#N/A</v>
      </c>
      <c r="T116" s="39" t="e">
        <v>#N/A</v>
      </c>
      <c r="U116" s="39" t="e">
        <v>#N/A</v>
      </c>
      <c r="V116" s="39" t="e">
        <v>#N/A</v>
      </c>
      <c r="W116" s="39" t="e">
        <v>#N/A</v>
      </c>
      <c r="X116" s="39" t="e">
        <v>#N/A</v>
      </c>
      <c r="Y116" s="48" t="e">
        <v>#N/A</v>
      </c>
      <c r="Z116" s="32">
        <f t="shared" si="3"/>
        <v>0</v>
      </c>
    </row>
    <row r="117" spans="1:26" ht="13.5" customHeight="1" x14ac:dyDescent="0.2">
      <c r="A117" s="71">
        <f t="shared" si="4"/>
        <v>2027.4</v>
      </c>
      <c r="B117" s="39" t="e">
        <v>#N/A</v>
      </c>
      <c r="C117" s="39" t="e">
        <v>#N/A</v>
      </c>
      <c r="D117" s="39" t="e">
        <v>#N/A</v>
      </c>
      <c r="E117" s="39" t="e">
        <v>#N/A</v>
      </c>
      <c r="F117" s="39" t="e">
        <v>#N/A</v>
      </c>
      <c r="G117" s="39" t="e">
        <v>#N/A</v>
      </c>
      <c r="H117" s="39" t="e">
        <v>#N/A</v>
      </c>
      <c r="I117" s="39" t="e">
        <v>#N/A</v>
      </c>
      <c r="J117" s="39" t="e">
        <v>#N/A</v>
      </c>
      <c r="K117" s="39" t="e">
        <v>#N/A</v>
      </c>
      <c r="L117" s="39" t="e">
        <v>#N/A</v>
      </c>
      <c r="M117" s="39" t="e">
        <v>#N/A</v>
      </c>
      <c r="N117" s="39" t="e">
        <v>#N/A</v>
      </c>
      <c r="O117" s="39" t="e">
        <v>#N/A</v>
      </c>
      <c r="P117" s="39" t="e">
        <v>#N/A</v>
      </c>
      <c r="Q117" s="39" t="e">
        <v>#N/A</v>
      </c>
      <c r="R117" s="39" t="e">
        <v>#N/A</v>
      </c>
      <c r="S117" s="39" t="e">
        <v>#N/A</v>
      </c>
      <c r="T117" s="39" t="e">
        <v>#N/A</v>
      </c>
      <c r="U117" s="39" t="e">
        <v>#N/A</v>
      </c>
      <c r="V117" s="39" t="e">
        <v>#N/A</v>
      </c>
      <c r="W117" s="39" t="e">
        <v>#N/A</v>
      </c>
      <c r="X117" s="39" t="e">
        <v>#N/A</v>
      </c>
      <c r="Y117" s="48" t="e">
        <v>#N/A</v>
      </c>
      <c r="Z117" s="32">
        <f t="shared" si="3"/>
        <v>0</v>
      </c>
    </row>
    <row r="118" spans="1:26" ht="13.5" customHeight="1" x14ac:dyDescent="0.2">
      <c r="A118" s="71">
        <f t="shared" si="4"/>
        <v>2028.1</v>
      </c>
      <c r="B118" s="39" t="e">
        <v>#N/A</v>
      </c>
      <c r="C118" s="39" t="e">
        <v>#N/A</v>
      </c>
      <c r="D118" s="39" t="e">
        <v>#N/A</v>
      </c>
      <c r="E118" s="39" t="e">
        <v>#N/A</v>
      </c>
      <c r="F118" s="39" t="e">
        <v>#N/A</v>
      </c>
      <c r="G118" s="39" t="e">
        <v>#N/A</v>
      </c>
      <c r="H118" s="39" t="e">
        <v>#N/A</v>
      </c>
      <c r="I118" s="39" t="e">
        <v>#N/A</v>
      </c>
      <c r="J118" s="39" t="e">
        <v>#N/A</v>
      </c>
      <c r="K118" s="39" t="e">
        <v>#N/A</v>
      </c>
      <c r="L118" s="39" t="e">
        <v>#N/A</v>
      </c>
      <c r="M118" s="39" t="e">
        <v>#N/A</v>
      </c>
      <c r="N118" s="39" t="e">
        <v>#N/A</v>
      </c>
      <c r="O118" s="39" t="e">
        <v>#N/A</v>
      </c>
      <c r="P118" s="39" t="e">
        <v>#N/A</v>
      </c>
      <c r="Q118" s="39" t="e">
        <v>#N/A</v>
      </c>
      <c r="R118" s="39" t="e">
        <v>#N/A</v>
      </c>
      <c r="S118" s="39" t="e">
        <v>#N/A</v>
      </c>
      <c r="T118" s="39" t="e">
        <v>#N/A</v>
      </c>
      <c r="U118" s="39" t="e">
        <v>#N/A</v>
      </c>
      <c r="V118" s="39" t="e">
        <v>#N/A</v>
      </c>
      <c r="W118" s="39" t="e">
        <v>#N/A</v>
      </c>
      <c r="X118" s="39" t="e">
        <v>#N/A</v>
      </c>
      <c r="Y118" s="48" t="e">
        <v>#N/A</v>
      </c>
      <c r="Z118" s="32">
        <f t="shared" si="3"/>
        <v>0</v>
      </c>
    </row>
    <row r="119" spans="1:26" ht="13.5" customHeight="1" x14ac:dyDescent="0.2">
      <c r="A119" s="71">
        <f>A115+1</f>
        <v>2028.2</v>
      </c>
      <c r="B119" s="39" t="e">
        <v>#N/A</v>
      </c>
      <c r="C119" s="39" t="e">
        <v>#N/A</v>
      </c>
      <c r="D119" s="39" t="e">
        <v>#N/A</v>
      </c>
      <c r="E119" s="39" t="e">
        <v>#N/A</v>
      </c>
      <c r="F119" s="39" t="e">
        <v>#N/A</v>
      </c>
      <c r="G119" s="39" t="e">
        <v>#N/A</v>
      </c>
      <c r="H119" s="39" t="e">
        <v>#N/A</v>
      </c>
      <c r="I119" s="39" t="e">
        <v>#N/A</v>
      </c>
      <c r="J119" s="39" t="e">
        <v>#N/A</v>
      </c>
      <c r="K119" s="39" t="e">
        <v>#N/A</v>
      </c>
      <c r="L119" s="39" t="e">
        <v>#N/A</v>
      </c>
      <c r="M119" s="39" t="e">
        <v>#N/A</v>
      </c>
      <c r="N119" s="39" t="e">
        <v>#N/A</v>
      </c>
      <c r="O119" s="39" t="e">
        <v>#N/A</v>
      </c>
      <c r="P119" s="39" t="e">
        <v>#N/A</v>
      </c>
      <c r="Q119" s="39" t="e">
        <v>#N/A</v>
      </c>
      <c r="R119" s="39" t="e">
        <v>#N/A</v>
      </c>
      <c r="S119" s="39" t="e">
        <v>#N/A</v>
      </c>
      <c r="T119" s="39" t="e">
        <v>#N/A</v>
      </c>
      <c r="U119" s="39" t="e">
        <v>#N/A</v>
      </c>
      <c r="V119" s="39" t="e">
        <v>#N/A</v>
      </c>
      <c r="W119" s="39" t="e">
        <v>#N/A</v>
      </c>
      <c r="X119" s="39" t="e">
        <v>#N/A</v>
      </c>
      <c r="Y119" s="48" t="e">
        <v>#N/A</v>
      </c>
      <c r="Z119" s="32">
        <f t="shared" si="3"/>
        <v>0</v>
      </c>
    </row>
    <row r="120" spans="1:26" ht="13.5" customHeight="1" x14ac:dyDescent="0.2">
      <c r="A120" s="71">
        <f t="shared" si="4"/>
        <v>2028.3</v>
      </c>
      <c r="B120" s="39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48" t="e">
        <v>#N/A</v>
      </c>
      <c r="Z120" s="32">
        <f t="shared" si="3"/>
        <v>0</v>
      </c>
    </row>
    <row r="121" spans="1:26" ht="13.5" customHeight="1" x14ac:dyDescent="0.2">
      <c r="A121" s="71">
        <f t="shared" si="4"/>
        <v>2028.4</v>
      </c>
      <c r="B121" s="39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48" t="e">
        <v>#N/A</v>
      </c>
      <c r="Z121" s="32">
        <f t="shared" si="3"/>
        <v>0</v>
      </c>
    </row>
    <row r="122" spans="1:26" ht="13.5" customHeight="1" x14ac:dyDescent="0.2">
      <c r="A122" s="71">
        <f t="shared" si="4"/>
        <v>2029.1</v>
      </c>
      <c r="B122" s="39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48" t="e">
        <v>#N/A</v>
      </c>
      <c r="Z122" s="32">
        <f t="shared" si="3"/>
        <v>0</v>
      </c>
    </row>
    <row r="123" spans="1:26" ht="13.5" customHeight="1" x14ac:dyDescent="0.2">
      <c r="A123" s="71">
        <f t="shared" si="4"/>
        <v>2029.2</v>
      </c>
      <c r="B123" s="39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48" t="e">
        <v>#N/A</v>
      </c>
      <c r="Z123" s="32">
        <f t="shared" si="3"/>
        <v>0</v>
      </c>
    </row>
    <row r="124" spans="1:26" ht="13.5" customHeight="1" x14ac:dyDescent="0.2">
      <c r="A124" s="71">
        <f>A120+1</f>
        <v>2029.3</v>
      </c>
      <c r="B124" s="39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48" t="e">
        <v>#N/A</v>
      </c>
      <c r="Z124" s="32">
        <f t="shared" si="3"/>
        <v>0</v>
      </c>
    </row>
    <row r="125" spans="1:26" ht="13.5" customHeight="1" x14ac:dyDescent="0.2">
      <c r="A125" s="71">
        <f t="shared" si="4"/>
        <v>2029.4</v>
      </c>
      <c r="B125" s="39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48" t="e">
        <v>#N/A</v>
      </c>
      <c r="Z125" s="32">
        <f t="shared" si="3"/>
        <v>0</v>
      </c>
    </row>
    <row r="126" spans="1:26" ht="13.5" customHeight="1" x14ac:dyDescent="0.2">
      <c r="A126" s="71">
        <f t="shared" si="4"/>
        <v>2030.1</v>
      </c>
      <c r="B126" s="39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48" t="e">
        <v>#N/A</v>
      </c>
      <c r="Z126" s="32">
        <f t="shared" si="3"/>
        <v>0</v>
      </c>
    </row>
    <row r="127" spans="1:26" ht="13.5" customHeight="1" x14ac:dyDescent="0.2">
      <c r="A127" s="71">
        <f t="shared" si="4"/>
        <v>2030.2</v>
      </c>
      <c r="B127" s="39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48" t="e">
        <v>#N/A</v>
      </c>
      <c r="Z127" s="32">
        <f t="shared" si="3"/>
        <v>0</v>
      </c>
    </row>
    <row r="128" spans="1:26" ht="13.5" customHeight="1" x14ac:dyDescent="0.2">
      <c r="A128" s="71">
        <f t="shared" si="4"/>
        <v>2030.3</v>
      </c>
      <c r="B128" s="39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48" t="e">
        <v>#N/A</v>
      </c>
      <c r="Z128" s="32">
        <f t="shared" si="3"/>
        <v>0</v>
      </c>
    </row>
    <row r="129" spans="1:26" ht="13.5" customHeight="1" x14ac:dyDescent="0.2">
      <c r="A129" s="71">
        <f>A125+1</f>
        <v>2030.4</v>
      </c>
      <c r="B129" s="39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48" t="e">
        <v>#N/A</v>
      </c>
      <c r="Z129" s="32">
        <f t="shared" si="3"/>
        <v>0</v>
      </c>
    </row>
    <row r="130" spans="1:26" x14ac:dyDescent="0.2">
      <c r="A130" s="67"/>
    </row>
    <row r="131" spans="1:26" x14ac:dyDescent="0.2">
      <c r="A131" s="67"/>
    </row>
    <row r="132" spans="1:26" x14ac:dyDescent="0.2">
      <c r="A132" s="67"/>
    </row>
    <row r="133" spans="1:26" x14ac:dyDescent="0.2">
      <c r="A133" s="67"/>
    </row>
    <row r="134" spans="1:26" x14ac:dyDescent="0.2">
      <c r="A134" s="67"/>
    </row>
    <row r="135" spans="1:26" x14ac:dyDescent="0.2">
      <c r="A135" s="67"/>
    </row>
    <row r="136" spans="1:26" x14ac:dyDescent="0.2">
      <c r="A136" s="67"/>
    </row>
    <row r="137" spans="1:26" x14ac:dyDescent="0.2">
      <c r="A137" s="67"/>
    </row>
    <row r="138" spans="1:26" x14ac:dyDescent="0.2">
      <c r="A138" s="67"/>
    </row>
    <row r="139" spans="1:26" x14ac:dyDescent="0.2">
      <c r="A139" s="67"/>
    </row>
    <row r="140" spans="1:26" x14ac:dyDescent="0.2">
      <c r="A140" s="67"/>
    </row>
    <row r="141" spans="1:26" x14ac:dyDescent="0.2">
      <c r="A141" s="67"/>
    </row>
    <row r="142" spans="1:26" x14ac:dyDescent="0.2">
      <c r="A142" s="67"/>
    </row>
    <row r="143" spans="1:26" x14ac:dyDescent="0.2">
      <c r="A143" s="67"/>
    </row>
    <row r="144" spans="1:26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7"/>
    </row>
    <row r="225" spans="1:1" x14ac:dyDescent="0.2">
      <c r="A225" s="67"/>
    </row>
    <row r="226" spans="1:1" x14ac:dyDescent="0.2">
      <c r="A226" s="67"/>
    </row>
    <row r="227" spans="1:1" x14ac:dyDescent="0.2">
      <c r="A227" s="67"/>
    </row>
    <row r="228" spans="1:1" x14ac:dyDescent="0.2">
      <c r="A228" s="67"/>
    </row>
    <row r="229" spans="1:1" x14ac:dyDescent="0.2">
      <c r="A229" s="67"/>
    </row>
    <row r="230" spans="1:1" x14ac:dyDescent="0.2">
      <c r="A230" s="67"/>
    </row>
    <row r="231" spans="1:1" x14ac:dyDescent="0.2">
      <c r="A231" s="67"/>
    </row>
    <row r="232" spans="1:1" x14ac:dyDescent="0.2">
      <c r="A232" s="67"/>
    </row>
    <row r="233" spans="1:1" x14ac:dyDescent="0.2">
      <c r="A233" s="67"/>
    </row>
    <row r="234" spans="1:1" x14ac:dyDescent="0.2">
      <c r="A234" s="67"/>
    </row>
    <row r="235" spans="1:1" x14ac:dyDescent="0.2">
      <c r="A235" s="67"/>
    </row>
    <row r="236" spans="1:1" x14ac:dyDescent="0.2">
      <c r="A236" s="67"/>
    </row>
    <row r="237" spans="1:1" x14ac:dyDescent="0.2">
      <c r="A237" s="67"/>
    </row>
    <row r="238" spans="1:1" x14ac:dyDescent="0.2">
      <c r="A238" s="67"/>
    </row>
    <row r="239" spans="1:1" x14ac:dyDescent="0.2">
      <c r="A239" s="67"/>
    </row>
    <row r="240" spans="1:1" x14ac:dyDescent="0.2">
      <c r="A240" s="67"/>
    </row>
    <row r="241" spans="1:1" x14ac:dyDescent="0.2">
      <c r="A241" s="67"/>
    </row>
    <row r="242" spans="1:1" x14ac:dyDescent="0.2">
      <c r="A242" s="67"/>
    </row>
    <row r="243" spans="1:1" x14ac:dyDescent="0.2">
      <c r="A243" s="67"/>
    </row>
    <row r="244" spans="1:1" x14ac:dyDescent="0.2">
      <c r="A244" s="67"/>
    </row>
    <row r="245" spans="1:1" x14ac:dyDescent="0.2">
      <c r="A245" s="67"/>
    </row>
    <row r="246" spans="1:1" x14ac:dyDescent="0.2">
      <c r="A246" s="67"/>
    </row>
    <row r="247" spans="1:1" x14ac:dyDescent="0.2">
      <c r="A247" s="67"/>
    </row>
    <row r="248" spans="1:1" x14ac:dyDescent="0.2">
      <c r="A248" s="67"/>
    </row>
    <row r="249" spans="1:1" x14ac:dyDescent="0.2">
      <c r="A249" s="67"/>
    </row>
    <row r="250" spans="1:1" x14ac:dyDescent="0.2">
      <c r="A250" s="67"/>
    </row>
    <row r="251" spans="1:1" x14ac:dyDescent="0.2">
      <c r="A251" s="67"/>
    </row>
    <row r="252" spans="1:1" x14ac:dyDescent="0.2">
      <c r="A252" s="67"/>
    </row>
    <row r="253" spans="1:1" x14ac:dyDescent="0.2">
      <c r="A253" s="67"/>
    </row>
    <row r="254" spans="1:1" x14ac:dyDescent="0.2">
      <c r="A254" s="67"/>
    </row>
    <row r="255" spans="1:1" x14ac:dyDescent="0.2">
      <c r="A255" s="67"/>
    </row>
    <row r="256" spans="1:1" x14ac:dyDescent="0.2">
      <c r="A256" s="67"/>
    </row>
    <row r="257" spans="1:1" x14ac:dyDescent="0.2">
      <c r="A257" s="67"/>
    </row>
    <row r="258" spans="1:1" x14ac:dyDescent="0.2">
      <c r="A258" s="67"/>
    </row>
    <row r="259" spans="1:1" x14ac:dyDescent="0.2">
      <c r="A259" s="67"/>
    </row>
    <row r="260" spans="1:1" x14ac:dyDescent="0.2">
      <c r="A260" s="67"/>
    </row>
    <row r="261" spans="1:1" x14ac:dyDescent="0.2">
      <c r="A261" s="67"/>
    </row>
    <row r="262" spans="1:1" x14ac:dyDescent="0.2">
      <c r="A262" s="67"/>
    </row>
    <row r="263" spans="1:1" x14ac:dyDescent="0.2">
      <c r="A263" s="68"/>
    </row>
    <row r="264" spans="1:1" x14ac:dyDescent="0.2">
      <c r="A264" s="68"/>
    </row>
    <row r="265" spans="1:1" x14ac:dyDescent="0.2">
      <c r="A265" s="68"/>
    </row>
    <row r="266" spans="1:1" x14ac:dyDescent="0.2">
      <c r="A266" s="68"/>
    </row>
    <row r="267" spans="1:1" x14ac:dyDescent="0.2">
      <c r="A267" s="68"/>
    </row>
    <row r="268" spans="1:1" x14ac:dyDescent="0.2">
      <c r="A268" s="68"/>
    </row>
    <row r="269" spans="1:1" x14ac:dyDescent="0.2">
      <c r="A269" s="68"/>
    </row>
    <row r="270" spans="1:1" x14ac:dyDescent="0.2">
      <c r="A270" s="68"/>
    </row>
    <row r="271" spans="1:1" x14ac:dyDescent="0.2">
      <c r="A271" s="68"/>
    </row>
    <row r="272" spans="1:1" x14ac:dyDescent="0.2">
      <c r="A272" s="68"/>
    </row>
    <row r="273" spans="1:1" x14ac:dyDescent="0.2">
      <c r="A273" s="68"/>
    </row>
    <row r="274" spans="1:1" x14ac:dyDescent="0.2">
      <c r="A274" s="68"/>
    </row>
    <row r="275" spans="1:1" x14ac:dyDescent="0.2">
      <c r="A275" s="68"/>
    </row>
    <row r="276" spans="1:1" x14ac:dyDescent="0.2">
      <c r="A276" s="68"/>
    </row>
    <row r="277" spans="1:1" x14ac:dyDescent="0.2">
      <c r="A277" s="68"/>
    </row>
    <row r="278" spans="1:1" x14ac:dyDescent="0.2">
      <c r="A278" s="68"/>
    </row>
    <row r="279" spans="1:1" x14ac:dyDescent="0.2">
      <c r="A279" s="68"/>
    </row>
    <row r="280" spans="1:1" x14ac:dyDescent="0.2">
      <c r="A280" s="68"/>
    </row>
    <row r="281" spans="1:1" x14ac:dyDescent="0.2">
      <c r="A281" s="68"/>
    </row>
    <row r="282" spans="1:1" x14ac:dyDescent="0.2">
      <c r="A282" s="68"/>
    </row>
    <row r="283" spans="1:1" x14ac:dyDescent="0.2">
      <c r="A283" s="68"/>
    </row>
    <row r="284" spans="1:1" x14ac:dyDescent="0.2">
      <c r="A284" s="68"/>
    </row>
    <row r="285" spans="1:1" x14ac:dyDescent="0.2">
      <c r="A285" s="68"/>
    </row>
    <row r="286" spans="1:1" x14ac:dyDescent="0.2">
      <c r="A286" s="68"/>
    </row>
    <row r="287" spans="1:1" x14ac:dyDescent="0.2">
      <c r="A287" s="68"/>
    </row>
  </sheetData>
  <phoneticPr fontId="7" type="noConversion"/>
  <hyperlinks>
    <hyperlink ref="A5" location="INDICE!A14" display="VOLVER AL INDICE" xr:uid="{00000000-0004-0000-2F00-000000000000}"/>
  </hyperlinks>
  <pageMargins left="0.75" right="0.75" top="1" bottom="1" header="0" footer="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6"/>
  <dimension ref="A1:Z287"/>
  <sheetViews>
    <sheetView zoomScaleNormal="100" workbookViewId="0">
      <pane xSplit="1" ySplit="9" topLeftCell="B106" activePane="bottomRight" state="frozen"/>
      <selection pane="topRight" activeCell="B1" sqref="B1"/>
      <selection pane="bottomLeft" activeCell="A10" sqref="A10"/>
      <selection pane="bottomRight" activeCell="B108" sqref="B108:Y108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1217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Deuda consolidada,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1218</v>
      </c>
      <c r="C8" s="74" t="s">
        <v>1219</v>
      </c>
      <c r="D8" s="74" t="s">
        <v>1220</v>
      </c>
      <c r="E8" s="74" t="s">
        <v>1221</v>
      </c>
      <c r="F8" s="74" t="s">
        <v>1222</v>
      </c>
      <c r="G8" s="74" t="s">
        <v>1223</v>
      </c>
      <c r="H8" s="74" t="s">
        <v>1224</v>
      </c>
      <c r="I8" s="74" t="s">
        <v>1225</v>
      </c>
      <c r="J8" s="74" t="s">
        <v>1226</v>
      </c>
      <c r="K8" s="74" t="s">
        <v>1227</v>
      </c>
      <c r="L8" s="74" t="s">
        <v>1228</v>
      </c>
      <c r="M8" s="74" t="s">
        <v>1229</v>
      </c>
      <c r="N8" s="74" t="s">
        <v>1230</v>
      </c>
      <c r="O8" s="74" t="s">
        <v>1231</v>
      </c>
      <c r="P8" s="74" t="s">
        <v>1232</v>
      </c>
      <c r="Q8" s="74" t="s">
        <v>1233</v>
      </c>
      <c r="R8" s="74" t="s">
        <v>1234</v>
      </c>
      <c r="S8" s="74" t="s">
        <v>1235</v>
      </c>
      <c r="T8" s="74" t="s">
        <v>1236</v>
      </c>
      <c r="U8" s="74" t="s">
        <v>1237</v>
      </c>
      <c r="V8" s="74" t="s">
        <v>1238</v>
      </c>
      <c r="W8" s="74" t="s">
        <v>1239</v>
      </c>
      <c r="X8" s="74" t="s">
        <v>1240</v>
      </c>
      <c r="Y8" s="74" t="s">
        <v>1241</v>
      </c>
      <c r="Z8" s="75" t="s">
        <v>1242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2001.1</v>
      </c>
      <c r="B10" s="46">
        <v>60.8</v>
      </c>
      <c r="C10" s="30">
        <v>0</v>
      </c>
      <c r="D10" s="30">
        <v>49.373361870000004</v>
      </c>
      <c r="E10" s="30">
        <v>24.265706999999999</v>
      </c>
      <c r="F10" s="30">
        <v>28.513664000000002</v>
      </c>
      <c r="G10" s="30">
        <v>4.1669999999999998</v>
      </c>
      <c r="H10" s="30">
        <v>46.581631849899999</v>
      </c>
      <c r="I10" s="30">
        <v>3.92563</v>
      </c>
      <c r="J10" s="30">
        <v>2.566541</v>
      </c>
      <c r="K10" s="30">
        <v>110.39166137000001</v>
      </c>
      <c r="L10" s="30">
        <v>0</v>
      </c>
      <c r="M10" s="30">
        <v>131.53805</v>
      </c>
      <c r="N10" s="30">
        <v>64.028000000000006</v>
      </c>
      <c r="O10" s="30">
        <v>40.155975859999998</v>
      </c>
      <c r="P10" s="30">
        <v>5.0464350599999994</v>
      </c>
      <c r="Q10" s="30">
        <v>0</v>
      </c>
      <c r="R10" s="30">
        <v>10.530355</v>
      </c>
      <c r="S10" s="30">
        <v>41.264000000000003</v>
      </c>
      <c r="T10" s="30">
        <v>0</v>
      </c>
      <c r="U10" s="30">
        <v>41.567666909081673</v>
      </c>
      <c r="V10" s="30">
        <v>15.5692</v>
      </c>
      <c r="W10" s="30">
        <v>4.9027299999999991</v>
      </c>
      <c r="X10" s="30">
        <v>331.46396084390432</v>
      </c>
      <c r="Y10" s="30">
        <v>76.094892026808537</v>
      </c>
      <c r="Z10" s="31">
        <f t="shared" ref="Z10:Z33" si="0">+_xlfn.AGGREGATE(9,6,C10:Y10)</f>
        <v>1031.9464627896948</v>
      </c>
    </row>
    <row r="11" spans="1:26" ht="13.5" customHeight="1" x14ac:dyDescent="0.2">
      <c r="A11" s="71">
        <v>2001.2</v>
      </c>
      <c r="B11" s="38">
        <v>45.7</v>
      </c>
      <c r="C11" s="39">
        <v>0</v>
      </c>
      <c r="D11" s="39">
        <v>47.646234109999995</v>
      </c>
      <c r="E11" s="39">
        <v>23.945764999999998</v>
      </c>
      <c r="F11" s="39">
        <v>27.389258999999999</v>
      </c>
      <c r="G11" s="39">
        <v>4.1669999999999998</v>
      </c>
      <c r="H11" s="39">
        <v>38.082513609899991</v>
      </c>
      <c r="I11" s="39">
        <v>3.81881958</v>
      </c>
      <c r="J11" s="39">
        <v>2.536902</v>
      </c>
      <c r="K11" s="39">
        <v>105.78501268000001</v>
      </c>
      <c r="L11" s="39">
        <v>0</v>
      </c>
      <c r="M11" s="39">
        <v>142.22205</v>
      </c>
      <c r="N11" s="39">
        <v>84.206999999999994</v>
      </c>
      <c r="O11" s="39">
        <v>38.235099390000002</v>
      </c>
      <c r="P11" s="39">
        <v>6.0418389999999995</v>
      </c>
      <c r="Q11" s="39">
        <v>0</v>
      </c>
      <c r="R11" s="39">
        <v>10.305925999999999</v>
      </c>
      <c r="S11" s="39">
        <v>35.588000000000001</v>
      </c>
      <c r="T11" s="39">
        <v>0</v>
      </c>
      <c r="U11" s="39">
        <v>41.50911528409376</v>
      </c>
      <c r="V11" s="39">
        <v>15.5692</v>
      </c>
      <c r="W11" s="39">
        <v>4.4045399999999999</v>
      </c>
      <c r="X11" s="39">
        <v>68.744586870159594</v>
      </c>
      <c r="Y11" s="48">
        <v>339.81560933527328</v>
      </c>
      <c r="Z11" s="32">
        <f t="shared" si="0"/>
        <v>1040.0144718594265</v>
      </c>
    </row>
    <row r="12" spans="1:26" ht="13.5" customHeight="1" x14ac:dyDescent="0.2">
      <c r="A12" s="71">
        <v>2001.3</v>
      </c>
      <c r="B12" s="38">
        <v>39.1</v>
      </c>
      <c r="C12" s="39">
        <v>0</v>
      </c>
      <c r="D12" s="39">
        <v>3.8816756199999998</v>
      </c>
      <c r="E12" s="39">
        <v>23.945764999999998</v>
      </c>
      <c r="F12" s="39">
        <v>28.356741999999997</v>
      </c>
      <c r="G12" s="39">
        <v>4.1669999999999998</v>
      </c>
      <c r="H12" s="39">
        <v>39.842142019899995</v>
      </c>
      <c r="I12" s="39">
        <v>3.6467079500000001</v>
      </c>
      <c r="J12" s="39">
        <v>3.0567570000000002</v>
      </c>
      <c r="K12" s="39">
        <v>104.78172366</v>
      </c>
      <c r="L12" s="39">
        <v>0</v>
      </c>
      <c r="M12" s="39">
        <v>127.78564999999999</v>
      </c>
      <c r="N12" s="39">
        <v>76.706999999999994</v>
      </c>
      <c r="O12" s="39">
        <v>36.860351980000011</v>
      </c>
      <c r="P12" s="39">
        <v>6.3280000000000003</v>
      </c>
      <c r="Q12" s="39">
        <v>0</v>
      </c>
      <c r="R12" s="39">
        <v>10.305925999999999</v>
      </c>
      <c r="S12" s="39">
        <v>35.588000000000001</v>
      </c>
      <c r="T12" s="39">
        <v>0</v>
      </c>
      <c r="U12" s="39">
        <v>41.448789486317075</v>
      </c>
      <c r="V12" s="39">
        <v>15.5602</v>
      </c>
      <c r="W12" s="39">
        <v>4.1340699999999995</v>
      </c>
      <c r="X12" s="39">
        <v>59.760867269893637</v>
      </c>
      <c r="Y12" s="48">
        <v>331.46360933527325</v>
      </c>
      <c r="Z12" s="32">
        <f t="shared" si="0"/>
        <v>957.62097732138386</v>
      </c>
    </row>
    <row r="13" spans="1:26" ht="13.5" customHeight="1" x14ac:dyDescent="0.2">
      <c r="A13" s="71">
        <v>2001.4</v>
      </c>
      <c r="B13" s="38">
        <v>98.23</v>
      </c>
      <c r="C13" s="39">
        <v>0</v>
      </c>
      <c r="D13" s="39">
        <v>3.83228283</v>
      </c>
      <c r="E13" s="39">
        <v>38.222276059999999</v>
      </c>
      <c r="F13" s="39">
        <v>25.448758830000003</v>
      </c>
      <c r="G13" s="39">
        <v>3.9496320000000003</v>
      </c>
      <c r="H13" s="39">
        <v>37.177819169999999</v>
      </c>
      <c r="I13" s="39">
        <v>2.49880982</v>
      </c>
      <c r="J13" s="39">
        <v>2.1641019999999997</v>
      </c>
      <c r="K13" s="39">
        <v>98.421151159999994</v>
      </c>
      <c r="L13" s="39">
        <v>0</v>
      </c>
      <c r="M13" s="39">
        <v>156.00078999999999</v>
      </c>
      <c r="N13" s="39">
        <v>24.827999999999999</v>
      </c>
      <c r="O13" s="39">
        <v>35.107109569999999</v>
      </c>
      <c r="P13" s="39">
        <v>6.3280000000000003</v>
      </c>
      <c r="Q13" s="39">
        <v>0</v>
      </c>
      <c r="R13" s="39">
        <v>0</v>
      </c>
      <c r="S13" s="39">
        <v>37.715510000000002</v>
      </c>
      <c r="T13" s="39">
        <v>0</v>
      </c>
      <c r="U13" s="39">
        <v>0</v>
      </c>
      <c r="V13" s="39">
        <v>15.5572</v>
      </c>
      <c r="W13" s="39">
        <v>3.68662</v>
      </c>
      <c r="X13" s="39">
        <v>57.631092429893634</v>
      </c>
      <c r="Y13" s="48">
        <v>336.6513086663698</v>
      </c>
      <c r="Z13" s="32">
        <f t="shared" si="0"/>
        <v>885.22046253626331</v>
      </c>
    </row>
    <row r="14" spans="1:26" ht="13.5" customHeight="1" x14ac:dyDescent="0.2">
      <c r="A14" s="71">
        <v>2002.1</v>
      </c>
      <c r="B14" s="38">
        <v>90.5</v>
      </c>
      <c r="C14" s="39">
        <v>0</v>
      </c>
      <c r="D14" s="39">
        <v>3.8949147699999993</v>
      </c>
      <c r="E14" s="39">
        <v>30.695168578657533</v>
      </c>
      <c r="F14" s="39">
        <v>4.2886949548983271</v>
      </c>
      <c r="G14" s="39">
        <v>0</v>
      </c>
      <c r="H14" s="39">
        <v>38.857805943823593</v>
      </c>
      <c r="I14" s="39">
        <v>0</v>
      </c>
      <c r="J14" s="39">
        <v>1.3487499999999999</v>
      </c>
      <c r="K14" s="39">
        <v>115.10677788121237</v>
      </c>
      <c r="L14" s="39">
        <v>0</v>
      </c>
      <c r="M14" s="39">
        <v>154.13833</v>
      </c>
      <c r="N14" s="39">
        <v>53.089500000000001</v>
      </c>
      <c r="O14" s="39">
        <v>40.682205687486288</v>
      </c>
      <c r="P14" s="39">
        <v>14.382356547454142</v>
      </c>
      <c r="Q14" s="39">
        <v>0</v>
      </c>
      <c r="R14" s="39">
        <v>0</v>
      </c>
      <c r="S14" s="39">
        <v>37.715510000000002</v>
      </c>
      <c r="T14" s="39">
        <v>0</v>
      </c>
      <c r="U14" s="39">
        <v>0</v>
      </c>
      <c r="V14" s="39">
        <v>15.558200000000001</v>
      </c>
      <c r="W14" s="39">
        <v>5.0649800579999997</v>
      </c>
      <c r="X14" s="39">
        <v>61.860669219893637</v>
      </c>
      <c r="Y14" s="48">
        <v>336.6513086663698</v>
      </c>
      <c r="Z14" s="32">
        <f t="shared" si="0"/>
        <v>913.33517230779569</v>
      </c>
    </row>
    <row r="15" spans="1:26" ht="13.5" customHeight="1" x14ac:dyDescent="0.2">
      <c r="A15" s="71">
        <v>2002.2</v>
      </c>
      <c r="B15" s="38">
        <v>86.079888000000011</v>
      </c>
      <c r="C15" s="39">
        <v>0</v>
      </c>
      <c r="D15" s="39">
        <v>3.8635993499999994</v>
      </c>
      <c r="E15" s="39">
        <v>30.110749209999987</v>
      </c>
      <c r="F15" s="39">
        <v>4.2247049488342867</v>
      </c>
      <c r="G15" s="39">
        <v>0</v>
      </c>
      <c r="H15" s="39">
        <v>45.381756901321999</v>
      </c>
      <c r="I15" s="39">
        <v>0</v>
      </c>
      <c r="J15" s="39">
        <v>0.89000099999999993</v>
      </c>
      <c r="K15" s="39">
        <v>115.1187025146</v>
      </c>
      <c r="L15" s="39">
        <v>0</v>
      </c>
      <c r="M15" s="39">
        <v>155.76343</v>
      </c>
      <c r="N15" s="39">
        <v>43.777000000000001</v>
      </c>
      <c r="O15" s="39">
        <v>45.526264716898204</v>
      </c>
      <c r="P15" s="39">
        <v>17.133973308864689</v>
      </c>
      <c r="Q15" s="39">
        <v>0</v>
      </c>
      <c r="R15" s="39">
        <v>0</v>
      </c>
      <c r="S15" s="39">
        <v>37.715510000000002</v>
      </c>
      <c r="T15" s="39">
        <v>0</v>
      </c>
      <c r="U15" s="39">
        <v>0</v>
      </c>
      <c r="V15" s="39">
        <v>15.558200000000001</v>
      </c>
      <c r="W15" s="39">
        <v>5.3630086590000001</v>
      </c>
      <c r="X15" s="39">
        <v>57.813323459893638</v>
      </c>
      <c r="Y15" s="48">
        <v>335.22730866636982</v>
      </c>
      <c r="Z15" s="32">
        <f t="shared" si="0"/>
        <v>913.46753273578258</v>
      </c>
    </row>
    <row r="16" spans="1:26" ht="13.5" customHeight="1" x14ac:dyDescent="0.2">
      <c r="A16" s="71">
        <v>2002.3</v>
      </c>
      <c r="B16" s="38">
        <v>84.18404799999999</v>
      </c>
      <c r="C16" s="39">
        <v>0</v>
      </c>
      <c r="D16" s="39">
        <v>3.8414469999999996</v>
      </c>
      <c r="E16" s="39">
        <v>26.133892427499987</v>
      </c>
      <c r="F16" s="39">
        <v>3.6767240807831514</v>
      </c>
      <c r="G16" s="39">
        <v>0</v>
      </c>
      <c r="H16" s="39">
        <v>48.259476123489591</v>
      </c>
      <c r="I16" s="39">
        <v>22.709</v>
      </c>
      <c r="J16" s="39">
        <v>0.58198800000000006</v>
      </c>
      <c r="K16" s="39">
        <v>126.18251738127999</v>
      </c>
      <c r="L16" s="39">
        <v>0</v>
      </c>
      <c r="M16" s="39">
        <v>153.85348999999999</v>
      </c>
      <c r="N16" s="39">
        <v>34.277000000000001</v>
      </c>
      <c r="O16" s="39">
        <v>46.226789818104997</v>
      </c>
      <c r="P16" s="39">
        <v>18.782026888977484</v>
      </c>
      <c r="Q16" s="39">
        <v>0</v>
      </c>
      <c r="R16" s="39">
        <v>0</v>
      </c>
      <c r="S16" s="39">
        <v>37.715510000000002</v>
      </c>
      <c r="T16" s="39">
        <v>0</v>
      </c>
      <c r="U16" s="39">
        <v>0</v>
      </c>
      <c r="V16" s="39">
        <v>15.558200000000001</v>
      </c>
      <c r="W16" s="39">
        <v>5.5827500132279999</v>
      </c>
      <c r="X16" s="39">
        <v>52.387339279893631</v>
      </c>
      <c r="Y16" s="48">
        <v>333.86706866636985</v>
      </c>
      <c r="Z16" s="32">
        <f t="shared" si="0"/>
        <v>929.63521967962663</v>
      </c>
    </row>
    <row r="17" spans="1:26" ht="13.5" customHeight="1" x14ac:dyDescent="0.2">
      <c r="A17" s="71">
        <v>2002.4</v>
      </c>
      <c r="B17" s="38">
        <v>49.431483999999998</v>
      </c>
      <c r="C17" s="39">
        <v>0</v>
      </c>
      <c r="D17" s="39">
        <v>3.1982858499999995</v>
      </c>
      <c r="E17" s="39">
        <v>19.20005342879999</v>
      </c>
      <c r="F17" s="39">
        <v>2.9883151763080011</v>
      </c>
      <c r="G17" s="39">
        <v>0</v>
      </c>
      <c r="H17" s="39">
        <v>49.217806439386791</v>
      </c>
      <c r="I17" s="39">
        <v>28.667890499999999</v>
      </c>
      <c r="J17" s="39">
        <v>0.28131900000000004</v>
      </c>
      <c r="K17" s="39">
        <v>115.436932074</v>
      </c>
      <c r="L17" s="39">
        <v>0</v>
      </c>
      <c r="M17" s="39">
        <v>410.68907999999999</v>
      </c>
      <c r="N17" s="39">
        <v>28.917333333333328</v>
      </c>
      <c r="O17" s="39">
        <v>46.802153998461506</v>
      </c>
      <c r="P17" s="39">
        <v>18.349529637394355</v>
      </c>
      <c r="Q17" s="39">
        <v>0</v>
      </c>
      <c r="R17" s="39">
        <v>0</v>
      </c>
      <c r="S17" s="39">
        <v>37.715510000000002</v>
      </c>
      <c r="T17" s="39">
        <v>0</v>
      </c>
      <c r="U17" s="39">
        <v>0</v>
      </c>
      <c r="V17" s="39">
        <v>15.558200000000001</v>
      </c>
      <c r="W17" s="39">
        <v>5.5943548836000003</v>
      </c>
      <c r="X17" s="39">
        <v>51.033794792393635</v>
      </c>
      <c r="Y17" s="48">
        <v>333.86706866636985</v>
      </c>
      <c r="Z17" s="32">
        <f t="shared" si="0"/>
        <v>1167.5176277800474</v>
      </c>
    </row>
    <row r="18" spans="1:26" ht="13.5" customHeight="1" x14ac:dyDescent="0.2">
      <c r="A18" s="71">
        <v>2003.1</v>
      </c>
      <c r="B18" s="38">
        <v>106.01300000000001</v>
      </c>
      <c r="C18" s="39">
        <v>0</v>
      </c>
      <c r="D18" s="39">
        <v>3.1414384699999993</v>
      </c>
      <c r="E18" s="39">
        <v>14.821027220302497</v>
      </c>
      <c r="F18" s="39">
        <v>4.8075898200000013</v>
      </c>
      <c r="G18" s="39">
        <v>17.852873418099989</v>
      </c>
      <c r="H18" s="39">
        <v>2.5255659702231514</v>
      </c>
      <c r="I18" s="39">
        <v>26.195455799999998</v>
      </c>
      <c r="J18" s="39">
        <v>0.19070599999999999</v>
      </c>
      <c r="K18" s="39">
        <v>99.817206430000027</v>
      </c>
      <c r="L18" s="39">
        <v>0</v>
      </c>
      <c r="M18" s="39">
        <v>333.69736</v>
      </c>
      <c r="N18" s="39">
        <v>54.15</v>
      </c>
      <c r="O18" s="39">
        <v>30.832768423032316</v>
      </c>
      <c r="P18" s="39">
        <v>18.580964662876134</v>
      </c>
      <c r="Q18" s="39">
        <v>0</v>
      </c>
      <c r="R18" s="39">
        <v>0</v>
      </c>
      <c r="S18" s="39">
        <v>34.869</v>
      </c>
      <c r="T18" s="39">
        <v>0</v>
      </c>
      <c r="U18" s="39">
        <v>0</v>
      </c>
      <c r="V18" s="39">
        <v>15.0739</v>
      </c>
      <c r="W18" s="39">
        <v>7.699311807643956</v>
      </c>
      <c r="X18" s="39">
        <v>51.317962927712983</v>
      </c>
      <c r="Y18" s="48">
        <v>333.43907460289284</v>
      </c>
      <c r="Z18" s="32">
        <f t="shared" si="0"/>
        <v>1049.0122055527841</v>
      </c>
    </row>
    <row r="19" spans="1:26" ht="13.5" customHeight="1" x14ac:dyDescent="0.2">
      <c r="A19" s="71">
        <v>2003.2</v>
      </c>
      <c r="B19" s="38">
        <v>106.01600000000001</v>
      </c>
      <c r="C19" s="39">
        <v>0</v>
      </c>
      <c r="D19" s="39">
        <v>3.1298751899999995</v>
      </c>
      <c r="E19" s="39">
        <v>7.0052677500510532</v>
      </c>
      <c r="F19" s="39">
        <v>4.8075898200000013</v>
      </c>
      <c r="G19" s="39">
        <v>11.601539509913884</v>
      </c>
      <c r="H19" s="39">
        <v>2.0896542433909362</v>
      </c>
      <c r="I19" s="39">
        <v>25.147076079999998</v>
      </c>
      <c r="J19" s="39">
        <v>0.16939899999999999</v>
      </c>
      <c r="K19" s="39">
        <v>99.817206430000027</v>
      </c>
      <c r="L19" s="39">
        <v>0</v>
      </c>
      <c r="M19" s="39">
        <v>333.46181000000001</v>
      </c>
      <c r="N19" s="39">
        <v>38.57325674520213</v>
      </c>
      <c r="O19" s="39">
        <v>27.319409213495785</v>
      </c>
      <c r="P19" s="39">
        <v>18.458513813658428</v>
      </c>
      <c r="Q19" s="39">
        <v>0</v>
      </c>
      <c r="R19" s="39">
        <v>0</v>
      </c>
      <c r="S19" s="39">
        <v>34.869</v>
      </c>
      <c r="T19" s="39">
        <v>0</v>
      </c>
      <c r="U19" s="39">
        <v>0</v>
      </c>
      <c r="V19" s="39">
        <v>15.067399999999999</v>
      </c>
      <c r="W19" s="39">
        <v>7.6676074863971619</v>
      </c>
      <c r="X19" s="39">
        <v>332.97954944052776</v>
      </c>
      <c r="Y19" s="48">
        <v>50.721581830240687</v>
      </c>
      <c r="Z19" s="32">
        <f t="shared" si="0"/>
        <v>1012.8857365528779</v>
      </c>
    </row>
    <row r="20" spans="1:26" ht="13.5" customHeight="1" x14ac:dyDescent="0.2">
      <c r="A20" s="71">
        <v>2003.3</v>
      </c>
      <c r="B20" s="38">
        <v>173.6</v>
      </c>
      <c r="C20" s="39">
        <v>12.687457069449625</v>
      </c>
      <c r="D20" s="39">
        <v>7.1838629799999998</v>
      </c>
      <c r="E20" s="39">
        <v>9.9243298983318606</v>
      </c>
      <c r="F20" s="39">
        <v>5.9139956904243487</v>
      </c>
      <c r="G20" s="39">
        <v>11.274234128177564</v>
      </c>
      <c r="H20" s="39">
        <v>3.2963868900000004</v>
      </c>
      <c r="I20" s="39">
        <v>26.961445619999999</v>
      </c>
      <c r="J20" s="39">
        <v>7.9780818299999998</v>
      </c>
      <c r="K20" s="39">
        <v>127.93644170999998</v>
      </c>
      <c r="L20" s="39">
        <v>0</v>
      </c>
      <c r="M20" s="39">
        <v>331.56405999999998</v>
      </c>
      <c r="N20" s="39">
        <v>11.798999999999999</v>
      </c>
      <c r="O20" s="39">
        <v>26.536130891600209</v>
      </c>
      <c r="P20" s="39">
        <v>17.978989538679276</v>
      </c>
      <c r="Q20" s="39">
        <v>0</v>
      </c>
      <c r="R20" s="39">
        <v>0</v>
      </c>
      <c r="S20" s="39">
        <v>34.869</v>
      </c>
      <c r="T20" s="39">
        <v>0</v>
      </c>
      <c r="U20" s="39">
        <v>0</v>
      </c>
      <c r="V20" s="39">
        <v>15.067399999999999</v>
      </c>
      <c r="W20" s="39">
        <v>6.6674293797841324</v>
      </c>
      <c r="X20" s="39">
        <v>51.662951894600091</v>
      </c>
      <c r="Y20" s="48">
        <v>313.58129027885263</v>
      </c>
      <c r="Z20" s="32">
        <f t="shared" si="0"/>
        <v>1022.8824877998996</v>
      </c>
    </row>
    <row r="21" spans="1:26" ht="13.5" customHeight="1" x14ac:dyDescent="0.2">
      <c r="A21" s="71">
        <v>2003.4</v>
      </c>
      <c r="B21" s="38">
        <v>173.6</v>
      </c>
      <c r="C21" s="39">
        <v>0</v>
      </c>
      <c r="D21" s="39">
        <v>11.44186992</v>
      </c>
      <c r="E21" s="39">
        <v>7.800818345531475</v>
      </c>
      <c r="F21" s="39">
        <v>5.5159247741453399</v>
      </c>
      <c r="G21" s="39">
        <v>0.51899468836413043</v>
      </c>
      <c r="H21" s="39">
        <v>9.2156625200000004</v>
      </c>
      <c r="I21" s="39">
        <v>23.097822619999999</v>
      </c>
      <c r="J21" s="39">
        <v>7.3782948299999997</v>
      </c>
      <c r="K21" s="39">
        <v>112.42597117000001</v>
      </c>
      <c r="L21" s="39">
        <v>0</v>
      </c>
      <c r="M21" s="39">
        <v>332.74934000000002</v>
      </c>
      <c r="N21" s="39">
        <v>171.79900000000001</v>
      </c>
      <c r="O21" s="39">
        <v>24.636212158121182</v>
      </c>
      <c r="P21" s="39">
        <v>17.562691394724617</v>
      </c>
      <c r="Q21" s="39">
        <v>0</v>
      </c>
      <c r="R21" s="39">
        <v>0</v>
      </c>
      <c r="S21" s="39">
        <v>49.869</v>
      </c>
      <c r="T21" s="39">
        <v>0</v>
      </c>
      <c r="U21" s="39">
        <v>0</v>
      </c>
      <c r="V21" s="39">
        <v>15.067399999999999</v>
      </c>
      <c r="W21" s="39">
        <v>6.3001363836901625</v>
      </c>
      <c r="X21" s="39">
        <v>52.35018531989364</v>
      </c>
      <c r="Y21" s="48">
        <v>324.68411239236457</v>
      </c>
      <c r="Z21" s="32">
        <f t="shared" si="0"/>
        <v>1172.4134365168352</v>
      </c>
    </row>
    <row r="22" spans="1:26" ht="13.5" customHeight="1" x14ac:dyDescent="0.2">
      <c r="A22" s="71">
        <v>2004.1</v>
      </c>
      <c r="B22" s="38">
        <v>151.727</v>
      </c>
      <c r="C22" s="39">
        <v>0</v>
      </c>
      <c r="D22" s="39">
        <v>3.8057676099999993</v>
      </c>
      <c r="E22" s="39">
        <v>7.656287565499114</v>
      </c>
      <c r="F22" s="39">
        <v>5.1204844615641223</v>
      </c>
      <c r="G22" s="39">
        <v>0.25068148427341241</v>
      </c>
      <c r="H22" s="39">
        <v>9.2156625200000004</v>
      </c>
      <c r="I22" s="39">
        <v>22.655864689999998</v>
      </c>
      <c r="J22" s="39">
        <v>6.6262418299999997</v>
      </c>
      <c r="K22" s="39">
        <v>112.42597117000001</v>
      </c>
      <c r="L22" s="39">
        <v>0</v>
      </c>
      <c r="M22" s="39">
        <v>335.34515318000001</v>
      </c>
      <c r="N22" s="39">
        <v>181.49860109000002</v>
      </c>
      <c r="O22" s="39">
        <v>24.071749051231915</v>
      </c>
      <c r="P22" s="39">
        <v>16.755209539256164</v>
      </c>
      <c r="Q22" s="39">
        <v>0</v>
      </c>
      <c r="R22" s="39">
        <v>0</v>
      </c>
      <c r="S22" s="39">
        <v>48.106000000000002</v>
      </c>
      <c r="T22" s="39">
        <v>0</v>
      </c>
      <c r="U22" s="39">
        <v>0</v>
      </c>
      <c r="V22" s="39">
        <v>15.067399999999999</v>
      </c>
      <c r="W22" s="39">
        <v>6.1331094074845538</v>
      </c>
      <c r="X22" s="39">
        <v>50.389798217393647</v>
      </c>
      <c r="Y22" s="48">
        <v>309.89836254022941</v>
      </c>
      <c r="Z22" s="32">
        <f t="shared" si="0"/>
        <v>1155.0223443569323</v>
      </c>
    </row>
    <row r="23" spans="1:26" ht="13.5" customHeight="1" x14ac:dyDescent="0.2">
      <c r="A23" s="71">
        <v>2004.2</v>
      </c>
      <c r="B23" s="38">
        <v>123.427864</v>
      </c>
      <c r="C23" s="39">
        <v>7.8909803899999993</v>
      </c>
      <c r="D23" s="39">
        <v>10.63189423</v>
      </c>
      <c r="E23" s="39">
        <v>5.4880105000000006</v>
      </c>
      <c r="F23" s="39">
        <v>4.6221474523601094</v>
      </c>
      <c r="G23" s="39">
        <v>-6.0745432930983952E-5</v>
      </c>
      <c r="H23" s="39">
        <v>9.2156625200000004</v>
      </c>
      <c r="I23" s="39">
        <v>30.89777436</v>
      </c>
      <c r="J23" s="39">
        <v>5.4059018299999995</v>
      </c>
      <c r="K23" s="39">
        <v>119.29598309999999</v>
      </c>
      <c r="L23" s="39">
        <v>0</v>
      </c>
      <c r="M23" s="39">
        <v>325.13107317999999</v>
      </c>
      <c r="N23" s="39">
        <v>35.163954839999995</v>
      </c>
      <c r="O23" s="39">
        <v>25.866289287863005</v>
      </c>
      <c r="P23" s="39">
        <v>15.688368259008248</v>
      </c>
      <c r="Q23" s="39">
        <v>0</v>
      </c>
      <c r="R23" s="39">
        <v>0</v>
      </c>
      <c r="S23" s="39">
        <v>38.356999999999999</v>
      </c>
      <c r="T23" s="39">
        <v>0</v>
      </c>
      <c r="U23" s="39">
        <v>0</v>
      </c>
      <c r="V23" s="39">
        <v>15.067399999999999</v>
      </c>
      <c r="W23" s="39">
        <v>6.0090491920639266</v>
      </c>
      <c r="X23" s="39">
        <v>47.637306593133474</v>
      </c>
      <c r="Y23" s="48">
        <v>324.91068976654634</v>
      </c>
      <c r="Z23" s="32">
        <f t="shared" si="0"/>
        <v>1027.2794247555421</v>
      </c>
    </row>
    <row r="24" spans="1:26" ht="13.5" customHeight="1" x14ac:dyDescent="0.2">
      <c r="A24" s="71">
        <v>2004.3</v>
      </c>
      <c r="B24" s="38">
        <v>107.6</v>
      </c>
      <c r="C24" s="39">
        <v>6.2941721999999993</v>
      </c>
      <c r="D24" s="39">
        <v>10.56864384</v>
      </c>
      <c r="E24" s="39">
        <v>3.1530889999999996</v>
      </c>
      <c r="F24" s="39">
        <v>4.4239410000000001</v>
      </c>
      <c r="G24" s="39">
        <v>0</v>
      </c>
      <c r="H24" s="39">
        <v>9.2156625200000004</v>
      </c>
      <c r="I24" s="39">
        <v>54.312811839999995</v>
      </c>
      <c r="J24" s="39">
        <v>4.82161683</v>
      </c>
      <c r="K24" s="39">
        <v>116.96578005000001</v>
      </c>
      <c r="L24" s="39">
        <v>0</v>
      </c>
      <c r="M24" s="39">
        <v>320.86727120800003</v>
      </c>
      <c r="N24" s="39">
        <v>29.823092030000005</v>
      </c>
      <c r="O24" s="39">
        <v>25.611559591071266</v>
      </c>
      <c r="P24" s="39">
        <v>14.758422761764555</v>
      </c>
      <c r="Q24" s="39">
        <v>0</v>
      </c>
      <c r="R24" s="39">
        <v>0</v>
      </c>
      <c r="S24" s="39">
        <v>36.607999999999997</v>
      </c>
      <c r="T24" s="39">
        <v>0</v>
      </c>
      <c r="U24" s="39">
        <v>0</v>
      </c>
      <c r="V24" s="39">
        <v>14.379799999999999</v>
      </c>
      <c r="W24" s="39">
        <v>5.8736131045866165</v>
      </c>
      <c r="X24" s="39">
        <v>47.433924414332253</v>
      </c>
      <c r="Y24" s="48">
        <v>309.77439302542115</v>
      </c>
      <c r="Z24" s="32">
        <f t="shared" si="0"/>
        <v>1014.8857934151758</v>
      </c>
    </row>
    <row r="25" spans="1:26" ht="13.5" customHeight="1" x14ac:dyDescent="0.2">
      <c r="A25" s="71">
        <v>2004.4</v>
      </c>
      <c r="B25" s="38">
        <v>109.8</v>
      </c>
      <c r="C25" s="39">
        <v>7.5683487903742117</v>
      </c>
      <c r="D25" s="39">
        <v>10.524584389999999</v>
      </c>
      <c r="E25" s="39">
        <v>2.5008249999999999</v>
      </c>
      <c r="F25" s="39">
        <v>4.9274841689813238</v>
      </c>
      <c r="G25" s="39">
        <v>0</v>
      </c>
      <c r="H25" s="39">
        <v>9.2156625200000004</v>
      </c>
      <c r="I25" s="39">
        <v>56.163851149999992</v>
      </c>
      <c r="J25" s="39">
        <v>13.224777</v>
      </c>
      <c r="K25" s="39">
        <v>126.63987964</v>
      </c>
      <c r="L25" s="39">
        <v>0</v>
      </c>
      <c r="M25" s="39">
        <v>316.67888120800001</v>
      </c>
      <c r="N25" s="39">
        <v>209.326954</v>
      </c>
      <c r="O25" s="39">
        <v>24.805057252293263</v>
      </c>
      <c r="P25" s="39">
        <v>13.778217751182883</v>
      </c>
      <c r="Q25" s="39">
        <v>0</v>
      </c>
      <c r="R25" s="39">
        <v>0</v>
      </c>
      <c r="S25" s="39">
        <v>34.869</v>
      </c>
      <c r="T25" s="39">
        <v>0</v>
      </c>
      <c r="U25" s="39">
        <v>0</v>
      </c>
      <c r="V25" s="39">
        <v>14.379799999999999</v>
      </c>
      <c r="W25" s="39">
        <v>5.7898802573857688</v>
      </c>
      <c r="X25" s="39">
        <v>41.038529683639347</v>
      </c>
      <c r="Y25" s="48">
        <v>309.3219639837755</v>
      </c>
      <c r="Z25" s="32">
        <f t="shared" si="0"/>
        <v>1200.7536967956325</v>
      </c>
    </row>
    <row r="26" spans="1:26" ht="13.5" customHeight="1" x14ac:dyDescent="0.2">
      <c r="A26" s="71">
        <v>2005.1</v>
      </c>
      <c r="B26" s="38">
        <v>108.78374000000001</v>
      </c>
      <c r="C26" s="39">
        <v>6.0243190503742117</v>
      </c>
      <c r="D26" s="39">
        <v>10.491897580000002</v>
      </c>
      <c r="E26" s="39">
        <v>2.3309772</v>
      </c>
      <c r="F26" s="39">
        <v>0.31815996276624026</v>
      </c>
      <c r="G26" s="39">
        <v>0</v>
      </c>
      <c r="H26" s="39">
        <v>9.2156625200000004</v>
      </c>
      <c r="I26" s="39">
        <v>76.689908549999998</v>
      </c>
      <c r="J26" s="39">
        <v>12.941006999999999</v>
      </c>
      <c r="K26" s="39">
        <v>125.75319234000001</v>
      </c>
      <c r="L26" s="39">
        <v>0</v>
      </c>
      <c r="M26" s="39">
        <v>311.31559645800002</v>
      </c>
      <c r="N26" s="39">
        <v>208.96884951191672</v>
      </c>
      <c r="O26" s="39">
        <v>18.628339560000001</v>
      </c>
      <c r="P26" s="39">
        <v>13.482701194273741</v>
      </c>
      <c r="Q26" s="39">
        <v>0</v>
      </c>
      <c r="R26" s="39">
        <v>0</v>
      </c>
      <c r="S26" s="39">
        <v>34.869</v>
      </c>
      <c r="T26" s="39">
        <v>0</v>
      </c>
      <c r="U26" s="39">
        <v>0</v>
      </c>
      <c r="V26" s="39">
        <v>14.379799999999999</v>
      </c>
      <c r="W26" s="39">
        <v>5.6258572382105676</v>
      </c>
      <c r="X26" s="39">
        <v>45.612269734481089</v>
      </c>
      <c r="Y26" s="48">
        <v>308.40735371840924</v>
      </c>
      <c r="Z26" s="32">
        <f t="shared" si="0"/>
        <v>1205.0548916184318</v>
      </c>
    </row>
    <row r="27" spans="1:26" ht="13.5" customHeight="1" x14ac:dyDescent="0.2">
      <c r="A27" s="71">
        <v>2005.2</v>
      </c>
      <c r="B27" s="38">
        <v>100.56303999999999</v>
      </c>
      <c r="C27" s="39">
        <v>4.4730761514331068</v>
      </c>
      <c r="D27" s="39">
        <v>10.486897580000001</v>
      </c>
      <c r="E27" s="39">
        <v>2.19860356</v>
      </c>
      <c r="F27" s="39">
        <v>0.27039896376350692</v>
      </c>
      <c r="G27" s="39">
        <v>0</v>
      </c>
      <c r="H27" s="39">
        <v>9.2156625200000004</v>
      </c>
      <c r="I27" s="39">
        <v>73.44601016</v>
      </c>
      <c r="J27" s="39">
        <v>12.531507</v>
      </c>
      <c r="K27" s="39">
        <v>125.39624361</v>
      </c>
      <c r="L27" s="39">
        <v>0</v>
      </c>
      <c r="M27" s="39">
        <v>305.77938220800002</v>
      </c>
      <c r="N27" s="39">
        <v>206.64662379187649</v>
      </c>
      <c r="O27" s="39">
        <v>18.628339560000001</v>
      </c>
      <c r="P27" s="39">
        <v>11.943649502464947</v>
      </c>
      <c r="Q27" s="39">
        <v>0</v>
      </c>
      <c r="R27" s="39">
        <v>0</v>
      </c>
      <c r="S27" s="39">
        <v>34.869</v>
      </c>
      <c r="T27" s="39">
        <v>0</v>
      </c>
      <c r="U27" s="39">
        <v>0</v>
      </c>
      <c r="V27" s="39">
        <v>14.379799999999999</v>
      </c>
      <c r="W27" s="39">
        <v>5.4451420327241742</v>
      </c>
      <c r="X27" s="39">
        <v>44.622150256553319</v>
      </c>
      <c r="Y27" s="48">
        <v>306.75005306479477</v>
      </c>
      <c r="Z27" s="32">
        <f t="shared" si="0"/>
        <v>1187.0825399616106</v>
      </c>
    </row>
    <row r="28" spans="1:26" ht="13.5" customHeight="1" x14ac:dyDescent="0.2">
      <c r="A28" s="71">
        <v>2005.3</v>
      </c>
      <c r="B28" s="38">
        <v>108.34</v>
      </c>
      <c r="C28" s="39">
        <v>3.0328183399999999</v>
      </c>
      <c r="D28" s="39">
        <v>3.8071991700000001</v>
      </c>
      <c r="E28" s="39">
        <v>1.5793634700000001</v>
      </c>
      <c r="F28" s="39">
        <v>24.479130736922997</v>
      </c>
      <c r="G28" s="39">
        <v>0</v>
      </c>
      <c r="H28" s="39">
        <v>35.351185006635397</v>
      </c>
      <c r="I28" s="39">
        <v>52.270942609999999</v>
      </c>
      <c r="J28" s="39">
        <v>12.259967000000001</v>
      </c>
      <c r="K28" s="39">
        <v>116.60981665</v>
      </c>
      <c r="L28" s="39">
        <v>0</v>
      </c>
      <c r="M28" s="39">
        <v>315.79825</v>
      </c>
      <c r="N28" s="39">
        <v>166.56283311323062</v>
      </c>
      <c r="O28" s="39">
        <v>25.673895940368354</v>
      </c>
      <c r="P28" s="39">
        <v>10.812171151373278</v>
      </c>
      <c r="Q28" s="39">
        <v>0</v>
      </c>
      <c r="R28" s="39">
        <v>0</v>
      </c>
      <c r="S28" s="39">
        <v>34.869</v>
      </c>
      <c r="T28" s="39">
        <v>0</v>
      </c>
      <c r="U28" s="39">
        <v>0</v>
      </c>
      <c r="V28" s="39">
        <v>14.379799999999999</v>
      </c>
      <c r="W28" s="39">
        <v>6.3489253631091236</v>
      </c>
      <c r="X28" s="39">
        <v>39.540624537848188</v>
      </c>
      <c r="Y28" s="48">
        <v>317.88387585968883</v>
      </c>
      <c r="Z28" s="32">
        <f t="shared" si="0"/>
        <v>1181.2597989491769</v>
      </c>
    </row>
    <row r="29" spans="1:26" ht="13.5" customHeight="1" x14ac:dyDescent="0.2">
      <c r="A29" s="71">
        <v>2005.4</v>
      </c>
      <c r="B29" s="38">
        <v>107.6</v>
      </c>
      <c r="C29" s="39">
        <v>18.610958120000003</v>
      </c>
      <c r="D29" s="39">
        <v>3.8195260699999998</v>
      </c>
      <c r="E29" s="39">
        <v>1.392147</v>
      </c>
      <c r="F29" s="39">
        <v>20.618317999999999</v>
      </c>
      <c r="G29" s="39">
        <v>0</v>
      </c>
      <c r="H29" s="39">
        <v>0.67606243999999993</v>
      </c>
      <c r="I29" s="39">
        <v>24.127580000000002</v>
      </c>
      <c r="J29" s="39">
        <v>11.975037</v>
      </c>
      <c r="K29" s="39">
        <v>157.46593560000002</v>
      </c>
      <c r="L29" s="39">
        <v>0</v>
      </c>
      <c r="M29" s="39">
        <v>308.29399000000001</v>
      </c>
      <c r="N29" s="39">
        <v>38.355882000000001</v>
      </c>
      <c r="O29" s="39">
        <v>27.531361940216005</v>
      </c>
      <c r="P29" s="39">
        <v>9.7324256273971397</v>
      </c>
      <c r="Q29" s="39">
        <v>0</v>
      </c>
      <c r="R29" s="39">
        <v>0</v>
      </c>
      <c r="S29" s="39">
        <v>34.869</v>
      </c>
      <c r="T29" s="39">
        <v>0</v>
      </c>
      <c r="U29" s="39">
        <v>8.137803166025348</v>
      </c>
      <c r="V29" s="39">
        <v>14.379799999999999</v>
      </c>
      <c r="W29" s="39">
        <v>6.6100950960362299</v>
      </c>
      <c r="X29" s="39">
        <v>40.948655852393635</v>
      </c>
      <c r="Y29" s="48">
        <v>12.123149999999999</v>
      </c>
      <c r="Z29" s="32">
        <f t="shared" si="0"/>
        <v>739.66772791206847</v>
      </c>
    </row>
    <row r="30" spans="1:26" ht="13.5" customHeight="1" x14ac:dyDescent="0.2">
      <c r="A30" s="71">
        <v>2006.1</v>
      </c>
      <c r="B30" s="38">
        <v>107.2</v>
      </c>
      <c r="C30" s="39">
        <v>16.40546557</v>
      </c>
      <c r="D30" s="39">
        <v>3.8285269799999995</v>
      </c>
      <c r="E30" s="39">
        <v>1.2398301200000001</v>
      </c>
      <c r="F30" s="39">
        <v>19.364999999999998</v>
      </c>
      <c r="G30" s="39">
        <v>0</v>
      </c>
      <c r="H30" s="39">
        <v>8.1204330599999999</v>
      </c>
      <c r="I30" s="39">
        <v>17.11223</v>
      </c>
      <c r="J30" s="39">
        <v>11.680076999999999</v>
      </c>
      <c r="K30" s="39">
        <v>153.88559344000001</v>
      </c>
      <c r="L30" s="39">
        <v>0</v>
      </c>
      <c r="M30" s="39">
        <v>305.33178500000002</v>
      </c>
      <c r="N30" s="39">
        <v>38.141682000000003</v>
      </c>
      <c r="O30" s="39">
        <v>27.549933512552805</v>
      </c>
      <c r="P30" s="39">
        <v>9.2989797731437012</v>
      </c>
      <c r="Q30" s="39">
        <v>0</v>
      </c>
      <c r="R30" s="39">
        <v>3.111988409999999</v>
      </c>
      <c r="S30" s="39">
        <v>0</v>
      </c>
      <c r="T30" s="39">
        <v>0</v>
      </c>
      <c r="U30" s="39">
        <v>7.7958554794183943</v>
      </c>
      <c r="V30" s="39">
        <v>14.379799999999999</v>
      </c>
      <c r="W30" s="39">
        <v>2.8952360775341566</v>
      </c>
      <c r="X30" s="39">
        <v>40.679287122393639</v>
      </c>
      <c r="Y30" s="48">
        <v>11.46415</v>
      </c>
      <c r="Z30" s="32">
        <f t="shared" si="0"/>
        <v>692.28585354504276</v>
      </c>
    </row>
    <row r="31" spans="1:26" ht="13.5" customHeight="1" x14ac:dyDescent="0.2">
      <c r="A31" s="71">
        <v>2006.2</v>
      </c>
      <c r="B31" s="38">
        <v>107.61</v>
      </c>
      <c r="C31" s="39">
        <v>14.19997302</v>
      </c>
      <c r="D31" s="39">
        <v>4.1188480689999993</v>
      </c>
      <c r="E31" s="39">
        <v>1.2390000000000001</v>
      </c>
      <c r="F31" s="39">
        <v>19.364999999999998</v>
      </c>
      <c r="G31" s="39">
        <v>0</v>
      </c>
      <c r="H31" s="39">
        <v>8.1204330599999999</v>
      </c>
      <c r="I31" s="39">
        <v>14.973229999999999</v>
      </c>
      <c r="J31" s="39">
        <v>11.374426999999999</v>
      </c>
      <c r="K31" s="39">
        <v>153.3027927</v>
      </c>
      <c r="L31" s="39">
        <v>0</v>
      </c>
      <c r="M31" s="39">
        <v>148.39469</v>
      </c>
      <c r="N31" s="39">
        <v>92.089770590000015</v>
      </c>
      <c r="O31" s="39">
        <v>27.407163512552806</v>
      </c>
      <c r="P31" s="39">
        <v>9.3959794561161498</v>
      </c>
      <c r="Q31" s="39">
        <v>0</v>
      </c>
      <c r="R31" s="39">
        <v>3.111988409999999</v>
      </c>
      <c r="S31" s="39">
        <v>0</v>
      </c>
      <c r="T31" s="39">
        <v>0</v>
      </c>
      <c r="U31" s="39">
        <v>7.4557096543832548</v>
      </c>
      <c r="V31" s="39">
        <v>14.379799999999999</v>
      </c>
      <c r="W31" s="39">
        <v>2.6988596186240699</v>
      </c>
      <c r="X31" s="39">
        <v>37.872032212393634</v>
      </c>
      <c r="Y31" s="48">
        <v>11.938471560000002</v>
      </c>
      <c r="Z31" s="32">
        <f t="shared" si="0"/>
        <v>581.4381688630699</v>
      </c>
    </row>
    <row r="32" spans="1:26" ht="13.5" customHeight="1" x14ac:dyDescent="0.2">
      <c r="A32" s="71">
        <v>2006.3</v>
      </c>
      <c r="B32" s="38">
        <v>107.61</v>
      </c>
      <c r="C32" s="39">
        <v>6.610407259525477</v>
      </c>
      <c r="D32" s="39">
        <v>3.9474939889999998</v>
      </c>
      <c r="E32" s="39">
        <v>1.1045469999999999</v>
      </c>
      <c r="F32" s="39">
        <v>19.364999999999998</v>
      </c>
      <c r="G32" s="39">
        <v>0</v>
      </c>
      <c r="H32" s="39">
        <v>1.6067048799999997</v>
      </c>
      <c r="I32" s="39">
        <v>17.477113000000003</v>
      </c>
      <c r="J32" s="39">
        <v>12.270166999999999</v>
      </c>
      <c r="K32" s="39">
        <v>151.93975158999999</v>
      </c>
      <c r="L32" s="39">
        <v>0</v>
      </c>
      <c r="M32" s="39">
        <v>155.92438300000001</v>
      </c>
      <c r="N32" s="39">
        <v>250.71221646418269</v>
      </c>
      <c r="O32" s="39">
        <v>27.271893512552808</v>
      </c>
      <c r="P32" s="39">
        <v>7.3503801537629769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14.379799999999999</v>
      </c>
      <c r="W32" s="39">
        <v>2.3851744905829624</v>
      </c>
      <c r="X32" s="39">
        <v>32.991994969361699</v>
      </c>
      <c r="Y32" s="48">
        <v>16.383118943772356</v>
      </c>
      <c r="Z32" s="32">
        <f t="shared" si="0"/>
        <v>721.72014625274096</v>
      </c>
    </row>
    <row r="33" spans="1:26" ht="13.5" customHeight="1" x14ac:dyDescent="0.2">
      <c r="A33" s="71">
        <v>2006.4</v>
      </c>
      <c r="B33" s="38">
        <v>107.61</v>
      </c>
      <c r="C33" s="39">
        <v>6.6</v>
      </c>
      <c r="D33" s="39">
        <v>3.8874939889999998</v>
      </c>
      <c r="E33" s="39">
        <v>1.0778979999999998</v>
      </c>
      <c r="F33" s="39">
        <v>19.364999999999998</v>
      </c>
      <c r="G33" s="39">
        <v>0</v>
      </c>
      <c r="H33" s="39">
        <v>4.907898069999999</v>
      </c>
      <c r="I33" s="39">
        <v>26.79412482</v>
      </c>
      <c r="J33" s="39">
        <v>10.744087</v>
      </c>
      <c r="K33" s="39">
        <v>157.8982737</v>
      </c>
      <c r="L33" s="39">
        <v>0</v>
      </c>
      <c r="M33" s="39">
        <v>147.46302</v>
      </c>
      <c r="N33" s="39">
        <v>94.488184767835065</v>
      </c>
      <c r="O33" s="39">
        <v>27.271893512552808</v>
      </c>
      <c r="P33" s="39">
        <v>6.6844984807084726</v>
      </c>
      <c r="Q33" s="39">
        <v>0</v>
      </c>
      <c r="R33" s="39">
        <v>0</v>
      </c>
      <c r="S33" s="39">
        <v>0</v>
      </c>
      <c r="T33" s="39">
        <v>0</v>
      </c>
      <c r="U33" s="39">
        <v>6.7746487281324139</v>
      </c>
      <c r="V33" s="39">
        <v>14.379799999999999</v>
      </c>
      <c r="W33" s="39">
        <v>6.2118653843624037</v>
      </c>
      <c r="X33" s="39">
        <v>32.860765752978722</v>
      </c>
      <c r="Y33" s="48">
        <v>16.883696050000001</v>
      </c>
      <c r="Z33" s="32">
        <f t="shared" si="0"/>
        <v>584.29314825557003</v>
      </c>
    </row>
    <row r="34" spans="1:26" ht="13.5" customHeight="1" x14ac:dyDescent="0.2">
      <c r="A34" s="71">
        <v>2007.1</v>
      </c>
      <c r="B34" s="38">
        <v>0</v>
      </c>
      <c r="C34" s="39">
        <v>4.8035542900000001</v>
      </c>
      <c r="D34" s="39">
        <v>4.2562989589999995</v>
      </c>
      <c r="E34" s="39">
        <v>1.077747</v>
      </c>
      <c r="F34" s="39">
        <v>0</v>
      </c>
      <c r="G34" s="39">
        <v>0.48680000000000001</v>
      </c>
      <c r="H34" s="39">
        <v>16.99662154</v>
      </c>
      <c r="I34" s="39">
        <v>25.311184819999998</v>
      </c>
      <c r="J34" s="39">
        <v>10.744087</v>
      </c>
      <c r="K34" s="39">
        <v>155.51634474000002</v>
      </c>
      <c r="L34" s="39">
        <v>0</v>
      </c>
      <c r="M34" s="39">
        <v>158.6326</v>
      </c>
      <c r="N34" s="39">
        <v>91.144200915659269</v>
      </c>
      <c r="O34" s="39">
        <v>28.065493465041715</v>
      </c>
      <c r="P34" s="39">
        <v>5.5625948485879713</v>
      </c>
      <c r="Q34" s="39">
        <v>0</v>
      </c>
      <c r="R34" s="39">
        <v>0</v>
      </c>
      <c r="S34" s="39">
        <v>0</v>
      </c>
      <c r="T34" s="39">
        <v>0</v>
      </c>
      <c r="U34" s="39">
        <v>6.4300093618035667</v>
      </c>
      <c r="V34" s="39">
        <v>14.379799999999999</v>
      </c>
      <c r="W34" s="39">
        <v>6.0126156002904656</v>
      </c>
      <c r="X34" s="39">
        <v>32.464712406595751</v>
      </c>
      <c r="Y34" s="48">
        <v>14.432991400000001</v>
      </c>
      <c r="Z34" s="32">
        <f t="shared" ref="Z34:Z65" si="1">+_xlfn.AGGREGATE(9,6,C34:Y34)</f>
        <v>576.31765634697877</v>
      </c>
    </row>
    <row r="35" spans="1:26" ht="13.5" customHeight="1" x14ac:dyDescent="0.2">
      <c r="A35" s="71">
        <v>2007.2</v>
      </c>
      <c r="B35" s="38">
        <v>0</v>
      </c>
      <c r="C35" s="39">
        <v>3.9233214900000002</v>
      </c>
      <c r="D35" s="39">
        <v>3.8012108189999996</v>
      </c>
      <c r="E35" s="39">
        <v>1.077747</v>
      </c>
      <c r="F35" s="39">
        <v>0</v>
      </c>
      <c r="G35" s="39">
        <v>0.48680000000000001</v>
      </c>
      <c r="H35" s="39">
        <v>16.99477409</v>
      </c>
      <c r="I35" s="39">
        <v>23.113064819999998</v>
      </c>
      <c r="J35" s="39">
        <v>10.299707</v>
      </c>
      <c r="K35" s="39">
        <v>153.62373606</v>
      </c>
      <c r="L35" s="39">
        <v>0</v>
      </c>
      <c r="M35" s="39">
        <v>154.70879000000002</v>
      </c>
      <c r="N35" s="39">
        <v>86.097398543691639</v>
      </c>
      <c r="O35" s="39">
        <v>27.731665254972082</v>
      </c>
      <c r="P35" s="39">
        <v>4.8421879167313548</v>
      </c>
      <c r="Q35" s="39">
        <v>0</v>
      </c>
      <c r="R35" s="39">
        <v>0</v>
      </c>
      <c r="S35" s="39">
        <v>0</v>
      </c>
      <c r="T35" s="39">
        <v>0</v>
      </c>
      <c r="U35" s="39">
        <v>6.0897865627520851</v>
      </c>
      <c r="V35" s="39">
        <v>14.379799999999999</v>
      </c>
      <c r="W35" s="39">
        <v>5.8867052854909652</v>
      </c>
      <c r="X35" s="39">
        <v>32.337579616595754</v>
      </c>
      <c r="Y35" s="48">
        <v>12.906317270000001</v>
      </c>
      <c r="Z35" s="32">
        <f t="shared" si="1"/>
        <v>558.30059172923404</v>
      </c>
    </row>
    <row r="36" spans="1:26" ht="13.5" customHeight="1" x14ac:dyDescent="0.2">
      <c r="A36" s="71">
        <v>2007.3</v>
      </c>
      <c r="B36" s="38">
        <v>102.18023956</v>
      </c>
      <c r="C36" s="39">
        <v>3.0159176599999999</v>
      </c>
      <c r="D36" s="39">
        <v>3.8012108189999996</v>
      </c>
      <c r="E36" s="39">
        <v>1.01441567</v>
      </c>
      <c r="F36" s="39">
        <v>0</v>
      </c>
      <c r="G36" s="39">
        <v>0.48680000000000001</v>
      </c>
      <c r="H36" s="39">
        <v>11.979083839999996</v>
      </c>
      <c r="I36" s="39">
        <v>22.813064820000001</v>
      </c>
      <c r="J36" s="39">
        <v>10.220147000000001</v>
      </c>
      <c r="K36" s="39">
        <v>152.61296080000002</v>
      </c>
      <c r="L36" s="39">
        <v>0</v>
      </c>
      <c r="M36" s="39">
        <v>149.24343999999999</v>
      </c>
      <c r="N36" s="39">
        <v>81.543950535515251</v>
      </c>
      <c r="O36" s="39">
        <v>28.612309774972083</v>
      </c>
      <c r="P36" s="39">
        <v>2.1120026762318096</v>
      </c>
      <c r="Q36" s="39">
        <v>0</v>
      </c>
      <c r="R36" s="39">
        <v>0</v>
      </c>
      <c r="S36" s="39">
        <v>0</v>
      </c>
      <c r="T36" s="39">
        <v>0</v>
      </c>
      <c r="U36" s="39">
        <v>5.9797390993753066</v>
      </c>
      <c r="V36" s="39">
        <v>14.379799999999999</v>
      </c>
      <c r="W36" s="39">
        <v>5.7784670854522089</v>
      </c>
      <c r="X36" s="39">
        <v>30.579619065531922</v>
      </c>
      <c r="Y36" s="48">
        <v>11.395972530000002</v>
      </c>
      <c r="Z36" s="32">
        <f t="shared" si="1"/>
        <v>535.56890137607854</v>
      </c>
    </row>
    <row r="37" spans="1:26" ht="13.5" customHeight="1" x14ac:dyDescent="0.2">
      <c r="A37" s="71">
        <v>2007.4</v>
      </c>
      <c r="B37" s="38">
        <v>0</v>
      </c>
      <c r="C37" s="39">
        <v>2.1093285900000001</v>
      </c>
      <c r="D37" s="39">
        <v>3.8012108189999996</v>
      </c>
      <c r="E37" s="39">
        <v>0.9685366700000001</v>
      </c>
      <c r="F37" s="39">
        <v>0</v>
      </c>
      <c r="G37" s="39">
        <v>0</v>
      </c>
      <c r="H37" s="39">
        <v>11.824366109999998</v>
      </c>
      <c r="I37" s="39">
        <v>22.572923000000003</v>
      </c>
      <c r="J37" s="39">
        <v>10.125247</v>
      </c>
      <c r="K37" s="39">
        <v>148.57206724</v>
      </c>
      <c r="L37" s="39">
        <v>0</v>
      </c>
      <c r="M37" s="39">
        <v>144.24332219512192</v>
      </c>
      <c r="N37" s="39">
        <v>76.435359174054582</v>
      </c>
      <c r="O37" s="39">
        <v>27.779308634972082</v>
      </c>
      <c r="P37" s="39">
        <v>1.3018572777000004</v>
      </c>
      <c r="Q37" s="39">
        <v>0</v>
      </c>
      <c r="R37" s="39">
        <v>0.62786769999999859</v>
      </c>
      <c r="S37" s="39">
        <v>0</v>
      </c>
      <c r="T37" s="39">
        <v>0</v>
      </c>
      <c r="U37" s="39">
        <v>6.0897865627520851</v>
      </c>
      <c r="V37" s="39">
        <v>14.379799999999999</v>
      </c>
      <c r="W37" s="39">
        <v>1.5369868105387301</v>
      </c>
      <c r="X37" s="39">
        <v>46.976084633829792</v>
      </c>
      <c r="Y37" s="48">
        <v>11.155972530000001</v>
      </c>
      <c r="Z37" s="32">
        <f t="shared" si="1"/>
        <v>530.50002494796922</v>
      </c>
    </row>
    <row r="38" spans="1:26" ht="13.5" customHeight="1" x14ac:dyDescent="0.2">
      <c r="A38" s="71">
        <v>2008.1</v>
      </c>
      <c r="B38" s="38">
        <v>0</v>
      </c>
      <c r="C38" s="39">
        <v>1.20233214</v>
      </c>
      <c r="D38" s="39">
        <v>66.760000000000005</v>
      </c>
      <c r="E38" s="39">
        <v>0.9685366700000001</v>
      </c>
      <c r="F38" s="39">
        <v>20.628318</v>
      </c>
      <c r="G38" s="39">
        <v>0</v>
      </c>
      <c r="H38" s="39">
        <v>10.632428309999998</v>
      </c>
      <c r="I38" s="39">
        <v>19.010013000000001</v>
      </c>
      <c r="J38" s="39">
        <v>9.9762270000000015</v>
      </c>
      <c r="K38" s="39">
        <v>149.01199335999999</v>
      </c>
      <c r="L38" s="39">
        <v>0</v>
      </c>
      <c r="M38" s="39">
        <v>138.17915219512193</v>
      </c>
      <c r="N38" s="39">
        <v>73.699629572688465</v>
      </c>
      <c r="O38" s="39">
        <v>27.779308634972082</v>
      </c>
      <c r="P38" s="39">
        <v>1.3018572777000004</v>
      </c>
      <c r="Q38" s="39">
        <v>0</v>
      </c>
      <c r="R38" s="39">
        <v>4.4107500599999989</v>
      </c>
      <c r="S38" s="39">
        <v>0</v>
      </c>
      <c r="T38" s="39">
        <v>0</v>
      </c>
      <c r="U38" s="39">
        <v>5.6902350461643998</v>
      </c>
      <c r="V38" s="39">
        <v>14.379799999999999</v>
      </c>
      <c r="W38" s="39">
        <v>1.2114209382529113</v>
      </c>
      <c r="X38" s="39">
        <v>41.491550620000005</v>
      </c>
      <c r="Y38" s="48">
        <v>12.284922530000001</v>
      </c>
      <c r="Z38" s="32">
        <f t="shared" si="1"/>
        <v>598.61847535489994</v>
      </c>
    </row>
    <row r="39" spans="1:26" ht="13.5" customHeight="1" x14ac:dyDescent="0.2">
      <c r="A39" s="71">
        <v>2008.2</v>
      </c>
      <c r="B39" s="38">
        <v>0</v>
      </c>
      <c r="C39" s="39">
        <v>0.3</v>
      </c>
      <c r="D39" s="39">
        <v>65.305999999999997</v>
      </c>
      <c r="E39" s="39">
        <v>0.9685366700000001</v>
      </c>
      <c r="F39" s="39">
        <v>20.628318</v>
      </c>
      <c r="G39" s="39">
        <v>0</v>
      </c>
      <c r="H39" s="39">
        <v>10.706204309999997</v>
      </c>
      <c r="I39" s="39">
        <v>18.360012999999999</v>
      </c>
      <c r="J39" s="39">
        <v>9.8784270000000003</v>
      </c>
      <c r="K39" s="39">
        <v>144.15161071</v>
      </c>
      <c r="L39" s="39">
        <v>0</v>
      </c>
      <c r="M39" s="39">
        <v>133.18945576117341</v>
      </c>
      <c r="N39" s="39">
        <v>70.590409211659789</v>
      </c>
      <c r="O39" s="39">
        <v>27.867383264972084</v>
      </c>
      <c r="P39" s="39">
        <v>1.3669149999999999</v>
      </c>
      <c r="Q39" s="39">
        <v>0</v>
      </c>
      <c r="R39" s="39">
        <v>4.2342117299999984</v>
      </c>
      <c r="S39" s="39">
        <v>0</v>
      </c>
      <c r="T39" s="39">
        <v>0</v>
      </c>
      <c r="U39" s="39">
        <v>5.2973293588581694</v>
      </c>
      <c r="V39" s="39">
        <v>14.379799999999999</v>
      </c>
      <c r="W39" s="39">
        <v>0.96169512355729914</v>
      </c>
      <c r="X39" s="39">
        <v>41.236550620000003</v>
      </c>
      <c r="Y39" s="48">
        <v>10.615972530000001</v>
      </c>
      <c r="Z39" s="32">
        <f t="shared" si="1"/>
        <v>580.03883229022085</v>
      </c>
    </row>
    <row r="40" spans="1:26" ht="13.5" customHeight="1" x14ac:dyDescent="0.2">
      <c r="A40" s="71">
        <v>2008.3</v>
      </c>
      <c r="B40" s="38">
        <v>0</v>
      </c>
      <c r="C40" s="39">
        <v>0</v>
      </c>
      <c r="D40" s="39">
        <v>58.036804658090908</v>
      </c>
      <c r="E40" s="39">
        <v>0</v>
      </c>
      <c r="F40" s="39">
        <v>41.275865351980002</v>
      </c>
      <c r="G40" s="39">
        <v>0</v>
      </c>
      <c r="H40" s="39">
        <v>7.9016194199999976</v>
      </c>
      <c r="I40" s="39">
        <v>8.2902630000000013</v>
      </c>
      <c r="J40" s="39">
        <v>9.4359369999999991</v>
      </c>
      <c r="K40" s="39">
        <v>112.77693487999998</v>
      </c>
      <c r="L40" s="39">
        <v>0</v>
      </c>
      <c r="M40" s="39">
        <v>119.48650902280858</v>
      </c>
      <c r="N40" s="39">
        <v>59.80974013544644</v>
      </c>
      <c r="O40" s="39">
        <v>27.556383264972084</v>
      </c>
      <c r="P40" s="39">
        <v>1.1059656100000002</v>
      </c>
      <c r="Q40" s="39">
        <v>0</v>
      </c>
      <c r="R40" s="39">
        <v>107.03356432999999</v>
      </c>
      <c r="S40" s="39">
        <v>0</v>
      </c>
      <c r="T40" s="39">
        <v>0</v>
      </c>
      <c r="U40" s="39">
        <v>3.804623003618</v>
      </c>
      <c r="V40" s="39">
        <v>14.379799999999999</v>
      </c>
      <c r="W40" s="39">
        <v>0</v>
      </c>
      <c r="X40" s="39">
        <v>265.20441529999999</v>
      </c>
      <c r="Y40" s="48">
        <v>7.3616425300000001</v>
      </c>
      <c r="Z40" s="32">
        <f t="shared" si="1"/>
        <v>843.46006750691606</v>
      </c>
    </row>
    <row r="41" spans="1:26" ht="13.5" customHeight="1" x14ac:dyDescent="0.2">
      <c r="A41" s="71">
        <v>2008.4</v>
      </c>
      <c r="B41" s="38">
        <v>0</v>
      </c>
      <c r="C41" s="39">
        <v>0</v>
      </c>
      <c r="D41" s="39">
        <v>3.6564447589999993</v>
      </c>
      <c r="E41" s="39">
        <v>0.9685366700000001</v>
      </c>
      <c r="F41" s="39">
        <v>20.288359</v>
      </c>
      <c r="G41" s="39">
        <v>0</v>
      </c>
      <c r="H41" s="39">
        <v>8.0461996599999974</v>
      </c>
      <c r="I41" s="39">
        <v>17.060012999999998</v>
      </c>
      <c r="J41" s="39">
        <v>9.8770000000000007</v>
      </c>
      <c r="K41" s="39">
        <v>130.81163588799996</v>
      </c>
      <c r="L41" s="39">
        <v>0</v>
      </c>
      <c r="M41" s="39">
        <v>130.39161000000001</v>
      </c>
      <c r="N41" s="39">
        <v>64.540544920625592</v>
      </c>
      <c r="O41" s="39">
        <v>27.667383264972081</v>
      </c>
      <c r="P41" s="39">
        <v>1.0776424545279999</v>
      </c>
      <c r="Q41" s="39">
        <v>0</v>
      </c>
      <c r="R41" s="39">
        <v>3.3414533499999988</v>
      </c>
      <c r="S41" s="39">
        <v>0</v>
      </c>
      <c r="T41" s="39">
        <v>0</v>
      </c>
      <c r="U41" s="39">
        <v>4.4814754877561453</v>
      </c>
      <c r="V41" s="39">
        <v>14.379799999999999</v>
      </c>
      <c r="W41" s="39">
        <v>0.78367461572787733</v>
      </c>
      <c r="X41" s="39">
        <v>257.71978386000001</v>
      </c>
      <c r="Y41" s="48">
        <v>9.7884725299999999</v>
      </c>
      <c r="Z41" s="32">
        <f t="shared" si="1"/>
        <v>704.88002946060976</v>
      </c>
    </row>
    <row r="42" spans="1:26" ht="13.5" customHeight="1" x14ac:dyDescent="0.2">
      <c r="A42" s="71">
        <v>2009.1</v>
      </c>
      <c r="B42" s="38">
        <v>0</v>
      </c>
      <c r="C42" s="39">
        <v>0</v>
      </c>
      <c r="D42" s="39">
        <v>60.945</v>
      </c>
      <c r="E42" s="39">
        <v>0</v>
      </c>
      <c r="F42" s="39">
        <v>20.288359</v>
      </c>
      <c r="G42" s="39">
        <v>0</v>
      </c>
      <c r="H42" s="39">
        <v>6.6535786599999973</v>
      </c>
      <c r="I42" s="39">
        <v>8.7891429999999993</v>
      </c>
      <c r="J42" s="39">
        <v>9.7848600000000001</v>
      </c>
      <c r="K42" s="39">
        <v>118.02270638799999</v>
      </c>
      <c r="L42" s="39">
        <v>0</v>
      </c>
      <c r="M42" s="39">
        <v>126.03408</v>
      </c>
      <c r="N42" s="39">
        <v>63.811935934627058</v>
      </c>
      <c r="O42" s="39">
        <v>27.867383264972084</v>
      </c>
      <c r="P42" s="39">
        <v>1.0915120399480001</v>
      </c>
      <c r="Q42" s="39">
        <v>0</v>
      </c>
      <c r="R42" s="39">
        <v>3.1267243499999982</v>
      </c>
      <c r="S42" s="39">
        <v>0</v>
      </c>
      <c r="T42" s="39">
        <v>0</v>
      </c>
      <c r="U42" s="39">
        <v>4.6200786300000001</v>
      </c>
      <c r="V42" s="39">
        <v>14.379799999999999</v>
      </c>
      <c r="W42" s="39">
        <v>0.59463023973561024</v>
      </c>
      <c r="X42" s="39">
        <v>246.51600693</v>
      </c>
      <c r="Y42" s="48">
        <v>10.082412529999999</v>
      </c>
      <c r="Z42" s="32">
        <f t="shared" si="1"/>
        <v>722.60821096728273</v>
      </c>
    </row>
    <row r="43" spans="1:26" ht="13.5" customHeight="1" x14ac:dyDescent="0.2">
      <c r="A43" s="71">
        <v>2009.2</v>
      </c>
      <c r="B43" s="38">
        <v>0</v>
      </c>
      <c r="C43" s="39">
        <v>0</v>
      </c>
      <c r="D43" s="39">
        <v>59.491</v>
      </c>
      <c r="E43" s="39">
        <v>0</v>
      </c>
      <c r="F43" s="39">
        <v>44.701146313110002</v>
      </c>
      <c r="G43" s="39">
        <v>0</v>
      </c>
      <c r="H43" s="39">
        <v>6.4779997699999976</v>
      </c>
      <c r="I43" s="39">
        <v>8.1391430000000007</v>
      </c>
      <c r="J43" s="39">
        <v>9.744860000000001</v>
      </c>
      <c r="K43" s="39">
        <v>112.979307568</v>
      </c>
      <c r="L43" s="39">
        <v>0</v>
      </c>
      <c r="M43" s="39">
        <v>120.67747</v>
      </c>
      <c r="N43" s="39">
        <v>61.295090468886322</v>
      </c>
      <c r="O43" s="39">
        <v>27.867383264972084</v>
      </c>
      <c r="P43" s="39">
        <v>1.1059656100000002</v>
      </c>
      <c r="Q43" s="39">
        <v>0</v>
      </c>
      <c r="R43" s="39">
        <v>2.8742123299999984</v>
      </c>
      <c r="S43" s="39">
        <v>0</v>
      </c>
      <c r="T43" s="39">
        <v>0</v>
      </c>
      <c r="U43" s="39">
        <v>4.211775145232151</v>
      </c>
      <c r="V43" s="39">
        <v>14.379799999999999</v>
      </c>
      <c r="W43" s="39">
        <v>0.13139715217751999</v>
      </c>
      <c r="X43" s="39">
        <v>246.26100693000001</v>
      </c>
      <c r="Y43" s="48">
        <v>7.7316425300000002</v>
      </c>
      <c r="Z43" s="32">
        <f t="shared" si="1"/>
        <v>728.06920008237807</v>
      </c>
    </row>
    <row r="44" spans="1:26" ht="13.5" customHeight="1" x14ac:dyDescent="0.2">
      <c r="A44" s="71">
        <v>2009.3</v>
      </c>
      <c r="B44" s="38">
        <v>0</v>
      </c>
      <c r="C44" s="39">
        <v>0.15</v>
      </c>
      <c r="D44" s="39">
        <v>63.853000000000002</v>
      </c>
      <c r="E44" s="39">
        <v>0.9685366700000001</v>
      </c>
      <c r="F44" s="39">
        <v>20.628318</v>
      </c>
      <c r="G44" s="39">
        <v>0</v>
      </c>
      <c r="H44" s="39">
        <v>10.678667079999999</v>
      </c>
      <c r="I44" s="39">
        <v>17.710013</v>
      </c>
      <c r="J44" s="39">
        <v>9.992799999999999</v>
      </c>
      <c r="K44" s="39">
        <v>136.87949305799995</v>
      </c>
      <c r="L44" s="39">
        <v>0</v>
      </c>
      <c r="M44" s="39">
        <v>130.66950073990569</v>
      </c>
      <c r="N44" s="39">
        <v>66.040131366265584</v>
      </c>
      <c r="O44" s="39">
        <v>27.867383264972084</v>
      </c>
      <c r="P44" s="39">
        <v>1.3874205936600001</v>
      </c>
      <c r="Q44" s="39">
        <v>0</v>
      </c>
      <c r="R44" s="39">
        <v>4.0585733799999986</v>
      </c>
      <c r="S44" s="39">
        <v>0</v>
      </c>
      <c r="T44" s="39">
        <v>0</v>
      </c>
      <c r="U44" s="39">
        <v>4.89363416537409</v>
      </c>
      <c r="V44" s="39">
        <v>14.379799999999999</v>
      </c>
      <c r="W44" s="39">
        <v>0.9243659883584987</v>
      </c>
      <c r="X44" s="39">
        <v>248.02553648000003</v>
      </c>
      <c r="Y44" s="48">
        <v>10.118472529999998</v>
      </c>
      <c r="Z44" s="32">
        <f t="shared" si="1"/>
        <v>769.22564631653586</v>
      </c>
    </row>
    <row r="45" spans="1:26" ht="13.5" customHeight="1" x14ac:dyDescent="0.2">
      <c r="A45" s="71">
        <v>2009.4</v>
      </c>
      <c r="B45" s="38">
        <v>0</v>
      </c>
      <c r="C45" s="39">
        <v>0</v>
      </c>
      <c r="D45" s="39">
        <v>56.582866448090897</v>
      </c>
      <c r="E45" s="39">
        <v>0</v>
      </c>
      <c r="F45" s="39">
        <v>40.347079735999998</v>
      </c>
      <c r="G45" s="39">
        <v>0</v>
      </c>
      <c r="H45" s="39">
        <v>7.086558069999997</v>
      </c>
      <c r="I45" s="39">
        <v>6.839143</v>
      </c>
      <c r="J45" s="39">
        <v>9.415457</v>
      </c>
      <c r="K45" s="39">
        <v>111.21303707999998</v>
      </c>
      <c r="L45" s="39">
        <v>0</v>
      </c>
      <c r="M45" s="39">
        <v>125.52313804561717</v>
      </c>
      <c r="N45" s="39">
        <v>56.898944808570882</v>
      </c>
      <c r="O45" s="39">
        <v>27.797109774972082</v>
      </c>
      <c r="P45" s="39">
        <v>1.1525868810079998</v>
      </c>
      <c r="Q45" s="39">
        <v>0</v>
      </c>
      <c r="R45" s="39">
        <v>105.26652042000001</v>
      </c>
      <c r="S45" s="39">
        <v>0</v>
      </c>
      <c r="T45" s="39">
        <v>0</v>
      </c>
      <c r="U45" s="39">
        <v>3.4006234876669357</v>
      </c>
      <c r="V45" s="39">
        <v>14.379799999999999</v>
      </c>
      <c r="W45" s="39">
        <v>0</v>
      </c>
      <c r="X45" s="39">
        <v>240.87455878</v>
      </c>
      <c r="Y45" s="48">
        <v>6.9716425300000004</v>
      </c>
      <c r="Z45" s="32">
        <f t="shared" si="1"/>
        <v>813.7490660619261</v>
      </c>
    </row>
    <row r="46" spans="1:26" ht="13.5" customHeight="1" x14ac:dyDescent="0.2">
      <c r="A46" s="71">
        <v>2010.1</v>
      </c>
      <c r="B46" s="38">
        <v>0</v>
      </c>
      <c r="C46" s="39">
        <v>0</v>
      </c>
      <c r="D46" s="39">
        <v>55.1289282380909</v>
      </c>
      <c r="E46" s="39">
        <v>0</v>
      </c>
      <c r="F46" s="39">
        <v>19.754703989299998</v>
      </c>
      <c r="G46" s="39">
        <v>0</v>
      </c>
      <c r="H46" s="39">
        <v>8.0561022099999988</v>
      </c>
      <c r="I46" s="39">
        <v>6.839143</v>
      </c>
      <c r="J46" s="39">
        <v>9.4150369999999999</v>
      </c>
      <c r="K46" s="39">
        <v>109.84502199000001</v>
      </c>
      <c r="L46" s="39">
        <v>0</v>
      </c>
      <c r="M46" s="39">
        <v>120.63575493023257</v>
      </c>
      <c r="N46" s="39">
        <v>54.522605948760521</v>
      </c>
      <c r="O46" s="39">
        <v>27.647109774972083</v>
      </c>
      <c r="P46" s="39">
        <v>1.1890371247959999</v>
      </c>
      <c r="Q46" s="39">
        <v>0</v>
      </c>
      <c r="R46" s="39">
        <v>109.28950042</v>
      </c>
      <c r="S46" s="39">
        <v>0</v>
      </c>
      <c r="T46" s="39">
        <v>0</v>
      </c>
      <c r="U46" s="39">
        <v>2.6735905678679801</v>
      </c>
      <c r="V46" s="39">
        <v>14.379799999999999</v>
      </c>
      <c r="W46" s="39">
        <v>0.12846783999999997</v>
      </c>
      <c r="X46" s="39">
        <v>244.91099019999999</v>
      </c>
      <c r="Y46" s="48">
        <v>21.416362530000001</v>
      </c>
      <c r="Z46" s="32">
        <f t="shared" si="1"/>
        <v>805.83215576402017</v>
      </c>
    </row>
    <row r="47" spans="1:26" ht="13.5" customHeight="1" x14ac:dyDescent="0.2">
      <c r="A47" s="71">
        <v>2010.2</v>
      </c>
      <c r="B47" s="38">
        <v>0</v>
      </c>
      <c r="C47" s="39">
        <v>0</v>
      </c>
      <c r="D47" s="39">
        <v>53.674990028090889</v>
      </c>
      <c r="E47" s="39">
        <v>1.0169999999999999</v>
      </c>
      <c r="F47" s="39">
        <v>19.291421770689997</v>
      </c>
      <c r="G47" s="39">
        <v>0</v>
      </c>
      <c r="H47" s="39">
        <v>7.8761547299999997</v>
      </c>
      <c r="I47" s="39">
        <v>6.1391429999999998</v>
      </c>
      <c r="J47" s="39">
        <v>9.4150369999999999</v>
      </c>
      <c r="K47" s="39">
        <v>108.82881436999998</v>
      </c>
      <c r="L47" s="39">
        <v>0</v>
      </c>
      <c r="M47" s="39">
        <v>116.78497493023255</v>
      </c>
      <c r="N47" s="39">
        <v>51.844029754563593</v>
      </c>
      <c r="O47" s="39">
        <v>28.047409774972081</v>
      </c>
      <c r="P47" s="39">
        <v>1.2229081123480001</v>
      </c>
      <c r="Q47" s="39">
        <v>0</v>
      </c>
      <c r="R47" s="39">
        <v>114.93996741999999</v>
      </c>
      <c r="S47" s="39">
        <v>0</v>
      </c>
      <c r="T47" s="39">
        <v>0</v>
      </c>
      <c r="U47" s="39">
        <v>2.120125417909164</v>
      </c>
      <c r="V47" s="39">
        <v>14.379799999999999</v>
      </c>
      <c r="W47" s="39">
        <v>0.12846783999999997</v>
      </c>
      <c r="X47" s="39">
        <v>259.04747893000001</v>
      </c>
      <c r="Y47" s="48">
        <v>20.383302530000002</v>
      </c>
      <c r="Z47" s="32">
        <f t="shared" si="1"/>
        <v>815.14102560880644</v>
      </c>
    </row>
    <row r="48" spans="1:26" ht="13.5" customHeight="1" x14ac:dyDescent="0.2">
      <c r="A48" s="71">
        <v>2010.3</v>
      </c>
      <c r="B48" s="38">
        <v>0</v>
      </c>
      <c r="C48" s="39">
        <v>0</v>
      </c>
      <c r="D48" s="39">
        <v>52.045176819090898</v>
      </c>
      <c r="E48" s="39">
        <v>1.0169999999999999</v>
      </c>
      <c r="F48" s="39">
        <v>18.687187173599995</v>
      </c>
      <c r="G48" s="39">
        <v>0</v>
      </c>
      <c r="H48" s="39">
        <v>7.8032430699999997</v>
      </c>
      <c r="I48" s="39">
        <v>5.4391429999999996</v>
      </c>
      <c r="J48" s="39">
        <v>9.4148569999999996</v>
      </c>
      <c r="K48" s="39">
        <v>108.16538095999998</v>
      </c>
      <c r="L48" s="39">
        <v>0</v>
      </c>
      <c r="M48" s="39">
        <v>149.60343613053263</v>
      </c>
      <c r="N48" s="39">
        <v>44.7157291493996</v>
      </c>
      <c r="O48" s="39">
        <v>28.211709774972086</v>
      </c>
      <c r="P48" s="39">
        <v>1.2509392744600001</v>
      </c>
      <c r="Q48" s="39">
        <v>0</v>
      </c>
      <c r="R48" s="39">
        <v>100.43139742</v>
      </c>
      <c r="S48" s="39">
        <v>0</v>
      </c>
      <c r="T48" s="39">
        <v>0</v>
      </c>
      <c r="U48" s="39">
        <v>1.5568656035064896</v>
      </c>
      <c r="V48" s="39">
        <v>14.379799999999999</v>
      </c>
      <c r="W48" s="39">
        <v>6.4299999999999996E-2</v>
      </c>
      <c r="X48" s="39">
        <v>244.88344896999999</v>
      </c>
      <c r="Y48" s="48">
        <v>19.96330253</v>
      </c>
      <c r="Z48" s="32">
        <f t="shared" si="1"/>
        <v>807.6329168755617</v>
      </c>
    </row>
    <row r="49" spans="1:26" ht="13.5" customHeight="1" x14ac:dyDescent="0.2">
      <c r="A49" s="71">
        <v>2010.4</v>
      </c>
      <c r="B49" s="38">
        <v>0</v>
      </c>
      <c r="C49" s="39">
        <v>0</v>
      </c>
      <c r="D49" s="39">
        <v>50.75711360809089</v>
      </c>
      <c r="E49" s="39">
        <v>76.701674060800002</v>
      </c>
      <c r="F49" s="39">
        <v>18.0051297244</v>
      </c>
      <c r="G49" s="39">
        <v>0</v>
      </c>
      <c r="H49" s="39">
        <v>7.7807193899999989</v>
      </c>
      <c r="I49" s="39">
        <v>5.4391429999999996</v>
      </c>
      <c r="J49" s="39">
        <v>9.4114170000000001</v>
      </c>
      <c r="K49" s="39">
        <v>94.740663139999995</v>
      </c>
      <c r="L49" s="39">
        <v>0</v>
      </c>
      <c r="M49" s="39">
        <v>145.52282766791137</v>
      </c>
      <c r="N49" s="39">
        <v>42.796116077818205</v>
      </c>
      <c r="O49" s="39">
        <v>28.455209774972086</v>
      </c>
      <c r="P49" s="39">
        <v>1.2509392744600001</v>
      </c>
      <c r="Q49" s="39">
        <v>0</v>
      </c>
      <c r="R49" s="39">
        <v>119.40847042</v>
      </c>
      <c r="S49" s="39">
        <v>0</v>
      </c>
      <c r="T49" s="39">
        <v>0</v>
      </c>
      <c r="U49" s="39">
        <v>0.97597054119259563</v>
      </c>
      <c r="V49" s="39">
        <v>14.379799999999999</v>
      </c>
      <c r="W49" s="39">
        <v>0</v>
      </c>
      <c r="X49" s="39">
        <v>293.24441122000002</v>
      </c>
      <c r="Y49" s="48">
        <v>21.223302530000002</v>
      </c>
      <c r="Z49" s="32">
        <f t="shared" si="1"/>
        <v>930.09290742964527</v>
      </c>
    </row>
    <row r="50" spans="1:26" ht="13.5" customHeight="1" x14ac:dyDescent="0.2">
      <c r="A50" s="71">
        <v>2011.1</v>
      </c>
      <c r="B50" s="38">
        <v>0</v>
      </c>
      <c r="C50" s="39">
        <v>0</v>
      </c>
      <c r="D50" s="39">
        <v>49.3031753980909</v>
      </c>
      <c r="E50" s="39">
        <v>83.497274184947003</v>
      </c>
      <c r="F50" s="39">
        <v>17.577689992539998</v>
      </c>
      <c r="G50" s="39">
        <v>0</v>
      </c>
      <c r="H50" s="39">
        <v>6.6698337399999987</v>
      </c>
      <c r="I50" s="39">
        <v>5.4391429999999996</v>
      </c>
      <c r="J50" s="39">
        <v>9.4104169999999989</v>
      </c>
      <c r="K50" s="39">
        <v>89.24093341999999</v>
      </c>
      <c r="L50" s="39">
        <v>0</v>
      </c>
      <c r="M50" s="39">
        <v>83.642253330832702</v>
      </c>
      <c r="N50" s="39">
        <v>40.556089771908745</v>
      </c>
      <c r="O50" s="39">
        <v>28.389409774972084</v>
      </c>
      <c r="P50" s="39">
        <v>1.3096295201320001</v>
      </c>
      <c r="Q50" s="39">
        <v>0</v>
      </c>
      <c r="R50" s="39">
        <v>135.03409144999998</v>
      </c>
      <c r="S50" s="39">
        <v>0</v>
      </c>
      <c r="T50" s="39">
        <v>0</v>
      </c>
      <c r="U50" s="39">
        <v>0.38022729565803914</v>
      </c>
      <c r="V50" s="39">
        <v>0</v>
      </c>
      <c r="W50" s="39">
        <v>0</v>
      </c>
      <c r="X50" s="39">
        <v>283.04247353936171</v>
      </c>
      <c r="Y50" s="48">
        <v>20.643305025714291</v>
      </c>
      <c r="Z50" s="32">
        <f t="shared" si="1"/>
        <v>854.13594644415753</v>
      </c>
    </row>
    <row r="51" spans="1:26" ht="13.5" customHeight="1" x14ac:dyDescent="0.2">
      <c r="A51" s="71">
        <v>2011.2</v>
      </c>
      <c r="B51" s="38">
        <v>0</v>
      </c>
      <c r="C51" s="39">
        <v>0</v>
      </c>
      <c r="D51" s="39">
        <v>47.609237188090887</v>
      </c>
      <c r="E51" s="39">
        <v>82.271866377547454</v>
      </c>
      <c r="F51" s="39">
        <v>17.020618055999996</v>
      </c>
      <c r="G51" s="39">
        <v>0</v>
      </c>
      <c r="H51" s="39">
        <v>6.6698337399999987</v>
      </c>
      <c r="I51" s="39">
        <v>4.7391430000000003</v>
      </c>
      <c r="J51" s="39">
        <v>9.1714169999999999</v>
      </c>
      <c r="K51" s="39">
        <v>88.011190909999982</v>
      </c>
      <c r="L51" s="39">
        <v>0</v>
      </c>
      <c r="M51" s="39">
        <v>87.408527330832698</v>
      </c>
      <c r="N51" s="39">
        <v>39.28486626603511</v>
      </c>
      <c r="O51" s="39">
        <v>28.117409774972081</v>
      </c>
      <c r="P51" s="39">
        <v>1.3415052339920002</v>
      </c>
      <c r="Q51" s="39">
        <v>0</v>
      </c>
      <c r="R51" s="39">
        <v>127.95653555368419</v>
      </c>
      <c r="S51" s="39">
        <v>0</v>
      </c>
      <c r="T51" s="39">
        <v>0</v>
      </c>
      <c r="U51" s="39">
        <v>-1.6360149119282143E-7</v>
      </c>
      <c r="V51" s="39">
        <v>0</v>
      </c>
      <c r="W51" s="39">
        <v>0</v>
      </c>
      <c r="X51" s="39">
        <v>144.74019154936173</v>
      </c>
      <c r="Y51" s="48">
        <v>18.389358769285714</v>
      </c>
      <c r="Z51" s="32">
        <f t="shared" si="1"/>
        <v>702.73170058620042</v>
      </c>
    </row>
    <row r="52" spans="1:26" ht="13.5" customHeight="1" x14ac:dyDescent="0.2">
      <c r="A52" s="71">
        <v>2011.3</v>
      </c>
      <c r="B52" s="38">
        <v>0</v>
      </c>
      <c r="C52" s="39">
        <v>0</v>
      </c>
      <c r="D52" s="39">
        <v>46.395298978090899</v>
      </c>
      <c r="E52" s="39">
        <v>80.229484804685541</v>
      </c>
      <c r="F52" s="39">
        <v>37.916780628614688</v>
      </c>
      <c r="G52" s="39">
        <v>0</v>
      </c>
      <c r="H52" s="39">
        <v>6.03861048</v>
      </c>
      <c r="I52" s="39">
        <v>4.8402630000000002</v>
      </c>
      <c r="J52" s="39">
        <v>9.4076170000000001</v>
      </c>
      <c r="K52" s="39">
        <v>87.156543009999993</v>
      </c>
      <c r="L52" s="39">
        <v>0</v>
      </c>
      <c r="M52" s="39">
        <v>83.169633330832696</v>
      </c>
      <c r="N52" s="39">
        <v>37.080250454436509</v>
      </c>
      <c r="O52" s="39">
        <v>28.117409774972081</v>
      </c>
      <c r="P52" s="39">
        <v>1.3728942957319998</v>
      </c>
      <c r="Q52" s="39">
        <v>0</v>
      </c>
      <c r="R52" s="39">
        <v>229.13122342</v>
      </c>
      <c r="S52" s="39">
        <v>0</v>
      </c>
      <c r="T52" s="39">
        <v>0</v>
      </c>
      <c r="U52" s="39">
        <v>0</v>
      </c>
      <c r="V52" s="39">
        <v>14.379799999999999</v>
      </c>
      <c r="W52" s="39">
        <v>0</v>
      </c>
      <c r="X52" s="39">
        <v>292.54105125999996</v>
      </c>
      <c r="Y52" s="48">
        <v>35.406441819999991</v>
      </c>
      <c r="Z52" s="32">
        <f t="shared" si="1"/>
        <v>993.18330225736429</v>
      </c>
    </row>
    <row r="53" spans="1:26" ht="13.5" customHeight="1" x14ac:dyDescent="0.2">
      <c r="A53" s="71">
        <v>2011.4</v>
      </c>
      <c r="B53" s="38">
        <v>33.872900000000001</v>
      </c>
      <c r="C53" s="39">
        <v>0</v>
      </c>
      <c r="D53" s="39">
        <v>44.941360768090888</v>
      </c>
      <c r="E53" s="39">
        <v>81.485851375361051</v>
      </c>
      <c r="F53" s="39">
        <v>37.391537430739788</v>
      </c>
      <c r="G53" s="39">
        <v>0</v>
      </c>
      <c r="H53" s="39">
        <v>5.9000398900000004</v>
      </c>
      <c r="I53" s="39">
        <v>3.339143</v>
      </c>
      <c r="J53" s="39">
        <v>9.2876170000000009</v>
      </c>
      <c r="K53" s="39">
        <v>85.566960579999986</v>
      </c>
      <c r="L53" s="39">
        <v>0</v>
      </c>
      <c r="M53" s="39">
        <v>83.012093330832712</v>
      </c>
      <c r="N53" s="39">
        <v>34.30913458282928</v>
      </c>
      <c r="O53" s="39">
        <v>28.038309774972085</v>
      </c>
      <c r="P53" s="39">
        <v>1.4019960925080002</v>
      </c>
      <c r="Q53" s="39">
        <v>0</v>
      </c>
      <c r="R53" s="39">
        <v>205.76641342000002</v>
      </c>
      <c r="S53" s="39">
        <v>0</v>
      </c>
      <c r="T53" s="39">
        <v>0</v>
      </c>
      <c r="U53" s="39">
        <v>0</v>
      </c>
      <c r="V53" s="39">
        <v>14.379799999999999</v>
      </c>
      <c r="W53" s="39">
        <v>0</v>
      </c>
      <c r="X53" s="39">
        <v>41.024438529999998</v>
      </c>
      <c r="Y53" s="48">
        <v>30.988396480000002</v>
      </c>
      <c r="Z53" s="32">
        <f t="shared" si="1"/>
        <v>706.8330922553339</v>
      </c>
    </row>
    <row r="54" spans="1:26" ht="13.5" customHeight="1" x14ac:dyDescent="0.2">
      <c r="A54" s="71">
        <v>2012.1</v>
      </c>
      <c r="B54" s="38">
        <v>0</v>
      </c>
      <c r="C54" s="39">
        <v>0</v>
      </c>
      <c r="D54" s="39">
        <v>43.972068628090888</v>
      </c>
      <c r="E54" s="39">
        <v>81.047725209420562</v>
      </c>
      <c r="F54" s="39">
        <v>17.401212441498494</v>
      </c>
      <c r="G54" s="39">
        <v>0</v>
      </c>
      <c r="H54" s="39">
        <v>5.9008256499999998</v>
      </c>
      <c r="I54" s="39">
        <v>3.339143</v>
      </c>
      <c r="J54" s="39">
        <v>9.2876170000000009</v>
      </c>
      <c r="K54" s="39">
        <v>72.037000000000006</v>
      </c>
      <c r="L54" s="39">
        <v>0</v>
      </c>
      <c r="M54" s="39">
        <v>82.6970033308327</v>
      </c>
      <c r="N54" s="39">
        <v>32.780377587341881</v>
      </c>
      <c r="O54" s="39">
        <v>28.341609774972081</v>
      </c>
      <c r="P54" s="39">
        <v>0</v>
      </c>
      <c r="Q54" s="39">
        <v>0</v>
      </c>
      <c r="R54" s="39">
        <v>209.31584951000002</v>
      </c>
      <c r="S54" s="39">
        <v>0</v>
      </c>
      <c r="T54" s="39">
        <v>0</v>
      </c>
      <c r="U54" s="39">
        <v>0</v>
      </c>
      <c r="V54" s="39">
        <v>14.379799999999999</v>
      </c>
      <c r="W54" s="39">
        <v>0</v>
      </c>
      <c r="X54" s="39">
        <v>46.993438529999999</v>
      </c>
      <c r="Y54" s="48">
        <v>30.036400480000001</v>
      </c>
      <c r="Z54" s="32">
        <f t="shared" si="1"/>
        <v>677.53007114215677</v>
      </c>
    </row>
    <row r="55" spans="1:26" ht="13.5" customHeight="1" x14ac:dyDescent="0.2">
      <c r="A55" s="71">
        <v>2012.2</v>
      </c>
      <c r="B55" s="38">
        <v>0</v>
      </c>
      <c r="C55" s="39">
        <v>0</v>
      </c>
      <c r="D55" s="39">
        <v>42.033484348090887</v>
      </c>
      <c r="E55" s="39">
        <v>79.994792870757607</v>
      </c>
      <c r="F55" s="39">
        <v>16.995159977181007</v>
      </c>
      <c r="G55" s="39">
        <v>0</v>
      </c>
      <c r="H55" s="39">
        <v>2.7545503699999996</v>
      </c>
      <c r="I55" s="39">
        <v>3.2201652400000005</v>
      </c>
      <c r="J55" s="39">
        <v>9.2864369999999994</v>
      </c>
      <c r="K55" s="39">
        <v>83.446728890000003</v>
      </c>
      <c r="L55" s="39">
        <v>0</v>
      </c>
      <c r="M55" s="39">
        <v>82.460693330832697</v>
      </c>
      <c r="N55" s="39">
        <v>29.999646790312418</v>
      </c>
      <c r="O55" s="39">
        <v>28.372009774972085</v>
      </c>
      <c r="P55" s="39">
        <v>0</v>
      </c>
      <c r="Q55" s="39">
        <v>0</v>
      </c>
      <c r="R55" s="39">
        <v>214.77982041311543</v>
      </c>
      <c r="S55" s="39">
        <v>0</v>
      </c>
      <c r="T55" s="39">
        <v>0</v>
      </c>
      <c r="U55" s="39">
        <v>0</v>
      </c>
      <c r="V55" s="39">
        <v>14.379799999999999</v>
      </c>
      <c r="W55" s="39">
        <v>0</v>
      </c>
      <c r="X55" s="39">
        <v>57.789933640000001</v>
      </c>
      <c r="Y55" s="48">
        <v>16.654616529999998</v>
      </c>
      <c r="Z55" s="32">
        <f t="shared" si="1"/>
        <v>682.1678391752622</v>
      </c>
    </row>
    <row r="56" spans="1:26" ht="13.5" customHeight="1" x14ac:dyDescent="0.2">
      <c r="A56" s="71">
        <v>2012.3</v>
      </c>
      <c r="B56" s="38">
        <v>0</v>
      </c>
      <c r="C56" s="39">
        <v>0</v>
      </c>
      <c r="D56" s="39">
        <v>40.579546138090898</v>
      </c>
      <c r="E56" s="39">
        <v>79.889481626267767</v>
      </c>
      <c r="F56" s="39">
        <v>18.66487664711542</v>
      </c>
      <c r="G56" s="39">
        <v>0</v>
      </c>
      <c r="H56" s="39">
        <v>2.0923296699999998</v>
      </c>
      <c r="I56" s="39">
        <v>3.2201652400000005</v>
      </c>
      <c r="J56" s="39">
        <v>9.2864369999999994</v>
      </c>
      <c r="K56" s="39">
        <v>82.980034509999996</v>
      </c>
      <c r="L56" s="39">
        <v>0</v>
      </c>
      <c r="M56" s="39">
        <v>82.224383330832694</v>
      </c>
      <c r="N56" s="39">
        <v>28.527185771386996</v>
      </c>
      <c r="O56" s="39">
        <v>28.372009774972085</v>
      </c>
      <c r="P56" s="39">
        <v>1.4019960925080002</v>
      </c>
      <c r="Q56" s="39">
        <v>0</v>
      </c>
      <c r="R56" s="39">
        <v>222.6329328584068</v>
      </c>
      <c r="S56" s="39">
        <v>0</v>
      </c>
      <c r="T56" s="39">
        <v>0</v>
      </c>
      <c r="U56" s="39">
        <v>0</v>
      </c>
      <c r="V56" s="39">
        <v>14.379799999999999</v>
      </c>
      <c r="W56" s="39">
        <v>0</v>
      </c>
      <c r="X56" s="39">
        <v>63.268481209999997</v>
      </c>
      <c r="Y56" s="48">
        <v>21.124850070000001</v>
      </c>
      <c r="Z56" s="32">
        <f t="shared" si="1"/>
        <v>698.64450993958064</v>
      </c>
    </row>
    <row r="57" spans="1:26" ht="13.5" customHeight="1" x14ac:dyDescent="0.2">
      <c r="A57" s="71">
        <v>2012.4</v>
      </c>
      <c r="B57" s="38">
        <v>196.52240926145603</v>
      </c>
      <c r="C57" s="39">
        <v>0</v>
      </c>
      <c r="D57" s="39">
        <v>39.125607928090886</v>
      </c>
      <c r="E57" s="39">
        <v>79.275768998061622</v>
      </c>
      <c r="F57" s="39">
        <v>19.543083532151087</v>
      </c>
      <c r="G57" s="39">
        <v>0</v>
      </c>
      <c r="H57" s="39">
        <v>1.7966102399999997</v>
      </c>
      <c r="I57" s="39">
        <v>3.2201652400000005</v>
      </c>
      <c r="J57" s="39">
        <v>9.2864369999999994</v>
      </c>
      <c r="K57" s="39">
        <v>81.343990829999996</v>
      </c>
      <c r="L57" s="39">
        <v>0</v>
      </c>
      <c r="M57" s="39">
        <v>81.988073330832705</v>
      </c>
      <c r="N57" s="39">
        <v>25.651261530969144</v>
      </c>
      <c r="O57" s="39">
        <v>28.111309774972085</v>
      </c>
      <c r="P57" s="39">
        <v>1.5498410065639998</v>
      </c>
      <c r="Q57" s="39">
        <v>0</v>
      </c>
      <c r="R57" s="39">
        <v>250.63541381203459</v>
      </c>
      <c r="S57" s="39">
        <v>0</v>
      </c>
      <c r="T57" s="39">
        <v>0</v>
      </c>
      <c r="U57" s="39">
        <v>0</v>
      </c>
      <c r="V57" s="39">
        <v>14.379799999999999</v>
      </c>
      <c r="W57" s="39">
        <v>0</v>
      </c>
      <c r="X57" s="39">
        <v>53.655611019999995</v>
      </c>
      <c r="Y57" s="48">
        <v>15.82835251</v>
      </c>
      <c r="Z57" s="32">
        <f t="shared" si="1"/>
        <v>705.39132675367614</v>
      </c>
    </row>
    <row r="58" spans="1:26" ht="13.5" customHeight="1" x14ac:dyDescent="0.2">
      <c r="A58" s="71">
        <v>2013.1</v>
      </c>
      <c r="B58" s="39">
        <v>130.00943767162767</v>
      </c>
      <c r="C58" s="39">
        <v>0</v>
      </c>
      <c r="D58" s="39">
        <v>37.505794719090886</v>
      </c>
      <c r="E58" s="39">
        <v>78.958162107091852</v>
      </c>
      <c r="F58" s="39">
        <v>20.354928177457804</v>
      </c>
      <c r="G58" s="39">
        <v>0</v>
      </c>
      <c r="H58" s="39">
        <v>2.0376492499999999</v>
      </c>
      <c r="I58" s="39">
        <v>0</v>
      </c>
      <c r="J58" s="38">
        <v>9.2864369999999994</v>
      </c>
      <c r="K58" s="39">
        <v>79.674755949999991</v>
      </c>
      <c r="L58" s="39">
        <v>0</v>
      </c>
      <c r="M58" s="39">
        <v>81.751763330832702</v>
      </c>
      <c r="N58" s="39">
        <v>24.16766142214523</v>
      </c>
      <c r="O58" s="39">
        <v>28.403921774972083</v>
      </c>
      <c r="P58" s="39">
        <v>0</v>
      </c>
      <c r="Q58" s="39">
        <v>0</v>
      </c>
      <c r="R58" s="39">
        <v>236.06298208521636</v>
      </c>
      <c r="S58" s="39">
        <v>0</v>
      </c>
      <c r="T58" s="39">
        <v>0</v>
      </c>
      <c r="U58" s="39">
        <v>0</v>
      </c>
      <c r="V58" s="39">
        <v>14.379799999999999</v>
      </c>
      <c r="W58" s="39">
        <v>0</v>
      </c>
      <c r="X58" s="39">
        <v>77.101417360000013</v>
      </c>
      <c r="Y58" s="48">
        <v>13.765598929999999</v>
      </c>
      <c r="Z58" s="32">
        <f t="shared" si="1"/>
        <v>703.45087210680697</v>
      </c>
    </row>
    <row r="59" spans="1:26" ht="13.5" customHeight="1" x14ac:dyDescent="0.2">
      <c r="A59" s="71">
        <v>2013.2</v>
      </c>
      <c r="B59" s="39">
        <v>113.37859047589968</v>
      </c>
      <c r="C59" s="39">
        <v>0</v>
      </c>
      <c r="D59" s="39">
        <v>36.227731508090883</v>
      </c>
      <c r="E59" s="39">
        <v>80.288679998962436</v>
      </c>
      <c r="F59" s="39">
        <v>21.410763332905663</v>
      </c>
      <c r="G59" s="39">
        <v>0</v>
      </c>
      <c r="H59" s="39">
        <v>1.5821051199999996</v>
      </c>
      <c r="I59" s="39">
        <v>0</v>
      </c>
      <c r="J59" s="38">
        <v>9.2864369999999994</v>
      </c>
      <c r="K59" s="39">
        <v>75.753584319999987</v>
      </c>
      <c r="L59" s="39">
        <v>0</v>
      </c>
      <c r="M59" s="39">
        <v>81.751763330832702</v>
      </c>
      <c r="N59" s="39">
        <v>21.121048176107774</v>
      </c>
      <c r="O59" s="39">
        <v>28.403921774972083</v>
      </c>
      <c r="P59" s="39">
        <v>0</v>
      </c>
      <c r="Q59" s="39">
        <v>0</v>
      </c>
      <c r="R59" s="39">
        <v>234.95907459529784</v>
      </c>
      <c r="S59" s="39">
        <v>0</v>
      </c>
      <c r="T59" s="39">
        <v>0</v>
      </c>
      <c r="U59" s="39">
        <v>0</v>
      </c>
      <c r="V59" s="39">
        <v>14.379799999999999</v>
      </c>
      <c r="W59" s="39">
        <v>0</v>
      </c>
      <c r="X59" s="39">
        <v>88.465474640000011</v>
      </c>
      <c r="Y59" s="48">
        <v>13.765598929999999</v>
      </c>
      <c r="Z59" s="32">
        <f t="shared" si="1"/>
        <v>707.39598272716944</v>
      </c>
    </row>
    <row r="60" spans="1:26" ht="13.5" customHeight="1" x14ac:dyDescent="0.2">
      <c r="A60" s="71">
        <v>2013.3</v>
      </c>
      <c r="B60" s="39">
        <v>97.707022781809798</v>
      </c>
      <c r="C60" s="39">
        <v>0</v>
      </c>
      <c r="D60" s="39">
        <v>34.773793298090887</v>
      </c>
      <c r="E60" s="39">
        <v>80.811829170959527</v>
      </c>
      <c r="F60" s="39">
        <v>23.02014699100269</v>
      </c>
      <c r="G60" s="39">
        <v>0</v>
      </c>
      <c r="H60" s="39">
        <v>9.5466856499999988</v>
      </c>
      <c r="I60" s="39">
        <v>0</v>
      </c>
      <c r="J60" s="38">
        <v>9.2341470000000001</v>
      </c>
      <c r="K60" s="39">
        <v>74.776891949999992</v>
      </c>
      <c r="L60" s="39">
        <v>0</v>
      </c>
      <c r="M60" s="39">
        <v>81.751763330832702</v>
      </c>
      <c r="N60" s="39">
        <v>19.656669067067995</v>
      </c>
      <c r="O60" s="39">
        <v>28.403921774972083</v>
      </c>
      <c r="P60" s="39">
        <v>0</v>
      </c>
      <c r="Q60" s="39">
        <v>0</v>
      </c>
      <c r="R60" s="39">
        <v>232.4614916921951</v>
      </c>
      <c r="S60" s="39">
        <v>0</v>
      </c>
      <c r="T60" s="39">
        <v>0</v>
      </c>
      <c r="U60" s="39">
        <v>0</v>
      </c>
      <c r="V60" s="39">
        <v>14.379799999999999</v>
      </c>
      <c r="W60" s="39">
        <v>0</v>
      </c>
      <c r="X60" s="39">
        <v>61.909785620000001</v>
      </c>
      <c r="Y60" s="48">
        <v>12.725763500000001</v>
      </c>
      <c r="Z60" s="32">
        <f t="shared" si="1"/>
        <v>683.45268904512102</v>
      </c>
    </row>
    <row r="61" spans="1:26" ht="13.5" customHeight="1" x14ac:dyDescent="0.2">
      <c r="A61" s="71">
        <v>2013.4</v>
      </c>
      <c r="B61" s="39">
        <v>92.482939669221324</v>
      </c>
      <c r="C61" s="39">
        <v>0</v>
      </c>
      <c r="D61" s="39">
        <v>33.316728378090886</v>
      </c>
      <c r="E61" s="39">
        <v>85.790663743548464</v>
      </c>
      <c r="F61" s="39">
        <v>25.902731943060925</v>
      </c>
      <c r="G61" s="39">
        <v>0</v>
      </c>
      <c r="H61" s="39">
        <v>8.6634464900000037</v>
      </c>
      <c r="I61" s="39">
        <v>0</v>
      </c>
      <c r="J61" s="39">
        <v>9.2864369999999994</v>
      </c>
      <c r="K61" s="39">
        <v>74.462541509999994</v>
      </c>
      <c r="L61" s="39">
        <v>0</v>
      </c>
      <c r="M61" s="39">
        <v>115.4017577128553</v>
      </c>
      <c r="N61" s="39">
        <v>18.320178330787861</v>
      </c>
      <c r="O61" s="39">
        <v>28.159809774972082</v>
      </c>
      <c r="P61" s="39">
        <v>1.5498410065639998</v>
      </c>
      <c r="Q61" s="39">
        <v>0</v>
      </c>
      <c r="R61" s="39">
        <v>278.60398926275263</v>
      </c>
      <c r="S61" s="39">
        <v>0</v>
      </c>
      <c r="T61" s="39">
        <v>0</v>
      </c>
      <c r="U61" s="39">
        <v>0</v>
      </c>
      <c r="V61" s="39">
        <v>14.379799999999999</v>
      </c>
      <c r="W61" s="39">
        <v>0</v>
      </c>
      <c r="X61" s="39">
        <v>85.25735672999997</v>
      </c>
      <c r="Y61" s="48">
        <v>10.644754420000002</v>
      </c>
      <c r="Z61" s="32">
        <f t="shared" si="1"/>
        <v>789.74003630263223</v>
      </c>
    </row>
    <row r="62" spans="1:26" ht="13.5" customHeight="1" x14ac:dyDescent="0.2">
      <c r="A62" s="71">
        <v>2014.1</v>
      </c>
      <c r="B62" s="39">
        <v>76.581906568408314</v>
      </c>
      <c r="C62" s="39">
        <v>0</v>
      </c>
      <c r="D62" s="39">
        <v>31.865917229090883</v>
      </c>
      <c r="E62" s="39">
        <v>94.188432837122761</v>
      </c>
      <c r="F62" s="39">
        <v>31.790294480928971</v>
      </c>
      <c r="G62" s="39">
        <v>0</v>
      </c>
      <c r="H62" s="39">
        <v>13.891136500000002</v>
      </c>
      <c r="I62" s="39">
        <v>0</v>
      </c>
      <c r="J62" s="39">
        <v>9.2864369999999994</v>
      </c>
      <c r="K62" s="39">
        <v>74.148409719999989</v>
      </c>
      <c r="L62" s="39">
        <v>0</v>
      </c>
      <c r="M62" s="39">
        <v>110.95062471910121</v>
      </c>
      <c r="N62" s="39">
        <v>17.285526506745068</v>
      </c>
      <c r="O62" s="39">
        <v>28.056309774972085</v>
      </c>
      <c r="P62" s="39">
        <v>0</v>
      </c>
      <c r="Q62" s="39">
        <v>0</v>
      </c>
      <c r="R62" s="39">
        <v>268.04889864792551</v>
      </c>
      <c r="S62" s="39">
        <v>0</v>
      </c>
      <c r="T62" s="39">
        <v>0</v>
      </c>
      <c r="U62" s="39">
        <v>0</v>
      </c>
      <c r="V62" s="39">
        <v>14.379799999999999</v>
      </c>
      <c r="W62" s="39">
        <v>0</v>
      </c>
      <c r="X62" s="39">
        <v>79.746845729999976</v>
      </c>
      <c r="Y62" s="48">
        <v>10.341986920000002</v>
      </c>
      <c r="Z62" s="32">
        <f t="shared" si="1"/>
        <v>783.98062006588646</v>
      </c>
    </row>
    <row r="63" spans="1:26" ht="13.5" customHeight="1" x14ac:dyDescent="0.2">
      <c r="A63" s="71">
        <v>2014.2</v>
      </c>
      <c r="B63" s="39">
        <v>68.404386232487866</v>
      </c>
      <c r="C63" s="39">
        <v>0</v>
      </c>
      <c r="D63" s="39">
        <v>37.197023648090884</v>
      </c>
      <c r="E63" s="39">
        <v>89.175499000000002</v>
      </c>
      <c r="F63" s="39">
        <v>32.316821233269351</v>
      </c>
      <c r="G63" s="39">
        <v>0</v>
      </c>
      <c r="H63" s="39">
        <v>10.922394930000001</v>
      </c>
      <c r="I63" s="39">
        <v>0</v>
      </c>
      <c r="J63" s="39">
        <v>9.2864369999999994</v>
      </c>
      <c r="K63" s="39">
        <v>73.83645792999998</v>
      </c>
      <c r="L63" s="39">
        <v>0</v>
      </c>
      <c r="M63" s="39">
        <v>108.69531505617989</v>
      </c>
      <c r="N63" s="39">
        <v>13.249135687625531</v>
      </c>
      <c r="O63" s="39">
        <v>27.993309774972083</v>
      </c>
      <c r="P63" s="39">
        <v>0</v>
      </c>
      <c r="Q63" s="39">
        <v>0</v>
      </c>
      <c r="R63" s="39">
        <v>267.16210927059836</v>
      </c>
      <c r="S63" s="39">
        <v>0</v>
      </c>
      <c r="T63" s="39">
        <v>0</v>
      </c>
      <c r="U63" s="39">
        <v>0</v>
      </c>
      <c r="V63" s="39">
        <v>14.379799999999999</v>
      </c>
      <c r="W63" s="39">
        <v>0</v>
      </c>
      <c r="X63" s="39">
        <v>51.24668448000002</v>
      </c>
      <c r="Y63" s="48">
        <v>4.3555443900000004</v>
      </c>
      <c r="Z63" s="32">
        <f t="shared" si="1"/>
        <v>739.81653240073615</v>
      </c>
    </row>
    <row r="64" spans="1:26" ht="13.5" customHeight="1" x14ac:dyDescent="0.2">
      <c r="A64" s="71">
        <v>2014.3</v>
      </c>
      <c r="B64" s="38">
        <v>46.398761249888231</v>
      </c>
      <c r="C64" s="39">
        <v>0</v>
      </c>
      <c r="D64" s="39">
        <v>28.958040809090882</v>
      </c>
      <c r="E64" s="39">
        <v>87.292961781694046</v>
      </c>
      <c r="F64" s="39">
        <v>33.514123199157346</v>
      </c>
      <c r="G64" s="39">
        <v>0</v>
      </c>
      <c r="H64" s="39">
        <v>13.917136500000002</v>
      </c>
      <c r="I64" s="39">
        <v>0</v>
      </c>
      <c r="J64" s="39">
        <v>9.2864369999999994</v>
      </c>
      <c r="K64" s="39">
        <v>73.505566139999985</v>
      </c>
      <c r="L64" s="39">
        <v>0</v>
      </c>
      <c r="M64" s="39">
        <v>106.4400053932586</v>
      </c>
      <c r="N64" s="39">
        <v>11.652104113650323</v>
      </c>
      <c r="O64" s="39">
        <v>27.993309774972083</v>
      </c>
      <c r="P64" s="39">
        <v>0</v>
      </c>
      <c r="Q64" s="39">
        <v>0</v>
      </c>
      <c r="R64" s="39">
        <v>311.20154757418044</v>
      </c>
      <c r="S64" s="39">
        <v>0</v>
      </c>
      <c r="T64" s="39">
        <v>0</v>
      </c>
      <c r="U64" s="39">
        <v>0</v>
      </c>
      <c r="V64" s="39">
        <v>14.379799999999999</v>
      </c>
      <c r="W64" s="39">
        <v>0</v>
      </c>
      <c r="X64" s="39">
        <v>45.936420420000019</v>
      </c>
      <c r="Y64" s="48">
        <v>15.58616939</v>
      </c>
      <c r="Z64" s="32">
        <f t="shared" si="1"/>
        <v>779.66362209600368</v>
      </c>
    </row>
    <row r="65" spans="1:26" ht="13.5" customHeight="1" x14ac:dyDescent="0.2">
      <c r="A65" s="71">
        <v>2014.4</v>
      </c>
      <c r="B65" s="38">
        <v>37.489807646490611</v>
      </c>
      <c r="C65" s="39">
        <v>0</v>
      </c>
      <c r="D65" s="39">
        <v>27.5041026</v>
      </c>
      <c r="E65" s="39">
        <v>80.875730005287949</v>
      </c>
      <c r="F65" s="39">
        <v>33.979851013302948</v>
      </c>
      <c r="G65" s="39">
        <v>0</v>
      </c>
      <c r="H65" s="39">
        <v>13.917136500000002</v>
      </c>
      <c r="I65" s="39">
        <v>0</v>
      </c>
      <c r="J65" s="39">
        <v>9.3959890000000001</v>
      </c>
      <c r="K65" s="39">
        <v>73.188074349999994</v>
      </c>
      <c r="L65" s="39">
        <v>0</v>
      </c>
      <c r="M65" s="39">
        <v>104.18469573033721</v>
      </c>
      <c r="N65" s="39">
        <v>10.037350433312138</v>
      </c>
      <c r="O65" s="39">
        <v>27.993309774972083</v>
      </c>
      <c r="P65" s="39">
        <v>0</v>
      </c>
      <c r="Q65" s="39">
        <v>0</v>
      </c>
      <c r="R65" s="39">
        <v>416.13985123376227</v>
      </c>
      <c r="S65" s="39">
        <v>0</v>
      </c>
      <c r="T65" s="39">
        <v>0</v>
      </c>
      <c r="U65" s="39">
        <v>0</v>
      </c>
      <c r="V65" s="39">
        <v>14.379799999999999</v>
      </c>
      <c r="W65" s="39">
        <v>0</v>
      </c>
      <c r="X65" s="39">
        <v>43.821593220000004</v>
      </c>
      <c r="Y65" s="48">
        <v>13.37917</v>
      </c>
      <c r="Z65" s="32">
        <f t="shared" si="1"/>
        <v>868.79665386097474</v>
      </c>
    </row>
    <row r="66" spans="1:26" ht="13.5" customHeight="1" x14ac:dyDescent="0.2">
      <c r="A66" s="71">
        <v>2015.1</v>
      </c>
      <c r="B66" s="38">
        <v>27.171984831558117</v>
      </c>
      <c r="C66" s="39">
        <v>0</v>
      </c>
      <c r="D66" s="39">
        <v>26.050164390000003</v>
      </c>
      <c r="E66" s="39">
        <v>73.626339651142018</v>
      </c>
      <c r="F66" s="39">
        <v>35.044031121052051</v>
      </c>
      <c r="G66" s="39">
        <v>0</v>
      </c>
      <c r="H66" s="39">
        <v>13.839850850000003</v>
      </c>
      <c r="I66" s="39">
        <v>0</v>
      </c>
      <c r="J66" s="39">
        <v>9.3959890000000001</v>
      </c>
      <c r="K66" s="39">
        <v>72.878102560000002</v>
      </c>
      <c r="L66" s="39">
        <v>0</v>
      </c>
      <c r="M66" s="39">
        <v>101.9293860674159</v>
      </c>
      <c r="N66" s="39">
        <v>7.5881656699999027</v>
      </c>
      <c r="O66" s="39">
        <v>27.993309774972083</v>
      </c>
      <c r="P66" s="39">
        <v>0</v>
      </c>
      <c r="Q66" s="39">
        <v>0</v>
      </c>
      <c r="R66" s="39">
        <v>412.4610546244553</v>
      </c>
      <c r="S66" s="39">
        <v>0</v>
      </c>
      <c r="T66" s="39">
        <v>0</v>
      </c>
      <c r="U66" s="39">
        <v>0</v>
      </c>
      <c r="V66" s="39">
        <v>14.379799999999999</v>
      </c>
      <c r="W66" s="39">
        <v>0</v>
      </c>
      <c r="X66" s="39">
        <v>41.173562169999997</v>
      </c>
      <c r="Y66" s="48">
        <v>12.310594999999999</v>
      </c>
      <c r="Z66" s="32">
        <f t="shared" ref="Z66:Z97" si="2">+_xlfn.AGGREGATE(9,6,C66:Y66)</f>
        <v>848.67035087903741</v>
      </c>
    </row>
    <row r="67" spans="1:26" ht="13.5" customHeight="1" x14ac:dyDescent="0.2">
      <c r="A67" s="71">
        <v>2015.2</v>
      </c>
      <c r="B67" s="38">
        <v>21.028920636699997</v>
      </c>
      <c r="C67" s="39">
        <v>0</v>
      </c>
      <c r="D67" s="39">
        <v>24.596226180000002</v>
      </c>
      <c r="E67" s="39">
        <v>70.045391142398032</v>
      </c>
      <c r="F67" s="39">
        <v>36.158678321289621</v>
      </c>
      <c r="G67" s="39">
        <v>0</v>
      </c>
      <c r="H67" s="39">
        <v>17.037123060000003</v>
      </c>
      <c r="I67" s="39">
        <v>0</v>
      </c>
      <c r="J67" s="39">
        <v>9.3959890000000001</v>
      </c>
      <c r="K67" s="39">
        <v>72.570140769999981</v>
      </c>
      <c r="L67" s="39">
        <v>0</v>
      </c>
      <c r="M67" s="39">
        <v>99.6740764044945</v>
      </c>
      <c r="N67" s="39">
        <v>5.962129909999903</v>
      </c>
      <c r="O67" s="39">
        <v>28.324704974972082</v>
      </c>
      <c r="P67" s="39">
        <v>0</v>
      </c>
      <c r="Q67" s="39">
        <v>0</v>
      </c>
      <c r="R67" s="39">
        <v>430.4706324501484</v>
      </c>
      <c r="S67" s="39">
        <v>0</v>
      </c>
      <c r="T67" s="39">
        <v>0</v>
      </c>
      <c r="U67" s="39">
        <v>0</v>
      </c>
      <c r="V67" s="39">
        <v>14.379799999999999</v>
      </c>
      <c r="W67" s="39">
        <v>0</v>
      </c>
      <c r="X67" s="39">
        <v>36.298143099999997</v>
      </c>
      <c r="Y67" s="48">
        <v>11.047969999999999</v>
      </c>
      <c r="Z67" s="32">
        <f t="shared" si="2"/>
        <v>855.96100531330251</v>
      </c>
    </row>
    <row r="68" spans="1:26" ht="13.5" customHeight="1" x14ac:dyDescent="0.2">
      <c r="A68" s="71">
        <v>2015.3</v>
      </c>
      <c r="B68" s="38">
        <v>19.908371214399999</v>
      </c>
      <c r="C68" s="39">
        <v>0</v>
      </c>
      <c r="D68" s="39">
        <v>23.142287969999998</v>
      </c>
      <c r="E68" s="39">
        <v>64.109195826749499</v>
      </c>
      <c r="F68" s="39">
        <v>37.441019324914102</v>
      </c>
      <c r="G68" s="39">
        <v>0</v>
      </c>
      <c r="H68" s="39">
        <v>12.539078840000004</v>
      </c>
      <c r="I68" s="39">
        <v>0</v>
      </c>
      <c r="J68" s="39">
        <v>9.3959890000000001</v>
      </c>
      <c r="K68" s="39">
        <v>72.262178979999987</v>
      </c>
      <c r="L68" s="39">
        <v>0</v>
      </c>
      <c r="M68" s="39">
        <v>97.41876674157318</v>
      </c>
      <c r="N68" s="39">
        <v>4.3360941499999033</v>
      </c>
      <c r="O68" s="39">
        <v>28.324704974972082</v>
      </c>
      <c r="P68" s="39">
        <v>0</v>
      </c>
      <c r="Q68" s="39">
        <v>0</v>
      </c>
      <c r="R68" s="39">
        <v>414.98871424869861</v>
      </c>
      <c r="S68" s="39">
        <v>0</v>
      </c>
      <c r="T68" s="39">
        <v>0</v>
      </c>
      <c r="U68" s="39">
        <v>0</v>
      </c>
      <c r="V68" s="39">
        <v>128.08750000000001</v>
      </c>
      <c r="W68" s="39">
        <v>0</v>
      </c>
      <c r="X68" s="39">
        <v>37.433043039999994</v>
      </c>
      <c r="Y68" s="48">
        <v>10.085345</v>
      </c>
      <c r="Z68" s="32">
        <f t="shared" si="2"/>
        <v>939.56391809690729</v>
      </c>
    </row>
    <row r="69" spans="1:26" ht="13.5" customHeight="1" x14ac:dyDescent="0.2">
      <c r="A69" s="71">
        <v>2015.4</v>
      </c>
      <c r="B69" s="38">
        <v>21.985158207999998</v>
      </c>
      <c r="C69" s="39">
        <v>0</v>
      </c>
      <c r="D69" s="39">
        <v>21.688349759999998</v>
      </c>
      <c r="E69" s="39">
        <v>78.468000000000004</v>
      </c>
      <c r="F69" s="39">
        <v>51.818180003914215</v>
      </c>
      <c r="G69" s="39">
        <v>0</v>
      </c>
      <c r="H69" s="39">
        <v>12.209215430000004</v>
      </c>
      <c r="I69" s="39">
        <v>0</v>
      </c>
      <c r="J69" s="39">
        <v>9.3959890000000001</v>
      </c>
      <c r="K69" s="39">
        <v>72.064260679999975</v>
      </c>
      <c r="L69" s="39">
        <v>0</v>
      </c>
      <c r="M69" s="39">
        <v>95.163457078651888</v>
      </c>
      <c r="N69" s="39">
        <v>2.7100583899999036</v>
      </c>
      <c r="O69" s="39">
        <v>28.324704974972082</v>
      </c>
      <c r="P69" s="39">
        <v>0</v>
      </c>
      <c r="Q69" s="39">
        <v>0</v>
      </c>
      <c r="R69" s="39">
        <v>406.04023086058226</v>
      </c>
      <c r="S69" s="39">
        <v>0</v>
      </c>
      <c r="T69" s="39">
        <v>0</v>
      </c>
      <c r="U69" s="39">
        <v>0</v>
      </c>
      <c r="V69" s="39">
        <v>115.12464259635135</v>
      </c>
      <c r="W69" s="39">
        <v>0</v>
      </c>
      <c r="X69" s="39">
        <v>32.94843058</v>
      </c>
      <c r="Y69" s="48">
        <v>17.070626000000001</v>
      </c>
      <c r="Z69" s="32">
        <f t="shared" si="2"/>
        <v>943.02614535447162</v>
      </c>
    </row>
    <row r="70" spans="1:26" ht="13.5" customHeight="1" x14ac:dyDescent="0.2">
      <c r="A70" s="71">
        <v>2016.1</v>
      </c>
      <c r="B70" s="38">
        <v>20.777588081379996</v>
      </c>
      <c r="C70" s="39">
        <v>0</v>
      </c>
      <c r="D70" s="39">
        <v>186.06057970000003</v>
      </c>
      <c r="E70" s="39">
        <v>74.575999999999993</v>
      </c>
      <c r="F70" s="39">
        <v>57.944567129070244</v>
      </c>
      <c r="G70" s="39">
        <v>0</v>
      </c>
      <c r="H70" s="39">
        <v>48.257325760000001</v>
      </c>
      <c r="I70" s="39">
        <v>0</v>
      </c>
      <c r="J70" s="39">
        <v>9.3959890000000001</v>
      </c>
      <c r="K70" s="39">
        <v>69.754608889999986</v>
      </c>
      <c r="L70" s="39">
        <v>0</v>
      </c>
      <c r="M70" s="39">
        <v>95.103970746563206</v>
      </c>
      <c r="N70" s="39">
        <v>1.0840226299999041</v>
      </c>
      <c r="O70" s="39">
        <v>28.324704974972082</v>
      </c>
      <c r="P70" s="39">
        <v>0</v>
      </c>
      <c r="Q70" s="39">
        <v>0</v>
      </c>
      <c r="R70" s="39">
        <v>348.03753378846579</v>
      </c>
      <c r="S70" s="39">
        <v>0</v>
      </c>
      <c r="T70" s="39">
        <v>0</v>
      </c>
      <c r="U70" s="39">
        <v>0</v>
      </c>
      <c r="V70" s="39">
        <v>95.281062596351347</v>
      </c>
      <c r="W70" s="39">
        <v>0</v>
      </c>
      <c r="X70" s="39">
        <v>111.06192454039999</v>
      </c>
      <c r="Y70" s="48">
        <v>17.070626000000001</v>
      </c>
      <c r="Z70" s="32">
        <f t="shared" si="2"/>
        <v>1141.9529157558225</v>
      </c>
    </row>
    <row r="71" spans="1:26" ht="13.5" customHeight="1" x14ac:dyDescent="0.2">
      <c r="A71" s="71">
        <v>2016.2</v>
      </c>
      <c r="B71" s="38">
        <v>20.923230087999997</v>
      </c>
      <c r="C71" s="39">
        <v>0</v>
      </c>
      <c r="D71" s="39">
        <v>184.55276928999999</v>
      </c>
      <c r="E71" s="39">
        <v>64.83910516559456</v>
      </c>
      <c r="F71" s="39">
        <v>59.288899206932534</v>
      </c>
      <c r="G71" s="39">
        <v>0</v>
      </c>
      <c r="H71" s="39">
        <v>48.257325760000001</v>
      </c>
      <c r="I71" s="39">
        <v>0</v>
      </c>
      <c r="J71" s="39">
        <v>9.3959890000000001</v>
      </c>
      <c r="K71" s="39">
        <v>69.446647099999993</v>
      </c>
      <c r="L71" s="39">
        <v>0</v>
      </c>
      <c r="M71" s="39">
        <v>92.072551083641898</v>
      </c>
      <c r="N71" s="39">
        <v>-1.2100000961218029E-6</v>
      </c>
      <c r="O71" s="39">
        <v>28.324704974972082</v>
      </c>
      <c r="P71" s="39">
        <v>0</v>
      </c>
      <c r="Q71" s="39">
        <v>0</v>
      </c>
      <c r="R71" s="39">
        <v>53.017268616349355</v>
      </c>
      <c r="S71" s="39">
        <v>0</v>
      </c>
      <c r="T71" s="39">
        <v>0</v>
      </c>
      <c r="U71" s="39">
        <v>0</v>
      </c>
      <c r="V71" s="39">
        <v>82.019062596351347</v>
      </c>
      <c r="W71" s="39">
        <v>0</v>
      </c>
      <c r="X71" s="39">
        <v>121.13928405625001</v>
      </c>
      <c r="Y71" s="48">
        <v>13.446290000000001</v>
      </c>
      <c r="Z71" s="32">
        <f t="shared" si="2"/>
        <v>825.79989564009168</v>
      </c>
    </row>
    <row r="72" spans="1:26" ht="13.5" customHeight="1" x14ac:dyDescent="0.2">
      <c r="A72" s="71">
        <v>2016.3</v>
      </c>
      <c r="B72" s="38">
        <v>18.880683101079995</v>
      </c>
      <c r="C72" s="39">
        <v>0</v>
      </c>
      <c r="D72" s="39">
        <v>183.04166146000003</v>
      </c>
      <c r="E72" s="39">
        <v>51.735466617106667</v>
      </c>
      <c r="F72" s="39">
        <v>60.653100218845395</v>
      </c>
      <c r="G72" s="39">
        <v>0</v>
      </c>
      <c r="H72" s="39">
        <v>30.49845693</v>
      </c>
      <c r="I72" s="39">
        <v>0</v>
      </c>
      <c r="J72" s="39">
        <v>9.3959890000000001</v>
      </c>
      <c r="K72" s="39">
        <v>69.241339239999988</v>
      </c>
      <c r="L72" s="39">
        <v>0</v>
      </c>
      <c r="M72" s="39">
        <v>90.053551420720609</v>
      </c>
      <c r="N72" s="39">
        <v>-1.2100000961218029E-6</v>
      </c>
      <c r="O72" s="39">
        <v>28.324704974972082</v>
      </c>
      <c r="P72" s="39">
        <v>0</v>
      </c>
      <c r="Q72" s="39">
        <v>0</v>
      </c>
      <c r="R72" s="39">
        <v>33.860521457566236</v>
      </c>
      <c r="S72" s="39">
        <v>0</v>
      </c>
      <c r="T72" s="39">
        <v>0</v>
      </c>
      <c r="U72" s="39">
        <v>0</v>
      </c>
      <c r="V72" s="39">
        <v>66.753562596351344</v>
      </c>
      <c r="W72" s="39">
        <v>0</v>
      </c>
      <c r="X72" s="39">
        <v>134.71278609250001</v>
      </c>
      <c r="Y72" s="48">
        <v>13.446290000000001</v>
      </c>
      <c r="Z72" s="32">
        <f t="shared" si="2"/>
        <v>771.7174287980622</v>
      </c>
    </row>
    <row r="73" spans="1:26" ht="13.5" customHeight="1" x14ac:dyDescent="0.2">
      <c r="A73" s="71">
        <v>2016.4</v>
      </c>
      <c r="B73" s="38">
        <v>19.060550763999995</v>
      </c>
      <c r="C73" s="39">
        <v>0</v>
      </c>
      <c r="D73" s="39">
        <v>181.5270544</v>
      </c>
      <c r="E73" s="39">
        <v>36.075294677691282</v>
      </c>
      <c r="F73" s="39">
        <v>63.143472412745162</v>
      </c>
      <c r="G73" s="39">
        <v>0</v>
      </c>
      <c r="H73" s="39">
        <v>24.393129999999999</v>
      </c>
      <c r="I73" s="39">
        <v>0</v>
      </c>
      <c r="J73" s="39">
        <v>9.3959890000000001</v>
      </c>
      <c r="K73" s="39">
        <v>67.893797519999978</v>
      </c>
      <c r="L73" s="39">
        <v>0</v>
      </c>
      <c r="M73" s="39">
        <v>88.034551757799235</v>
      </c>
      <c r="N73" s="39">
        <v>-1.2100000961218029E-6</v>
      </c>
      <c r="O73" s="39">
        <v>28.324704974972082</v>
      </c>
      <c r="P73" s="39">
        <v>0</v>
      </c>
      <c r="Q73" s="39">
        <v>0</v>
      </c>
      <c r="R73" s="39">
        <v>18.17037429878312</v>
      </c>
      <c r="S73" s="39">
        <v>0</v>
      </c>
      <c r="T73" s="39">
        <v>0</v>
      </c>
      <c r="U73" s="39">
        <v>0</v>
      </c>
      <c r="V73" s="39">
        <v>50.632962596351355</v>
      </c>
      <c r="W73" s="39">
        <v>0</v>
      </c>
      <c r="X73" s="39">
        <v>172.54328317875002</v>
      </c>
      <c r="Y73" s="48">
        <v>11.60506625</v>
      </c>
      <c r="Z73" s="32">
        <f t="shared" si="2"/>
        <v>751.73967985709214</v>
      </c>
    </row>
    <row r="74" spans="1:26" ht="13.5" customHeight="1" x14ac:dyDescent="0.2">
      <c r="A74" s="71">
        <v>2017.1</v>
      </c>
      <c r="B74" s="38">
        <v>16.707359666181997</v>
      </c>
      <c r="C74" s="39">
        <v>0</v>
      </c>
      <c r="D74" s="39">
        <v>180.07311619000001</v>
      </c>
      <c r="E74" s="39">
        <v>16.817687833555084</v>
      </c>
      <c r="F74" s="39">
        <v>61.124351596657064</v>
      </c>
      <c r="G74" s="39">
        <v>0</v>
      </c>
      <c r="H74" s="39">
        <v>673.505</v>
      </c>
      <c r="I74" s="39">
        <v>0</v>
      </c>
      <c r="J74" s="39">
        <v>9.3959890000000001</v>
      </c>
      <c r="K74" s="39">
        <v>53.996089541556366</v>
      </c>
      <c r="L74" s="39">
        <v>0</v>
      </c>
      <c r="M74" s="39">
        <v>86.015552094877918</v>
      </c>
      <c r="N74" s="39">
        <v>-1.2100000961218029E-6</v>
      </c>
      <c r="O74" s="39">
        <v>28.324704974972082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19.22956259635135</v>
      </c>
      <c r="W74" s="39">
        <v>0</v>
      </c>
      <c r="X74" s="39">
        <v>115.45403533500003</v>
      </c>
      <c r="Y74" s="48">
        <v>9.7638425000000009</v>
      </c>
      <c r="Z74" s="32">
        <f t="shared" si="2"/>
        <v>1253.6999304529697</v>
      </c>
    </row>
    <row r="75" spans="1:26" ht="13.5" customHeight="1" x14ac:dyDescent="0.2">
      <c r="A75" s="71">
        <v>2017.2</v>
      </c>
      <c r="B75" s="38">
        <v>16.881947824299999</v>
      </c>
      <c r="C75" s="39">
        <v>0</v>
      </c>
      <c r="D75" s="39">
        <v>177.31814622000002</v>
      </c>
      <c r="E75" s="39">
        <v>0</v>
      </c>
      <c r="F75" s="39">
        <v>65.958900367712445</v>
      </c>
      <c r="G75" s="39">
        <v>0</v>
      </c>
      <c r="H75" s="39">
        <v>673.53520505999995</v>
      </c>
      <c r="I75" s="39">
        <v>0</v>
      </c>
      <c r="J75" s="39">
        <v>9.3959890000000001</v>
      </c>
      <c r="K75" s="39">
        <v>44.552365840406722</v>
      </c>
      <c r="L75" s="39">
        <v>0</v>
      </c>
      <c r="M75" s="39">
        <v>83.996552431956516</v>
      </c>
      <c r="N75" s="39">
        <v>0</v>
      </c>
      <c r="O75" s="39">
        <v>28.607809774972083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91.435628629250061</v>
      </c>
      <c r="Y75" s="48">
        <v>7.9226187499999998</v>
      </c>
      <c r="Z75" s="32">
        <f t="shared" si="2"/>
        <v>1182.7232160742979</v>
      </c>
    </row>
    <row r="76" spans="1:26" ht="13.5" customHeight="1" x14ac:dyDescent="0.2">
      <c r="A76" s="71">
        <v>2017.3</v>
      </c>
      <c r="B76" s="38">
        <v>14.5</v>
      </c>
      <c r="C76" s="39">
        <v>0</v>
      </c>
      <c r="D76" s="39">
        <v>175.15337578000003</v>
      </c>
      <c r="E76" s="39">
        <v>0</v>
      </c>
      <c r="F76" s="39">
        <v>0</v>
      </c>
      <c r="G76" s="39">
        <v>0</v>
      </c>
      <c r="H76" s="39">
        <v>1806.7310481997349</v>
      </c>
      <c r="I76" s="39">
        <v>0</v>
      </c>
      <c r="J76" s="39">
        <v>9.3959890000000001</v>
      </c>
      <c r="K76" s="39">
        <v>37.392955320916677</v>
      </c>
      <c r="L76" s="39">
        <v>0</v>
      </c>
      <c r="M76" s="39">
        <v>81.977552769035199</v>
      </c>
      <c r="N76" s="39">
        <v>0</v>
      </c>
      <c r="O76" s="39">
        <v>28.607809774972083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80.157499999999999</v>
      </c>
      <c r="W76" s="39">
        <v>0</v>
      </c>
      <c r="X76" s="39">
        <v>82.186890147500009</v>
      </c>
      <c r="Y76" s="48">
        <v>3.5143949999999999</v>
      </c>
      <c r="Z76" s="32">
        <f t="shared" si="2"/>
        <v>2305.1175159921586</v>
      </c>
    </row>
    <row r="77" spans="1:26" ht="13.5" customHeight="1" x14ac:dyDescent="0.2">
      <c r="A77" s="71">
        <v>2017.4</v>
      </c>
      <c r="B77" s="38">
        <v>14.5</v>
      </c>
      <c r="C77" s="39">
        <v>0</v>
      </c>
      <c r="D77" s="39">
        <v>173.69943757000004</v>
      </c>
      <c r="E77" s="39">
        <v>0</v>
      </c>
      <c r="F77" s="39">
        <v>0</v>
      </c>
      <c r="G77" s="39">
        <v>0</v>
      </c>
      <c r="H77" s="39">
        <v>1797.7930622546521</v>
      </c>
      <c r="I77" s="39">
        <v>0</v>
      </c>
      <c r="J77" s="39">
        <v>9.3899889999999999</v>
      </c>
      <c r="K77" s="39">
        <v>31.964533016446801</v>
      </c>
      <c r="L77" s="39">
        <v>0</v>
      </c>
      <c r="M77" s="39">
        <v>79.958553106113925</v>
      </c>
      <c r="N77" s="39">
        <v>0</v>
      </c>
      <c r="O77" s="39">
        <v>28.607809774972083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295.78659999999996</v>
      </c>
      <c r="W77" s="39">
        <v>0</v>
      </c>
      <c r="X77" s="39">
        <v>61.630284458333342</v>
      </c>
      <c r="Y77" s="48">
        <v>3.5143949999999999</v>
      </c>
      <c r="Z77" s="32">
        <f t="shared" si="2"/>
        <v>2482.3446641805181</v>
      </c>
    </row>
    <row r="78" spans="1:26" ht="13.5" customHeight="1" x14ac:dyDescent="0.2">
      <c r="A78" s="71">
        <v>2018.1</v>
      </c>
      <c r="B78" s="38">
        <v>14.5</v>
      </c>
      <c r="C78" s="39">
        <v>0</v>
      </c>
      <c r="D78" s="39">
        <v>170.21885777</v>
      </c>
      <c r="E78" s="39">
        <v>0</v>
      </c>
      <c r="F78" s="39">
        <v>20.2588936</v>
      </c>
      <c r="G78" s="39">
        <v>0</v>
      </c>
      <c r="H78" s="39">
        <v>1843.5633888698108</v>
      </c>
      <c r="I78" s="39">
        <v>0</v>
      </c>
      <c r="J78" s="39">
        <v>9.2399889999999996</v>
      </c>
      <c r="K78" s="39">
        <v>27.847988965915825</v>
      </c>
      <c r="L78" s="39">
        <v>0</v>
      </c>
      <c r="M78" s="39">
        <v>77.939553443192523</v>
      </c>
      <c r="N78" s="39">
        <v>0</v>
      </c>
      <c r="O78" s="39">
        <v>28.607809774972083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484.9128</v>
      </c>
      <c r="W78" s="39">
        <v>0</v>
      </c>
      <c r="X78" s="39">
        <v>236.76776690833333</v>
      </c>
      <c r="Y78" s="48">
        <v>914.64439500000003</v>
      </c>
      <c r="Z78" s="32">
        <f t="shared" si="2"/>
        <v>3814.001443332224</v>
      </c>
    </row>
    <row r="79" spans="1:26" ht="13.5" customHeight="1" x14ac:dyDescent="0.2">
      <c r="A79" s="71">
        <v>2018.2</v>
      </c>
      <c r="B79" s="38">
        <v>14.5</v>
      </c>
      <c r="C79" s="39">
        <v>0</v>
      </c>
      <c r="D79" s="39">
        <v>167.53621686000002</v>
      </c>
      <c r="E79" s="39">
        <v>0</v>
      </c>
      <c r="F79" s="39">
        <v>20.2588936</v>
      </c>
      <c r="G79" s="39">
        <v>0</v>
      </c>
      <c r="H79" s="39">
        <v>1856.8519501746759</v>
      </c>
      <c r="I79" s="39">
        <v>0</v>
      </c>
      <c r="J79" s="39">
        <v>9.0899889999999992</v>
      </c>
      <c r="K79" s="39">
        <v>24.725829472057285</v>
      </c>
      <c r="L79" s="39">
        <v>0</v>
      </c>
      <c r="M79" s="39">
        <v>75.920553780271206</v>
      </c>
      <c r="N79" s="39">
        <v>0</v>
      </c>
      <c r="O79" s="39">
        <v>28.607809774972083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389.0446</v>
      </c>
      <c r="W79" s="39">
        <v>0</v>
      </c>
      <c r="X79" s="39">
        <v>236.76776690833333</v>
      </c>
      <c r="Y79" s="48">
        <v>914.64439500000003</v>
      </c>
      <c r="Z79" s="32">
        <f t="shared" si="2"/>
        <v>3723.4480045703094</v>
      </c>
    </row>
    <row r="80" spans="1:26" ht="13.5" customHeight="1" x14ac:dyDescent="0.2">
      <c r="A80" s="71">
        <v>2018.3</v>
      </c>
      <c r="B80" s="38">
        <v>14.5</v>
      </c>
      <c r="C80" s="39">
        <v>0</v>
      </c>
      <c r="D80" s="39">
        <v>164.77836995000001</v>
      </c>
      <c r="E80" s="39">
        <v>0</v>
      </c>
      <c r="F80" s="39">
        <v>20.2588936</v>
      </c>
      <c r="G80" s="39">
        <v>0</v>
      </c>
      <c r="H80" s="39">
        <v>1863.6717825954279</v>
      </c>
      <c r="I80" s="39">
        <v>0</v>
      </c>
      <c r="J80" s="39">
        <v>8.9399889999999989</v>
      </c>
      <c r="K80" s="39">
        <v>0</v>
      </c>
      <c r="L80" s="39">
        <v>0</v>
      </c>
      <c r="M80" s="39">
        <v>95.855740634203698</v>
      </c>
      <c r="N80" s="39">
        <v>0</v>
      </c>
      <c r="O80" s="39">
        <v>28.607809774972083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360.84459999999996</v>
      </c>
      <c r="W80" s="39">
        <v>0</v>
      </c>
      <c r="X80" s="39">
        <v>236.76776690833333</v>
      </c>
      <c r="Y80" s="48">
        <v>868.93439499999999</v>
      </c>
      <c r="Z80" s="32">
        <f t="shared" si="2"/>
        <v>3648.6593474629362</v>
      </c>
    </row>
    <row r="81" spans="1:26" ht="13.5" customHeight="1" x14ac:dyDescent="0.2">
      <c r="A81" s="71">
        <v>2018.4</v>
      </c>
      <c r="B81" s="38">
        <v>14.5</v>
      </c>
      <c r="C81" s="39">
        <v>0</v>
      </c>
      <c r="D81" s="39">
        <v>162.16659804000003</v>
      </c>
      <c r="E81" s="39">
        <v>0</v>
      </c>
      <c r="F81" s="39">
        <v>20.2588936</v>
      </c>
      <c r="G81" s="39">
        <v>0</v>
      </c>
      <c r="H81" s="39">
        <v>1819.0477459770202</v>
      </c>
      <c r="I81" s="39">
        <v>0</v>
      </c>
      <c r="J81" s="39">
        <v>8.7899890000000003</v>
      </c>
      <c r="K81" s="39">
        <v>0</v>
      </c>
      <c r="L81" s="39">
        <v>0</v>
      </c>
      <c r="M81" s="39">
        <v>92.745550971282299</v>
      </c>
      <c r="N81" s="39">
        <v>0</v>
      </c>
      <c r="O81" s="39">
        <v>30.730309774972085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582.04459999999995</v>
      </c>
      <c r="W81" s="39">
        <v>0</v>
      </c>
      <c r="X81" s="39">
        <v>333.94241521916666</v>
      </c>
      <c r="Y81" s="48">
        <v>868.93439499999999</v>
      </c>
      <c r="Z81" s="32">
        <f t="shared" si="2"/>
        <v>3918.6604975824421</v>
      </c>
    </row>
    <row r="82" spans="1:26" ht="13.5" customHeight="1" x14ac:dyDescent="0.2">
      <c r="A82" s="71">
        <v>2019.1</v>
      </c>
      <c r="B82" s="38">
        <v>14.5</v>
      </c>
      <c r="C82" s="39">
        <v>0</v>
      </c>
      <c r="D82" s="39">
        <v>0</v>
      </c>
      <c r="E82" s="39">
        <v>0</v>
      </c>
      <c r="F82" s="39">
        <v>20.2588936</v>
      </c>
      <c r="G82" s="39">
        <v>0</v>
      </c>
      <c r="H82" s="39">
        <v>2378.0628849900004</v>
      </c>
      <c r="I82" s="39">
        <v>0</v>
      </c>
      <c r="J82" s="39">
        <v>8.6399889999999999</v>
      </c>
      <c r="K82" s="39">
        <v>0</v>
      </c>
      <c r="L82" s="39">
        <v>0</v>
      </c>
      <c r="M82" s="39">
        <v>69.863554791507212</v>
      </c>
      <c r="N82" s="39">
        <v>0</v>
      </c>
      <c r="O82" s="39">
        <v>30.730309774972085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694.1572666666666</v>
      </c>
      <c r="W82" s="39">
        <v>0</v>
      </c>
      <c r="X82" s="39">
        <v>402.31642244541655</v>
      </c>
      <c r="Y82" s="48">
        <v>866.03439500000002</v>
      </c>
      <c r="Z82" s="32">
        <f t="shared" si="2"/>
        <v>4470.0637162685634</v>
      </c>
    </row>
    <row r="83" spans="1:26" ht="13.5" customHeight="1" x14ac:dyDescent="0.2">
      <c r="A83" s="71">
        <v>2019.2</v>
      </c>
      <c r="B83" s="38">
        <v>14.5</v>
      </c>
      <c r="C83" s="39">
        <v>0</v>
      </c>
      <c r="D83" s="39">
        <v>157.84268615000002</v>
      </c>
      <c r="E83" s="39">
        <v>0</v>
      </c>
      <c r="F83" s="39">
        <v>20.2588936</v>
      </c>
      <c r="G83" s="39">
        <v>0</v>
      </c>
      <c r="H83" s="39">
        <v>2376.1178847930205</v>
      </c>
      <c r="I83" s="39">
        <v>0</v>
      </c>
      <c r="J83" s="39">
        <v>8.4899889999999996</v>
      </c>
      <c r="K83" s="39">
        <v>0</v>
      </c>
      <c r="L83" s="39">
        <v>0</v>
      </c>
      <c r="M83" s="39">
        <v>67.844555128585796</v>
      </c>
      <c r="N83" s="39">
        <v>0</v>
      </c>
      <c r="O83" s="39">
        <v>30.730309774972085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685.02459999999996</v>
      </c>
      <c r="W83" s="39">
        <v>0</v>
      </c>
      <c r="X83" s="39">
        <v>429.54480828166658</v>
      </c>
      <c r="Y83" s="48">
        <v>866.03439500000002</v>
      </c>
      <c r="Z83" s="32">
        <f t="shared" si="2"/>
        <v>4641.8881217282451</v>
      </c>
    </row>
    <row r="84" spans="1:26" ht="13.5" customHeight="1" x14ac:dyDescent="0.2">
      <c r="A84" s="71">
        <v>2019.3</v>
      </c>
      <c r="B84" s="38">
        <v>14.5</v>
      </c>
      <c r="C84" s="39">
        <v>0</v>
      </c>
      <c r="D84" s="39">
        <v>154.57316082000003</v>
      </c>
      <c r="E84" s="39">
        <v>0</v>
      </c>
      <c r="F84" s="39">
        <v>20.2588936</v>
      </c>
      <c r="G84" s="39">
        <v>0</v>
      </c>
      <c r="H84" s="39">
        <v>3682.1050918452652</v>
      </c>
      <c r="I84" s="39">
        <v>0</v>
      </c>
      <c r="J84" s="39">
        <v>8.3399889999999992</v>
      </c>
      <c r="K84" s="39">
        <v>0</v>
      </c>
      <c r="L84" s="39">
        <v>0</v>
      </c>
      <c r="M84" s="39">
        <v>65.825555465664507</v>
      </c>
      <c r="N84" s="39">
        <v>0</v>
      </c>
      <c r="O84" s="39">
        <v>30.707173444972081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606.90762166666661</v>
      </c>
      <c r="W84" s="39">
        <v>0</v>
      </c>
      <c r="X84" s="39">
        <v>385.94116766791666</v>
      </c>
      <c r="Y84" s="48">
        <v>50.394055159999994</v>
      </c>
      <c r="Z84" s="32">
        <f t="shared" si="2"/>
        <v>5005.0527086704842</v>
      </c>
    </row>
    <row r="85" spans="1:26" ht="13.5" customHeight="1" x14ac:dyDescent="0.2">
      <c r="A85" s="71">
        <v>2019.4</v>
      </c>
      <c r="B85" s="38">
        <v>14.5</v>
      </c>
      <c r="C85" s="39">
        <v>0</v>
      </c>
      <c r="D85" s="39">
        <v>153.11919261000006</v>
      </c>
      <c r="E85" s="39">
        <v>0</v>
      </c>
      <c r="F85" s="39">
        <v>20.2588936</v>
      </c>
      <c r="G85" s="39">
        <v>0</v>
      </c>
      <c r="H85" s="39">
        <v>3551.7439048107499</v>
      </c>
      <c r="I85" s="39">
        <v>0</v>
      </c>
      <c r="J85" s="39">
        <v>8.1899889999999989</v>
      </c>
      <c r="K85" s="39">
        <v>0</v>
      </c>
      <c r="L85" s="39">
        <v>0</v>
      </c>
      <c r="M85" s="39">
        <v>63.806555802743119</v>
      </c>
      <c r="N85" s="39">
        <v>0</v>
      </c>
      <c r="O85" s="39">
        <v>30.707173444972081</v>
      </c>
      <c r="P85" s="39">
        <v>1703.5552952986448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448.60651055555553</v>
      </c>
      <c r="W85" s="39">
        <v>0</v>
      </c>
      <c r="X85" s="39">
        <v>1123.4348674841667</v>
      </c>
      <c r="Y85" s="48">
        <v>528.38385533999997</v>
      </c>
      <c r="Z85" s="32">
        <f t="shared" si="2"/>
        <v>7631.806237946832</v>
      </c>
    </row>
    <row r="86" spans="1:26" ht="13.5" customHeight="1" x14ac:dyDescent="0.2">
      <c r="A86" s="71">
        <v>2020.1</v>
      </c>
      <c r="B86" s="38">
        <v>14.5</v>
      </c>
      <c r="C86" s="39">
        <v>0</v>
      </c>
      <c r="D86" s="39">
        <v>146.62406682000002</v>
      </c>
      <c r="E86" s="39">
        <v>0</v>
      </c>
      <c r="F86" s="39">
        <v>20.2588936</v>
      </c>
      <c r="G86" s="39">
        <v>0</v>
      </c>
      <c r="H86" s="39">
        <v>4796.9988373839997</v>
      </c>
      <c r="I86" s="39">
        <v>0</v>
      </c>
      <c r="J86" s="39">
        <v>8.0399890000000003</v>
      </c>
      <c r="K86" s="39">
        <v>0</v>
      </c>
      <c r="L86" s="39">
        <v>0</v>
      </c>
      <c r="M86" s="39">
        <v>0</v>
      </c>
      <c r="N86" s="39">
        <v>0</v>
      </c>
      <c r="O86" s="39">
        <v>30.707173444972081</v>
      </c>
      <c r="P86" s="39">
        <v>1222.4337739111033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392.42115978555563</v>
      </c>
      <c r="W86" s="39">
        <v>0</v>
      </c>
      <c r="X86" s="39">
        <v>1126.9244092083334</v>
      </c>
      <c r="Y86" s="48">
        <v>487.68934229079298</v>
      </c>
      <c r="Z86" s="32">
        <f t="shared" si="2"/>
        <v>8232.0976454447573</v>
      </c>
    </row>
    <row r="87" spans="1:26" ht="13.5" customHeight="1" x14ac:dyDescent="0.2">
      <c r="A87" s="71">
        <v>2020.2</v>
      </c>
      <c r="B87" s="38">
        <v>14.5</v>
      </c>
      <c r="C87" s="39">
        <v>0</v>
      </c>
      <c r="D87" s="39">
        <v>143.71775698000002</v>
      </c>
      <c r="E87" s="39">
        <v>0</v>
      </c>
      <c r="F87" s="39">
        <v>20.2588936</v>
      </c>
      <c r="G87" s="39">
        <v>0</v>
      </c>
      <c r="H87" s="39">
        <v>4918.9847538799995</v>
      </c>
      <c r="I87" s="39">
        <v>0</v>
      </c>
      <c r="J87" s="39">
        <v>7.8899889999999999</v>
      </c>
      <c r="K87" s="39">
        <v>0</v>
      </c>
      <c r="L87" s="39">
        <v>0</v>
      </c>
      <c r="M87" s="39">
        <v>0</v>
      </c>
      <c r="N87" s="39">
        <v>0</v>
      </c>
      <c r="O87" s="39">
        <v>30.707173444972081</v>
      </c>
      <c r="P87" s="39">
        <v>1078.2599406243385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302.97780901555564</v>
      </c>
      <c r="W87" s="39">
        <v>0</v>
      </c>
      <c r="X87" s="39">
        <v>1076.6085838983333</v>
      </c>
      <c r="Y87" s="48">
        <v>496.09589738102869</v>
      </c>
      <c r="Z87" s="32">
        <f t="shared" si="2"/>
        <v>8075.5007978242274</v>
      </c>
    </row>
    <row r="88" spans="1:26" ht="13.5" customHeight="1" x14ac:dyDescent="0.2">
      <c r="A88" s="71">
        <v>2020.3</v>
      </c>
      <c r="B88" s="38">
        <v>14.5</v>
      </c>
      <c r="C88" s="39">
        <v>0</v>
      </c>
      <c r="D88" s="39">
        <v>139.30680597</v>
      </c>
      <c r="E88" s="39">
        <v>0</v>
      </c>
      <c r="F88" s="39">
        <v>20.2588936</v>
      </c>
      <c r="G88" s="39">
        <v>0</v>
      </c>
      <c r="H88" s="39">
        <v>4875.5063048000002</v>
      </c>
      <c r="I88" s="39">
        <v>0</v>
      </c>
      <c r="J88" s="39">
        <v>7.7399889999999996</v>
      </c>
      <c r="K88" s="39">
        <v>0</v>
      </c>
      <c r="L88" s="39">
        <v>0</v>
      </c>
      <c r="M88" s="39">
        <v>0</v>
      </c>
      <c r="N88" s="39">
        <v>0</v>
      </c>
      <c r="O88" s="39">
        <v>23.53662886</v>
      </c>
      <c r="P88" s="39">
        <v>810.05782751226377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215.15028277555567</v>
      </c>
      <c r="W88" s="39">
        <v>0</v>
      </c>
      <c r="X88" s="39">
        <v>1103.843342648333</v>
      </c>
      <c r="Y88" s="48">
        <v>503.63913566102866</v>
      </c>
      <c r="Z88" s="32">
        <f t="shared" si="2"/>
        <v>7699.0392108271799</v>
      </c>
    </row>
    <row r="89" spans="1:26" ht="13.5" customHeight="1" x14ac:dyDescent="0.2">
      <c r="A89" s="71">
        <v>2020.4</v>
      </c>
      <c r="B89" s="38">
        <v>14.5</v>
      </c>
      <c r="C89" s="39">
        <v>0</v>
      </c>
      <c r="D89" s="39">
        <v>136.23382903999999</v>
      </c>
      <c r="E89" s="39">
        <v>0</v>
      </c>
      <c r="F89" s="39">
        <v>20.2588936</v>
      </c>
      <c r="G89" s="39">
        <v>0</v>
      </c>
      <c r="H89" s="39">
        <v>5076.9669117200001</v>
      </c>
      <c r="I89" s="39">
        <v>0</v>
      </c>
      <c r="J89" s="39">
        <v>7.5899889999999992</v>
      </c>
      <c r="K89" s="39">
        <v>0</v>
      </c>
      <c r="L89" s="39">
        <v>0</v>
      </c>
      <c r="M89" s="39">
        <v>0</v>
      </c>
      <c r="N89" s="39">
        <v>0</v>
      </c>
      <c r="O89" s="39">
        <v>23.53662886</v>
      </c>
      <c r="P89" s="39">
        <v>487.70482346697605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167.35812211555572</v>
      </c>
      <c r="W89" s="39">
        <v>0</v>
      </c>
      <c r="X89" s="39">
        <v>1026.4807494083334</v>
      </c>
      <c r="Y89" s="48">
        <v>519.73038809897139</v>
      </c>
      <c r="Z89" s="32">
        <f t="shared" si="2"/>
        <v>7465.860335309836</v>
      </c>
    </row>
    <row r="90" spans="1:26" ht="13.5" customHeight="1" x14ac:dyDescent="0.2">
      <c r="A90" s="71">
        <v>2021.1</v>
      </c>
      <c r="B90" s="38">
        <v>0</v>
      </c>
      <c r="C90" s="39">
        <v>0</v>
      </c>
      <c r="D90" s="39">
        <v>131.55613352</v>
      </c>
      <c r="E90" s="39">
        <v>0</v>
      </c>
      <c r="F90" s="39">
        <v>20.2588936</v>
      </c>
      <c r="G90" s="39">
        <v>0</v>
      </c>
      <c r="H90" s="39">
        <v>3195.5566773462524</v>
      </c>
      <c r="I90" s="39">
        <v>0</v>
      </c>
      <c r="J90" s="39">
        <v>7.4399889999999997</v>
      </c>
      <c r="K90" s="39">
        <v>0</v>
      </c>
      <c r="L90" s="39">
        <v>0</v>
      </c>
      <c r="M90" s="39">
        <v>0</v>
      </c>
      <c r="N90" s="39">
        <v>0</v>
      </c>
      <c r="O90" s="39">
        <v>23.53662886</v>
      </c>
      <c r="P90" s="39">
        <v>515.11599999999999</v>
      </c>
      <c r="Q90" s="39">
        <v>0</v>
      </c>
      <c r="R90" s="39">
        <v>6.9315491895291599</v>
      </c>
      <c r="S90" s="39">
        <v>0</v>
      </c>
      <c r="T90" s="39">
        <v>0</v>
      </c>
      <c r="U90" s="39">
        <v>1573.3749365399999</v>
      </c>
      <c r="V90" s="39">
        <v>119.38451865555568</v>
      </c>
      <c r="W90" s="39">
        <v>0</v>
      </c>
      <c r="X90" s="39">
        <v>913.81134196833329</v>
      </c>
      <c r="Y90" s="48">
        <v>529.44061264794266</v>
      </c>
      <c r="Z90" s="32">
        <f t="shared" si="2"/>
        <v>7036.4072813276125</v>
      </c>
    </row>
    <row r="91" spans="1:26" ht="13.5" customHeight="1" x14ac:dyDescent="0.2">
      <c r="A91" s="71">
        <v>2021.2</v>
      </c>
      <c r="B91" s="38">
        <v>0</v>
      </c>
      <c r="C91" s="39">
        <v>0</v>
      </c>
      <c r="D91" s="39">
        <v>129.07461613999999</v>
      </c>
      <c r="E91" s="39">
        <v>0</v>
      </c>
      <c r="F91" s="39">
        <v>20.2588936</v>
      </c>
      <c r="G91" s="39">
        <v>0</v>
      </c>
      <c r="H91" s="39">
        <v>1581.1149365399999</v>
      </c>
      <c r="I91" s="39">
        <v>0</v>
      </c>
      <c r="J91" s="39">
        <v>7.2899889999999994</v>
      </c>
      <c r="K91" s="39">
        <v>0</v>
      </c>
      <c r="L91" s="39">
        <v>0</v>
      </c>
      <c r="M91" s="39">
        <v>0</v>
      </c>
      <c r="N91" s="39">
        <v>0</v>
      </c>
      <c r="O91" s="39">
        <v>23.53662886</v>
      </c>
      <c r="P91" s="39">
        <v>382.90679999999998</v>
      </c>
      <c r="Q91" s="39">
        <v>0</v>
      </c>
      <c r="R91" s="39">
        <v>5.6578385830291609</v>
      </c>
      <c r="S91" s="39">
        <v>0</v>
      </c>
      <c r="T91" s="39">
        <v>0</v>
      </c>
      <c r="U91" s="39">
        <v>1573.3779365399998</v>
      </c>
      <c r="V91" s="39">
        <v>71.682285665555682</v>
      </c>
      <c r="W91" s="39">
        <v>0</v>
      </c>
      <c r="X91" s="39">
        <v>61.630284458333342</v>
      </c>
      <c r="Y91" s="48">
        <v>513.22777484588516</v>
      </c>
      <c r="Z91" s="32">
        <f t="shared" si="2"/>
        <v>4369.7579842328032</v>
      </c>
    </row>
    <row r="92" spans="1:26" ht="13.5" customHeight="1" x14ac:dyDescent="0.2">
      <c r="A92" s="71">
        <v>2021.3</v>
      </c>
      <c r="B92" s="38">
        <v>0</v>
      </c>
      <c r="C92" s="39">
        <v>0</v>
      </c>
      <c r="D92" s="39">
        <v>125.7092420832801</v>
      </c>
      <c r="E92" s="39">
        <v>0</v>
      </c>
      <c r="F92" s="39">
        <v>20.2588936</v>
      </c>
      <c r="G92" s="39">
        <v>0</v>
      </c>
      <c r="H92" s="39">
        <v>2765.9040330538683</v>
      </c>
      <c r="I92" s="39">
        <v>0</v>
      </c>
      <c r="J92" s="39">
        <v>7.1399889999999999</v>
      </c>
      <c r="K92" s="39">
        <v>0</v>
      </c>
      <c r="L92" s="39">
        <v>0</v>
      </c>
      <c r="M92" s="39">
        <v>0</v>
      </c>
      <c r="N92" s="39">
        <v>0</v>
      </c>
      <c r="O92" s="39">
        <v>23.53662886</v>
      </c>
      <c r="P92" s="39">
        <v>157.976</v>
      </c>
      <c r="Q92" s="39">
        <v>0</v>
      </c>
      <c r="R92" s="39">
        <v>165.67804897089167</v>
      </c>
      <c r="S92" s="39">
        <v>0</v>
      </c>
      <c r="T92" s="39">
        <v>0</v>
      </c>
      <c r="U92" s="39">
        <v>1573.38093654</v>
      </c>
      <c r="V92" s="39">
        <v>3.0328183399999999</v>
      </c>
      <c r="W92" s="39">
        <v>0</v>
      </c>
      <c r="X92" s="39">
        <v>61.630284458333342</v>
      </c>
      <c r="Y92" s="48">
        <v>489.16955805897129</v>
      </c>
      <c r="Z92" s="32">
        <f t="shared" si="2"/>
        <v>5393.416432965344</v>
      </c>
    </row>
    <row r="93" spans="1:26" ht="13.5" customHeight="1" x14ac:dyDescent="0.2">
      <c r="A93" s="71">
        <v>2021.4</v>
      </c>
      <c r="B93" s="38">
        <v>0</v>
      </c>
      <c r="C93" s="39">
        <v>0</v>
      </c>
      <c r="D93" s="39">
        <v>122.64208348429105</v>
      </c>
      <c r="E93" s="39">
        <v>0</v>
      </c>
      <c r="F93" s="39">
        <v>20.2588936</v>
      </c>
      <c r="G93" s="39">
        <v>0</v>
      </c>
      <c r="H93" s="39">
        <v>2526.4208976387872</v>
      </c>
      <c r="I93" s="39">
        <v>0</v>
      </c>
      <c r="J93" s="39">
        <v>6.9899889999999996</v>
      </c>
      <c r="K93" s="39">
        <v>0</v>
      </c>
      <c r="L93" s="39">
        <v>0</v>
      </c>
      <c r="M93" s="39">
        <v>0</v>
      </c>
      <c r="N93" s="39">
        <v>0</v>
      </c>
      <c r="O93" s="39">
        <v>30.707173444972081</v>
      </c>
      <c r="P93" s="39">
        <v>0</v>
      </c>
      <c r="Q93" s="39">
        <v>0</v>
      </c>
      <c r="R93" s="39">
        <v>489.6704827706431</v>
      </c>
      <c r="S93" s="39">
        <v>0</v>
      </c>
      <c r="T93" s="39">
        <v>0</v>
      </c>
      <c r="U93" s="39">
        <v>0</v>
      </c>
      <c r="V93" s="39">
        <v>9.3109581200000004</v>
      </c>
      <c r="W93" s="39">
        <v>0</v>
      </c>
      <c r="X93" s="39">
        <v>61.630284458333342</v>
      </c>
      <c r="Y93" s="48">
        <v>467.78966409897129</v>
      </c>
      <c r="Z93" s="32">
        <f t="shared" si="2"/>
        <v>3735.4204266159977</v>
      </c>
    </row>
    <row r="94" spans="1:26" ht="13.5" customHeight="1" x14ac:dyDescent="0.2">
      <c r="A94" s="71">
        <v>2022.1</v>
      </c>
      <c r="B94" s="38">
        <v>0</v>
      </c>
      <c r="C94" s="39">
        <v>0</v>
      </c>
      <c r="D94" s="39">
        <v>116.94926260999999</v>
      </c>
      <c r="E94" s="39">
        <v>0</v>
      </c>
      <c r="F94" s="39">
        <v>20.2588936</v>
      </c>
      <c r="G94" s="39">
        <v>0</v>
      </c>
      <c r="H94" s="39">
        <v>2037.1137583088</v>
      </c>
      <c r="I94" s="39">
        <v>0</v>
      </c>
      <c r="J94" s="39">
        <v>9.3894490000000008</v>
      </c>
      <c r="K94" s="39">
        <v>0</v>
      </c>
      <c r="L94" s="39">
        <v>0</v>
      </c>
      <c r="M94" s="39">
        <v>0</v>
      </c>
      <c r="N94" s="39">
        <v>0</v>
      </c>
      <c r="O94" s="39">
        <v>30.707173444972081</v>
      </c>
      <c r="P94" s="39">
        <v>0</v>
      </c>
      <c r="Q94" s="39">
        <v>0</v>
      </c>
      <c r="R94" s="39">
        <v>296.29609047000008</v>
      </c>
      <c r="S94" s="39">
        <v>0</v>
      </c>
      <c r="T94" s="39">
        <v>0</v>
      </c>
      <c r="U94" s="39">
        <v>0</v>
      </c>
      <c r="V94" s="39">
        <v>8.0054655700000001</v>
      </c>
      <c r="W94" s="39">
        <v>0</v>
      </c>
      <c r="X94" s="39">
        <v>61.630284458333342</v>
      </c>
      <c r="Y94" s="48">
        <v>459.98142638897127</v>
      </c>
      <c r="Z94" s="32">
        <f t="shared" si="2"/>
        <v>3040.3318038510765</v>
      </c>
    </row>
    <row r="95" spans="1:26" ht="13.5" customHeight="1" x14ac:dyDescent="0.2">
      <c r="A95" s="71">
        <v>2022.2</v>
      </c>
      <c r="B95" s="38">
        <v>0</v>
      </c>
      <c r="C95" s="39">
        <v>0</v>
      </c>
      <c r="D95" s="39">
        <v>111.93256660999999</v>
      </c>
      <c r="E95" s="39">
        <v>0</v>
      </c>
      <c r="F95" s="39">
        <v>20.2588936</v>
      </c>
      <c r="G95" s="39">
        <v>0</v>
      </c>
      <c r="H95" s="39">
        <v>1620.7883217799999</v>
      </c>
      <c r="I95" s="39">
        <v>0</v>
      </c>
      <c r="J95" s="39">
        <v>9.2394490000000005</v>
      </c>
      <c r="K95" s="39">
        <v>0</v>
      </c>
      <c r="L95" s="39">
        <v>0</v>
      </c>
      <c r="M95" s="39">
        <v>0</v>
      </c>
      <c r="N95" s="39">
        <v>0</v>
      </c>
      <c r="O95" s="39">
        <v>30.707173444972081</v>
      </c>
      <c r="P95" s="39">
        <v>0</v>
      </c>
      <c r="Q95" s="39">
        <v>0</v>
      </c>
      <c r="R95" s="39">
        <v>650.51931796696545</v>
      </c>
      <c r="S95" s="39">
        <v>0</v>
      </c>
      <c r="T95" s="39">
        <v>0</v>
      </c>
      <c r="U95" s="39">
        <v>0</v>
      </c>
      <c r="V95" s="39">
        <v>6.6999730199999998</v>
      </c>
      <c r="W95" s="39">
        <v>0</v>
      </c>
      <c r="X95" s="39">
        <v>61.630284458333342</v>
      </c>
      <c r="Y95" s="48">
        <v>466.50052409897131</v>
      </c>
      <c r="Z95" s="32">
        <f t="shared" si="2"/>
        <v>2978.2765039792421</v>
      </c>
    </row>
    <row r="96" spans="1:26" ht="13.5" customHeight="1" x14ac:dyDescent="0.2">
      <c r="A96" s="71">
        <v>2022.3</v>
      </c>
      <c r="B96" s="38">
        <v>0</v>
      </c>
      <c r="C96" s="39">
        <v>0</v>
      </c>
      <c r="D96" s="39">
        <v>107.16508048999998</v>
      </c>
      <c r="E96" s="39">
        <v>0</v>
      </c>
      <c r="F96" s="39">
        <v>20.2588936</v>
      </c>
      <c r="G96" s="39">
        <v>0</v>
      </c>
      <c r="H96" s="39">
        <v>1573.3929365399999</v>
      </c>
      <c r="I96" s="39">
        <v>0</v>
      </c>
      <c r="J96" s="39">
        <v>9.0894490000000001</v>
      </c>
      <c r="K96" s="39">
        <v>0</v>
      </c>
      <c r="L96" s="39">
        <v>0</v>
      </c>
      <c r="M96" s="39">
        <v>0</v>
      </c>
      <c r="N96" s="39">
        <v>0</v>
      </c>
      <c r="O96" s="39">
        <v>30.707173444972081</v>
      </c>
      <c r="P96" s="39">
        <v>0</v>
      </c>
      <c r="Q96" s="39">
        <v>0</v>
      </c>
      <c r="R96" s="39">
        <v>1499.2855837493448</v>
      </c>
      <c r="S96" s="39">
        <v>0</v>
      </c>
      <c r="T96" s="39">
        <v>0</v>
      </c>
      <c r="U96" s="39">
        <v>0</v>
      </c>
      <c r="V96" s="39">
        <v>5.3944804699999986</v>
      </c>
      <c r="W96" s="39">
        <v>0</v>
      </c>
      <c r="X96" s="39">
        <v>61.630284458333342</v>
      </c>
      <c r="Y96" s="48">
        <v>488.34194136897133</v>
      </c>
      <c r="Z96" s="32">
        <f t="shared" si="2"/>
        <v>3795.2658231216215</v>
      </c>
    </row>
    <row r="97" spans="1:26" ht="13.5" customHeight="1" x14ac:dyDescent="0.2">
      <c r="A97" s="71">
        <v>2022.4</v>
      </c>
      <c r="B97" s="38">
        <v>0</v>
      </c>
      <c r="C97" s="39">
        <v>0</v>
      </c>
      <c r="D97" s="39">
        <v>101.70744763999998</v>
      </c>
      <c r="E97" s="39">
        <v>0</v>
      </c>
      <c r="F97" s="39">
        <v>20.2588936</v>
      </c>
      <c r="G97" s="39">
        <v>0</v>
      </c>
      <c r="H97" s="39">
        <v>1573.3959365399999</v>
      </c>
      <c r="I97" s="39">
        <v>0</v>
      </c>
      <c r="J97" s="39">
        <v>9.3894490000000008</v>
      </c>
      <c r="K97" s="39">
        <v>0</v>
      </c>
      <c r="L97" s="39">
        <v>0</v>
      </c>
      <c r="M97" s="39">
        <v>0</v>
      </c>
      <c r="N97" s="39">
        <v>0</v>
      </c>
      <c r="O97" s="39">
        <v>30.707173444972081</v>
      </c>
      <c r="P97" s="39">
        <v>0</v>
      </c>
      <c r="Q97" s="39">
        <v>0</v>
      </c>
      <c r="R97" s="39">
        <v>3030.4548896053311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61.630284458333342</v>
      </c>
      <c r="Y97" s="48">
        <v>514.5847704289713</v>
      </c>
      <c r="Z97" s="32">
        <f t="shared" si="2"/>
        <v>5342.1288447176084</v>
      </c>
    </row>
    <row r="98" spans="1:26" ht="13.5" customHeight="1" x14ac:dyDescent="0.2">
      <c r="A98" s="71">
        <v>2023.1</v>
      </c>
      <c r="B98" s="38">
        <v>0</v>
      </c>
      <c r="C98" s="39">
        <v>0</v>
      </c>
      <c r="D98" s="39">
        <v>0</v>
      </c>
      <c r="E98" s="39">
        <v>0</v>
      </c>
      <c r="F98" s="39">
        <v>20.2588936</v>
      </c>
      <c r="G98" s="39">
        <v>0</v>
      </c>
      <c r="H98" s="39">
        <v>1573.3989365399998</v>
      </c>
      <c r="I98" s="39">
        <v>0</v>
      </c>
      <c r="J98" s="39">
        <v>9.2394490000000005</v>
      </c>
      <c r="K98" s="39">
        <v>0</v>
      </c>
      <c r="L98" s="39">
        <v>0</v>
      </c>
      <c r="M98" s="39">
        <v>0</v>
      </c>
      <c r="N98" s="39">
        <v>0</v>
      </c>
      <c r="O98" s="39">
        <v>30.707173444972081</v>
      </c>
      <c r="P98" s="39">
        <v>0</v>
      </c>
      <c r="Q98" s="39">
        <v>0</v>
      </c>
      <c r="R98" s="39">
        <v>3533.3451551850835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61.630284458333342</v>
      </c>
      <c r="Y98" s="48">
        <v>522.44856409897136</v>
      </c>
      <c r="Z98" s="32">
        <f t="shared" ref="Z98:Z129" si="3">+_xlfn.AGGREGATE(9,6,C98:Y98)</f>
        <v>5751.0284563273599</v>
      </c>
    </row>
    <row r="99" spans="1:26" ht="13.5" customHeight="1" x14ac:dyDescent="0.2">
      <c r="A99" s="71">
        <v>2023.2</v>
      </c>
      <c r="B99" s="38">
        <v>0</v>
      </c>
      <c r="C99" s="39">
        <v>0</v>
      </c>
      <c r="D99" s="39">
        <v>90.192302809999973</v>
      </c>
      <c r="E99" s="39">
        <v>0</v>
      </c>
      <c r="F99" s="39">
        <v>20.2588936</v>
      </c>
      <c r="G99" s="39">
        <v>0</v>
      </c>
      <c r="H99" s="39">
        <v>1573.40193654</v>
      </c>
      <c r="I99" s="39">
        <v>0</v>
      </c>
      <c r="J99" s="39">
        <v>9.0894490000000001</v>
      </c>
      <c r="K99" s="39">
        <v>0</v>
      </c>
      <c r="L99" s="39">
        <v>0</v>
      </c>
      <c r="M99" s="39">
        <v>0</v>
      </c>
      <c r="N99" s="39">
        <v>0</v>
      </c>
      <c r="O99" s="39">
        <v>30.707173444972081</v>
      </c>
      <c r="P99" s="39">
        <v>0</v>
      </c>
      <c r="Q99" s="39">
        <v>0</v>
      </c>
      <c r="R99" s="39">
        <v>4592.7859747143411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61.630284458333342</v>
      </c>
      <c r="Y99" s="48">
        <v>550.53976</v>
      </c>
      <c r="Z99" s="32">
        <f t="shared" si="3"/>
        <v>6928.6057745676462</v>
      </c>
    </row>
    <row r="100" spans="1:26" ht="13.5" customHeight="1" x14ac:dyDescent="0.2">
      <c r="A100" s="71">
        <v>2023.3</v>
      </c>
      <c r="B100" s="38">
        <v>0</v>
      </c>
      <c r="C100" s="39">
        <v>0</v>
      </c>
      <c r="D100" s="39">
        <v>83.900883589999964</v>
      </c>
      <c r="E100" s="39">
        <v>0</v>
      </c>
      <c r="F100" s="39">
        <v>20.2588936</v>
      </c>
      <c r="G100" s="39">
        <v>0</v>
      </c>
      <c r="H100" s="39">
        <v>1573.4049365399999</v>
      </c>
      <c r="I100" s="39">
        <v>0</v>
      </c>
      <c r="J100" s="39">
        <v>8.9394489999999998</v>
      </c>
      <c r="K100" s="39">
        <v>117.60063383331703</v>
      </c>
      <c r="L100" s="39">
        <v>0</v>
      </c>
      <c r="M100" s="39">
        <v>0</v>
      </c>
      <c r="N100" s="39">
        <v>0</v>
      </c>
      <c r="O100" s="39">
        <v>30.707173444972081</v>
      </c>
      <c r="P100" s="39">
        <v>0</v>
      </c>
      <c r="Q100" s="39">
        <v>0</v>
      </c>
      <c r="R100" s="39">
        <v>5213.2812356501227</v>
      </c>
      <c r="S100" s="39">
        <v>0</v>
      </c>
      <c r="T100" s="39">
        <v>0</v>
      </c>
      <c r="U100" s="39">
        <v>0</v>
      </c>
      <c r="V100" s="39">
        <v>0</v>
      </c>
      <c r="W100" s="39">
        <v>0</v>
      </c>
      <c r="X100" s="39">
        <v>61.630284458333342</v>
      </c>
      <c r="Y100" s="48">
        <v>625.12874080000006</v>
      </c>
      <c r="Z100" s="32">
        <f t="shared" si="3"/>
        <v>7734.8522309167447</v>
      </c>
    </row>
    <row r="101" spans="1:26" ht="13.5" customHeight="1" x14ac:dyDescent="0.2">
      <c r="A101" s="71">
        <v>2023.4</v>
      </c>
      <c r="B101" s="38">
        <v>0</v>
      </c>
      <c r="C101" s="39">
        <v>0</v>
      </c>
      <c r="D101" s="39">
        <v>76.871836649999977</v>
      </c>
      <c r="E101" s="39">
        <v>0</v>
      </c>
      <c r="F101" s="39">
        <v>20.2588936</v>
      </c>
      <c r="G101" s="39">
        <v>0</v>
      </c>
      <c r="H101" s="39">
        <v>1573.4079365399998</v>
      </c>
      <c r="I101" s="39">
        <v>0</v>
      </c>
      <c r="J101" s="39">
        <v>8.7894490000000012</v>
      </c>
      <c r="K101" s="39">
        <v>1946.943663833317</v>
      </c>
      <c r="L101" s="39">
        <v>0</v>
      </c>
      <c r="M101" s="39">
        <v>0</v>
      </c>
      <c r="N101" s="39">
        <v>0</v>
      </c>
      <c r="O101" s="39">
        <v>30.707173444972081</v>
      </c>
      <c r="P101" s="39">
        <v>0</v>
      </c>
      <c r="Q101" s="39">
        <v>0</v>
      </c>
      <c r="R101" s="39">
        <v>7597.6851086124025</v>
      </c>
      <c r="S101" s="39">
        <v>0</v>
      </c>
      <c r="T101" s="39">
        <v>0</v>
      </c>
      <c r="U101" s="39">
        <v>0</v>
      </c>
      <c r="V101" s="39">
        <v>0</v>
      </c>
      <c r="W101" s="39">
        <v>0</v>
      </c>
      <c r="X101" s="39">
        <v>61.630284458333342</v>
      </c>
      <c r="Y101" s="48">
        <v>1152.15976</v>
      </c>
      <c r="Z101" s="32">
        <f t="shared" si="3"/>
        <v>12468.454106139025</v>
      </c>
    </row>
    <row r="102" spans="1:26" ht="13.5" customHeight="1" x14ac:dyDescent="0.2">
      <c r="A102" s="71">
        <v>2024.1</v>
      </c>
      <c r="B102" s="38">
        <v>0</v>
      </c>
      <c r="C102" s="39">
        <v>0</v>
      </c>
      <c r="D102" s="39">
        <v>0</v>
      </c>
      <c r="E102" s="39">
        <v>0</v>
      </c>
      <c r="F102" s="39">
        <v>20.2588936</v>
      </c>
      <c r="G102" s="39">
        <v>0</v>
      </c>
      <c r="H102" s="39">
        <v>0</v>
      </c>
      <c r="I102" s="39">
        <v>0</v>
      </c>
      <c r="J102" s="39">
        <v>8.6394490000000008</v>
      </c>
      <c r="K102" s="39">
        <v>1946.75082</v>
      </c>
      <c r="L102" s="39">
        <v>0</v>
      </c>
      <c r="M102" s="39">
        <v>0</v>
      </c>
      <c r="N102" s="39">
        <v>0</v>
      </c>
      <c r="O102" s="39">
        <v>30.707173444972081</v>
      </c>
      <c r="P102" s="39">
        <v>0</v>
      </c>
      <c r="Q102" s="39">
        <v>0</v>
      </c>
      <c r="R102" s="39">
        <v>9750.3329202731329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39">
        <v>61.630284458333342</v>
      </c>
      <c r="Y102" s="48">
        <v>917.17723551999995</v>
      </c>
      <c r="Z102" s="32">
        <f t="shared" si="3"/>
        <v>12735.496776296437</v>
      </c>
    </row>
    <row r="103" spans="1:26" ht="13.5" customHeight="1" x14ac:dyDescent="0.2">
      <c r="A103" s="71">
        <v>2024.2</v>
      </c>
      <c r="B103" s="38">
        <v>0</v>
      </c>
      <c r="C103" s="39">
        <v>0</v>
      </c>
      <c r="D103" s="39">
        <v>0</v>
      </c>
      <c r="E103" s="39">
        <v>0</v>
      </c>
      <c r="F103" s="39">
        <v>20.2588936</v>
      </c>
      <c r="G103" s="39">
        <v>0</v>
      </c>
      <c r="H103" s="39">
        <v>0</v>
      </c>
      <c r="I103" s="39">
        <v>0</v>
      </c>
      <c r="J103" s="39">
        <v>8.4894490000000005</v>
      </c>
      <c r="K103" s="39">
        <v>1899.2383807670242</v>
      </c>
      <c r="L103" s="39">
        <v>0</v>
      </c>
      <c r="M103" s="39">
        <v>0</v>
      </c>
      <c r="N103" s="39">
        <v>0</v>
      </c>
      <c r="O103" s="39">
        <v>30.707173444972081</v>
      </c>
      <c r="P103" s="39">
        <v>0</v>
      </c>
      <c r="Q103" s="39">
        <v>0</v>
      </c>
      <c r="R103" s="39">
        <v>12439.945966498512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39">
        <v>61.630284458333342</v>
      </c>
      <c r="Y103" s="48">
        <v>2073.0796</v>
      </c>
      <c r="Z103" s="32">
        <f t="shared" si="3"/>
        <v>16533.34974776884</v>
      </c>
    </row>
    <row r="104" spans="1:26" ht="13.5" customHeight="1" x14ac:dyDescent="0.2">
      <c r="A104" s="71">
        <v>2024.3</v>
      </c>
      <c r="B104" s="38">
        <v>0</v>
      </c>
      <c r="C104" s="39">
        <v>0</v>
      </c>
      <c r="D104" s="39">
        <v>0</v>
      </c>
      <c r="E104" s="39">
        <v>0</v>
      </c>
      <c r="F104" s="39">
        <v>20.2588936</v>
      </c>
      <c r="G104" s="39">
        <v>0</v>
      </c>
      <c r="H104" s="39">
        <v>0</v>
      </c>
      <c r="I104" s="39">
        <v>45.269127300000001</v>
      </c>
      <c r="J104" s="39">
        <v>9.3394490000000001</v>
      </c>
      <c r="K104" s="39">
        <v>1899.2383807670242</v>
      </c>
      <c r="L104" s="39" t="e">
        <v>#N/A</v>
      </c>
      <c r="M104" s="39">
        <v>0</v>
      </c>
      <c r="N104" s="39">
        <v>0</v>
      </c>
      <c r="O104" s="39">
        <v>30.707173444972081</v>
      </c>
      <c r="P104" s="39">
        <v>0</v>
      </c>
      <c r="Q104" s="39">
        <v>0</v>
      </c>
      <c r="R104" s="39">
        <v>19672.994265005731</v>
      </c>
      <c r="S104" s="39">
        <v>0</v>
      </c>
      <c r="T104" s="39">
        <v>0</v>
      </c>
      <c r="U104" s="39">
        <v>0</v>
      </c>
      <c r="V104" s="39">
        <v>0</v>
      </c>
      <c r="W104" s="39">
        <v>0</v>
      </c>
      <c r="X104" s="39">
        <v>12.756738509999998</v>
      </c>
      <c r="Y104" s="48">
        <v>1589.5409500000001</v>
      </c>
      <c r="Z104" s="32">
        <f t="shared" si="3"/>
        <v>23280.104977627729</v>
      </c>
    </row>
    <row r="105" spans="1:26" ht="13.5" customHeight="1" x14ac:dyDescent="0.2">
      <c r="A105" s="71">
        <v>2024.4</v>
      </c>
      <c r="B105" s="38">
        <v>0</v>
      </c>
      <c r="C105" s="39">
        <v>0</v>
      </c>
      <c r="D105" s="39">
        <v>0</v>
      </c>
      <c r="E105" s="39">
        <v>0</v>
      </c>
      <c r="F105" s="39">
        <v>20.2588936</v>
      </c>
      <c r="G105" s="39">
        <v>0</v>
      </c>
      <c r="H105" s="39">
        <v>0</v>
      </c>
      <c r="I105" s="39">
        <v>45.269127300000001</v>
      </c>
      <c r="J105" s="39">
        <v>9.1894489999999998</v>
      </c>
      <c r="K105" s="39">
        <v>1791.1997699999999</v>
      </c>
      <c r="L105" s="39" t="e">
        <v>#N/A</v>
      </c>
      <c r="M105" s="39">
        <v>98.51</v>
      </c>
      <c r="N105" s="39">
        <v>0</v>
      </c>
      <c r="O105" s="39">
        <v>30.707173444972081</v>
      </c>
      <c r="P105" s="39">
        <v>0</v>
      </c>
      <c r="Q105" s="39">
        <v>0</v>
      </c>
      <c r="R105" s="39">
        <v>18139.063397923564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12.756738509999998</v>
      </c>
      <c r="Y105" s="48">
        <v>1034.8432</v>
      </c>
      <c r="Z105" s="32">
        <f t="shared" si="3"/>
        <v>21181.797749778536</v>
      </c>
    </row>
    <row r="106" spans="1:26" ht="13.5" customHeight="1" x14ac:dyDescent="0.2">
      <c r="A106" s="71">
        <v>2025.1</v>
      </c>
      <c r="B106" s="38">
        <v>0</v>
      </c>
      <c r="C106" s="39">
        <v>0</v>
      </c>
      <c r="D106" s="39">
        <v>33.514236595999968</v>
      </c>
      <c r="E106" s="39">
        <v>0</v>
      </c>
      <c r="F106" s="39">
        <v>20.2588936</v>
      </c>
      <c r="G106" s="39">
        <v>0</v>
      </c>
      <c r="H106" s="39">
        <v>0</v>
      </c>
      <c r="I106" s="39">
        <v>45.269127300000001</v>
      </c>
      <c r="J106" s="39">
        <v>9.0394490000000012</v>
      </c>
      <c r="K106" s="39">
        <v>2268.61492</v>
      </c>
      <c r="L106" s="39" t="e">
        <v>#N/A</v>
      </c>
      <c r="M106" s="39">
        <v>94.318420000000003</v>
      </c>
      <c r="N106" s="39">
        <v>0</v>
      </c>
      <c r="O106" s="39">
        <v>30.707173444972081</v>
      </c>
      <c r="P106" s="39">
        <v>0</v>
      </c>
      <c r="Q106" s="39">
        <v>0</v>
      </c>
      <c r="R106" s="39">
        <v>19202.388466654058</v>
      </c>
      <c r="S106" s="39">
        <v>0</v>
      </c>
      <c r="T106" s="39">
        <v>0</v>
      </c>
      <c r="U106" s="39">
        <v>0</v>
      </c>
      <c r="V106" s="39">
        <v>0</v>
      </c>
      <c r="W106" s="39">
        <v>0</v>
      </c>
      <c r="X106" s="39">
        <v>5232.3607385099995</v>
      </c>
      <c r="Y106" s="48">
        <v>784.09719999999993</v>
      </c>
      <c r="Z106" s="32">
        <f t="shared" si="3"/>
        <v>27720.568625105032</v>
      </c>
    </row>
    <row r="107" spans="1:26" ht="13.5" customHeight="1" x14ac:dyDescent="0.2">
      <c r="A107" s="71">
        <v>2025.2</v>
      </c>
      <c r="B107" s="39">
        <v>0</v>
      </c>
      <c r="C107" s="39">
        <v>0</v>
      </c>
      <c r="D107" s="39">
        <v>23.036915515999961</v>
      </c>
      <c r="E107" s="39">
        <v>0</v>
      </c>
      <c r="F107" s="39">
        <v>20.2588936</v>
      </c>
      <c r="G107" s="39">
        <v>0</v>
      </c>
      <c r="H107" s="39">
        <v>0</v>
      </c>
      <c r="I107" s="39">
        <v>42.799304239999998</v>
      </c>
      <c r="J107" s="39">
        <v>8.8894490000000008</v>
      </c>
      <c r="K107" s="39">
        <v>8358.4058700000005</v>
      </c>
      <c r="L107" s="39" t="e">
        <v>#N/A</v>
      </c>
      <c r="M107" s="39">
        <v>92.488420000000005</v>
      </c>
      <c r="N107" s="39">
        <v>0</v>
      </c>
      <c r="O107" s="39">
        <v>30.707173444972081</v>
      </c>
      <c r="P107" s="39" t="e">
        <v>#N/A</v>
      </c>
      <c r="Q107" s="39">
        <v>0</v>
      </c>
      <c r="R107" s="39">
        <v>17544.118479921126</v>
      </c>
      <c r="S107" s="39">
        <v>0</v>
      </c>
      <c r="T107" s="39">
        <v>0</v>
      </c>
      <c r="U107" s="39">
        <v>0</v>
      </c>
      <c r="V107" s="39">
        <v>0</v>
      </c>
      <c r="W107" s="39" t="e">
        <v>#N/A</v>
      </c>
      <c r="X107" s="39">
        <v>3750.0047385100002</v>
      </c>
      <c r="Y107" s="48">
        <v>688.84962100000007</v>
      </c>
      <c r="Z107" s="32">
        <f t="shared" si="3"/>
        <v>30559.558865232098</v>
      </c>
    </row>
    <row r="108" spans="1:26" ht="13.5" customHeight="1" x14ac:dyDescent="0.2">
      <c r="A108" s="71">
        <v>2025.3</v>
      </c>
      <c r="B108" s="39">
        <v>0</v>
      </c>
      <c r="C108" s="39">
        <v>0</v>
      </c>
      <c r="D108" s="39">
        <v>11.918298565999963</v>
      </c>
      <c r="E108" s="39">
        <v>0</v>
      </c>
      <c r="F108" s="39">
        <v>20.2588936</v>
      </c>
      <c r="G108" s="39">
        <v>0</v>
      </c>
      <c r="H108" s="39">
        <v>0</v>
      </c>
      <c r="I108" s="39">
        <v>42.799304239999998</v>
      </c>
      <c r="J108" s="39">
        <v>8.7394490000000005</v>
      </c>
      <c r="K108" s="39">
        <v>7254.44985</v>
      </c>
      <c r="L108" s="39">
        <v>0</v>
      </c>
      <c r="M108" s="39">
        <v>94.318420000000003</v>
      </c>
      <c r="N108" s="39">
        <v>0</v>
      </c>
      <c r="O108" s="39">
        <v>30.707173444972081</v>
      </c>
      <c r="P108" s="39">
        <v>0</v>
      </c>
      <c r="Q108" s="39">
        <v>0</v>
      </c>
      <c r="R108" s="39">
        <v>15756.146822784285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39">
        <v>14913.525689669999</v>
      </c>
      <c r="Y108" s="48">
        <v>4390.4399999999996</v>
      </c>
      <c r="Z108" s="32">
        <f t="shared" si="3"/>
        <v>42523.303901305262</v>
      </c>
    </row>
    <row r="109" spans="1:26" ht="13.5" customHeight="1" x14ac:dyDescent="0.2">
      <c r="A109" s="71">
        <f>A105+1</f>
        <v>2025.4</v>
      </c>
      <c r="B109" s="39" t="e">
        <v>#N/A</v>
      </c>
      <c r="C109" s="39" t="e">
        <v>#N/A</v>
      </c>
      <c r="D109" s="39" t="e">
        <v>#N/A</v>
      </c>
      <c r="E109" s="39" t="e">
        <v>#N/A</v>
      </c>
      <c r="F109" s="39" t="e">
        <v>#N/A</v>
      </c>
      <c r="G109" s="39" t="e">
        <v>#N/A</v>
      </c>
      <c r="H109" s="39" t="e">
        <v>#N/A</v>
      </c>
      <c r="I109" s="39" t="e">
        <v>#N/A</v>
      </c>
      <c r="J109" s="39" t="e">
        <v>#N/A</v>
      </c>
      <c r="K109" s="39" t="e">
        <v>#N/A</v>
      </c>
      <c r="L109" s="39" t="e">
        <v>#N/A</v>
      </c>
      <c r="M109" s="39" t="e">
        <v>#N/A</v>
      </c>
      <c r="N109" s="39" t="e">
        <v>#N/A</v>
      </c>
      <c r="O109" s="39" t="e">
        <v>#N/A</v>
      </c>
      <c r="P109" s="39" t="e">
        <v>#N/A</v>
      </c>
      <c r="Q109" s="39" t="e">
        <v>#N/A</v>
      </c>
      <c r="R109" s="39" t="e">
        <v>#N/A</v>
      </c>
      <c r="S109" s="39" t="e">
        <v>#N/A</v>
      </c>
      <c r="T109" s="39" t="e">
        <v>#N/A</v>
      </c>
      <c r="U109" s="39" t="e">
        <v>#N/A</v>
      </c>
      <c r="V109" s="39" t="e">
        <v>#N/A</v>
      </c>
      <c r="W109" s="39" t="e">
        <v>#N/A</v>
      </c>
      <c r="X109" s="39" t="e">
        <v>#N/A</v>
      </c>
      <c r="Y109" s="48" t="e">
        <v>#N/A</v>
      </c>
      <c r="Z109" s="32">
        <f t="shared" si="3"/>
        <v>0</v>
      </c>
    </row>
    <row r="110" spans="1:26" ht="13.5" customHeight="1" x14ac:dyDescent="0.2">
      <c r="A110" s="71">
        <f t="shared" ref="A110:A128" si="4">A106+1</f>
        <v>2026.1</v>
      </c>
      <c r="B110" s="39" t="e">
        <v>#N/A</v>
      </c>
      <c r="C110" s="39" t="e">
        <v>#N/A</v>
      </c>
      <c r="D110" s="39" t="e">
        <v>#N/A</v>
      </c>
      <c r="E110" s="39" t="e">
        <v>#N/A</v>
      </c>
      <c r="F110" s="39" t="e">
        <v>#N/A</v>
      </c>
      <c r="G110" s="39" t="e">
        <v>#N/A</v>
      </c>
      <c r="H110" s="39" t="e">
        <v>#N/A</v>
      </c>
      <c r="I110" s="39" t="e">
        <v>#N/A</v>
      </c>
      <c r="J110" s="39" t="e">
        <v>#N/A</v>
      </c>
      <c r="K110" s="39" t="e">
        <v>#N/A</v>
      </c>
      <c r="L110" s="39" t="e">
        <v>#N/A</v>
      </c>
      <c r="M110" s="39" t="e">
        <v>#N/A</v>
      </c>
      <c r="N110" s="39" t="e">
        <v>#N/A</v>
      </c>
      <c r="O110" s="39" t="e">
        <v>#N/A</v>
      </c>
      <c r="P110" s="39" t="e">
        <v>#N/A</v>
      </c>
      <c r="Q110" s="39" t="e">
        <v>#N/A</v>
      </c>
      <c r="R110" s="39" t="e">
        <v>#N/A</v>
      </c>
      <c r="S110" s="39" t="e">
        <v>#N/A</v>
      </c>
      <c r="T110" s="39" t="e">
        <v>#N/A</v>
      </c>
      <c r="U110" s="39" t="e">
        <v>#N/A</v>
      </c>
      <c r="V110" s="39" t="e">
        <v>#N/A</v>
      </c>
      <c r="W110" s="39" t="e">
        <v>#N/A</v>
      </c>
      <c r="X110" s="39" t="e">
        <v>#N/A</v>
      </c>
      <c r="Y110" s="48" t="e">
        <v>#N/A</v>
      </c>
      <c r="Z110" s="32">
        <f t="shared" si="3"/>
        <v>0</v>
      </c>
    </row>
    <row r="111" spans="1:26" ht="13.5" customHeight="1" x14ac:dyDescent="0.2">
      <c r="A111" s="71">
        <f t="shared" si="4"/>
        <v>2026.2</v>
      </c>
      <c r="B111" s="39" t="e">
        <v>#N/A</v>
      </c>
      <c r="C111" s="39" t="e">
        <v>#N/A</v>
      </c>
      <c r="D111" s="39" t="e">
        <v>#N/A</v>
      </c>
      <c r="E111" s="39" t="e">
        <v>#N/A</v>
      </c>
      <c r="F111" s="39" t="e">
        <v>#N/A</v>
      </c>
      <c r="G111" s="39" t="e">
        <v>#N/A</v>
      </c>
      <c r="H111" s="39" t="e">
        <v>#N/A</v>
      </c>
      <c r="I111" s="39" t="e">
        <v>#N/A</v>
      </c>
      <c r="J111" s="39" t="e">
        <v>#N/A</v>
      </c>
      <c r="K111" s="39" t="e">
        <v>#N/A</v>
      </c>
      <c r="L111" s="39" t="e">
        <v>#N/A</v>
      </c>
      <c r="M111" s="39" t="e">
        <v>#N/A</v>
      </c>
      <c r="N111" s="39" t="e">
        <v>#N/A</v>
      </c>
      <c r="O111" s="39" t="e">
        <v>#N/A</v>
      </c>
      <c r="P111" s="39" t="e">
        <v>#N/A</v>
      </c>
      <c r="Q111" s="39" t="e">
        <v>#N/A</v>
      </c>
      <c r="R111" s="39" t="e">
        <v>#N/A</v>
      </c>
      <c r="S111" s="39" t="e">
        <v>#N/A</v>
      </c>
      <c r="T111" s="39" t="e">
        <v>#N/A</v>
      </c>
      <c r="U111" s="39" t="e">
        <v>#N/A</v>
      </c>
      <c r="V111" s="39" t="e">
        <v>#N/A</v>
      </c>
      <c r="W111" s="39" t="e">
        <v>#N/A</v>
      </c>
      <c r="X111" s="39" t="e">
        <v>#N/A</v>
      </c>
      <c r="Y111" s="48" t="e">
        <v>#N/A</v>
      </c>
      <c r="Z111" s="32">
        <f t="shared" si="3"/>
        <v>0</v>
      </c>
    </row>
    <row r="112" spans="1:26" ht="13.5" customHeight="1" x14ac:dyDescent="0.2">
      <c r="A112" s="71">
        <f t="shared" si="4"/>
        <v>2026.3</v>
      </c>
      <c r="B112" s="39" t="e">
        <v>#N/A</v>
      </c>
      <c r="C112" s="39" t="e">
        <v>#N/A</v>
      </c>
      <c r="D112" s="39" t="e">
        <v>#N/A</v>
      </c>
      <c r="E112" s="39" t="e">
        <v>#N/A</v>
      </c>
      <c r="F112" s="39" t="e">
        <v>#N/A</v>
      </c>
      <c r="G112" s="39" t="e">
        <v>#N/A</v>
      </c>
      <c r="H112" s="39" t="e">
        <v>#N/A</v>
      </c>
      <c r="I112" s="39" t="e">
        <v>#N/A</v>
      </c>
      <c r="J112" s="39" t="e">
        <v>#N/A</v>
      </c>
      <c r="K112" s="39" t="e">
        <v>#N/A</v>
      </c>
      <c r="L112" s="39" t="e">
        <v>#N/A</v>
      </c>
      <c r="M112" s="39" t="e">
        <v>#N/A</v>
      </c>
      <c r="N112" s="39" t="e">
        <v>#N/A</v>
      </c>
      <c r="O112" s="39" t="e">
        <v>#N/A</v>
      </c>
      <c r="P112" s="39" t="e">
        <v>#N/A</v>
      </c>
      <c r="Q112" s="39" t="e">
        <v>#N/A</v>
      </c>
      <c r="R112" s="39" t="e">
        <v>#N/A</v>
      </c>
      <c r="S112" s="39" t="e">
        <v>#N/A</v>
      </c>
      <c r="T112" s="39" t="e">
        <v>#N/A</v>
      </c>
      <c r="U112" s="39" t="e">
        <v>#N/A</v>
      </c>
      <c r="V112" s="39" t="e">
        <v>#N/A</v>
      </c>
      <c r="W112" s="39" t="e">
        <v>#N/A</v>
      </c>
      <c r="X112" s="39" t="e">
        <v>#N/A</v>
      </c>
      <c r="Y112" s="48" t="e">
        <v>#N/A</v>
      </c>
      <c r="Z112" s="32">
        <f t="shared" si="3"/>
        <v>0</v>
      </c>
    </row>
    <row r="113" spans="1:26" ht="13.5" customHeight="1" x14ac:dyDescent="0.2">
      <c r="A113" s="71">
        <f t="shared" si="4"/>
        <v>2026.4</v>
      </c>
      <c r="B113" s="39" t="e">
        <v>#N/A</v>
      </c>
      <c r="C113" s="39" t="e">
        <v>#N/A</v>
      </c>
      <c r="D113" s="39" t="e">
        <v>#N/A</v>
      </c>
      <c r="E113" s="39" t="e">
        <v>#N/A</v>
      </c>
      <c r="F113" s="39" t="e">
        <v>#N/A</v>
      </c>
      <c r="G113" s="39" t="e">
        <v>#N/A</v>
      </c>
      <c r="H113" s="39" t="e">
        <v>#N/A</v>
      </c>
      <c r="I113" s="39" t="e">
        <v>#N/A</v>
      </c>
      <c r="J113" s="39" t="e">
        <v>#N/A</v>
      </c>
      <c r="K113" s="39" t="e">
        <v>#N/A</v>
      </c>
      <c r="L113" s="39" t="e">
        <v>#N/A</v>
      </c>
      <c r="M113" s="39" t="e">
        <v>#N/A</v>
      </c>
      <c r="N113" s="39" t="e">
        <v>#N/A</v>
      </c>
      <c r="O113" s="39" t="e">
        <v>#N/A</v>
      </c>
      <c r="P113" s="39" t="e">
        <v>#N/A</v>
      </c>
      <c r="Q113" s="39" t="e">
        <v>#N/A</v>
      </c>
      <c r="R113" s="39" t="e">
        <v>#N/A</v>
      </c>
      <c r="S113" s="39" t="e">
        <v>#N/A</v>
      </c>
      <c r="T113" s="39" t="e">
        <v>#N/A</v>
      </c>
      <c r="U113" s="39" t="e">
        <v>#N/A</v>
      </c>
      <c r="V113" s="39" t="e">
        <v>#N/A</v>
      </c>
      <c r="W113" s="39" t="e">
        <v>#N/A</v>
      </c>
      <c r="X113" s="39" t="e">
        <v>#N/A</v>
      </c>
      <c r="Y113" s="48" t="e">
        <v>#N/A</v>
      </c>
      <c r="Z113" s="32">
        <f t="shared" si="3"/>
        <v>0</v>
      </c>
    </row>
    <row r="114" spans="1:26" ht="13.5" customHeight="1" x14ac:dyDescent="0.2">
      <c r="A114" s="71">
        <f>A110+1</f>
        <v>2027.1</v>
      </c>
      <c r="B114" s="39" t="e">
        <v>#N/A</v>
      </c>
      <c r="C114" s="39" t="e">
        <v>#N/A</v>
      </c>
      <c r="D114" s="39" t="e">
        <v>#N/A</v>
      </c>
      <c r="E114" s="39" t="e">
        <v>#N/A</v>
      </c>
      <c r="F114" s="39" t="e">
        <v>#N/A</v>
      </c>
      <c r="G114" s="39" t="e">
        <v>#N/A</v>
      </c>
      <c r="H114" s="39" t="e">
        <v>#N/A</v>
      </c>
      <c r="I114" s="39" t="e">
        <v>#N/A</v>
      </c>
      <c r="J114" s="39" t="e">
        <v>#N/A</v>
      </c>
      <c r="K114" s="39" t="e">
        <v>#N/A</v>
      </c>
      <c r="L114" s="39" t="e">
        <v>#N/A</v>
      </c>
      <c r="M114" s="39" t="e">
        <v>#N/A</v>
      </c>
      <c r="N114" s="39" t="e">
        <v>#N/A</v>
      </c>
      <c r="O114" s="39" t="e">
        <v>#N/A</v>
      </c>
      <c r="P114" s="39" t="e">
        <v>#N/A</v>
      </c>
      <c r="Q114" s="39" t="e">
        <v>#N/A</v>
      </c>
      <c r="R114" s="39" t="e">
        <v>#N/A</v>
      </c>
      <c r="S114" s="39" t="e">
        <v>#N/A</v>
      </c>
      <c r="T114" s="39" t="e">
        <v>#N/A</v>
      </c>
      <c r="U114" s="39" t="e">
        <v>#N/A</v>
      </c>
      <c r="V114" s="39" t="e">
        <v>#N/A</v>
      </c>
      <c r="W114" s="39" t="e">
        <v>#N/A</v>
      </c>
      <c r="X114" s="39" t="e">
        <v>#N/A</v>
      </c>
      <c r="Y114" s="48" t="e">
        <v>#N/A</v>
      </c>
      <c r="Z114" s="32">
        <f t="shared" si="3"/>
        <v>0</v>
      </c>
    </row>
    <row r="115" spans="1:26" ht="13.5" customHeight="1" x14ac:dyDescent="0.2">
      <c r="A115" s="71">
        <f t="shared" si="4"/>
        <v>2027.2</v>
      </c>
      <c r="B115" s="39" t="e">
        <v>#N/A</v>
      </c>
      <c r="C115" s="39" t="e">
        <v>#N/A</v>
      </c>
      <c r="D115" s="39" t="e">
        <v>#N/A</v>
      </c>
      <c r="E115" s="39" t="e">
        <v>#N/A</v>
      </c>
      <c r="F115" s="39" t="e">
        <v>#N/A</v>
      </c>
      <c r="G115" s="39" t="e">
        <v>#N/A</v>
      </c>
      <c r="H115" s="39" t="e">
        <v>#N/A</v>
      </c>
      <c r="I115" s="39" t="e">
        <v>#N/A</v>
      </c>
      <c r="J115" s="39" t="e">
        <v>#N/A</v>
      </c>
      <c r="K115" s="39" t="e">
        <v>#N/A</v>
      </c>
      <c r="L115" s="39" t="e">
        <v>#N/A</v>
      </c>
      <c r="M115" s="39" t="e">
        <v>#N/A</v>
      </c>
      <c r="N115" s="39" t="e">
        <v>#N/A</v>
      </c>
      <c r="O115" s="39" t="e">
        <v>#N/A</v>
      </c>
      <c r="P115" s="39" t="e">
        <v>#N/A</v>
      </c>
      <c r="Q115" s="39" t="e">
        <v>#N/A</v>
      </c>
      <c r="R115" s="39" t="e">
        <v>#N/A</v>
      </c>
      <c r="S115" s="39" t="e">
        <v>#N/A</v>
      </c>
      <c r="T115" s="39" t="e">
        <v>#N/A</v>
      </c>
      <c r="U115" s="39" t="e">
        <v>#N/A</v>
      </c>
      <c r="V115" s="39" t="e">
        <v>#N/A</v>
      </c>
      <c r="W115" s="39" t="e">
        <v>#N/A</v>
      </c>
      <c r="X115" s="39" t="e">
        <v>#N/A</v>
      </c>
      <c r="Y115" s="48" t="e">
        <v>#N/A</v>
      </c>
      <c r="Z115" s="32">
        <f t="shared" si="3"/>
        <v>0</v>
      </c>
    </row>
    <row r="116" spans="1:26" ht="13.5" customHeight="1" x14ac:dyDescent="0.2">
      <c r="A116" s="71">
        <f t="shared" si="4"/>
        <v>2027.3</v>
      </c>
      <c r="B116" s="39" t="e">
        <v>#N/A</v>
      </c>
      <c r="C116" s="39" t="e">
        <v>#N/A</v>
      </c>
      <c r="D116" s="39" t="e">
        <v>#N/A</v>
      </c>
      <c r="E116" s="39" t="e">
        <v>#N/A</v>
      </c>
      <c r="F116" s="39" t="e">
        <v>#N/A</v>
      </c>
      <c r="G116" s="39" t="e">
        <v>#N/A</v>
      </c>
      <c r="H116" s="39" t="e">
        <v>#N/A</v>
      </c>
      <c r="I116" s="39" t="e">
        <v>#N/A</v>
      </c>
      <c r="J116" s="39" t="e">
        <v>#N/A</v>
      </c>
      <c r="K116" s="39" t="e">
        <v>#N/A</v>
      </c>
      <c r="L116" s="39" t="e">
        <v>#N/A</v>
      </c>
      <c r="M116" s="39" t="e">
        <v>#N/A</v>
      </c>
      <c r="N116" s="39" t="e">
        <v>#N/A</v>
      </c>
      <c r="O116" s="39" t="e">
        <v>#N/A</v>
      </c>
      <c r="P116" s="39" t="e">
        <v>#N/A</v>
      </c>
      <c r="Q116" s="39" t="e">
        <v>#N/A</v>
      </c>
      <c r="R116" s="39" t="e">
        <v>#N/A</v>
      </c>
      <c r="S116" s="39" t="e">
        <v>#N/A</v>
      </c>
      <c r="T116" s="39" t="e">
        <v>#N/A</v>
      </c>
      <c r="U116" s="39" t="e">
        <v>#N/A</v>
      </c>
      <c r="V116" s="39" t="e">
        <v>#N/A</v>
      </c>
      <c r="W116" s="39" t="e">
        <v>#N/A</v>
      </c>
      <c r="X116" s="39" t="e">
        <v>#N/A</v>
      </c>
      <c r="Y116" s="48" t="e">
        <v>#N/A</v>
      </c>
      <c r="Z116" s="32">
        <f t="shared" si="3"/>
        <v>0</v>
      </c>
    </row>
    <row r="117" spans="1:26" ht="13.5" customHeight="1" x14ac:dyDescent="0.2">
      <c r="A117" s="71">
        <f t="shared" si="4"/>
        <v>2027.4</v>
      </c>
      <c r="B117" s="39" t="e">
        <v>#N/A</v>
      </c>
      <c r="C117" s="39" t="e">
        <v>#N/A</v>
      </c>
      <c r="D117" s="39" t="e">
        <v>#N/A</v>
      </c>
      <c r="E117" s="39" t="e">
        <v>#N/A</v>
      </c>
      <c r="F117" s="39" t="e">
        <v>#N/A</v>
      </c>
      <c r="G117" s="39" t="e">
        <v>#N/A</v>
      </c>
      <c r="H117" s="39" t="e">
        <v>#N/A</v>
      </c>
      <c r="I117" s="39" t="e">
        <v>#N/A</v>
      </c>
      <c r="J117" s="39" t="e">
        <v>#N/A</v>
      </c>
      <c r="K117" s="39" t="e">
        <v>#N/A</v>
      </c>
      <c r="L117" s="39" t="e">
        <v>#N/A</v>
      </c>
      <c r="M117" s="39" t="e">
        <v>#N/A</v>
      </c>
      <c r="N117" s="39" t="e">
        <v>#N/A</v>
      </c>
      <c r="O117" s="39" t="e">
        <v>#N/A</v>
      </c>
      <c r="P117" s="39" t="e">
        <v>#N/A</v>
      </c>
      <c r="Q117" s="39" t="e">
        <v>#N/A</v>
      </c>
      <c r="R117" s="39" t="e">
        <v>#N/A</v>
      </c>
      <c r="S117" s="39" t="e">
        <v>#N/A</v>
      </c>
      <c r="T117" s="39" t="e">
        <v>#N/A</v>
      </c>
      <c r="U117" s="39" t="e">
        <v>#N/A</v>
      </c>
      <c r="V117" s="39" t="e">
        <v>#N/A</v>
      </c>
      <c r="W117" s="39" t="e">
        <v>#N/A</v>
      </c>
      <c r="X117" s="39" t="e">
        <v>#N/A</v>
      </c>
      <c r="Y117" s="48" t="e">
        <v>#N/A</v>
      </c>
      <c r="Z117" s="32">
        <f t="shared" si="3"/>
        <v>0</v>
      </c>
    </row>
    <row r="118" spans="1:26" ht="13.5" customHeight="1" x14ac:dyDescent="0.2">
      <c r="A118" s="71">
        <f t="shared" si="4"/>
        <v>2028.1</v>
      </c>
      <c r="B118" s="39" t="e">
        <v>#N/A</v>
      </c>
      <c r="C118" s="39" t="e">
        <v>#N/A</v>
      </c>
      <c r="D118" s="39" t="e">
        <v>#N/A</v>
      </c>
      <c r="E118" s="39" t="e">
        <v>#N/A</v>
      </c>
      <c r="F118" s="39" t="e">
        <v>#N/A</v>
      </c>
      <c r="G118" s="39" t="e">
        <v>#N/A</v>
      </c>
      <c r="H118" s="39" t="e">
        <v>#N/A</v>
      </c>
      <c r="I118" s="39" t="e">
        <v>#N/A</v>
      </c>
      <c r="J118" s="39" t="e">
        <v>#N/A</v>
      </c>
      <c r="K118" s="39" t="e">
        <v>#N/A</v>
      </c>
      <c r="L118" s="39" t="e">
        <v>#N/A</v>
      </c>
      <c r="M118" s="39" t="e">
        <v>#N/A</v>
      </c>
      <c r="N118" s="39" t="e">
        <v>#N/A</v>
      </c>
      <c r="O118" s="39" t="e">
        <v>#N/A</v>
      </c>
      <c r="P118" s="39" t="e">
        <v>#N/A</v>
      </c>
      <c r="Q118" s="39" t="e">
        <v>#N/A</v>
      </c>
      <c r="R118" s="39" t="e">
        <v>#N/A</v>
      </c>
      <c r="S118" s="39" t="e">
        <v>#N/A</v>
      </c>
      <c r="T118" s="39" t="e">
        <v>#N/A</v>
      </c>
      <c r="U118" s="39" t="e">
        <v>#N/A</v>
      </c>
      <c r="V118" s="39" t="e">
        <v>#N/A</v>
      </c>
      <c r="W118" s="39" t="e">
        <v>#N/A</v>
      </c>
      <c r="X118" s="39" t="e">
        <v>#N/A</v>
      </c>
      <c r="Y118" s="48" t="e">
        <v>#N/A</v>
      </c>
      <c r="Z118" s="32">
        <f t="shared" si="3"/>
        <v>0</v>
      </c>
    </row>
    <row r="119" spans="1:26" ht="13.5" customHeight="1" x14ac:dyDescent="0.2">
      <c r="A119" s="71">
        <f>A115+1</f>
        <v>2028.2</v>
      </c>
      <c r="B119" s="39" t="e">
        <v>#N/A</v>
      </c>
      <c r="C119" s="39" t="e">
        <v>#N/A</v>
      </c>
      <c r="D119" s="39" t="e">
        <v>#N/A</v>
      </c>
      <c r="E119" s="39" t="e">
        <v>#N/A</v>
      </c>
      <c r="F119" s="39" t="e">
        <v>#N/A</v>
      </c>
      <c r="G119" s="39" t="e">
        <v>#N/A</v>
      </c>
      <c r="H119" s="39" t="e">
        <v>#N/A</v>
      </c>
      <c r="I119" s="39" t="e">
        <v>#N/A</v>
      </c>
      <c r="J119" s="39" t="e">
        <v>#N/A</v>
      </c>
      <c r="K119" s="39" t="e">
        <v>#N/A</v>
      </c>
      <c r="L119" s="39" t="e">
        <v>#N/A</v>
      </c>
      <c r="M119" s="39" t="e">
        <v>#N/A</v>
      </c>
      <c r="N119" s="39" t="e">
        <v>#N/A</v>
      </c>
      <c r="O119" s="39" t="e">
        <v>#N/A</v>
      </c>
      <c r="P119" s="39" t="e">
        <v>#N/A</v>
      </c>
      <c r="Q119" s="39" t="e">
        <v>#N/A</v>
      </c>
      <c r="R119" s="39" t="e">
        <v>#N/A</v>
      </c>
      <c r="S119" s="39" t="e">
        <v>#N/A</v>
      </c>
      <c r="T119" s="39" t="e">
        <v>#N/A</v>
      </c>
      <c r="U119" s="39" t="e">
        <v>#N/A</v>
      </c>
      <c r="V119" s="39" t="e">
        <v>#N/A</v>
      </c>
      <c r="W119" s="39" t="e">
        <v>#N/A</v>
      </c>
      <c r="X119" s="39" t="e">
        <v>#N/A</v>
      </c>
      <c r="Y119" s="48" t="e">
        <v>#N/A</v>
      </c>
      <c r="Z119" s="32">
        <f t="shared" si="3"/>
        <v>0</v>
      </c>
    </row>
    <row r="120" spans="1:26" ht="13.5" customHeight="1" x14ac:dyDescent="0.2">
      <c r="A120" s="71">
        <f t="shared" si="4"/>
        <v>2028.3</v>
      </c>
      <c r="B120" s="39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48" t="e">
        <v>#N/A</v>
      </c>
      <c r="Z120" s="32">
        <f t="shared" si="3"/>
        <v>0</v>
      </c>
    </row>
    <row r="121" spans="1:26" ht="13.5" customHeight="1" x14ac:dyDescent="0.2">
      <c r="A121" s="71">
        <f t="shared" si="4"/>
        <v>2028.4</v>
      </c>
      <c r="B121" s="39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48" t="e">
        <v>#N/A</v>
      </c>
      <c r="Z121" s="32">
        <f t="shared" si="3"/>
        <v>0</v>
      </c>
    </row>
    <row r="122" spans="1:26" ht="13.5" customHeight="1" x14ac:dyDescent="0.2">
      <c r="A122" s="71">
        <f t="shared" si="4"/>
        <v>2029.1</v>
      </c>
      <c r="B122" s="39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48" t="e">
        <v>#N/A</v>
      </c>
      <c r="Z122" s="32">
        <f t="shared" si="3"/>
        <v>0</v>
      </c>
    </row>
    <row r="123" spans="1:26" ht="13.5" customHeight="1" x14ac:dyDescent="0.2">
      <c r="A123" s="71">
        <f t="shared" si="4"/>
        <v>2029.2</v>
      </c>
      <c r="B123" s="39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48" t="e">
        <v>#N/A</v>
      </c>
      <c r="Z123" s="32">
        <f t="shared" si="3"/>
        <v>0</v>
      </c>
    </row>
    <row r="124" spans="1:26" ht="13.5" customHeight="1" x14ac:dyDescent="0.2">
      <c r="A124" s="71">
        <f>A120+1</f>
        <v>2029.3</v>
      </c>
      <c r="B124" s="39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48" t="e">
        <v>#N/A</v>
      </c>
      <c r="Z124" s="32">
        <f t="shared" si="3"/>
        <v>0</v>
      </c>
    </row>
    <row r="125" spans="1:26" ht="13.5" customHeight="1" x14ac:dyDescent="0.2">
      <c r="A125" s="71">
        <f t="shared" si="4"/>
        <v>2029.4</v>
      </c>
      <c r="B125" s="39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48" t="e">
        <v>#N/A</v>
      </c>
      <c r="Z125" s="32">
        <f t="shared" si="3"/>
        <v>0</v>
      </c>
    </row>
    <row r="126" spans="1:26" ht="13.5" customHeight="1" x14ac:dyDescent="0.2">
      <c r="A126" s="71">
        <f t="shared" si="4"/>
        <v>2030.1</v>
      </c>
      <c r="B126" s="39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48" t="e">
        <v>#N/A</v>
      </c>
      <c r="Z126" s="32">
        <f t="shared" si="3"/>
        <v>0</v>
      </c>
    </row>
    <row r="127" spans="1:26" ht="13.5" customHeight="1" x14ac:dyDescent="0.2">
      <c r="A127" s="71">
        <f t="shared" si="4"/>
        <v>2030.2</v>
      </c>
      <c r="B127" s="39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48" t="e">
        <v>#N/A</v>
      </c>
      <c r="Z127" s="32">
        <f t="shared" si="3"/>
        <v>0</v>
      </c>
    </row>
    <row r="128" spans="1:26" ht="13.5" customHeight="1" x14ac:dyDescent="0.2">
      <c r="A128" s="71">
        <f t="shared" si="4"/>
        <v>2030.3</v>
      </c>
      <c r="B128" s="39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48" t="e">
        <v>#N/A</v>
      </c>
      <c r="Z128" s="32">
        <f t="shared" si="3"/>
        <v>0</v>
      </c>
    </row>
    <row r="129" spans="1:26" ht="13.5" customHeight="1" x14ac:dyDescent="0.2">
      <c r="A129" s="71">
        <f>A125+1</f>
        <v>2030.4</v>
      </c>
      <c r="B129" s="39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48" t="e">
        <v>#N/A</v>
      </c>
      <c r="Z129" s="32">
        <f t="shared" si="3"/>
        <v>0</v>
      </c>
    </row>
    <row r="130" spans="1:26" x14ac:dyDescent="0.2">
      <c r="A130" s="67"/>
    </row>
    <row r="131" spans="1:26" x14ac:dyDescent="0.2">
      <c r="A131" s="67"/>
    </row>
    <row r="132" spans="1:26" x14ac:dyDescent="0.2">
      <c r="A132" s="67"/>
    </row>
    <row r="133" spans="1:26" x14ac:dyDescent="0.2">
      <c r="A133" s="67"/>
    </row>
    <row r="134" spans="1:26" x14ac:dyDescent="0.2">
      <c r="A134" s="67"/>
    </row>
    <row r="135" spans="1:26" x14ac:dyDescent="0.2">
      <c r="A135" s="67"/>
    </row>
    <row r="136" spans="1:26" x14ac:dyDescent="0.2">
      <c r="A136" s="67"/>
    </row>
    <row r="137" spans="1:26" x14ac:dyDescent="0.2">
      <c r="A137" s="67"/>
    </row>
    <row r="138" spans="1:26" x14ac:dyDescent="0.2">
      <c r="A138" s="67"/>
    </row>
    <row r="139" spans="1:26" x14ac:dyDescent="0.2">
      <c r="A139" s="67"/>
    </row>
    <row r="140" spans="1:26" x14ac:dyDescent="0.2">
      <c r="A140" s="67"/>
    </row>
    <row r="141" spans="1:26" x14ac:dyDescent="0.2">
      <c r="A141" s="67"/>
    </row>
    <row r="142" spans="1:26" x14ac:dyDescent="0.2">
      <c r="A142" s="67"/>
    </row>
    <row r="143" spans="1:26" x14ac:dyDescent="0.2">
      <c r="A143" s="67"/>
    </row>
    <row r="144" spans="1:26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7"/>
    </row>
    <row r="225" spans="1:1" x14ac:dyDescent="0.2">
      <c r="A225" s="67"/>
    </row>
    <row r="226" spans="1:1" x14ac:dyDescent="0.2">
      <c r="A226" s="67"/>
    </row>
    <row r="227" spans="1:1" x14ac:dyDescent="0.2">
      <c r="A227" s="67"/>
    </row>
    <row r="228" spans="1:1" x14ac:dyDescent="0.2">
      <c r="A228" s="67"/>
    </row>
    <row r="229" spans="1:1" x14ac:dyDescent="0.2">
      <c r="A229" s="67"/>
    </row>
    <row r="230" spans="1:1" x14ac:dyDescent="0.2">
      <c r="A230" s="67"/>
    </row>
    <row r="231" spans="1:1" x14ac:dyDescent="0.2">
      <c r="A231" s="67"/>
    </row>
    <row r="232" spans="1:1" x14ac:dyDescent="0.2">
      <c r="A232" s="67"/>
    </row>
    <row r="233" spans="1:1" x14ac:dyDescent="0.2">
      <c r="A233" s="67"/>
    </row>
    <row r="234" spans="1:1" x14ac:dyDescent="0.2">
      <c r="A234" s="67"/>
    </row>
    <row r="235" spans="1:1" x14ac:dyDescent="0.2">
      <c r="A235" s="67"/>
    </row>
    <row r="236" spans="1:1" x14ac:dyDescent="0.2">
      <c r="A236" s="67"/>
    </row>
    <row r="237" spans="1:1" x14ac:dyDescent="0.2">
      <c r="A237" s="67"/>
    </row>
    <row r="238" spans="1:1" x14ac:dyDescent="0.2">
      <c r="A238" s="67"/>
    </row>
    <row r="239" spans="1:1" x14ac:dyDescent="0.2">
      <c r="A239" s="67"/>
    </row>
    <row r="240" spans="1:1" x14ac:dyDescent="0.2">
      <c r="A240" s="67"/>
    </row>
    <row r="241" spans="1:1" x14ac:dyDescent="0.2">
      <c r="A241" s="67"/>
    </row>
    <row r="242" spans="1:1" x14ac:dyDescent="0.2">
      <c r="A242" s="67"/>
    </row>
    <row r="243" spans="1:1" x14ac:dyDescent="0.2">
      <c r="A243" s="67"/>
    </row>
    <row r="244" spans="1:1" x14ac:dyDescent="0.2">
      <c r="A244" s="67"/>
    </row>
    <row r="245" spans="1:1" x14ac:dyDescent="0.2">
      <c r="A245" s="67"/>
    </row>
    <row r="246" spans="1:1" x14ac:dyDescent="0.2">
      <c r="A246" s="67"/>
    </row>
    <row r="247" spans="1:1" x14ac:dyDescent="0.2">
      <c r="A247" s="67"/>
    </row>
    <row r="248" spans="1:1" x14ac:dyDescent="0.2">
      <c r="A248" s="67"/>
    </row>
    <row r="249" spans="1:1" x14ac:dyDescent="0.2">
      <c r="A249" s="67"/>
    </row>
    <row r="250" spans="1:1" x14ac:dyDescent="0.2">
      <c r="A250" s="67"/>
    </row>
    <row r="251" spans="1:1" x14ac:dyDescent="0.2">
      <c r="A251" s="67"/>
    </row>
    <row r="252" spans="1:1" x14ac:dyDescent="0.2">
      <c r="A252" s="67"/>
    </row>
    <row r="253" spans="1:1" x14ac:dyDescent="0.2">
      <c r="A253" s="67"/>
    </row>
    <row r="254" spans="1:1" x14ac:dyDescent="0.2">
      <c r="A254" s="67"/>
    </row>
    <row r="255" spans="1:1" x14ac:dyDescent="0.2">
      <c r="A255" s="67"/>
    </row>
    <row r="256" spans="1:1" x14ac:dyDescent="0.2">
      <c r="A256" s="67"/>
    </row>
    <row r="257" spans="1:1" x14ac:dyDescent="0.2">
      <c r="A257" s="67"/>
    </row>
    <row r="258" spans="1:1" x14ac:dyDescent="0.2">
      <c r="A258" s="67"/>
    </row>
    <row r="259" spans="1:1" x14ac:dyDescent="0.2">
      <c r="A259" s="67"/>
    </row>
    <row r="260" spans="1:1" x14ac:dyDescent="0.2">
      <c r="A260" s="67"/>
    </row>
    <row r="261" spans="1:1" x14ac:dyDescent="0.2">
      <c r="A261" s="67"/>
    </row>
    <row r="262" spans="1:1" x14ac:dyDescent="0.2">
      <c r="A262" s="67"/>
    </row>
    <row r="263" spans="1:1" x14ac:dyDescent="0.2">
      <c r="A263" s="68"/>
    </row>
    <row r="264" spans="1:1" x14ac:dyDescent="0.2">
      <c r="A264" s="68"/>
    </row>
    <row r="265" spans="1:1" x14ac:dyDescent="0.2">
      <c r="A265" s="68"/>
    </row>
    <row r="266" spans="1:1" x14ac:dyDescent="0.2">
      <c r="A266" s="68"/>
    </row>
    <row r="267" spans="1:1" x14ac:dyDescent="0.2">
      <c r="A267" s="68"/>
    </row>
    <row r="268" spans="1:1" x14ac:dyDescent="0.2">
      <c r="A268" s="68"/>
    </row>
    <row r="269" spans="1:1" x14ac:dyDescent="0.2">
      <c r="A269" s="68"/>
    </row>
    <row r="270" spans="1:1" x14ac:dyDescent="0.2">
      <c r="A270" s="68"/>
    </row>
    <row r="271" spans="1:1" x14ac:dyDescent="0.2">
      <c r="A271" s="68"/>
    </row>
    <row r="272" spans="1:1" x14ac:dyDescent="0.2">
      <c r="A272" s="68"/>
    </row>
    <row r="273" spans="1:1" x14ac:dyDescent="0.2">
      <c r="A273" s="68"/>
    </row>
    <row r="274" spans="1:1" x14ac:dyDescent="0.2">
      <c r="A274" s="68"/>
    </row>
    <row r="275" spans="1:1" x14ac:dyDescent="0.2">
      <c r="A275" s="68"/>
    </row>
    <row r="276" spans="1:1" x14ac:dyDescent="0.2">
      <c r="A276" s="68"/>
    </row>
    <row r="277" spans="1:1" x14ac:dyDescent="0.2">
      <c r="A277" s="68"/>
    </row>
    <row r="278" spans="1:1" x14ac:dyDescent="0.2">
      <c r="A278" s="68"/>
    </row>
    <row r="279" spans="1:1" x14ac:dyDescent="0.2">
      <c r="A279" s="68"/>
    </row>
    <row r="280" spans="1:1" x14ac:dyDescent="0.2">
      <c r="A280" s="68"/>
    </row>
    <row r="281" spans="1:1" x14ac:dyDescent="0.2">
      <c r="A281" s="68"/>
    </row>
    <row r="282" spans="1:1" x14ac:dyDescent="0.2">
      <c r="A282" s="68"/>
    </row>
    <row r="283" spans="1:1" x14ac:dyDescent="0.2">
      <c r="A283" s="68"/>
    </row>
    <row r="284" spans="1:1" x14ac:dyDescent="0.2">
      <c r="A284" s="68"/>
    </row>
    <row r="285" spans="1:1" x14ac:dyDescent="0.2">
      <c r="A285" s="68"/>
    </row>
    <row r="286" spans="1:1" x14ac:dyDescent="0.2">
      <c r="A286" s="68"/>
    </row>
    <row r="287" spans="1:1" x14ac:dyDescent="0.2">
      <c r="A287" s="68"/>
    </row>
  </sheetData>
  <phoneticPr fontId="7" type="noConversion"/>
  <hyperlinks>
    <hyperlink ref="A5" location="INDICE!A14" display="VOLVER AL INDICE" xr:uid="{00000000-0004-0000-3000-000000000000}"/>
  </hyperlinks>
  <pageMargins left="0.75" right="0.75" top="1" bottom="1" header="0" footer="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7"/>
  <dimension ref="A1:Z287"/>
  <sheetViews>
    <sheetView zoomScaleNormal="100" workbookViewId="0">
      <pane xSplit="1" ySplit="9" topLeftCell="B94" activePane="bottomRight" state="frozen"/>
      <selection pane="topRight" activeCell="L49" sqref="L49"/>
      <selection pane="bottomLeft" activeCell="L49" sqref="L49"/>
      <selection pane="bottomRight" activeCell="D107" sqref="D107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1243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Títulos públicos,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1244</v>
      </c>
      <c r="C8" s="74" t="s">
        <v>1245</v>
      </c>
      <c r="D8" s="74" t="s">
        <v>1246</v>
      </c>
      <c r="E8" s="74" t="s">
        <v>1247</v>
      </c>
      <c r="F8" s="74" t="s">
        <v>1248</v>
      </c>
      <c r="G8" s="74" t="s">
        <v>1249</v>
      </c>
      <c r="H8" s="74" t="s">
        <v>1250</v>
      </c>
      <c r="I8" s="74" t="s">
        <v>1251</v>
      </c>
      <c r="J8" s="74" t="s">
        <v>1252</v>
      </c>
      <c r="K8" s="74" t="s">
        <v>1253</v>
      </c>
      <c r="L8" s="74" t="s">
        <v>1254</v>
      </c>
      <c r="M8" s="74" t="s">
        <v>1255</v>
      </c>
      <c r="N8" s="74" t="s">
        <v>1256</v>
      </c>
      <c r="O8" s="74" t="s">
        <v>1257</v>
      </c>
      <c r="P8" s="74" t="s">
        <v>1258</v>
      </c>
      <c r="Q8" s="74" t="s">
        <v>1259</v>
      </c>
      <c r="R8" s="74" t="s">
        <v>1260</v>
      </c>
      <c r="S8" s="74" t="s">
        <v>1261</v>
      </c>
      <c r="T8" s="74" t="s">
        <v>1262</v>
      </c>
      <c r="U8" s="74" t="s">
        <v>1263</v>
      </c>
      <c r="V8" s="74" t="s">
        <v>1264</v>
      </c>
      <c r="W8" s="74" t="s">
        <v>1265</v>
      </c>
      <c r="X8" s="74" t="s">
        <v>1266</v>
      </c>
      <c r="Y8" s="74" t="s">
        <v>1267</v>
      </c>
      <c r="Z8" s="75" t="s">
        <v>1268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2001.1</v>
      </c>
      <c r="B10" s="46">
        <v>562.20000000000005</v>
      </c>
      <c r="C10" s="30">
        <v>3610.3150000000001</v>
      </c>
      <c r="D10" s="30">
        <v>21.534958</v>
      </c>
      <c r="E10" s="30">
        <v>25.007999999999999</v>
      </c>
      <c r="F10" s="30">
        <v>427.14979674</v>
      </c>
      <c r="G10" s="30">
        <v>517.32299999999998</v>
      </c>
      <c r="H10" s="30">
        <v>16.120487089399997</v>
      </c>
      <c r="I10" s="30">
        <v>70.747878</v>
      </c>
      <c r="J10" s="30">
        <v>212.07895991387386</v>
      </c>
      <c r="K10" s="30">
        <v>72.84246788850264</v>
      </c>
      <c r="L10" s="30">
        <v>0</v>
      </c>
      <c r="M10" s="30">
        <v>50.648940530717596</v>
      </c>
      <c r="N10" s="30">
        <v>290.38799999999998</v>
      </c>
      <c r="O10" s="30">
        <v>283.91122648750002</v>
      </c>
      <c r="P10" s="30">
        <v>11.265324269419786</v>
      </c>
      <c r="Q10" s="30">
        <v>155.1405084090556</v>
      </c>
      <c r="R10" s="30">
        <v>99.588893999999996</v>
      </c>
      <c r="S10" s="30">
        <v>191.839</v>
      </c>
      <c r="T10" s="30">
        <v>0</v>
      </c>
      <c r="U10" s="30">
        <v>19.223129701212645</v>
      </c>
      <c r="V10" s="30">
        <v>115.97330000000001</v>
      </c>
      <c r="W10" s="30">
        <v>183.03682000000001</v>
      </c>
      <c r="X10" s="30">
        <v>27.5</v>
      </c>
      <c r="Y10" s="30">
        <v>439.43768177123138</v>
      </c>
      <c r="Z10" s="31">
        <f t="shared" ref="Z10:Z33" si="0">+_xlfn.AGGREGATE(9,6,C10:Y10)</f>
        <v>6841.0733728009127</v>
      </c>
    </row>
    <row r="11" spans="1:26" ht="13.5" customHeight="1" x14ac:dyDescent="0.2">
      <c r="A11" s="71">
        <v>2001.2</v>
      </c>
      <c r="B11" s="38">
        <v>562.20000000000005</v>
      </c>
      <c r="C11" s="39">
        <v>4103.8439959863863</v>
      </c>
      <c r="D11" s="39">
        <v>23.070519000000001</v>
      </c>
      <c r="E11" s="39">
        <v>25.007999999999999</v>
      </c>
      <c r="F11" s="39">
        <v>428.24113699999998</v>
      </c>
      <c r="G11" s="39">
        <v>497.78962386597635</v>
      </c>
      <c r="H11" s="39">
        <v>15.278823529399999</v>
      </c>
      <c r="I11" s="39">
        <v>60.48882033225275</v>
      </c>
      <c r="J11" s="39">
        <v>224.43697409989232</v>
      </c>
      <c r="K11" s="39">
        <v>72.118417060000013</v>
      </c>
      <c r="L11" s="39">
        <v>0</v>
      </c>
      <c r="M11" s="39">
        <v>54.692842649813997</v>
      </c>
      <c r="N11" s="39">
        <v>284.851</v>
      </c>
      <c r="O11" s="39">
        <v>281.39069736215822</v>
      </c>
      <c r="P11" s="39">
        <v>11.153613269419786</v>
      </c>
      <c r="Q11" s="39">
        <v>156.0139917601164</v>
      </c>
      <c r="R11" s="39">
        <v>96.377993000000004</v>
      </c>
      <c r="S11" s="39">
        <v>182.392</v>
      </c>
      <c r="T11" s="39">
        <v>0</v>
      </c>
      <c r="U11" s="39">
        <v>18.703808444275943</v>
      </c>
      <c r="V11" s="39">
        <v>118.1083</v>
      </c>
      <c r="W11" s="39">
        <v>174.87592999999998</v>
      </c>
      <c r="X11" s="39">
        <v>444.39333387358994</v>
      </c>
      <c r="Y11" s="33">
        <v>24.75</v>
      </c>
      <c r="Z11" s="32">
        <f t="shared" si="0"/>
        <v>7297.9798212332807</v>
      </c>
    </row>
    <row r="12" spans="1:26" ht="13.5" customHeight="1" x14ac:dyDescent="0.2">
      <c r="A12" s="71">
        <v>2001.3</v>
      </c>
      <c r="B12" s="38">
        <v>562.20000000000005</v>
      </c>
      <c r="C12" s="39">
        <v>5866.0762470540558</v>
      </c>
      <c r="D12" s="39">
        <v>54.074819110000007</v>
      </c>
      <c r="E12" s="39">
        <v>425.00799999999998</v>
      </c>
      <c r="F12" s="39">
        <v>446.58259600000002</v>
      </c>
      <c r="G12" s="39">
        <v>492.03975627521896</v>
      </c>
      <c r="H12" s="39">
        <v>31.400499740000001</v>
      </c>
      <c r="I12" s="39">
        <v>76.083159436953324</v>
      </c>
      <c r="J12" s="39">
        <v>221.29731452446345</v>
      </c>
      <c r="K12" s="39">
        <v>71.808157500000007</v>
      </c>
      <c r="L12" s="39">
        <v>0</v>
      </c>
      <c r="M12" s="39">
        <v>57.250669528906904</v>
      </c>
      <c r="N12" s="39">
        <v>278.48200000000003</v>
      </c>
      <c r="O12" s="39">
        <v>282.83338498678484</v>
      </c>
      <c r="P12" s="39">
        <v>11.153613269419786</v>
      </c>
      <c r="Q12" s="39">
        <v>149.63182490477251</v>
      </c>
      <c r="R12" s="39">
        <v>93.167092000000011</v>
      </c>
      <c r="S12" s="39">
        <v>178.791</v>
      </c>
      <c r="T12" s="39">
        <v>0</v>
      </c>
      <c r="U12" s="39">
        <v>18.18448718733924</v>
      </c>
      <c r="V12" s="39">
        <v>121.47698814520366</v>
      </c>
      <c r="W12" s="39">
        <v>177.95517700452916</v>
      </c>
      <c r="X12" s="39">
        <v>438.72684898546009</v>
      </c>
      <c r="Y12" s="33">
        <v>22</v>
      </c>
      <c r="Z12" s="32">
        <f t="shared" si="0"/>
        <v>9514.0236356531041</v>
      </c>
    </row>
    <row r="13" spans="1:26" ht="13.5" customHeight="1" x14ac:dyDescent="0.2">
      <c r="A13" s="71">
        <v>2001.4</v>
      </c>
      <c r="B13" s="38">
        <v>562.20000000000005</v>
      </c>
      <c r="C13" s="39">
        <v>6418.8613143036218</v>
      </c>
      <c r="D13" s="39">
        <v>54.779877999999997</v>
      </c>
      <c r="E13" s="39">
        <v>709.77960800000005</v>
      </c>
      <c r="F13" s="39">
        <v>510.03363219549681</v>
      </c>
      <c r="G13" s="39">
        <v>611.23226399999999</v>
      </c>
      <c r="H13" s="39">
        <v>37.977928999999996</v>
      </c>
      <c r="I13" s="39">
        <v>110.25952787737648</v>
      </c>
      <c r="J13" s="39">
        <v>252.13731240484032</v>
      </c>
      <c r="K13" s="39">
        <v>39.162843089999996</v>
      </c>
      <c r="L13" s="39">
        <v>0</v>
      </c>
      <c r="M13" s="39">
        <v>56.007833891992973</v>
      </c>
      <c r="N13" s="39">
        <v>272.23200000000003</v>
      </c>
      <c r="O13" s="39">
        <v>291.60410866285548</v>
      </c>
      <c r="P13" s="39">
        <v>26.392619</v>
      </c>
      <c r="Q13" s="39">
        <v>147.94150399999998</v>
      </c>
      <c r="R13" s="39">
        <v>89.956191959563796</v>
      </c>
      <c r="S13" s="39">
        <v>172.29</v>
      </c>
      <c r="T13" s="39">
        <v>0</v>
      </c>
      <c r="U13" s="39">
        <v>17.665165930402534</v>
      </c>
      <c r="V13" s="39">
        <v>122.4453</v>
      </c>
      <c r="W13" s="39">
        <v>164.73698952565326</v>
      </c>
      <c r="X13" s="39">
        <v>486.285676199801</v>
      </c>
      <c r="Y13" s="33">
        <v>19.25</v>
      </c>
      <c r="Z13" s="32">
        <f t="shared" si="0"/>
        <v>10611.031698041606</v>
      </c>
    </row>
    <row r="14" spans="1:26" ht="13.5" customHeight="1" x14ac:dyDescent="0.2">
      <c r="A14" s="71">
        <v>2002.1</v>
      </c>
      <c r="B14" s="38">
        <v>1476.2573317378767</v>
      </c>
      <c r="C14" s="39">
        <v>13191.736310161359</v>
      </c>
      <c r="D14" s="39">
        <v>62.098280609969954</v>
      </c>
      <c r="E14" s="39">
        <v>990.202</v>
      </c>
      <c r="F14" s="39">
        <v>503.86601719549685</v>
      </c>
      <c r="G14" s="39">
        <v>797.6307327237804</v>
      </c>
      <c r="H14" s="39">
        <v>54.1079508655518</v>
      </c>
      <c r="I14" s="39">
        <v>204.25455224108416</v>
      </c>
      <c r="J14" s="39">
        <v>433.34351857640411</v>
      </c>
      <c r="K14" s="39">
        <v>85.191100931965835</v>
      </c>
      <c r="L14" s="39">
        <v>0</v>
      </c>
      <c r="M14" s="39">
        <v>52.37659889199297</v>
      </c>
      <c r="N14" s="39">
        <v>812.61116000000004</v>
      </c>
      <c r="O14" s="39">
        <v>417.52501135794563</v>
      </c>
      <c r="P14" s="39">
        <v>29.032653037099998</v>
      </c>
      <c r="Q14" s="39">
        <v>176.47006218901868</v>
      </c>
      <c r="R14" s="39">
        <v>101.62483940820557</v>
      </c>
      <c r="S14" s="39">
        <v>308.20741258559906</v>
      </c>
      <c r="T14" s="39">
        <v>0</v>
      </c>
      <c r="U14" s="39">
        <v>17.665165930402534</v>
      </c>
      <c r="V14" s="39">
        <v>175.39566587600001</v>
      </c>
      <c r="W14" s="39">
        <v>364.33923020148393</v>
      </c>
      <c r="X14" s="39">
        <v>902.83745159267164</v>
      </c>
      <c r="Y14" s="33">
        <v>49.630894500000004</v>
      </c>
      <c r="Z14" s="32">
        <f t="shared" si="0"/>
        <v>19730.146608876028</v>
      </c>
    </row>
    <row r="15" spans="1:26" ht="13.5" customHeight="1" x14ac:dyDescent="0.2">
      <c r="A15" s="71">
        <v>2002.2</v>
      </c>
      <c r="B15" s="38">
        <v>1825.4953852376136</v>
      </c>
      <c r="C15" s="39">
        <v>17325.606360404709</v>
      </c>
      <c r="D15" s="39">
        <v>64.695293378108488</v>
      </c>
      <c r="E15" s="39">
        <v>1195.5222329999999</v>
      </c>
      <c r="F15" s="39">
        <v>504.8860162254968</v>
      </c>
      <c r="G15" s="39">
        <v>920.60197368809531</v>
      </c>
      <c r="H15" s="39">
        <v>69.710882656598002</v>
      </c>
      <c r="I15" s="39">
        <v>276.13279748788864</v>
      </c>
      <c r="J15" s="39">
        <v>495.93976080152049</v>
      </c>
      <c r="K15" s="39">
        <v>101.01981603719999</v>
      </c>
      <c r="L15" s="39">
        <v>0</v>
      </c>
      <c r="M15" s="39">
        <v>51.863319891992973</v>
      </c>
      <c r="N15" s="39">
        <v>1036.7604248</v>
      </c>
      <c r="O15" s="39">
        <v>490.16638921989386</v>
      </c>
      <c r="P15" s="39">
        <v>29.499331059199999</v>
      </c>
      <c r="Q15" s="39">
        <v>181.15428748699185</v>
      </c>
      <c r="R15" s="39">
        <v>110.60210960372532</v>
      </c>
      <c r="S15" s="39">
        <v>369.23761999999999</v>
      </c>
      <c r="T15" s="39">
        <v>0</v>
      </c>
      <c r="U15" s="39">
        <v>17.665165930402534</v>
      </c>
      <c r="V15" s="39">
        <v>208.26801313000001</v>
      </c>
      <c r="W15" s="39">
        <v>466.40660254789253</v>
      </c>
      <c r="X15" s="39">
        <v>790.63733309863301</v>
      </c>
      <c r="Y15" s="33">
        <v>52.25</v>
      </c>
      <c r="Z15" s="32">
        <f t="shared" si="0"/>
        <v>24758.625730448341</v>
      </c>
    </row>
    <row r="16" spans="1:26" ht="13.5" customHeight="1" x14ac:dyDescent="0.2">
      <c r="A16" s="71">
        <v>2002.3</v>
      </c>
      <c r="B16" s="38">
        <v>1803.4493933265924</v>
      </c>
      <c r="C16" s="39">
        <v>17614.706577699017</v>
      </c>
      <c r="D16" s="39">
        <v>61.829379978888568</v>
      </c>
      <c r="E16" s="39">
        <v>1380.7017020000001</v>
      </c>
      <c r="F16" s="39">
        <v>552.00468095549684</v>
      </c>
      <c r="G16" s="39">
        <v>989.27817355420416</v>
      </c>
      <c r="H16" s="39">
        <v>71.500257049241583</v>
      </c>
      <c r="I16" s="39">
        <v>297.17088378226259</v>
      </c>
      <c r="J16" s="39">
        <v>508.64231582635256</v>
      </c>
      <c r="K16" s="39">
        <v>108.63791119868716</v>
      </c>
      <c r="L16" s="39">
        <v>0</v>
      </c>
      <c r="M16" s="39">
        <v>56.091804891992972</v>
      </c>
      <c r="N16" s="39">
        <v>1025.0550894400001</v>
      </c>
      <c r="O16" s="39">
        <v>535.19831550082938</v>
      </c>
      <c r="P16" s="39">
        <v>30.383320602559998</v>
      </c>
      <c r="Q16" s="39">
        <v>181.42323866646686</v>
      </c>
      <c r="R16" s="39">
        <v>116.04463537767251</v>
      </c>
      <c r="S16" s="39">
        <v>379.72906</v>
      </c>
      <c r="T16" s="39">
        <v>0</v>
      </c>
      <c r="U16" s="39">
        <v>16.107202159592426</v>
      </c>
      <c r="V16" s="39">
        <v>230.31662560799995</v>
      </c>
      <c r="W16" s="39">
        <v>452.65454264337734</v>
      </c>
      <c r="X16" s="39">
        <v>801.85157486143578</v>
      </c>
      <c r="Y16" s="33">
        <v>41.25</v>
      </c>
      <c r="Z16" s="32">
        <f t="shared" si="0"/>
        <v>25450.577291796078</v>
      </c>
    </row>
    <row r="17" spans="1:26" ht="13.5" customHeight="1" x14ac:dyDescent="0.2">
      <c r="A17" s="71">
        <v>2002.4</v>
      </c>
      <c r="B17" s="38">
        <v>1635.899854802831</v>
      </c>
      <c r="C17" s="39">
        <v>12726.329479154254</v>
      </c>
      <c r="D17" s="39">
        <v>50.794223894916755</v>
      </c>
      <c r="E17" s="39">
        <v>815.86786199999995</v>
      </c>
      <c r="F17" s="39">
        <v>282.43717465057222</v>
      </c>
      <c r="G17" s="39">
        <v>519.37253957889243</v>
      </c>
      <c r="H17" s="39">
        <v>70.522383272474201</v>
      </c>
      <c r="I17" s="39">
        <v>266.16270278235652</v>
      </c>
      <c r="J17" s="39">
        <v>302.46130806778928</v>
      </c>
      <c r="K17" s="39">
        <v>75.139307007981742</v>
      </c>
      <c r="L17" s="39">
        <v>0</v>
      </c>
      <c r="M17" s="39">
        <v>59.072080752780984</v>
      </c>
      <c r="N17" s="39">
        <v>967.43867733260731</v>
      </c>
      <c r="O17" s="39">
        <v>225.30836643289987</v>
      </c>
      <c r="P17" s="39">
        <v>28.535843791456887</v>
      </c>
      <c r="Q17" s="39">
        <v>60.466829379513094</v>
      </c>
      <c r="R17" s="39">
        <v>53.00098207265161</v>
      </c>
      <c r="S17" s="39">
        <v>276.771164</v>
      </c>
      <c r="T17" s="39">
        <v>0</v>
      </c>
      <c r="U17" s="39">
        <v>15.587880902655725</v>
      </c>
      <c r="V17" s="39">
        <v>237.4371102879698</v>
      </c>
      <c r="W17" s="39">
        <v>427.68435897956613</v>
      </c>
      <c r="X17" s="39">
        <v>480.24862471945124</v>
      </c>
      <c r="Y17" s="33">
        <v>27.802499999999998</v>
      </c>
      <c r="Z17" s="32">
        <f t="shared" si="0"/>
        <v>17968.441399060794</v>
      </c>
    </row>
    <row r="18" spans="1:26" ht="13.5" customHeight="1" x14ac:dyDescent="0.2">
      <c r="A18" s="71">
        <v>2003.1</v>
      </c>
      <c r="B18" s="38">
        <v>1519.991851062</v>
      </c>
      <c r="C18" s="39">
        <v>11514.005677905578</v>
      </c>
      <c r="D18" s="39">
        <v>69.131964320114164</v>
      </c>
      <c r="E18" s="39">
        <v>524.71893554666315</v>
      </c>
      <c r="F18" s="39">
        <v>70.287319658186874</v>
      </c>
      <c r="G18" s="39">
        <v>679.86388658999999</v>
      </c>
      <c r="H18" s="39">
        <v>278.43053630631493</v>
      </c>
      <c r="I18" s="39">
        <v>270.24180666713232</v>
      </c>
      <c r="J18" s="39">
        <v>296.07827642255756</v>
      </c>
      <c r="K18" s="39">
        <v>69.8004112637947</v>
      </c>
      <c r="L18" s="39">
        <v>0</v>
      </c>
      <c r="M18" s="39">
        <v>71.865132671992967</v>
      </c>
      <c r="N18" s="39">
        <v>834.85092229567249</v>
      </c>
      <c r="O18" s="39">
        <v>314.70546318906776</v>
      </c>
      <c r="P18" s="39">
        <v>27.944328133535251</v>
      </c>
      <c r="Q18" s="39">
        <v>39.683046367853066</v>
      </c>
      <c r="R18" s="39">
        <v>52.390376780358551</v>
      </c>
      <c r="S18" s="39">
        <v>266.32009664200001</v>
      </c>
      <c r="T18" s="39">
        <v>0</v>
      </c>
      <c r="U18" s="39">
        <v>14.895452560073455</v>
      </c>
      <c r="V18" s="39">
        <v>259.11996308043211</v>
      </c>
      <c r="W18" s="39">
        <v>360.64664190738762</v>
      </c>
      <c r="X18" s="39">
        <v>455.00330108506591</v>
      </c>
      <c r="Y18" s="33">
        <v>16.373706809879973</v>
      </c>
      <c r="Z18" s="32">
        <f t="shared" si="0"/>
        <v>16486.357246203665</v>
      </c>
    </row>
    <row r="19" spans="1:26" ht="13.5" customHeight="1" x14ac:dyDescent="0.2">
      <c r="A19" s="71">
        <v>2003.2</v>
      </c>
      <c r="B19" s="38">
        <v>1487.2160298338335</v>
      </c>
      <c r="C19" s="39">
        <v>11333.246523017227</v>
      </c>
      <c r="D19" s="39">
        <v>68.247503411369905</v>
      </c>
      <c r="E19" s="39">
        <v>526.78162173999738</v>
      </c>
      <c r="F19" s="39">
        <v>74.864912970642266</v>
      </c>
      <c r="G19" s="39">
        <v>663.71805494000012</v>
      </c>
      <c r="H19" s="39">
        <v>278.43053630631493</v>
      </c>
      <c r="I19" s="39">
        <v>269.124255203811</v>
      </c>
      <c r="J19" s="39">
        <v>299.54432020184896</v>
      </c>
      <c r="K19" s="39">
        <v>73.490024279081567</v>
      </c>
      <c r="L19" s="39">
        <v>0</v>
      </c>
      <c r="M19" s="39">
        <v>68.316762841992968</v>
      </c>
      <c r="N19" s="39">
        <v>777.45500885281615</v>
      </c>
      <c r="O19" s="39">
        <v>285.61601891543074</v>
      </c>
      <c r="P19" s="39">
        <v>25.107153646670373</v>
      </c>
      <c r="Q19" s="39">
        <v>37.90666330903629</v>
      </c>
      <c r="R19" s="39">
        <v>50.275294277745232</v>
      </c>
      <c r="S19" s="39">
        <v>259.70359233414865</v>
      </c>
      <c r="T19" s="39">
        <v>0</v>
      </c>
      <c r="U19" s="39">
        <v>14.376131303136752</v>
      </c>
      <c r="V19" s="39">
        <v>265.18301020615547</v>
      </c>
      <c r="W19" s="39">
        <v>349.4612373194596</v>
      </c>
      <c r="X19" s="39">
        <v>7.8219175848010085</v>
      </c>
      <c r="Y19" s="33">
        <v>430.47233166363185</v>
      </c>
      <c r="Z19" s="32">
        <f t="shared" si="0"/>
        <v>16159.14287432532</v>
      </c>
    </row>
    <row r="20" spans="1:26" ht="13.5" customHeight="1" x14ac:dyDescent="0.2">
      <c r="A20" s="71">
        <v>2003.3</v>
      </c>
      <c r="B20" s="38">
        <v>1524.9104872999999</v>
      </c>
      <c r="C20" s="39">
        <v>10162.815717851699</v>
      </c>
      <c r="D20" s="39">
        <v>27.594086614104267</v>
      </c>
      <c r="E20" s="39">
        <v>65.236240449999997</v>
      </c>
      <c r="F20" s="39">
        <v>286.17585505728738</v>
      </c>
      <c r="G20" s="39">
        <v>612.38699017406077</v>
      </c>
      <c r="H20" s="39">
        <v>129.88215630484856</v>
      </c>
      <c r="I20" s="39">
        <v>44.333024610230602</v>
      </c>
      <c r="J20" s="39">
        <v>192.93266449916001</v>
      </c>
      <c r="K20" s="39">
        <v>80.066035663169501</v>
      </c>
      <c r="L20" s="39">
        <v>0</v>
      </c>
      <c r="M20" s="39">
        <v>72.913106891992967</v>
      </c>
      <c r="N20" s="39">
        <v>762.04903789727859</v>
      </c>
      <c r="O20" s="39">
        <v>232.60317810852942</v>
      </c>
      <c r="P20" s="39">
        <v>27.147476982280374</v>
      </c>
      <c r="Q20" s="39">
        <v>49.492203055601031</v>
      </c>
      <c r="R20" s="39">
        <v>37.096444683292539</v>
      </c>
      <c r="S20" s="39">
        <v>279.49227948999999</v>
      </c>
      <c r="T20" s="39">
        <v>0</v>
      </c>
      <c r="U20" s="39">
        <v>13.856810046200048</v>
      </c>
      <c r="V20" s="39">
        <v>270.50483437261221</v>
      </c>
      <c r="W20" s="39">
        <v>392.20317641045528</v>
      </c>
      <c r="X20" s="39">
        <v>260.49021730593051</v>
      </c>
      <c r="Y20" s="33">
        <v>8.012501517942168E-2</v>
      </c>
      <c r="Z20" s="32">
        <f t="shared" si="0"/>
        <v>13999.35166148391</v>
      </c>
    </row>
    <row r="21" spans="1:26" ht="13.5" customHeight="1" x14ac:dyDescent="0.2">
      <c r="A21" s="71">
        <v>2003.4</v>
      </c>
      <c r="B21" s="38">
        <v>1589.4412012150001</v>
      </c>
      <c r="C21" s="39">
        <v>9391.3803022498778</v>
      </c>
      <c r="D21" s="39">
        <v>28.714313722682949</v>
      </c>
      <c r="E21" s="39">
        <v>26.252020119999997</v>
      </c>
      <c r="F21" s="39">
        <v>34.436799835287353</v>
      </c>
      <c r="G21" s="39">
        <v>438.70295234004027</v>
      </c>
      <c r="H21" s="39">
        <v>84.726439946240035</v>
      </c>
      <c r="I21" s="39">
        <v>40.169460975659888</v>
      </c>
      <c r="J21" s="39">
        <v>180.16457162036275</v>
      </c>
      <c r="K21" s="39">
        <v>75.693638160145824</v>
      </c>
      <c r="L21" s="39">
        <v>0</v>
      </c>
      <c r="M21" s="39">
        <v>52.266503891992969</v>
      </c>
      <c r="N21" s="39">
        <v>743.00197932639469</v>
      </c>
      <c r="O21" s="39">
        <v>231.09160407448232</v>
      </c>
      <c r="P21" s="39">
        <v>17.773659295115241</v>
      </c>
      <c r="Q21" s="39">
        <v>39.743400284074951</v>
      </c>
      <c r="R21" s="39">
        <v>49.411837313473058</v>
      </c>
      <c r="S21" s="39">
        <v>241.11297037</v>
      </c>
      <c r="T21" s="39">
        <v>0</v>
      </c>
      <c r="U21" s="39">
        <v>13.337488789263345</v>
      </c>
      <c r="V21" s="39">
        <v>277.07277864999998</v>
      </c>
      <c r="W21" s="39">
        <v>390.22425499229007</v>
      </c>
      <c r="X21" s="39">
        <v>247.07682677486633</v>
      </c>
      <c r="Y21" s="33">
        <v>0</v>
      </c>
      <c r="Z21" s="32">
        <f t="shared" si="0"/>
        <v>12602.35380273225</v>
      </c>
    </row>
    <row r="22" spans="1:26" ht="13.5" customHeight="1" x14ac:dyDescent="0.2">
      <c r="A22" s="71">
        <v>2004.1</v>
      </c>
      <c r="B22" s="38">
        <v>1569.22591751195</v>
      </c>
      <c r="C22" s="39">
        <v>9134.6186928974748</v>
      </c>
      <c r="D22" s="39">
        <v>22.326291643960925</v>
      </c>
      <c r="E22" s="39">
        <v>22.904821999999999</v>
      </c>
      <c r="F22" s="39">
        <v>34.436799835287353</v>
      </c>
      <c r="G22" s="39">
        <v>442.34134520020916</v>
      </c>
      <c r="H22" s="39">
        <v>80.34871759746143</v>
      </c>
      <c r="I22" s="39">
        <v>39.900668831436917</v>
      </c>
      <c r="J22" s="39">
        <v>186.24623840479686</v>
      </c>
      <c r="K22" s="39">
        <v>76.171060885249901</v>
      </c>
      <c r="L22" s="39">
        <v>0</v>
      </c>
      <c r="M22" s="39">
        <v>28.708779303887592</v>
      </c>
      <c r="N22" s="39">
        <v>718.38644028764793</v>
      </c>
      <c r="O22" s="39">
        <v>233.46212097850432</v>
      </c>
      <c r="P22" s="39">
        <v>17.83572790504541</v>
      </c>
      <c r="Q22" s="39">
        <v>54.944081249855429</v>
      </c>
      <c r="R22" s="39">
        <v>47.370491415132591</v>
      </c>
      <c r="S22" s="39">
        <v>236.45792406000001</v>
      </c>
      <c r="T22" s="39">
        <v>0</v>
      </c>
      <c r="U22" s="39">
        <v>12.818167532326642</v>
      </c>
      <c r="V22" s="39">
        <v>280.66318077461665</v>
      </c>
      <c r="W22" s="39">
        <v>376.20277676302305</v>
      </c>
      <c r="X22" s="39">
        <v>243.58572549948738</v>
      </c>
      <c r="Y22" s="33">
        <v>0</v>
      </c>
      <c r="Z22" s="32">
        <f t="shared" si="0"/>
        <v>12289.730053065407</v>
      </c>
    </row>
    <row r="23" spans="1:26" ht="13.5" customHeight="1" x14ac:dyDescent="0.2">
      <c r="A23" s="71">
        <v>2004.2</v>
      </c>
      <c r="B23" s="38">
        <v>1592.7682838535998</v>
      </c>
      <c r="C23" s="39">
        <v>9283.1572315518697</v>
      </c>
      <c r="D23" s="39">
        <v>21.813301050945618</v>
      </c>
      <c r="E23" s="39">
        <v>32.739318690000005</v>
      </c>
      <c r="F23" s="39">
        <v>37.066784057287357</v>
      </c>
      <c r="G23" s="39">
        <v>529.72509039415036</v>
      </c>
      <c r="H23" s="39">
        <v>98.906348578751619</v>
      </c>
      <c r="I23" s="39">
        <v>40.45871957410057</v>
      </c>
      <c r="J23" s="39">
        <v>199.97695923785221</v>
      </c>
      <c r="K23" s="39">
        <v>85.069300834921876</v>
      </c>
      <c r="L23" s="39">
        <v>0</v>
      </c>
      <c r="M23" s="39">
        <v>9.6447192319929709</v>
      </c>
      <c r="N23" s="39">
        <v>743.06157298536368</v>
      </c>
      <c r="O23" s="39">
        <v>247.99375625333579</v>
      </c>
      <c r="P23" s="39">
        <v>17.345437066490959</v>
      </c>
      <c r="Q23" s="39">
        <v>80.251173237305551</v>
      </c>
      <c r="R23" s="39">
        <v>49.749345954730671</v>
      </c>
      <c r="S23" s="39">
        <v>279.59901556</v>
      </c>
      <c r="T23" s="39">
        <v>0</v>
      </c>
      <c r="U23" s="39">
        <v>12.298846275389939</v>
      </c>
      <c r="V23" s="39">
        <v>287.39356760483685</v>
      </c>
      <c r="W23" s="39">
        <v>387.54608655587725</v>
      </c>
      <c r="X23" s="39">
        <v>279.35495970249031</v>
      </c>
      <c r="Y23" s="33">
        <v>0</v>
      </c>
      <c r="Z23" s="32">
        <f t="shared" si="0"/>
        <v>12723.151534397699</v>
      </c>
    </row>
    <row r="24" spans="1:26" ht="13.5" customHeight="1" x14ac:dyDescent="0.2">
      <c r="A24" s="71">
        <v>2004.3</v>
      </c>
      <c r="B24" s="38">
        <v>1612.7493171290298</v>
      </c>
      <c r="C24" s="39">
        <v>9434.3046002919527</v>
      </c>
      <c r="D24" s="39">
        <v>20.874754326106988</v>
      </c>
      <c r="E24" s="39">
        <v>18.924210110000011</v>
      </c>
      <c r="F24" s="39">
        <v>37.066784057287357</v>
      </c>
      <c r="G24" s="39">
        <v>534.0533668160723</v>
      </c>
      <c r="H24" s="39">
        <v>143.81813455313497</v>
      </c>
      <c r="I24" s="39">
        <v>36.207261503575282</v>
      </c>
      <c r="J24" s="39">
        <v>202.0772807745841</v>
      </c>
      <c r="K24" s="39">
        <v>86.043577616090118</v>
      </c>
      <c r="L24" s="39">
        <v>0</v>
      </c>
      <c r="M24" s="39">
        <v>5.7892432519929713</v>
      </c>
      <c r="N24" s="39">
        <v>722.00841665271651</v>
      </c>
      <c r="O24" s="39">
        <v>254.55767673582659</v>
      </c>
      <c r="P24" s="39">
        <v>17.456765761333475</v>
      </c>
      <c r="Q24" s="39">
        <v>79.962339995832508</v>
      </c>
      <c r="R24" s="39">
        <v>34.08328884424683</v>
      </c>
      <c r="S24" s="39">
        <v>281.50788056000005</v>
      </c>
      <c r="T24" s="39">
        <v>0</v>
      </c>
      <c r="U24" s="39">
        <v>11.779525018453237</v>
      </c>
      <c r="V24" s="39">
        <v>274.01194822243116</v>
      </c>
      <c r="W24" s="39">
        <v>386.58251511333179</v>
      </c>
      <c r="X24" s="39">
        <v>316.15277087188559</v>
      </c>
      <c r="Y24" s="33">
        <v>0</v>
      </c>
      <c r="Z24" s="32">
        <f t="shared" si="0"/>
        <v>12897.262341076857</v>
      </c>
    </row>
    <row r="25" spans="1:26" ht="13.5" customHeight="1" x14ac:dyDescent="0.2">
      <c r="A25" s="71">
        <v>2004.4</v>
      </c>
      <c r="B25" s="38">
        <v>1671.1146394571797</v>
      </c>
      <c r="C25" s="39">
        <v>9709.2691188159333</v>
      </c>
      <c r="D25" s="39">
        <v>19.960154827899778</v>
      </c>
      <c r="E25" s="39">
        <v>12.618503480000017</v>
      </c>
      <c r="F25" s="39">
        <v>39.486846697889845</v>
      </c>
      <c r="G25" s="39">
        <v>536.47160482639822</v>
      </c>
      <c r="H25" s="39">
        <v>161.26919764558372</v>
      </c>
      <c r="I25" s="39">
        <v>27.634894054357918</v>
      </c>
      <c r="J25" s="39">
        <v>203.73482014662696</v>
      </c>
      <c r="K25" s="39">
        <v>86.77085464991994</v>
      </c>
      <c r="L25" s="39">
        <v>0</v>
      </c>
      <c r="M25" s="39">
        <v>1.4995966800000016</v>
      </c>
      <c r="N25" s="39">
        <v>721.25373608715688</v>
      </c>
      <c r="O25" s="39">
        <v>249.72100206766129</v>
      </c>
      <c r="P25" s="39">
        <v>16.661604644522335</v>
      </c>
      <c r="Q25" s="39">
        <v>72.777208587756618</v>
      </c>
      <c r="R25" s="39">
        <v>33.889106264246834</v>
      </c>
      <c r="S25" s="39">
        <v>281.86862956000004</v>
      </c>
      <c r="T25" s="39">
        <v>0</v>
      </c>
      <c r="U25" s="39">
        <v>11.260203761516534</v>
      </c>
      <c r="V25" s="39">
        <v>259.3617084908168</v>
      </c>
      <c r="W25" s="39">
        <v>384.42748545969886</v>
      </c>
      <c r="X25" s="39">
        <v>352.21220228432509</v>
      </c>
      <c r="Y25" s="33">
        <v>0</v>
      </c>
      <c r="Z25" s="32">
        <f t="shared" si="0"/>
        <v>13182.14847903231</v>
      </c>
    </row>
    <row r="26" spans="1:26" ht="13.5" customHeight="1" x14ac:dyDescent="0.2">
      <c r="A26" s="71">
        <v>2005.1</v>
      </c>
      <c r="B26" s="38">
        <v>1630.2643288770198</v>
      </c>
      <c r="C26" s="39">
        <v>9229.4771717956501</v>
      </c>
      <c r="D26" s="39">
        <v>18.554911445030502</v>
      </c>
      <c r="E26" s="39">
        <v>9.7981074200000133</v>
      </c>
      <c r="F26" s="39">
        <v>36.95817736712474</v>
      </c>
      <c r="G26" s="39">
        <v>540.94335166708026</v>
      </c>
      <c r="H26" s="39">
        <v>156.57951009560927</v>
      </c>
      <c r="I26" s="39">
        <v>21.355094869946814</v>
      </c>
      <c r="J26" s="39">
        <v>212.66014502630941</v>
      </c>
      <c r="K26" s="39">
        <v>87.800020263830049</v>
      </c>
      <c r="L26" s="39">
        <v>0</v>
      </c>
      <c r="M26" s="39">
        <v>0.72309179233333476</v>
      </c>
      <c r="N26" s="39">
        <v>706.0642663037886</v>
      </c>
      <c r="O26" s="39">
        <v>257.82687074448398</v>
      </c>
      <c r="P26" s="39">
        <v>17.047927622424144</v>
      </c>
      <c r="Q26" s="39">
        <v>71.134630947061055</v>
      </c>
      <c r="R26" s="39">
        <v>31.793984747734889</v>
      </c>
      <c r="S26" s="39">
        <v>284.01410256136</v>
      </c>
      <c r="T26" s="39">
        <v>0</v>
      </c>
      <c r="U26" s="39">
        <v>10.740882504579831</v>
      </c>
      <c r="V26" s="39">
        <v>246.42366549840258</v>
      </c>
      <c r="W26" s="39">
        <v>365.33815551737104</v>
      </c>
      <c r="X26" s="39">
        <v>334.21808631235825</v>
      </c>
      <c r="Y26" s="33">
        <v>0</v>
      </c>
      <c r="Z26" s="32">
        <f t="shared" si="0"/>
        <v>12639.452154502482</v>
      </c>
    </row>
    <row r="27" spans="1:26" ht="13.5" customHeight="1" x14ac:dyDescent="0.2">
      <c r="A27" s="71">
        <v>2005.2</v>
      </c>
      <c r="B27" s="38">
        <v>1559.4660373302997</v>
      </c>
      <c r="C27" s="39">
        <v>8667.2709352560869</v>
      </c>
      <c r="D27" s="39">
        <v>17.341842233341517</v>
      </c>
      <c r="E27" s="39">
        <v>9.40578</v>
      </c>
      <c r="F27" s="39">
        <v>34.429704543600941</v>
      </c>
      <c r="G27" s="39">
        <v>544.78117450752109</v>
      </c>
      <c r="H27" s="39">
        <v>152.82785811876624</v>
      </c>
      <c r="I27" s="39">
        <v>17.493032031103912</v>
      </c>
      <c r="J27" s="39">
        <v>216.18317988239042</v>
      </c>
      <c r="K27" s="39">
        <v>89.597629536126405</v>
      </c>
      <c r="L27" s="39">
        <v>0</v>
      </c>
      <c r="M27" s="39">
        <v>0</v>
      </c>
      <c r="N27" s="39">
        <v>698.57414309875765</v>
      </c>
      <c r="O27" s="39">
        <v>265.36738685156143</v>
      </c>
      <c r="P27" s="39">
        <v>14.848220785688707</v>
      </c>
      <c r="Q27" s="39">
        <v>69.324303131383431</v>
      </c>
      <c r="R27" s="39">
        <v>29.702181384242287</v>
      </c>
      <c r="S27" s="39">
        <v>285.48585585508056</v>
      </c>
      <c r="T27" s="39">
        <v>0</v>
      </c>
      <c r="U27" s="39">
        <v>10.221561247643129</v>
      </c>
      <c r="V27" s="39">
        <v>237.91801299867834</v>
      </c>
      <c r="W27" s="39">
        <v>353.91565620828379</v>
      </c>
      <c r="X27" s="39">
        <v>317.22427345516616</v>
      </c>
      <c r="Y27" s="33">
        <v>0</v>
      </c>
      <c r="Z27" s="32">
        <f t="shared" si="0"/>
        <v>12031.912731125421</v>
      </c>
    </row>
    <row r="28" spans="1:26" ht="13.5" customHeight="1" x14ac:dyDescent="0.2">
      <c r="A28" s="71">
        <v>2005.3</v>
      </c>
      <c r="B28" s="38">
        <v>1528.6810954478103</v>
      </c>
      <c r="C28" s="39">
        <v>8608.4123978877087</v>
      </c>
      <c r="D28" s="39">
        <v>22.22461474100793</v>
      </c>
      <c r="E28" s="39">
        <v>9.405479999999999</v>
      </c>
      <c r="F28" s="39">
        <v>36.207347076415374</v>
      </c>
      <c r="G28" s="39">
        <v>545.60445259183905</v>
      </c>
      <c r="H28" s="39">
        <v>138.63621152337416</v>
      </c>
      <c r="I28" s="39">
        <v>11.01419475327833</v>
      </c>
      <c r="J28" s="39">
        <v>220.66910701714315</v>
      </c>
      <c r="K28" s="39">
        <v>90.925253178070463</v>
      </c>
      <c r="L28" s="39">
        <v>0</v>
      </c>
      <c r="M28" s="39">
        <v>0.18026</v>
      </c>
      <c r="N28" s="39">
        <v>703.8507428021303</v>
      </c>
      <c r="O28" s="39">
        <v>260.28197810188783</v>
      </c>
      <c r="P28" s="39">
        <v>16.940802914379468</v>
      </c>
      <c r="Q28" s="39">
        <v>102.59402767479477</v>
      </c>
      <c r="R28" s="39">
        <v>27.613778130948923</v>
      </c>
      <c r="S28" s="39">
        <v>294.70482989999999</v>
      </c>
      <c r="T28" s="39">
        <v>0</v>
      </c>
      <c r="U28" s="39">
        <v>9.7022399907064241</v>
      </c>
      <c r="V28" s="39">
        <v>225.90902856757785</v>
      </c>
      <c r="W28" s="39">
        <v>363.22686716676537</v>
      </c>
      <c r="X28" s="39">
        <v>343.94233229701388</v>
      </c>
      <c r="Y28" s="33">
        <v>0</v>
      </c>
      <c r="Z28" s="32">
        <f t="shared" si="0"/>
        <v>12032.045946315042</v>
      </c>
    </row>
    <row r="29" spans="1:26" ht="13.5" customHeight="1" x14ac:dyDescent="0.2">
      <c r="A29" s="71">
        <v>2005.4</v>
      </c>
      <c r="B29" s="38">
        <v>1653.0970219594071</v>
      </c>
      <c r="C29" s="39">
        <v>8286.5940839327359</v>
      </c>
      <c r="D29" s="39">
        <v>20.078724158054172</v>
      </c>
      <c r="E29" s="39">
        <v>9.0997000000000003</v>
      </c>
      <c r="F29" s="39">
        <v>31.042914809178715</v>
      </c>
      <c r="G29" s="39">
        <v>573.92069090913355</v>
      </c>
      <c r="H29" s="39">
        <v>142.45104108087742</v>
      </c>
      <c r="I29" s="39">
        <v>9.4605164130447701</v>
      </c>
      <c r="J29" s="39">
        <v>225.78843669018272</v>
      </c>
      <c r="K29" s="39">
        <v>13.51020492</v>
      </c>
      <c r="L29" s="39">
        <v>0</v>
      </c>
      <c r="M29" s="39">
        <v>0.126</v>
      </c>
      <c r="N29" s="39">
        <v>733.73355494593261</v>
      </c>
      <c r="O29" s="39">
        <v>272.02417414708123</v>
      </c>
      <c r="P29" s="39">
        <v>12.459236847014578</v>
      </c>
      <c r="Q29" s="39">
        <v>117.7681538172187</v>
      </c>
      <c r="R29" s="39">
        <v>25.522983691377771</v>
      </c>
      <c r="S29" s="39">
        <v>305.04715548999997</v>
      </c>
      <c r="T29" s="39">
        <v>0</v>
      </c>
      <c r="U29" s="39">
        <v>8.3659187337697229</v>
      </c>
      <c r="V29" s="39">
        <v>214.90923711106328</v>
      </c>
      <c r="W29" s="39">
        <v>373.36870308683876</v>
      </c>
      <c r="X29" s="39">
        <v>329.67106320976217</v>
      </c>
      <c r="Y29" s="33">
        <v>0</v>
      </c>
      <c r="Z29" s="32">
        <f t="shared" si="0"/>
        <v>11704.942493993269</v>
      </c>
    </row>
    <row r="30" spans="1:26" ht="13.5" customHeight="1" x14ac:dyDescent="0.2">
      <c r="A30" s="71">
        <v>2006.1</v>
      </c>
      <c r="B30" s="38">
        <v>1653.6044596312865</v>
      </c>
      <c r="C30" s="39">
        <v>8509.7878630126706</v>
      </c>
      <c r="D30" s="39">
        <v>21.644389972452796</v>
      </c>
      <c r="E30" s="39">
        <v>9.062407560000004</v>
      </c>
      <c r="F30" s="39">
        <v>31.024705067711196</v>
      </c>
      <c r="G30" s="39">
        <v>580.92418197992822</v>
      </c>
      <c r="H30" s="39">
        <v>130.87006403814189</v>
      </c>
      <c r="I30" s="39">
        <v>9.3679233096737615</v>
      </c>
      <c r="J30" s="39">
        <v>230.64532521048631</v>
      </c>
      <c r="K30" s="39">
        <v>13.51020492</v>
      </c>
      <c r="L30" s="39">
        <v>0</v>
      </c>
      <c r="M30" s="39">
        <v>0.126</v>
      </c>
      <c r="N30" s="39">
        <v>730.38787009033547</v>
      </c>
      <c r="O30" s="39">
        <v>275.48817372333434</v>
      </c>
      <c r="P30" s="39">
        <v>12.637741015914573</v>
      </c>
      <c r="Q30" s="39">
        <v>118.39284161938444</v>
      </c>
      <c r="R30" s="39">
        <v>23.433473081439676</v>
      </c>
      <c r="S30" s="39">
        <v>311.38005069000002</v>
      </c>
      <c r="T30" s="39">
        <v>0</v>
      </c>
      <c r="U30" s="39">
        <v>7.8051974768330155</v>
      </c>
      <c r="V30" s="39">
        <v>199.61520681224093</v>
      </c>
      <c r="W30" s="39">
        <v>220.31979844489217</v>
      </c>
      <c r="X30" s="39">
        <v>348.28388812752007</v>
      </c>
      <c r="Y30" s="33">
        <v>0</v>
      </c>
      <c r="Z30" s="32">
        <f t="shared" si="0"/>
        <v>11784.707306152959</v>
      </c>
    </row>
    <row r="31" spans="1:26" ht="13.5" customHeight="1" x14ac:dyDescent="0.2">
      <c r="A31" s="71">
        <v>2006.2</v>
      </c>
      <c r="B31" s="38">
        <v>1453.9029305978702</v>
      </c>
      <c r="C31" s="39">
        <v>8825.5921821171451</v>
      </c>
      <c r="D31" s="39">
        <v>19.198328181479887</v>
      </c>
      <c r="E31" s="39">
        <v>9.0614032000000044</v>
      </c>
      <c r="F31" s="39">
        <v>35.216752516998966</v>
      </c>
      <c r="G31" s="39">
        <v>584.58925583732753</v>
      </c>
      <c r="H31" s="39">
        <v>122.35098267150759</v>
      </c>
      <c r="I31" s="39">
        <v>9.2500641859812021</v>
      </c>
      <c r="J31" s="39">
        <v>234.79865582975967</v>
      </c>
      <c r="K31" s="39">
        <v>13.51020492</v>
      </c>
      <c r="L31" s="39">
        <v>0</v>
      </c>
      <c r="M31" s="39">
        <v>0.126</v>
      </c>
      <c r="N31" s="39">
        <v>726.78339682025387</v>
      </c>
      <c r="O31" s="39">
        <v>282.57564732224125</v>
      </c>
      <c r="P31" s="39">
        <v>12.811882446915968</v>
      </c>
      <c r="Q31" s="39">
        <v>119.42482919350856</v>
      </c>
      <c r="R31" s="39">
        <v>21.348386646124663</v>
      </c>
      <c r="S31" s="39">
        <v>314.90494988999995</v>
      </c>
      <c r="T31" s="39">
        <v>0</v>
      </c>
      <c r="U31" s="39">
        <v>7.2444762198963097</v>
      </c>
      <c r="V31" s="39">
        <v>183.3584049378579</v>
      </c>
      <c r="W31" s="39">
        <v>222.21528235430893</v>
      </c>
      <c r="X31" s="39">
        <v>364.30433563976163</v>
      </c>
      <c r="Y31" s="33">
        <v>0</v>
      </c>
      <c r="Z31" s="32">
        <f t="shared" si="0"/>
        <v>12108.665420931067</v>
      </c>
    </row>
    <row r="32" spans="1:26" ht="13.5" customHeight="1" x14ac:dyDescent="0.2">
      <c r="A32" s="71">
        <v>2006.3</v>
      </c>
      <c r="B32" s="38">
        <v>1408.7082819596421</v>
      </c>
      <c r="C32" s="39">
        <v>8806.7101001911578</v>
      </c>
      <c r="D32" s="39">
        <v>17.058493856941791</v>
      </c>
      <c r="E32" s="39">
        <v>9.0611200000000007</v>
      </c>
      <c r="F32" s="39">
        <v>45.259712970270122</v>
      </c>
      <c r="G32" s="39">
        <v>584.52717008405784</v>
      </c>
      <c r="H32" s="39">
        <v>102.64046634389595</v>
      </c>
      <c r="I32" s="39">
        <v>9.0848588863108191</v>
      </c>
      <c r="J32" s="39">
        <v>238.18291357266307</v>
      </c>
      <c r="K32" s="39">
        <v>13.51020492</v>
      </c>
      <c r="L32" s="39">
        <v>0</v>
      </c>
      <c r="M32" s="39">
        <v>0</v>
      </c>
      <c r="N32" s="39">
        <v>711.36857130901467</v>
      </c>
      <c r="O32" s="39">
        <v>291.87525139771355</v>
      </c>
      <c r="P32" s="39">
        <v>400.93934034025034</v>
      </c>
      <c r="Q32" s="39">
        <v>93.797324575374205</v>
      </c>
      <c r="R32" s="39">
        <v>19.271487032013088</v>
      </c>
      <c r="S32" s="39">
        <v>319.69546188999993</v>
      </c>
      <c r="T32" s="39">
        <v>0</v>
      </c>
      <c r="U32" s="39">
        <v>7.6249549629596087</v>
      </c>
      <c r="V32" s="39">
        <v>162.74329231086676</v>
      </c>
      <c r="W32" s="39">
        <v>28.554541582392314</v>
      </c>
      <c r="X32" s="39">
        <v>363.04245986984336</v>
      </c>
      <c r="Y32" s="33">
        <v>0</v>
      </c>
      <c r="Z32" s="32">
        <f t="shared" si="0"/>
        <v>12224.947726095723</v>
      </c>
    </row>
    <row r="33" spans="1:26" ht="13.5" customHeight="1" x14ac:dyDescent="0.2">
      <c r="A33" s="71">
        <v>2006.4</v>
      </c>
      <c r="B33" s="38">
        <v>1364.6772048239052</v>
      </c>
      <c r="C33" s="39">
        <v>10350.45073000616</v>
      </c>
      <c r="D33" s="39">
        <v>16.506148197517344</v>
      </c>
      <c r="E33" s="39">
        <v>8.9821349999999995</v>
      </c>
      <c r="F33" s="39">
        <v>39.052815451872789</v>
      </c>
      <c r="G33" s="39">
        <v>575.34756321329508</v>
      </c>
      <c r="H33" s="39">
        <v>105.82276337559648</v>
      </c>
      <c r="I33" s="39">
        <v>8.1512472974715191</v>
      </c>
      <c r="J33" s="39">
        <v>242.66311907231571</v>
      </c>
      <c r="K33" s="39">
        <v>10.886209919999999</v>
      </c>
      <c r="L33" s="39">
        <v>0</v>
      </c>
      <c r="M33" s="39">
        <v>0</v>
      </c>
      <c r="N33" s="39">
        <v>701.64568892914451</v>
      </c>
      <c r="O33" s="39">
        <v>298.55471316463877</v>
      </c>
      <c r="P33" s="39">
        <v>390.74763861535496</v>
      </c>
      <c r="Q33" s="39">
        <v>94.465066732142006</v>
      </c>
      <c r="R33" s="39">
        <v>17.190828991412271</v>
      </c>
      <c r="S33" s="39">
        <v>309.00010189</v>
      </c>
      <c r="T33" s="39">
        <v>0</v>
      </c>
      <c r="U33" s="39">
        <v>7.0701274298963099</v>
      </c>
      <c r="V33" s="39">
        <v>147.95070000000001</v>
      </c>
      <c r="W33" s="39">
        <v>194.18703146001641</v>
      </c>
      <c r="X33" s="39">
        <v>375.20636785024163</v>
      </c>
      <c r="Y33" s="33">
        <v>0</v>
      </c>
      <c r="Z33" s="32">
        <f t="shared" si="0"/>
        <v>13893.880996597076</v>
      </c>
    </row>
    <row r="34" spans="1:26" ht="13.5" customHeight="1" x14ac:dyDescent="0.2">
      <c r="A34" s="71">
        <v>2007.1</v>
      </c>
      <c r="B34" s="38">
        <v>1334.6336649133018</v>
      </c>
      <c r="C34" s="39">
        <v>10535.660746372519</v>
      </c>
      <c r="D34" s="39">
        <v>11.4247216549947</v>
      </c>
      <c r="E34" s="39">
        <v>8.9820349999999998</v>
      </c>
      <c r="F34" s="39">
        <v>40.130704176074204</v>
      </c>
      <c r="G34" s="39">
        <v>575.77299779344537</v>
      </c>
      <c r="H34" s="39">
        <v>95.349299737925847</v>
      </c>
      <c r="I34" s="39">
        <v>6.6143206133613148</v>
      </c>
      <c r="J34" s="39">
        <v>246.62965765017503</v>
      </c>
      <c r="K34" s="39">
        <v>11.017314816767884</v>
      </c>
      <c r="L34" s="39">
        <v>0</v>
      </c>
      <c r="M34" s="39">
        <v>0.12587000000000001</v>
      </c>
      <c r="N34" s="39">
        <v>690.60467792562349</v>
      </c>
      <c r="O34" s="39">
        <v>305.89172457757456</v>
      </c>
      <c r="P34" s="39">
        <v>395.60824516393643</v>
      </c>
      <c r="Q34" s="39">
        <v>92.877730578771533</v>
      </c>
      <c r="R34" s="39">
        <v>15.111224021421746</v>
      </c>
      <c r="S34" s="39">
        <v>607.82710438203492</v>
      </c>
      <c r="T34" s="39">
        <v>0</v>
      </c>
      <c r="U34" s="39">
        <v>6.5470810598963096</v>
      </c>
      <c r="V34" s="39">
        <v>129.95359999999999</v>
      </c>
      <c r="W34" s="39">
        <v>37.017895752047679</v>
      </c>
      <c r="X34" s="39">
        <v>390.04991696224016</v>
      </c>
      <c r="Y34" s="33">
        <v>0</v>
      </c>
      <c r="Z34" s="32">
        <f t="shared" ref="Z34:Z65" si="1">+_xlfn.AGGREGATE(9,6,C34:Y34)</f>
        <v>14203.196868238811</v>
      </c>
    </row>
    <row r="35" spans="1:26" ht="13.5" customHeight="1" x14ac:dyDescent="0.2">
      <c r="A35" s="71">
        <v>2007.2</v>
      </c>
      <c r="B35" s="38">
        <v>1080.518206777522</v>
      </c>
      <c r="C35" s="39">
        <v>11818.755103041114</v>
      </c>
      <c r="D35" s="39">
        <v>11.218735067107293</v>
      </c>
      <c r="E35" s="39">
        <v>8.9820349999999998</v>
      </c>
      <c r="F35" s="39">
        <v>36.427423933906958</v>
      </c>
      <c r="G35" s="39">
        <v>570.95091514691239</v>
      </c>
      <c r="H35" s="39">
        <v>88.522003166300635</v>
      </c>
      <c r="I35" s="39">
        <v>6.4096601831541067</v>
      </c>
      <c r="J35" s="39">
        <v>250.11505488718564</v>
      </c>
      <c r="K35" s="39">
        <v>11.147323645607774</v>
      </c>
      <c r="L35" s="39">
        <v>0</v>
      </c>
      <c r="M35" s="39">
        <v>0</v>
      </c>
      <c r="N35" s="39">
        <v>689.0452379940333</v>
      </c>
      <c r="O35" s="39">
        <v>311.71889738996242</v>
      </c>
      <c r="P35" s="39">
        <v>781.58530735958561</v>
      </c>
      <c r="Q35" s="39">
        <v>93.678218270140846</v>
      </c>
      <c r="R35" s="39">
        <v>13.038234597329064</v>
      </c>
      <c r="S35" s="39">
        <v>603.1463656538682</v>
      </c>
      <c r="T35" s="39">
        <v>0</v>
      </c>
      <c r="U35" s="39">
        <v>6.02413468989631</v>
      </c>
      <c r="V35" s="39">
        <v>110.09177299999999</v>
      </c>
      <c r="W35" s="39">
        <v>34.093373417598805</v>
      </c>
      <c r="X35" s="39">
        <v>410.67450693694445</v>
      </c>
      <c r="Y35" s="33">
        <v>0</v>
      </c>
      <c r="Z35" s="32">
        <f t="shared" si="1"/>
        <v>15855.62430338065</v>
      </c>
    </row>
    <row r="36" spans="1:26" ht="13.5" customHeight="1" x14ac:dyDescent="0.2">
      <c r="A36" s="71">
        <v>2007.3</v>
      </c>
      <c r="B36" s="38">
        <v>1053.655501535548</v>
      </c>
      <c r="C36" s="39">
        <v>12361.039995106925</v>
      </c>
      <c r="D36" s="39">
        <v>11.030405153833323</v>
      </c>
      <c r="E36" s="39">
        <v>8.9814100000000003</v>
      </c>
      <c r="F36" s="39">
        <v>36.014134618017764</v>
      </c>
      <c r="G36" s="39">
        <v>558.11330766475635</v>
      </c>
      <c r="H36" s="39">
        <v>83.719954887852509</v>
      </c>
      <c r="I36" s="39">
        <v>1.842859098159404</v>
      </c>
      <c r="J36" s="39">
        <v>252.86252382625779</v>
      </c>
      <c r="K36" s="39">
        <v>11.215189162960206</v>
      </c>
      <c r="L36" s="39">
        <v>0</v>
      </c>
      <c r="M36" s="39">
        <v>0</v>
      </c>
      <c r="N36" s="39">
        <v>681.14928359673149</v>
      </c>
      <c r="O36" s="39">
        <v>316.10978618262033</v>
      </c>
      <c r="P36" s="39">
        <v>795.90605486794107</v>
      </c>
      <c r="Q36" s="39">
        <v>92.652277456809003</v>
      </c>
      <c r="R36" s="39">
        <v>10.969971594773535</v>
      </c>
      <c r="S36" s="39">
        <v>618.37903345931022</v>
      </c>
      <c r="T36" s="39">
        <v>0</v>
      </c>
      <c r="U36" s="39">
        <v>5.5010883198963096</v>
      </c>
      <c r="V36" s="39">
        <v>88.726653832897014</v>
      </c>
      <c r="W36" s="39">
        <v>35.569672895908703</v>
      </c>
      <c r="X36" s="39">
        <v>465.0131051348996</v>
      </c>
      <c r="Y36" s="33">
        <v>0</v>
      </c>
      <c r="Z36" s="32">
        <f t="shared" si="1"/>
        <v>16434.796706860547</v>
      </c>
    </row>
    <row r="37" spans="1:26" ht="13.5" customHeight="1" x14ac:dyDescent="0.2">
      <c r="A37" s="71">
        <v>2007.4</v>
      </c>
      <c r="B37" s="38">
        <v>1073.7809118755545</v>
      </c>
      <c r="C37" s="39">
        <v>12380.627217734065</v>
      </c>
      <c r="D37" s="39">
        <v>10.182623383189719</v>
      </c>
      <c r="E37" s="39">
        <v>8.9814100000000003</v>
      </c>
      <c r="F37" s="39">
        <v>46.818518670500204</v>
      </c>
      <c r="G37" s="39">
        <v>548.38451422459821</v>
      </c>
      <c r="H37" s="39">
        <v>73.088730720968556</v>
      </c>
      <c r="I37" s="39">
        <v>1.5690616706181999</v>
      </c>
      <c r="J37" s="39">
        <v>255.80600057267915</v>
      </c>
      <c r="K37" s="39">
        <v>2.314304198926199</v>
      </c>
      <c r="L37" s="39">
        <v>0</v>
      </c>
      <c r="M37" s="39">
        <v>0</v>
      </c>
      <c r="N37" s="39">
        <v>680.69502056646274</v>
      </c>
      <c r="O37" s="39">
        <v>323.84139526556794</v>
      </c>
      <c r="P37" s="39">
        <v>789.40596837989995</v>
      </c>
      <c r="Q37" s="39">
        <v>96.863163217511371</v>
      </c>
      <c r="R37" s="39">
        <v>8.8988291150881782</v>
      </c>
      <c r="S37" s="39">
        <v>342.88324433518994</v>
      </c>
      <c r="T37" s="39">
        <v>0</v>
      </c>
      <c r="U37" s="39">
        <v>5.1523907398963091</v>
      </c>
      <c r="V37" s="39">
        <v>67.777118342382522</v>
      </c>
      <c r="W37" s="39">
        <v>32.869441854628285</v>
      </c>
      <c r="X37" s="39">
        <v>459.00897653356088</v>
      </c>
      <c r="Y37" s="33">
        <v>0</v>
      </c>
      <c r="Z37" s="32">
        <f t="shared" si="1"/>
        <v>16135.167929525733</v>
      </c>
    </row>
    <row r="38" spans="1:26" ht="13.5" customHeight="1" x14ac:dyDescent="0.2">
      <c r="A38" s="71">
        <v>2008.1</v>
      </c>
      <c r="B38" s="38">
        <v>1084.4852281582375</v>
      </c>
      <c r="C38" s="39">
        <v>12871.312379539018</v>
      </c>
      <c r="D38" s="39">
        <v>8.0336930386206902</v>
      </c>
      <c r="E38" s="39">
        <v>8.9579206693712869</v>
      </c>
      <c r="F38" s="39">
        <v>43.730421779241794</v>
      </c>
      <c r="G38" s="39">
        <v>542.5227541776618</v>
      </c>
      <c r="H38" s="39">
        <v>71.335288371052172</v>
      </c>
      <c r="I38" s="39">
        <v>4.3458199999999998</v>
      </c>
      <c r="J38" s="39">
        <v>254.24083758838032</v>
      </c>
      <c r="K38" s="39">
        <v>2.2490810964782</v>
      </c>
      <c r="L38" s="39">
        <v>0</v>
      </c>
      <c r="M38" s="39">
        <v>0.126</v>
      </c>
      <c r="N38" s="39">
        <v>663.00608557001271</v>
      </c>
      <c r="O38" s="39">
        <v>332.19381018569203</v>
      </c>
      <c r="P38" s="39">
        <v>797.02631414999996</v>
      </c>
      <c r="Q38" s="39">
        <v>104.8482922147719</v>
      </c>
      <c r="R38" s="39">
        <v>7.9474066427000016</v>
      </c>
      <c r="S38" s="39">
        <v>347.78942651106939</v>
      </c>
      <c r="T38" s="39">
        <v>0</v>
      </c>
      <c r="U38" s="39">
        <v>4.6537722811966669</v>
      </c>
      <c r="V38" s="39">
        <v>44.43171100473139</v>
      </c>
      <c r="W38" s="39">
        <v>32.472780988169269</v>
      </c>
      <c r="X38" s="39">
        <v>484.69319934004835</v>
      </c>
      <c r="Y38" s="33">
        <v>0</v>
      </c>
      <c r="Z38" s="32">
        <f t="shared" si="1"/>
        <v>16625.916995148218</v>
      </c>
    </row>
    <row r="39" spans="1:26" ht="13.5" customHeight="1" x14ac:dyDescent="0.2">
      <c r="A39" s="71">
        <v>2008.2</v>
      </c>
      <c r="B39" s="38">
        <v>813.99019976625334</v>
      </c>
      <c r="C39" s="39">
        <v>12365.452628083065</v>
      </c>
      <c r="D39" s="39">
        <v>7.9825374486206915</v>
      </c>
      <c r="E39" s="39">
        <v>8.9579206693712869</v>
      </c>
      <c r="F39" s="39">
        <v>42.066471579170688</v>
      </c>
      <c r="G39" s="39">
        <v>529.10799867122682</v>
      </c>
      <c r="H39" s="39">
        <v>60.792951946746875</v>
      </c>
      <c r="I39" s="39">
        <v>4.3458199999999998</v>
      </c>
      <c r="J39" s="39">
        <v>258.01074938583156</v>
      </c>
      <c r="K39" s="39">
        <v>2.2174438464782003</v>
      </c>
      <c r="L39" s="39">
        <v>0</v>
      </c>
      <c r="M39" s="39">
        <v>0.126</v>
      </c>
      <c r="N39" s="39">
        <v>633.61874351539768</v>
      </c>
      <c r="O39" s="39">
        <v>340.54482693782256</v>
      </c>
      <c r="P39" s="39">
        <v>762.01691017000007</v>
      </c>
      <c r="Q39" s="39">
        <v>109.08119658755581</v>
      </c>
      <c r="R39" s="39">
        <v>7.1075377827000015</v>
      </c>
      <c r="S39" s="39">
        <v>351.27492937264844</v>
      </c>
      <c r="T39" s="39">
        <v>0</v>
      </c>
      <c r="U39" s="39">
        <v>4.1551538224970246</v>
      </c>
      <c r="V39" s="39">
        <v>20.212768869999998</v>
      </c>
      <c r="W39" s="39">
        <v>29.600691281182776</v>
      </c>
      <c r="X39" s="39">
        <v>483.56813250359784</v>
      </c>
      <c r="Y39" s="33">
        <v>0</v>
      </c>
      <c r="Z39" s="32">
        <f t="shared" si="1"/>
        <v>16020.241412473915</v>
      </c>
    </row>
    <row r="40" spans="1:26" ht="13.5" customHeight="1" x14ac:dyDescent="0.2">
      <c r="A40" s="71">
        <v>2008.3</v>
      </c>
      <c r="B40" s="38">
        <v>641.07825786290311</v>
      </c>
      <c r="C40" s="39">
        <v>14907.674317452016</v>
      </c>
      <c r="D40" s="39">
        <v>7.4351733800000011</v>
      </c>
      <c r="E40" s="39">
        <v>10.412837028273252</v>
      </c>
      <c r="F40" s="39">
        <v>21.294788572802393</v>
      </c>
      <c r="G40" s="39">
        <v>534.16545480075683</v>
      </c>
      <c r="H40" s="39">
        <v>37.891523974250013</v>
      </c>
      <c r="I40" s="39">
        <v>0</v>
      </c>
      <c r="J40" s="39">
        <v>305.67330991075806</v>
      </c>
      <c r="K40" s="39">
        <v>2.0559499364781995</v>
      </c>
      <c r="L40" s="39">
        <v>0</v>
      </c>
      <c r="M40" s="39">
        <v>9.706999999999999E-2</v>
      </c>
      <c r="N40" s="39">
        <v>719.02752537187598</v>
      </c>
      <c r="O40" s="39">
        <v>365.02009066350462</v>
      </c>
      <c r="P40" s="39">
        <v>803.98881673073163</v>
      </c>
      <c r="Q40" s="39">
        <v>138.81491416820421</v>
      </c>
      <c r="R40" s="39">
        <v>462.84449710607498</v>
      </c>
      <c r="S40" s="39">
        <v>249.59261999999998</v>
      </c>
      <c r="T40" s="39">
        <v>0</v>
      </c>
      <c r="U40" s="39">
        <v>1.6620615289988105</v>
      </c>
      <c r="V40" s="39">
        <v>17.355248109999998</v>
      </c>
      <c r="W40" s="39">
        <v>32.651368149480362</v>
      </c>
      <c r="X40" s="39">
        <v>498.788343113346</v>
      </c>
      <c r="Y40" s="33">
        <v>24.040306450833327</v>
      </c>
      <c r="Z40" s="32">
        <f t="shared" si="1"/>
        <v>19140.486216448382</v>
      </c>
    </row>
    <row r="41" spans="1:26" ht="13.5" customHeight="1" x14ac:dyDescent="0.2">
      <c r="A41" s="71">
        <v>2008.4</v>
      </c>
      <c r="B41" s="38">
        <v>866.7963532873199</v>
      </c>
      <c r="C41" s="39">
        <v>13122.071640324102</v>
      </c>
      <c r="D41" s="39">
        <v>7.2139287593034487</v>
      </c>
      <c r="E41" s="39">
        <v>8.9109420081138655</v>
      </c>
      <c r="F41" s="39">
        <v>33.470410871330479</v>
      </c>
      <c r="G41" s="39">
        <v>548.41240514728008</v>
      </c>
      <c r="H41" s="39">
        <v>43.141191939632357</v>
      </c>
      <c r="I41" s="39">
        <v>4.3458199999999998</v>
      </c>
      <c r="J41" s="39">
        <v>273.36806288329802</v>
      </c>
      <c r="K41" s="39">
        <v>2.1542285664782002</v>
      </c>
      <c r="L41" s="39">
        <v>0</v>
      </c>
      <c r="M41" s="39">
        <v>9.706999999999999E-2</v>
      </c>
      <c r="N41" s="39">
        <v>696.18275005961004</v>
      </c>
      <c r="O41" s="39">
        <v>349.9047715055039</v>
      </c>
      <c r="P41" s="39">
        <v>813.06006355523198</v>
      </c>
      <c r="Q41" s="39">
        <v>123.91621838671988</v>
      </c>
      <c r="R41" s="39">
        <v>487.05222319110015</v>
      </c>
      <c r="S41" s="39">
        <v>197.92970991098758</v>
      </c>
      <c r="T41" s="39">
        <v>0</v>
      </c>
      <c r="U41" s="39">
        <v>3.1579169050977387</v>
      </c>
      <c r="V41" s="39">
        <v>21.178748109999997</v>
      </c>
      <c r="W41" s="39">
        <v>31.154631793477048</v>
      </c>
      <c r="X41" s="39">
        <v>516.03135320226329</v>
      </c>
      <c r="Y41" s="33">
        <v>32.401000000000003</v>
      </c>
      <c r="Z41" s="32">
        <f t="shared" si="1"/>
        <v>17315.155087119529</v>
      </c>
    </row>
    <row r="42" spans="1:26" ht="13.5" customHeight="1" x14ac:dyDescent="0.2">
      <c r="A42" s="71">
        <v>2009.1</v>
      </c>
      <c r="B42" s="38">
        <v>993.93006264309759</v>
      </c>
      <c r="C42" s="39">
        <v>13619.150846169105</v>
      </c>
      <c r="D42" s="39">
        <v>6.9409601995310357</v>
      </c>
      <c r="E42" s="39">
        <v>9.4316137769778656</v>
      </c>
      <c r="F42" s="39">
        <v>28.50284472269864</v>
      </c>
      <c r="G42" s="39">
        <v>549.19910902740014</v>
      </c>
      <c r="H42" s="39">
        <v>44.151161221565786</v>
      </c>
      <c r="I42" s="39">
        <v>4.3458199999999998</v>
      </c>
      <c r="J42" s="39">
        <v>281.92932385602353</v>
      </c>
      <c r="K42" s="39">
        <v>2.1214687964782</v>
      </c>
      <c r="L42" s="39">
        <v>0</v>
      </c>
      <c r="M42" s="39">
        <v>9.706999999999999E-2</v>
      </c>
      <c r="N42" s="39">
        <v>723.89668140384561</v>
      </c>
      <c r="O42" s="39">
        <v>354.38485592099119</v>
      </c>
      <c r="P42" s="39">
        <v>845.847249403712</v>
      </c>
      <c r="Q42" s="39">
        <v>129.43276067251099</v>
      </c>
      <c r="R42" s="39">
        <v>503.90186976280029</v>
      </c>
      <c r="S42" s="39">
        <v>196.10859839999995</v>
      </c>
      <c r="T42" s="39">
        <v>0</v>
      </c>
      <c r="U42" s="39">
        <v>2.659298446398096</v>
      </c>
      <c r="V42" s="39">
        <v>19.904248109999997</v>
      </c>
      <c r="W42" s="39">
        <v>33.418082174953106</v>
      </c>
      <c r="X42" s="39">
        <v>499.84410001034007</v>
      </c>
      <c r="Y42" s="33">
        <v>29.73744214083333</v>
      </c>
      <c r="Z42" s="32">
        <f t="shared" si="1"/>
        <v>17885.005404216168</v>
      </c>
    </row>
    <row r="43" spans="1:26" ht="13.5" customHeight="1" x14ac:dyDescent="0.2">
      <c r="A43" s="71">
        <v>2009.2</v>
      </c>
      <c r="B43" s="38">
        <v>633.40466955645161</v>
      </c>
      <c r="C43" s="39">
        <v>14171.716897224009</v>
      </c>
      <c r="D43" s="39">
        <v>6.9768536195310347</v>
      </c>
      <c r="E43" s="39">
        <v>9.3947793196451528</v>
      </c>
      <c r="F43" s="39">
        <v>24.07679083353786</v>
      </c>
      <c r="G43" s="39">
        <v>542.47556425269124</v>
      </c>
      <c r="H43" s="39">
        <v>39.489742524648683</v>
      </c>
      <c r="I43" s="39">
        <v>4.3458199999999998</v>
      </c>
      <c r="J43" s="39">
        <v>299.71853988036639</v>
      </c>
      <c r="K43" s="39">
        <v>2.0883188564782</v>
      </c>
      <c r="L43" s="39">
        <v>0</v>
      </c>
      <c r="M43" s="39">
        <v>9.706999999999999E-2</v>
      </c>
      <c r="N43" s="39">
        <v>738.88056432537667</v>
      </c>
      <c r="O43" s="39">
        <v>359.24353901947734</v>
      </c>
      <c r="P43" s="39">
        <v>826.63250097000002</v>
      </c>
      <c r="Q43" s="39">
        <v>134.74582278192446</v>
      </c>
      <c r="R43" s="39">
        <v>488.75499236750028</v>
      </c>
      <c r="S43" s="39">
        <v>210.99093839999992</v>
      </c>
      <c r="T43" s="39">
        <v>0</v>
      </c>
      <c r="U43" s="39">
        <v>2.1606799876984533</v>
      </c>
      <c r="V43" s="39">
        <v>18.629748109999998</v>
      </c>
      <c r="W43" s="39">
        <v>32.134204556120146</v>
      </c>
      <c r="X43" s="39">
        <v>501.38359211978371</v>
      </c>
      <c r="Y43" s="33">
        <v>28.327030300833329</v>
      </c>
      <c r="Z43" s="32">
        <f t="shared" si="1"/>
        <v>18442.263989449621</v>
      </c>
    </row>
    <row r="44" spans="1:26" ht="13.5" customHeight="1" x14ac:dyDescent="0.2">
      <c r="A44" s="71">
        <v>2009.3</v>
      </c>
      <c r="B44" s="38">
        <v>843.48385793363605</v>
      </c>
      <c r="C44" s="39">
        <v>12080.935762893239</v>
      </c>
      <c r="D44" s="39">
        <v>7.50805289862069</v>
      </c>
      <c r="E44" s="39">
        <v>8.9344313387425771</v>
      </c>
      <c r="F44" s="39">
        <v>38.004526023064741</v>
      </c>
      <c r="G44" s="39">
        <v>502.55365950427307</v>
      </c>
      <c r="H44" s="39">
        <v>57.18967042431953</v>
      </c>
      <c r="I44" s="39">
        <v>4.3458199999999998</v>
      </c>
      <c r="J44" s="39">
        <v>258.23140044182963</v>
      </c>
      <c r="K44" s="39">
        <v>2.1821827864782</v>
      </c>
      <c r="L44" s="39">
        <v>0</v>
      </c>
      <c r="M44" s="39">
        <v>0.126</v>
      </c>
      <c r="N44" s="39">
        <v>632.06861321658755</v>
      </c>
      <c r="O44" s="39">
        <v>345.53511170589144</v>
      </c>
      <c r="P44" s="39">
        <v>744.77223186342394</v>
      </c>
      <c r="Q44" s="39">
        <v>121.8948265875558</v>
      </c>
      <c r="R44" s="39">
        <v>6.2588479308000027</v>
      </c>
      <c r="S44" s="39">
        <v>352.65478224324158</v>
      </c>
      <c r="T44" s="39">
        <v>0</v>
      </c>
      <c r="U44" s="39">
        <v>3.6565353637973819</v>
      </c>
      <c r="V44" s="39">
        <v>21.164253379999995</v>
      </c>
      <c r="W44" s="39">
        <v>29.629895836922856</v>
      </c>
      <c r="X44" s="39">
        <v>482.87789946165725</v>
      </c>
      <c r="Y44" s="33">
        <v>32.524246433333325</v>
      </c>
      <c r="Z44" s="32">
        <f t="shared" si="1"/>
        <v>15733.048750333779</v>
      </c>
    </row>
    <row r="45" spans="1:26" ht="13.5" customHeight="1" x14ac:dyDescent="0.2">
      <c r="A45" s="71">
        <v>2009.4</v>
      </c>
      <c r="B45" s="38">
        <v>633.90512096774182</v>
      </c>
      <c r="C45" s="39">
        <v>14600.991964045596</v>
      </c>
      <c r="D45" s="39">
        <v>7.668605799999999</v>
      </c>
      <c r="E45" s="39">
        <v>580.38934769764444</v>
      </c>
      <c r="F45" s="39">
        <v>18.751423455248794</v>
      </c>
      <c r="G45" s="39">
        <v>519.4567731833173</v>
      </c>
      <c r="H45" s="39">
        <v>33.037476384121192</v>
      </c>
      <c r="I45" s="39">
        <v>0</v>
      </c>
      <c r="J45" s="39">
        <v>305.95777514734732</v>
      </c>
      <c r="K45" s="39">
        <v>2.0121305064781994</v>
      </c>
      <c r="L45" s="39">
        <v>0</v>
      </c>
      <c r="M45" s="39">
        <v>9.706999999999999E-2</v>
      </c>
      <c r="N45" s="39">
        <v>710.98220047180041</v>
      </c>
      <c r="O45" s="39">
        <v>373.46871022834591</v>
      </c>
      <c r="P45" s="39">
        <v>759.85831208020795</v>
      </c>
      <c r="Q45" s="39">
        <v>147.70648979395841</v>
      </c>
      <c r="R45" s="39">
        <v>427.14391312199047</v>
      </c>
      <c r="S45" s="39">
        <v>246.048</v>
      </c>
      <c r="T45" s="39">
        <v>0</v>
      </c>
      <c r="U45" s="39">
        <v>1.1634430702991672</v>
      </c>
      <c r="V45" s="39">
        <v>16.070348109999994</v>
      </c>
      <c r="W45" s="39">
        <v>32.284606697509552</v>
      </c>
      <c r="X45" s="39">
        <v>523.41538898842646</v>
      </c>
      <c r="Y45" s="33">
        <v>17.84251345083333</v>
      </c>
      <c r="Z45" s="32">
        <f t="shared" si="1"/>
        <v>19324.346492233122</v>
      </c>
    </row>
    <row r="46" spans="1:26" ht="13.5" customHeight="1" x14ac:dyDescent="0.2">
      <c r="A46" s="71">
        <v>2010.1</v>
      </c>
      <c r="B46" s="38">
        <v>852.15171999999995</v>
      </c>
      <c r="C46" s="39">
        <v>15579.984411932366</v>
      </c>
      <c r="D46" s="39">
        <v>7.5988884200000006</v>
      </c>
      <c r="E46" s="39">
        <v>574.01855341130863</v>
      </c>
      <c r="F46" s="39">
        <v>19.453780323256776</v>
      </c>
      <c r="G46" s="39">
        <v>515.60289041537715</v>
      </c>
      <c r="H46" s="39">
        <v>33.316372902064828</v>
      </c>
      <c r="I46" s="39">
        <v>0</v>
      </c>
      <c r="J46" s="39">
        <v>311.73920233849549</v>
      </c>
      <c r="K46" s="39">
        <v>1.9546206764781995</v>
      </c>
      <c r="L46" s="39">
        <v>0</v>
      </c>
      <c r="M46" s="39">
        <v>9.706999999999999E-2</v>
      </c>
      <c r="N46" s="39">
        <v>695.85349211937944</v>
      </c>
      <c r="O46" s="39">
        <v>385.04364581666385</v>
      </c>
      <c r="P46" s="39">
        <v>745.68329804519601</v>
      </c>
      <c r="Q46" s="39">
        <v>235.00973442484118</v>
      </c>
      <c r="R46" s="39">
        <v>413.26937396444004</v>
      </c>
      <c r="S46" s="39">
        <v>250.45952</v>
      </c>
      <c r="T46" s="39">
        <v>0</v>
      </c>
      <c r="U46" s="39">
        <v>0.36198521999999927</v>
      </c>
      <c r="V46" s="39">
        <v>14.774648109999996</v>
      </c>
      <c r="W46" s="39">
        <v>32.932887243642647</v>
      </c>
      <c r="X46" s="39">
        <v>515.21634560637233</v>
      </c>
      <c r="Y46" s="33">
        <v>13.229900450833327</v>
      </c>
      <c r="Z46" s="32">
        <f t="shared" si="1"/>
        <v>20345.600621420708</v>
      </c>
    </row>
    <row r="47" spans="1:26" ht="13.5" customHeight="1" x14ac:dyDescent="0.2">
      <c r="A47" s="71">
        <v>2010.2</v>
      </c>
      <c r="B47" s="38">
        <v>2195.4634999999998</v>
      </c>
      <c r="C47" s="39">
        <v>15389.504388639001</v>
      </c>
      <c r="D47" s="39">
        <v>7.698897549999999</v>
      </c>
      <c r="E47" s="39">
        <v>554.56472621325111</v>
      </c>
      <c r="F47" s="39">
        <v>20.31677753600291</v>
      </c>
      <c r="G47" s="39">
        <v>507.67966186538212</v>
      </c>
      <c r="H47" s="39">
        <v>32.274241493826594</v>
      </c>
      <c r="I47" s="39">
        <v>0</v>
      </c>
      <c r="J47" s="39">
        <v>316.23079152273823</v>
      </c>
      <c r="K47" s="39">
        <v>1.9218612464781994</v>
      </c>
      <c r="L47" s="39">
        <v>0</v>
      </c>
      <c r="M47" s="39">
        <v>9.706999999999999E-2</v>
      </c>
      <c r="N47" s="39">
        <v>705.36360946912851</v>
      </c>
      <c r="O47" s="39">
        <v>396.71307067509042</v>
      </c>
      <c r="P47" s="39">
        <v>779.57529067754808</v>
      </c>
      <c r="Q47" s="39">
        <v>243.84864096818154</v>
      </c>
      <c r="R47" s="39">
        <v>390.66161029457993</v>
      </c>
      <c r="S47" s="39">
        <v>252.71590666666668</v>
      </c>
      <c r="T47" s="39">
        <v>0</v>
      </c>
      <c r="U47" s="39">
        <v>3.4572199999992736E-3</v>
      </c>
      <c r="V47" s="39">
        <v>14.241648109999996</v>
      </c>
      <c r="W47" s="39">
        <v>33.376856945374115</v>
      </c>
      <c r="X47" s="39">
        <v>516.43087390205949</v>
      </c>
      <c r="Y47" s="33">
        <v>12.437310450833326</v>
      </c>
      <c r="Z47" s="32">
        <f t="shared" si="1"/>
        <v>20175.656691446151</v>
      </c>
    </row>
    <row r="48" spans="1:26" ht="13.5" customHeight="1" x14ac:dyDescent="0.2">
      <c r="A48" s="71">
        <v>2010.3</v>
      </c>
      <c r="B48" s="38">
        <v>2211.66</v>
      </c>
      <c r="C48" s="39">
        <v>16367.698423958962</v>
      </c>
      <c r="D48" s="39">
        <v>7.4995976300000002</v>
      </c>
      <c r="E48" s="39">
        <v>2124.1377148898714</v>
      </c>
      <c r="F48" s="39">
        <v>20.535761953257868</v>
      </c>
      <c r="G48" s="39">
        <v>537.1173244047493</v>
      </c>
      <c r="H48" s="39">
        <v>30.120578602861816</v>
      </c>
      <c r="I48" s="39">
        <v>0</v>
      </c>
      <c r="J48" s="39">
        <v>319.37337312211423</v>
      </c>
      <c r="K48" s="39">
        <v>1.8768413964781994</v>
      </c>
      <c r="L48" s="39">
        <v>0</v>
      </c>
      <c r="M48" s="39">
        <v>0</v>
      </c>
      <c r="N48" s="39">
        <v>679.33444272502891</v>
      </c>
      <c r="O48" s="39">
        <v>405.4074986832054</v>
      </c>
      <c r="P48" s="39">
        <v>738.02058962996</v>
      </c>
      <c r="Q48" s="39">
        <v>247.90864889312249</v>
      </c>
      <c r="R48" s="39">
        <v>355.74017218565342</v>
      </c>
      <c r="S48" s="39">
        <v>253.08326666666667</v>
      </c>
      <c r="T48" s="39">
        <v>0</v>
      </c>
      <c r="U48" s="39">
        <v>0</v>
      </c>
      <c r="V48" s="39">
        <v>13.438648109999997</v>
      </c>
      <c r="W48" s="39">
        <v>33.61954338151817</v>
      </c>
      <c r="X48" s="39">
        <v>518.95904564511227</v>
      </c>
      <c r="Y48" s="33">
        <v>11.956559450833328</v>
      </c>
      <c r="Z48" s="32">
        <f t="shared" si="1"/>
        <v>22665.828031329402</v>
      </c>
    </row>
    <row r="49" spans="1:26" ht="13.5" customHeight="1" x14ac:dyDescent="0.2">
      <c r="A49" s="71">
        <v>2010.4</v>
      </c>
      <c r="B49" s="38">
        <v>2220.596</v>
      </c>
      <c r="C49" s="39">
        <v>19383.79620214424</v>
      </c>
      <c r="D49" s="39">
        <v>7.8964364800000002</v>
      </c>
      <c r="E49" s="39">
        <v>2859.8440975993899</v>
      </c>
      <c r="F49" s="39">
        <v>21.365680480237444</v>
      </c>
      <c r="G49" s="39">
        <v>692.74860934879348</v>
      </c>
      <c r="H49" s="39">
        <v>27.466025537334886</v>
      </c>
      <c r="I49" s="39">
        <v>0</v>
      </c>
      <c r="J49" s="39">
        <v>322.18112879706536</v>
      </c>
      <c r="K49" s="39">
        <v>1.8427314664781995</v>
      </c>
      <c r="L49" s="39">
        <v>0</v>
      </c>
      <c r="M49" s="39">
        <v>18</v>
      </c>
      <c r="N49" s="39">
        <v>682.07922835220097</v>
      </c>
      <c r="O49" s="39">
        <v>414.66174192712003</v>
      </c>
      <c r="P49" s="39">
        <v>686.32883962996004</v>
      </c>
      <c r="Q49" s="39">
        <v>252.0961342552086</v>
      </c>
      <c r="R49" s="39">
        <v>320.68128909852152</v>
      </c>
      <c r="S49" s="39">
        <v>253.12156307692308</v>
      </c>
      <c r="T49" s="39">
        <v>0</v>
      </c>
      <c r="U49" s="39">
        <v>0</v>
      </c>
      <c r="V49" s="39">
        <v>12.027448109999996</v>
      </c>
      <c r="W49" s="39">
        <v>33.748405099297059</v>
      </c>
      <c r="X49" s="39">
        <v>544.43130229944848</v>
      </c>
      <c r="Y49" s="33">
        <v>12.437310450833326</v>
      </c>
      <c r="Z49" s="32">
        <f t="shared" si="1"/>
        <v>26546.754174153055</v>
      </c>
    </row>
    <row r="50" spans="1:26" ht="13.5" customHeight="1" x14ac:dyDescent="0.2">
      <c r="A50" s="71">
        <v>2011.1</v>
      </c>
      <c r="B50" s="38">
        <v>2264.1590000000001</v>
      </c>
      <c r="C50" s="39">
        <v>24364.75342449834</v>
      </c>
      <c r="D50" s="39">
        <v>6.7709280200000013</v>
      </c>
      <c r="E50" s="39">
        <v>2896.2866235137872</v>
      </c>
      <c r="F50" s="39">
        <v>28.55960031961401</v>
      </c>
      <c r="G50" s="39">
        <v>719.2254698400227</v>
      </c>
      <c r="H50" s="39">
        <v>24.958168938272735</v>
      </c>
      <c r="I50" s="39">
        <v>0</v>
      </c>
      <c r="J50" s="39">
        <v>327.77157651383254</v>
      </c>
      <c r="K50" s="39">
        <v>1.9394429664781996</v>
      </c>
      <c r="L50" s="39">
        <v>0</v>
      </c>
      <c r="M50" s="39">
        <v>67.831185733335062</v>
      </c>
      <c r="N50" s="39">
        <v>662.69121279466356</v>
      </c>
      <c r="O50" s="39">
        <v>424.24882147333466</v>
      </c>
      <c r="P50" s="39">
        <v>635.90993706154791</v>
      </c>
      <c r="Q50" s="39">
        <v>251.95895757078637</v>
      </c>
      <c r="R50" s="39">
        <v>293.65050645295349</v>
      </c>
      <c r="S50" s="39">
        <v>257.18208307692311</v>
      </c>
      <c r="T50" s="39">
        <v>0</v>
      </c>
      <c r="U50" s="39">
        <v>0</v>
      </c>
      <c r="V50" s="39">
        <v>10.616248109999995</v>
      </c>
      <c r="W50" s="39">
        <v>10.273174797901214</v>
      </c>
      <c r="X50" s="39">
        <v>531.98441472993306</v>
      </c>
      <c r="Y50" s="33">
        <v>12.111600000000001</v>
      </c>
      <c r="Z50" s="32">
        <f t="shared" si="1"/>
        <v>31528.723376411726</v>
      </c>
    </row>
    <row r="51" spans="1:26" ht="13.5" customHeight="1" x14ac:dyDescent="0.2">
      <c r="A51" s="71">
        <v>2011.2</v>
      </c>
      <c r="B51" s="38">
        <v>1949.8750000000002</v>
      </c>
      <c r="C51" s="39">
        <v>25055.306149718937</v>
      </c>
      <c r="D51" s="39">
        <v>6.8044568480952394</v>
      </c>
      <c r="E51" s="39">
        <v>2918.3260195095772</v>
      </c>
      <c r="F51" s="39">
        <v>20.937008880371362</v>
      </c>
      <c r="G51" s="39">
        <v>735.63479208169156</v>
      </c>
      <c r="H51" s="39">
        <v>24.908960597319208</v>
      </c>
      <c r="I51" s="39">
        <v>0</v>
      </c>
      <c r="J51" s="39">
        <v>332.55342788829211</v>
      </c>
      <c r="K51" s="39">
        <v>1.9053329964781998</v>
      </c>
      <c r="L51" s="39">
        <v>0</v>
      </c>
      <c r="M51" s="39">
        <v>92.290965743009423</v>
      </c>
      <c r="N51" s="39">
        <v>671.84530946868961</v>
      </c>
      <c r="O51" s="39">
        <v>434.40763022691624</v>
      </c>
      <c r="P51" s="39">
        <v>1675.7538481525921</v>
      </c>
      <c r="Q51" s="39">
        <v>259.60291715518258</v>
      </c>
      <c r="R51" s="39">
        <v>261.06532743670914</v>
      </c>
      <c r="S51" s="39">
        <v>260.43612307692308</v>
      </c>
      <c r="T51" s="39">
        <v>0</v>
      </c>
      <c r="U51" s="39">
        <v>0</v>
      </c>
      <c r="V51" s="39">
        <v>9.1850481099999968</v>
      </c>
      <c r="W51" s="39">
        <v>10.409971756873874</v>
      </c>
      <c r="X51" s="39">
        <v>594.17908606490721</v>
      </c>
      <c r="Y51" s="33">
        <v>12.111600000000001</v>
      </c>
      <c r="Z51" s="32">
        <f t="shared" si="1"/>
        <v>33377.663975712559</v>
      </c>
    </row>
    <row r="52" spans="1:26" ht="13.5" customHeight="1" x14ac:dyDescent="0.2">
      <c r="A52" s="71">
        <v>2011.3</v>
      </c>
      <c r="B52" s="38">
        <v>2287.625</v>
      </c>
      <c r="C52" s="39">
        <v>25459.372574338515</v>
      </c>
      <c r="D52" s="39">
        <v>15.463297760000001</v>
      </c>
      <c r="E52" s="39">
        <v>2929.9346554663166</v>
      </c>
      <c r="F52" s="39">
        <v>29.047999165224581</v>
      </c>
      <c r="G52" s="39">
        <v>788.65316772628967</v>
      </c>
      <c r="H52" s="39">
        <v>24.209576432535133</v>
      </c>
      <c r="I52" s="39">
        <v>4.4423699999999995</v>
      </c>
      <c r="J52" s="39">
        <v>339.00703636907883</v>
      </c>
      <c r="K52" s="39">
        <v>1.8712230264781997</v>
      </c>
      <c r="L52" s="39">
        <v>0</v>
      </c>
      <c r="M52" s="39">
        <v>79.864382000939813</v>
      </c>
      <c r="N52" s="39">
        <v>652.37488155212645</v>
      </c>
      <c r="O52" s="39">
        <v>444.51450753051137</v>
      </c>
      <c r="P52" s="39">
        <v>1643.055677543832</v>
      </c>
      <c r="Q52" s="39">
        <v>264.26509863694093</v>
      </c>
      <c r="R52" s="39">
        <v>222.82685970912701</v>
      </c>
      <c r="S52" s="39">
        <v>264.53411307692306</v>
      </c>
      <c r="T52" s="39">
        <v>0</v>
      </c>
      <c r="U52" s="39">
        <v>0</v>
      </c>
      <c r="V52" s="39">
        <v>79.655140179999989</v>
      </c>
      <c r="W52" s="39">
        <v>35.648888522816023</v>
      </c>
      <c r="X52" s="39">
        <v>606.54833632297164</v>
      </c>
      <c r="Y52" s="33">
        <v>12.044808960000001</v>
      </c>
      <c r="Z52" s="32">
        <f t="shared" si="1"/>
        <v>33897.334594320637</v>
      </c>
    </row>
    <row r="53" spans="1:26" ht="13.5" customHeight="1" x14ac:dyDescent="0.2">
      <c r="A53" s="71">
        <v>2011.4</v>
      </c>
      <c r="B53" s="38">
        <v>2970.4444362000004</v>
      </c>
      <c r="C53" s="39">
        <v>25651.815434152508</v>
      </c>
      <c r="D53" s="39">
        <v>9.6789181718053392</v>
      </c>
      <c r="E53" s="39">
        <v>3053.1686252835734</v>
      </c>
      <c r="F53" s="39">
        <v>29.644372331333305</v>
      </c>
      <c r="G53" s="39">
        <v>614.31547570898249</v>
      </c>
      <c r="H53" s="39">
        <v>21.468398833088738</v>
      </c>
      <c r="I53" s="39">
        <v>4.4423699999999995</v>
      </c>
      <c r="J53" s="39">
        <v>345.48886921983984</v>
      </c>
      <c r="K53" s="39">
        <v>1.7651322764781998</v>
      </c>
      <c r="L53" s="39">
        <v>0</v>
      </c>
      <c r="M53" s="39">
        <v>88.108253668275282</v>
      </c>
      <c r="N53" s="39">
        <v>750.59600685762496</v>
      </c>
      <c r="O53" s="39">
        <v>453.94416376726451</v>
      </c>
      <c r="P53" s="39">
        <v>1638.5667968864079</v>
      </c>
      <c r="Q53" s="39">
        <v>233.99295010078839</v>
      </c>
      <c r="R53" s="39">
        <v>184.09663175697568</v>
      </c>
      <c r="S53" s="39">
        <v>270.34679000000006</v>
      </c>
      <c r="T53" s="39">
        <v>0</v>
      </c>
      <c r="U53" s="39">
        <v>0</v>
      </c>
      <c r="V53" s="39">
        <v>103.58084052285712</v>
      </c>
      <c r="W53" s="39">
        <v>36.535579609446486</v>
      </c>
      <c r="X53" s="39">
        <v>542.62277277063686</v>
      </c>
      <c r="Y53" s="33">
        <v>11.974032960000001</v>
      </c>
      <c r="Z53" s="32">
        <f t="shared" si="1"/>
        <v>34046.152414877892</v>
      </c>
    </row>
    <row r="54" spans="1:26" ht="13.5" customHeight="1" x14ac:dyDescent="0.2">
      <c r="A54" s="71">
        <v>2012.1</v>
      </c>
      <c r="B54" s="38">
        <v>4606.5878029999994</v>
      </c>
      <c r="C54" s="39">
        <v>24677.685665244382</v>
      </c>
      <c r="D54" s="39">
        <v>8.3009651100000017</v>
      </c>
      <c r="E54" s="39">
        <v>3084.9764726062367</v>
      </c>
      <c r="F54" s="39">
        <v>30.031631477700493</v>
      </c>
      <c r="G54" s="39">
        <v>830.94953216716169</v>
      </c>
      <c r="H54" s="39">
        <v>21.438948582905414</v>
      </c>
      <c r="I54" s="39">
        <v>0</v>
      </c>
      <c r="J54" s="39">
        <v>351.29959639015715</v>
      </c>
      <c r="K54" s="39">
        <v>1.6231321364781996</v>
      </c>
      <c r="L54" s="39">
        <v>0</v>
      </c>
      <c r="M54" s="39">
        <v>97.193040022436563</v>
      </c>
      <c r="N54" s="39">
        <v>641.99515029704185</v>
      </c>
      <c r="O54" s="39">
        <v>465.14849358809579</v>
      </c>
      <c r="P54" s="39">
        <v>1589.18</v>
      </c>
      <c r="Q54" s="39">
        <v>232.14230765005516</v>
      </c>
      <c r="R54" s="39">
        <v>956.26539999999989</v>
      </c>
      <c r="S54" s="39">
        <v>267.62728999999996</v>
      </c>
      <c r="T54" s="39">
        <v>0</v>
      </c>
      <c r="U54" s="39">
        <v>0</v>
      </c>
      <c r="V54" s="39">
        <v>59.201428379999996</v>
      </c>
      <c r="W54" s="39">
        <v>37.111860402651388</v>
      </c>
      <c r="X54" s="39">
        <v>546.25046433907028</v>
      </c>
      <c r="Y54" s="33">
        <v>11.974032960000001</v>
      </c>
      <c r="Z54" s="32">
        <f t="shared" si="1"/>
        <v>33910.395411354366</v>
      </c>
    </row>
    <row r="55" spans="1:26" ht="13.5" customHeight="1" x14ac:dyDescent="0.2">
      <c r="A55" s="71">
        <v>2012.2</v>
      </c>
      <c r="B55" s="38">
        <v>4575.5022779999999</v>
      </c>
      <c r="C55" s="39">
        <v>25906.003439822496</v>
      </c>
      <c r="D55" s="39">
        <v>17.69750303</v>
      </c>
      <c r="E55" s="39">
        <v>3136.5751256128638</v>
      </c>
      <c r="F55" s="39">
        <v>28.737485972688287</v>
      </c>
      <c r="G55" s="39">
        <v>616.95273112770121</v>
      </c>
      <c r="H55" s="39">
        <v>21.350274795467644</v>
      </c>
      <c r="I55" s="39">
        <v>3.4059987851281059</v>
      </c>
      <c r="J55" s="39">
        <v>354.00867636749723</v>
      </c>
      <c r="K55" s="39">
        <v>1.4811259964781998</v>
      </c>
      <c r="L55" s="39">
        <v>0</v>
      </c>
      <c r="M55" s="39">
        <v>102.9509653992496</v>
      </c>
      <c r="N55" s="39">
        <v>663.69309097846747</v>
      </c>
      <c r="O55" s="39">
        <v>477.23860375475078</v>
      </c>
      <c r="P55" s="39">
        <v>1602.6794162994879</v>
      </c>
      <c r="Q55" s="39">
        <v>233.18396040432904</v>
      </c>
      <c r="R55" s="39">
        <v>942.88487309203015</v>
      </c>
      <c r="S55" s="39">
        <v>301.86016100704057</v>
      </c>
      <c r="T55" s="39">
        <v>0</v>
      </c>
      <c r="U55" s="39">
        <v>0</v>
      </c>
      <c r="V55" s="39">
        <v>42.679428027692303</v>
      </c>
      <c r="W55" s="39">
        <v>38.336925947109066</v>
      </c>
      <c r="X55" s="39">
        <v>543.61510434010404</v>
      </c>
      <c r="Y55" s="33">
        <v>11.948486350000001</v>
      </c>
      <c r="Z55" s="32">
        <f t="shared" si="1"/>
        <v>35047.283377110572</v>
      </c>
    </row>
    <row r="56" spans="1:26" ht="13.5" customHeight="1" x14ac:dyDescent="0.2">
      <c r="A56" s="71">
        <v>2012.3</v>
      </c>
      <c r="B56" s="38">
        <v>4747.3236580000003</v>
      </c>
      <c r="C56" s="39">
        <v>28550.310215913989</v>
      </c>
      <c r="D56" s="39">
        <v>9.7304928930199992</v>
      </c>
      <c r="E56" s="39">
        <v>3729.0239675572775</v>
      </c>
      <c r="F56" s="39">
        <v>24.726692211592194</v>
      </c>
      <c r="G56" s="39">
        <v>609.84969423930772</v>
      </c>
      <c r="H56" s="39">
        <v>18.716996959555299</v>
      </c>
      <c r="I56" s="39">
        <v>12.212368383746684</v>
      </c>
      <c r="J56" s="39">
        <v>358.68247268246023</v>
      </c>
      <c r="K56" s="39">
        <v>1.4591318564781999</v>
      </c>
      <c r="L56" s="39">
        <v>0</v>
      </c>
      <c r="M56" s="39">
        <v>122.78456477481762</v>
      </c>
      <c r="N56" s="39">
        <v>647.28464300569271</v>
      </c>
      <c r="O56" s="39">
        <v>488.66753602166693</v>
      </c>
      <c r="P56" s="39">
        <v>1622.1386206113038</v>
      </c>
      <c r="Q56" s="39">
        <v>240.07419833724137</v>
      </c>
      <c r="R56" s="39">
        <v>923.04941448187003</v>
      </c>
      <c r="S56" s="39">
        <v>338.14175462939187</v>
      </c>
      <c r="T56" s="39">
        <v>0</v>
      </c>
      <c r="U56" s="39">
        <v>0</v>
      </c>
      <c r="V56" s="39">
        <v>69.155745796923057</v>
      </c>
      <c r="W56" s="39">
        <v>39.828463453040172</v>
      </c>
      <c r="X56" s="39">
        <v>521.66424766580599</v>
      </c>
      <c r="Y56" s="33">
        <v>11.948486350000001</v>
      </c>
      <c r="Z56" s="32">
        <f t="shared" si="1"/>
        <v>38339.449707825195</v>
      </c>
    </row>
    <row r="57" spans="1:26" ht="13.5" customHeight="1" x14ac:dyDescent="0.2">
      <c r="A57" s="71">
        <v>2012.4</v>
      </c>
      <c r="B57" s="38">
        <v>5615.784887329999</v>
      </c>
      <c r="C57" s="39">
        <v>32198.854310326922</v>
      </c>
      <c r="D57" s="39">
        <v>8.6451716106599985</v>
      </c>
      <c r="E57" s="39">
        <v>4347.2374572049475</v>
      </c>
      <c r="F57" s="39">
        <v>23.918928561150718</v>
      </c>
      <c r="G57" s="39">
        <v>674.27289775975373</v>
      </c>
      <c r="H57" s="39">
        <v>218.39346685804404</v>
      </c>
      <c r="I57" s="39">
        <v>458.16735266426792</v>
      </c>
      <c r="J57" s="39">
        <v>365.36894556360221</v>
      </c>
      <c r="K57" s="39">
        <v>1.3171317164781997</v>
      </c>
      <c r="L57" s="39">
        <v>0</v>
      </c>
      <c r="M57" s="39">
        <v>79.7427453969552</v>
      </c>
      <c r="N57" s="39">
        <v>827.66607600963164</v>
      </c>
      <c r="O57" s="39">
        <v>501.5605050665763</v>
      </c>
      <c r="P57" s="39">
        <v>2420.8572943202639</v>
      </c>
      <c r="Q57" s="39">
        <v>242.43844639811388</v>
      </c>
      <c r="R57" s="39">
        <v>909.83</v>
      </c>
      <c r="S57" s="39">
        <v>368.0874487407836</v>
      </c>
      <c r="T57" s="39">
        <v>0</v>
      </c>
      <c r="U57" s="39">
        <v>0</v>
      </c>
      <c r="V57" s="39">
        <v>58.265121724475513</v>
      </c>
      <c r="W57" s="39">
        <v>41.671922218750616</v>
      </c>
      <c r="X57" s="39">
        <v>528.49137874842882</v>
      </c>
      <c r="Y57" s="33">
        <v>12.111600000000001</v>
      </c>
      <c r="Z57" s="32">
        <f t="shared" si="1"/>
        <v>44286.898200889817</v>
      </c>
    </row>
    <row r="58" spans="1:26" ht="13.5" customHeight="1" x14ac:dyDescent="0.2">
      <c r="A58" s="71">
        <v>2013.1</v>
      </c>
      <c r="B58" s="39">
        <v>6306.3687652975004</v>
      </c>
      <c r="C58" s="39">
        <v>31088.819151080203</v>
      </c>
      <c r="D58" s="39">
        <v>8.0483998197599984</v>
      </c>
      <c r="E58" s="39">
        <v>4505.0527341467832</v>
      </c>
      <c r="F58" s="39">
        <v>21.973108570222745</v>
      </c>
      <c r="G58" s="39">
        <v>667.14601418579696</v>
      </c>
      <c r="H58" s="39">
        <v>218.11735567070147</v>
      </c>
      <c r="I58" s="39">
        <v>665.48517982374233</v>
      </c>
      <c r="J58" s="38">
        <v>371.43356659742187</v>
      </c>
      <c r="K58" s="39">
        <v>1.3232095664781998</v>
      </c>
      <c r="L58" s="39">
        <v>0</v>
      </c>
      <c r="M58" s="39">
        <v>91.814617291857104</v>
      </c>
      <c r="N58" s="39">
        <v>810.16519981244062</v>
      </c>
      <c r="O58" s="39">
        <v>515.3665293063633</v>
      </c>
      <c r="P58" s="39">
        <v>2465.6730035762002</v>
      </c>
      <c r="Q58" s="39">
        <v>263.78821695099447</v>
      </c>
      <c r="R58" s="39">
        <v>947.62549999999999</v>
      </c>
      <c r="S58" s="39">
        <v>391.33049083467074</v>
      </c>
      <c r="T58" s="39">
        <v>0</v>
      </c>
      <c r="U58" s="39">
        <v>0</v>
      </c>
      <c r="V58" s="39">
        <v>51.930255652027952</v>
      </c>
      <c r="W58" s="39">
        <v>42.843576841112771</v>
      </c>
      <c r="X58" s="39">
        <v>475.32993188277646</v>
      </c>
      <c r="Y58" s="33">
        <v>12.111600000000001</v>
      </c>
      <c r="Z58" s="32">
        <f t="shared" si="1"/>
        <v>43615.377641609557</v>
      </c>
    </row>
    <row r="59" spans="1:26" ht="13.5" customHeight="1" x14ac:dyDescent="0.2">
      <c r="A59" s="71">
        <v>2013.2</v>
      </c>
      <c r="B59" s="39">
        <v>7751.4790959974989</v>
      </c>
      <c r="C59" s="39">
        <v>31489.513361911417</v>
      </c>
      <c r="D59" s="39">
        <v>8.5808652484799985</v>
      </c>
      <c r="E59" s="39">
        <v>4714.7134890523103</v>
      </c>
      <c r="F59" s="39">
        <v>19.947121170573631</v>
      </c>
      <c r="G59" s="39">
        <v>717.05935491056312</v>
      </c>
      <c r="H59" s="39">
        <v>218.55865765789244</v>
      </c>
      <c r="I59" s="39">
        <v>725.53392494121636</v>
      </c>
      <c r="J59" s="38">
        <v>379.03597305263031</v>
      </c>
      <c r="K59" s="39">
        <v>2.6792874164781999</v>
      </c>
      <c r="L59" s="39">
        <v>0</v>
      </c>
      <c r="M59" s="39">
        <v>89.077894779442175</v>
      </c>
      <c r="N59" s="39">
        <v>1357.0733807950307</v>
      </c>
      <c r="O59" s="39">
        <v>526.484524500828</v>
      </c>
      <c r="P59" s="39">
        <v>3179.5390547118645</v>
      </c>
      <c r="Q59" s="39">
        <v>246.09025175057252</v>
      </c>
      <c r="R59" s="39">
        <v>996.78</v>
      </c>
      <c r="S59" s="39">
        <v>408.98592773821559</v>
      </c>
      <c r="T59" s="39">
        <v>0</v>
      </c>
      <c r="U59" s="39">
        <v>0</v>
      </c>
      <c r="V59" s="39">
        <v>46.685121182027949</v>
      </c>
      <c r="W59" s="39">
        <v>44.440460118301331</v>
      </c>
      <c r="X59" s="39">
        <v>467.50248209989115</v>
      </c>
      <c r="Y59" s="33">
        <v>12.111600000000001</v>
      </c>
      <c r="Z59" s="32">
        <f t="shared" si="1"/>
        <v>45650.392733037712</v>
      </c>
    </row>
    <row r="60" spans="1:26" ht="13.5" customHeight="1" x14ac:dyDescent="0.2">
      <c r="A60" s="71">
        <v>2013.3</v>
      </c>
      <c r="B60" s="39">
        <v>8276.4067586649999</v>
      </c>
      <c r="C60" s="39">
        <v>34135.825419530207</v>
      </c>
      <c r="D60" s="39">
        <v>8.4696960799099994</v>
      </c>
      <c r="E60" s="39">
        <v>4431.945548894927</v>
      </c>
      <c r="F60" s="39">
        <v>17.904466317970922</v>
      </c>
      <c r="G60" s="39">
        <v>755.4329372433557</v>
      </c>
      <c r="H60" s="39">
        <v>216.4175180637628</v>
      </c>
      <c r="I60" s="39">
        <v>1024.7648043739866</v>
      </c>
      <c r="J60" s="38">
        <v>391.27369800563912</v>
      </c>
      <c r="K60" s="39">
        <v>2.5312648364781993</v>
      </c>
      <c r="L60" s="39">
        <v>0</v>
      </c>
      <c r="M60" s="39">
        <v>74.21947004002665</v>
      </c>
      <c r="N60" s="39">
        <v>1259.6976376443565</v>
      </c>
      <c r="O60" s="39">
        <v>539.90519632445512</v>
      </c>
      <c r="P60" s="39">
        <v>3302.2007659705587</v>
      </c>
      <c r="Q60" s="39">
        <v>344.53339133502089</v>
      </c>
      <c r="R60" s="39">
        <v>1126.59995</v>
      </c>
      <c r="S60" s="39">
        <v>431.71712773821559</v>
      </c>
      <c r="T60" s="39">
        <v>0</v>
      </c>
      <c r="U60" s="39">
        <v>0</v>
      </c>
      <c r="V60" s="39">
        <v>33.247644239432773</v>
      </c>
      <c r="W60" s="39">
        <v>47.5320703528078</v>
      </c>
      <c r="X60" s="39">
        <v>460.73592189754595</v>
      </c>
      <c r="Y60" s="33">
        <v>12.111600000000001</v>
      </c>
      <c r="Z60" s="32">
        <f t="shared" si="1"/>
        <v>48617.066128888655</v>
      </c>
    </row>
    <row r="61" spans="1:26" ht="13.5" customHeight="1" x14ac:dyDescent="0.2">
      <c r="A61" s="71">
        <v>2013.4</v>
      </c>
      <c r="B61" s="38">
        <v>9976.8221186650007</v>
      </c>
      <c r="C61" s="39">
        <v>38696.062995144821</v>
      </c>
      <c r="D61" s="39">
        <v>8.3602575098800003</v>
      </c>
      <c r="E61" s="39">
        <v>4341.2707749429846</v>
      </c>
      <c r="F61" s="39">
        <v>15.90835932850837</v>
      </c>
      <c r="G61" s="39">
        <v>829.01587080919944</v>
      </c>
      <c r="H61" s="39">
        <v>1642.2313828484232</v>
      </c>
      <c r="I61" s="39">
        <v>1507.2866772</v>
      </c>
      <c r="J61" s="39">
        <v>413.57689842282701</v>
      </c>
      <c r="K61" s="39">
        <v>2.3834017164781991</v>
      </c>
      <c r="L61" s="39">
        <v>0</v>
      </c>
      <c r="M61" s="39">
        <v>74.431098657870436</v>
      </c>
      <c r="N61" s="39">
        <v>2366.9301872069177</v>
      </c>
      <c r="O61" s="39">
        <v>554.00240846275517</v>
      </c>
      <c r="P61" s="39">
        <v>4845.1913651900004</v>
      </c>
      <c r="Q61" s="39">
        <v>379.38476285539178</v>
      </c>
      <c r="R61" s="39">
        <v>1225.4362352941175</v>
      </c>
      <c r="S61" s="39">
        <v>473.69046373821561</v>
      </c>
      <c r="T61" s="39">
        <v>0</v>
      </c>
      <c r="U61" s="39">
        <v>0</v>
      </c>
      <c r="V61" s="39">
        <v>25.801544239432776</v>
      </c>
      <c r="W61" s="39">
        <v>55.733006756701599</v>
      </c>
      <c r="X61" s="39">
        <v>447.83707888816065</v>
      </c>
      <c r="Y61" s="33">
        <v>12.111600000000001</v>
      </c>
      <c r="Z61" s="32">
        <f t="shared" si="1"/>
        <v>57916.646369212685</v>
      </c>
    </row>
    <row r="62" spans="1:26" ht="13.5" customHeight="1" x14ac:dyDescent="0.2">
      <c r="A62" s="71">
        <v>2014.1</v>
      </c>
      <c r="B62" s="38">
        <v>13372.716247332501</v>
      </c>
      <c r="C62" s="39">
        <v>45113.238275848642</v>
      </c>
      <c r="D62" s="39">
        <v>8.3572731921970789</v>
      </c>
      <c r="E62" s="39">
        <v>5290.8277289009357</v>
      </c>
      <c r="F62" s="39">
        <v>14.162855998463375</v>
      </c>
      <c r="G62" s="39">
        <v>741.49632618867633</v>
      </c>
      <c r="H62" s="39">
        <v>1810.1182754081146</v>
      </c>
      <c r="I62" s="39">
        <v>1546.7108090000002</v>
      </c>
      <c r="J62" s="39">
        <v>468.07257867499408</v>
      </c>
      <c r="K62" s="39">
        <v>2.2321017164781991</v>
      </c>
      <c r="L62" s="39">
        <v>0</v>
      </c>
      <c r="M62" s="39">
        <v>71.939951899144617</v>
      </c>
      <c r="N62" s="39">
        <v>2798.2459577753234</v>
      </c>
      <c r="O62" s="39">
        <v>597.20658762767937</v>
      </c>
      <c r="P62" s="39">
        <v>5713.5939351899997</v>
      </c>
      <c r="Q62" s="39">
        <v>392.99806665225094</v>
      </c>
      <c r="R62" s="39">
        <v>1448.4813153110483</v>
      </c>
      <c r="S62" s="39">
        <v>562.9170077382156</v>
      </c>
      <c r="T62" s="39">
        <v>0</v>
      </c>
      <c r="U62" s="39">
        <v>0</v>
      </c>
      <c r="V62" s="39">
        <v>20.438444239432776</v>
      </c>
      <c r="W62" s="39">
        <v>65.369718286609825</v>
      </c>
      <c r="X62" s="39">
        <v>463.76733985582462</v>
      </c>
      <c r="Y62" s="33">
        <v>12.111600000000001</v>
      </c>
      <c r="Z62" s="32">
        <f t="shared" si="1"/>
        <v>67142.286149504056</v>
      </c>
    </row>
    <row r="63" spans="1:26" ht="13.5" customHeight="1" x14ac:dyDescent="0.2">
      <c r="A63" s="71">
        <v>2014.2</v>
      </c>
      <c r="B63" s="38">
        <v>13653.3229923325</v>
      </c>
      <c r="C63" s="39">
        <v>44761.115834243661</v>
      </c>
      <c r="D63" s="39">
        <v>8.1332619049599995</v>
      </c>
      <c r="E63" s="39">
        <v>5342.831017574772</v>
      </c>
      <c r="F63" s="39">
        <v>13.237540142065052</v>
      </c>
      <c r="G63" s="39">
        <v>722.28031037664618</v>
      </c>
      <c r="H63" s="39">
        <v>1811.5335437397323</v>
      </c>
      <c r="I63" s="39">
        <v>1313.6173075000002</v>
      </c>
      <c r="J63" s="39">
        <v>527.51644131352714</v>
      </c>
      <c r="K63" s="39">
        <v>2.080781716478199</v>
      </c>
      <c r="L63" s="39">
        <v>0</v>
      </c>
      <c r="M63" s="39">
        <v>69.142325239545798</v>
      </c>
      <c r="N63" s="39">
        <v>2756.1288801297342</v>
      </c>
      <c r="O63" s="39">
        <v>636.82352977526796</v>
      </c>
      <c r="P63" s="39">
        <v>5127.1930469037743</v>
      </c>
      <c r="Q63" s="39">
        <v>432.60501380528154</v>
      </c>
      <c r="R63" s="39">
        <v>1427.1363579944457</v>
      </c>
      <c r="S63" s="39">
        <v>571.49833773821558</v>
      </c>
      <c r="T63" s="39">
        <v>0</v>
      </c>
      <c r="U63" s="39">
        <v>0</v>
      </c>
      <c r="V63" s="39">
        <v>14.976244239432777</v>
      </c>
      <c r="W63" s="39">
        <v>66.696241345719372</v>
      </c>
      <c r="X63" s="39">
        <v>475.46888392474409</v>
      </c>
      <c r="Y63" s="33">
        <v>12.111600000000001</v>
      </c>
      <c r="Z63" s="32">
        <f t="shared" si="1"/>
        <v>66092.126499607999</v>
      </c>
    </row>
    <row r="64" spans="1:26" ht="13.5" customHeight="1" x14ac:dyDescent="0.2">
      <c r="A64" s="71">
        <v>2014.3</v>
      </c>
      <c r="B64" s="38">
        <v>15755.0085046</v>
      </c>
      <c r="C64" s="39">
        <v>45567.939645503204</v>
      </c>
      <c r="D64" s="39">
        <v>8.0153780113999993</v>
      </c>
      <c r="E64" s="39">
        <v>5503.5196298215687</v>
      </c>
      <c r="F64" s="39">
        <v>11.995324382065052</v>
      </c>
      <c r="G64" s="39">
        <v>715.76875114996096</v>
      </c>
      <c r="H64" s="39">
        <v>1877.9351577670752</v>
      </c>
      <c r="I64" s="39">
        <v>1279.0292662368054</v>
      </c>
      <c r="J64" s="39">
        <v>534.60296445762469</v>
      </c>
      <c r="K64" s="39">
        <v>1.9294517164781992</v>
      </c>
      <c r="L64" s="39">
        <v>0</v>
      </c>
      <c r="M64" s="39">
        <v>65.877865415114655</v>
      </c>
      <c r="N64" s="39">
        <v>2680.7329423861129</v>
      </c>
      <c r="O64" s="39">
        <v>663.75927439666248</v>
      </c>
      <c r="P64" s="39">
        <v>5014.6348749718918</v>
      </c>
      <c r="Q64" s="39">
        <v>469.51145290051829</v>
      </c>
      <c r="R64" s="39">
        <v>1431.9872059275215</v>
      </c>
      <c r="S64" s="39">
        <v>588.99290973821564</v>
      </c>
      <c r="T64" s="39">
        <v>0</v>
      </c>
      <c r="U64" s="39">
        <v>0</v>
      </c>
      <c r="V64" s="39">
        <v>9.5828440491306637</v>
      </c>
      <c r="W64" s="39">
        <v>68.611615187485953</v>
      </c>
      <c r="X64" s="39">
        <v>443.05949265683722</v>
      </c>
      <c r="Y64" s="33">
        <v>12.111600000000001</v>
      </c>
      <c r="Z64" s="32">
        <f t="shared" si="1"/>
        <v>66949.597646675669</v>
      </c>
    </row>
    <row r="65" spans="1:26" ht="13.5" customHeight="1" x14ac:dyDescent="0.2">
      <c r="A65" s="71">
        <v>2014.4</v>
      </c>
      <c r="B65" s="38">
        <v>16356.498079999999</v>
      </c>
      <c r="C65" s="39">
        <v>46607.613237777368</v>
      </c>
      <c r="D65" s="39">
        <v>7.8613066998300001</v>
      </c>
      <c r="E65" s="39">
        <v>5533.5174794438599</v>
      </c>
      <c r="F65" s="39">
        <v>15.308113003265053</v>
      </c>
      <c r="G65" s="39">
        <v>699.58045277374981</v>
      </c>
      <c r="H65" s="39">
        <v>1904.6048595976681</v>
      </c>
      <c r="I65" s="39">
        <v>1756.4819996562994</v>
      </c>
      <c r="J65" s="39">
        <v>534.4075226712464</v>
      </c>
      <c r="K65" s="39">
        <v>1.7781317164781991</v>
      </c>
      <c r="L65" s="39">
        <v>0</v>
      </c>
      <c r="M65" s="39">
        <v>62.281976135361973</v>
      </c>
      <c r="N65" s="39">
        <v>2813.0160494001934</v>
      </c>
      <c r="O65" s="39">
        <v>687.70565483694452</v>
      </c>
      <c r="P65" s="39">
        <v>4791.206209046305</v>
      </c>
      <c r="Q65" s="39">
        <v>497.17090153645336</v>
      </c>
      <c r="R65" s="39">
        <v>1403.8896153124483</v>
      </c>
      <c r="S65" s="39">
        <v>596.11935773821563</v>
      </c>
      <c r="T65" s="39">
        <v>0</v>
      </c>
      <c r="U65" s="39">
        <v>0</v>
      </c>
      <c r="V65" s="39">
        <v>4.0667443588285472</v>
      </c>
      <c r="W65" s="39">
        <v>295.29677849530498</v>
      </c>
      <c r="X65" s="39">
        <v>434.60365417160284</v>
      </c>
      <c r="Y65" s="33">
        <v>12.111600000000001</v>
      </c>
      <c r="Z65" s="32">
        <f t="shared" si="1"/>
        <v>68658.621644371437</v>
      </c>
    </row>
    <row r="66" spans="1:26" ht="13.5" customHeight="1" x14ac:dyDescent="0.2">
      <c r="A66" s="71">
        <v>2015.1</v>
      </c>
      <c r="B66" s="38">
        <v>22166.184652649998</v>
      </c>
      <c r="C66" s="39">
        <v>46534.569689130716</v>
      </c>
      <c r="D66" s="39">
        <v>7.72300184784</v>
      </c>
      <c r="E66" s="39">
        <v>5668.2593092941161</v>
      </c>
      <c r="F66" s="39">
        <v>11.165347090857727</v>
      </c>
      <c r="G66" s="39">
        <v>691.01637519247413</v>
      </c>
      <c r="H66" s="39">
        <v>2747.2984084024283</v>
      </c>
      <c r="I66" s="39">
        <v>1501.1576710269401</v>
      </c>
      <c r="J66" s="39">
        <v>506.12529081134721</v>
      </c>
      <c r="K66" s="39">
        <v>1.6268117164781992</v>
      </c>
      <c r="L66" s="39">
        <v>0</v>
      </c>
      <c r="M66" s="39">
        <v>106.93199032149289</v>
      </c>
      <c r="N66" s="39">
        <v>2641.925513303454</v>
      </c>
      <c r="O66" s="39">
        <v>709.9213507513191</v>
      </c>
      <c r="P66" s="39">
        <v>4834.6484447841758</v>
      </c>
      <c r="Q66" s="39">
        <v>494.04828686686182</v>
      </c>
      <c r="R66" s="39">
        <v>1397.4340260221572</v>
      </c>
      <c r="S66" s="39">
        <v>612.4043097382156</v>
      </c>
      <c r="T66" s="39">
        <v>0</v>
      </c>
      <c r="U66" s="39">
        <v>0</v>
      </c>
      <c r="V66" s="39">
        <v>0.80763699999999994</v>
      </c>
      <c r="W66" s="39">
        <v>295.24744449530499</v>
      </c>
      <c r="X66" s="39">
        <v>390.77820383292163</v>
      </c>
      <c r="Y66" s="33">
        <v>12.111600000000001</v>
      </c>
      <c r="Z66" s="32">
        <f t="shared" ref="Z66:Z97" si="2">+_xlfn.AGGREGATE(9,6,C66:Y66)</f>
        <v>69165.200711629092</v>
      </c>
    </row>
    <row r="67" spans="1:26" ht="13.5" customHeight="1" x14ac:dyDescent="0.2">
      <c r="A67" s="71">
        <v>2015.2</v>
      </c>
      <c r="B67" s="38">
        <v>18649.122097300002</v>
      </c>
      <c r="C67" s="39">
        <v>53187.568325259715</v>
      </c>
      <c r="D67" s="39">
        <v>7.7545004351999998</v>
      </c>
      <c r="E67" s="39">
        <v>5808.292174293797</v>
      </c>
      <c r="F67" s="39">
        <v>4.8511510600000003</v>
      </c>
      <c r="G67" s="39">
        <v>685.90129068045701</v>
      </c>
      <c r="H67" s="39">
        <v>3031.1913202165847</v>
      </c>
      <c r="I67" s="39">
        <v>1418.349696469646</v>
      </c>
      <c r="J67" s="39">
        <v>510.37625425551425</v>
      </c>
      <c r="K67" s="39">
        <v>1.4754917164781991</v>
      </c>
      <c r="L67" s="39">
        <v>0</v>
      </c>
      <c r="M67" s="39">
        <v>104.50387847513161</v>
      </c>
      <c r="N67" s="39">
        <v>2698.8462142354251</v>
      </c>
      <c r="O67" s="39">
        <v>735.67708319595874</v>
      </c>
      <c r="P67" s="39">
        <v>4648.1766055500002</v>
      </c>
      <c r="Q67" s="39">
        <v>509.7936802064184</v>
      </c>
      <c r="R67" s="39">
        <v>1639.8933385981293</v>
      </c>
      <c r="S67" s="39">
        <v>628.42838973821563</v>
      </c>
      <c r="T67" s="39">
        <v>0</v>
      </c>
      <c r="U67" s="39">
        <v>0</v>
      </c>
      <c r="V67" s="39">
        <v>0.57193700000000003</v>
      </c>
      <c r="W67" s="39">
        <v>295.19844449530501</v>
      </c>
      <c r="X67" s="39">
        <v>391.20698057704396</v>
      </c>
      <c r="Y67" s="33">
        <v>12.111600000000001</v>
      </c>
      <c r="Z67" s="32">
        <f t="shared" si="2"/>
        <v>76320.16835645902</v>
      </c>
    </row>
    <row r="68" spans="1:26" ht="13.5" customHeight="1" x14ac:dyDescent="0.2">
      <c r="A68" s="71">
        <v>2015.3</v>
      </c>
      <c r="B68" s="38">
        <v>18991.517622000003</v>
      </c>
      <c r="C68" s="39">
        <v>55963.201924373236</v>
      </c>
      <c r="D68" s="39">
        <v>7.5567789592499999</v>
      </c>
      <c r="E68" s="39">
        <v>5973.3410497561408</v>
      </c>
      <c r="F68" s="39">
        <v>5.0017237600000009</v>
      </c>
      <c r="G68" s="39">
        <v>684.172785425494</v>
      </c>
      <c r="H68" s="39">
        <v>3280.458898926503</v>
      </c>
      <c r="I68" s="39">
        <v>1901.6359674678856</v>
      </c>
      <c r="J68" s="39">
        <v>602.56440876681006</v>
      </c>
      <c r="K68" s="39">
        <v>1.3106900000000001</v>
      </c>
      <c r="L68" s="39">
        <v>0</v>
      </c>
      <c r="M68" s="39">
        <v>99.340402981180162</v>
      </c>
      <c r="N68" s="39">
        <v>2509.1998014817623</v>
      </c>
      <c r="O68" s="39">
        <v>760.96081076989628</v>
      </c>
      <c r="P68" s="39">
        <v>5068.7319301897951</v>
      </c>
      <c r="Q68" s="39">
        <v>515.12947726318612</v>
      </c>
      <c r="R68" s="39">
        <v>1635.2233351435004</v>
      </c>
      <c r="S68" s="39">
        <v>547.8304512587199</v>
      </c>
      <c r="T68" s="39">
        <v>0</v>
      </c>
      <c r="U68" s="39">
        <v>0</v>
      </c>
      <c r="V68" s="39">
        <v>0.52833699999999995</v>
      </c>
      <c r="W68" s="39">
        <v>295.14844849530499</v>
      </c>
      <c r="X68" s="39">
        <v>379.21795805908857</v>
      </c>
      <c r="Y68" s="33">
        <v>12.111600000000001</v>
      </c>
      <c r="Z68" s="32">
        <f t="shared" si="2"/>
        <v>80242.66678007775</v>
      </c>
    </row>
    <row r="69" spans="1:26" ht="13.5" customHeight="1" x14ac:dyDescent="0.2">
      <c r="A69" s="71">
        <v>2015.4</v>
      </c>
      <c r="B69" s="38">
        <v>24003.183920000003</v>
      </c>
      <c r="C69" s="39">
        <v>68252.421681809603</v>
      </c>
      <c r="D69" s="39">
        <v>7.9272067703999998</v>
      </c>
      <c r="E69" s="39">
        <v>8209.587510745996</v>
      </c>
      <c r="F69" s="39">
        <v>5.0872667200000006</v>
      </c>
      <c r="G69" s="39">
        <v>1141.1900402925771</v>
      </c>
      <c r="H69" s="39">
        <v>5937.5129282262496</v>
      </c>
      <c r="I69" s="39">
        <v>2258.0265052149571</v>
      </c>
      <c r="J69" s="39">
        <v>588.58270870944784</v>
      </c>
      <c r="K69" s="39">
        <v>1.3000099999999999</v>
      </c>
      <c r="L69" s="39">
        <v>0</v>
      </c>
      <c r="M69" s="39">
        <v>93.973172037228707</v>
      </c>
      <c r="N69" s="39">
        <v>2943.7169004894545</v>
      </c>
      <c r="O69" s="39">
        <v>789.61150642150778</v>
      </c>
      <c r="P69" s="39">
        <v>8261.6669299587993</v>
      </c>
      <c r="Q69" s="39">
        <v>523.80435603750789</v>
      </c>
      <c r="R69" s="39">
        <v>2074.4412748949271</v>
      </c>
      <c r="S69" s="39">
        <v>738.71507999999994</v>
      </c>
      <c r="T69" s="39">
        <v>0</v>
      </c>
      <c r="U69" s="39">
        <v>0</v>
      </c>
      <c r="V69" s="39">
        <v>0.16209999999999999</v>
      </c>
      <c r="W69" s="39">
        <v>408.22123039171902</v>
      </c>
      <c r="X69" s="39">
        <v>378.64662347535631</v>
      </c>
      <c r="Y69" s="33">
        <v>12.205950000000001</v>
      </c>
      <c r="Z69" s="32">
        <f t="shared" si="2"/>
        <v>102626.80098219575</v>
      </c>
    </row>
    <row r="70" spans="1:26" ht="13.5" customHeight="1" x14ac:dyDescent="0.2">
      <c r="A70" s="71">
        <v>2016.1</v>
      </c>
      <c r="B70" s="38">
        <v>31092.090603700006</v>
      </c>
      <c r="C70" s="39">
        <v>101731.6563626619</v>
      </c>
      <c r="D70" s="39">
        <v>7.8817762570000003</v>
      </c>
      <c r="E70" s="39">
        <v>8713.7470525181488</v>
      </c>
      <c r="F70" s="39">
        <v>5.041366720000001</v>
      </c>
      <c r="G70" s="39">
        <v>812.22476373303141</v>
      </c>
      <c r="H70" s="39">
        <v>5259.7111711055004</v>
      </c>
      <c r="I70" s="39">
        <v>2054.1950766198802</v>
      </c>
      <c r="J70" s="39">
        <v>661.87991073451076</v>
      </c>
      <c r="K70" s="39">
        <v>1.3000099999999999</v>
      </c>
      <c r="L70" s="39">
        <v>0</v>
      </c>
      <c r="M70" s="39">
        <v>92.513122142655135</v>
      </c>
      <c r="N70" s="39">
        <v>3734.4264497994391</v>
      </c>
      <c r="O70" s="39">
        <v>873.89584283319687</v>
      </c>
      <c r="P70" s="39">
        <v>7921.5537445800001</v>
      </c>
      <c r="Q70" s="39">
        <v>498.89251558187863</v>
      </c>
      <c r="R70" s="39">
        <v>2203.2734505923363</v>
      </c>
      <c r="S70" s="39">
        <v>813.75270239999998</v>
      </c>
      <c r="T70" s="39">
        <v>0</v>
      </c>
      <c r="U70" s="39">
        <v>0</v>
      </c>
      <c r="V70" s="39">
        <v>36.662099999999995</v>
      </c>
      <c r="W70" s="39">
        <v>295.07990449530496</v>
      </c>
      <c r="X70" s="39">
        <v>399.44983644932785</v>
      </c>
      <c r="Y70" s="33">
        <v>12.205950000000001</v>
      </c>
      <c r="Z70" s="32">
        <f t="shared" si="2"/>
        <v>136129.34310922414</v>
      </c>
    </row>
    <row r="71" spans="1:26" ht="13.5" customHeight="1" x14ac:dyDescent="0.2">
      <c r="A71" s="71">
        <v>2016.2</v>
      </c>
      <c r="B71" s="38">
        <v>45061.323322999997</v>
      </c>
      <c r="C71" s="39">
        <v>116254.12312964602</v>
      </c>
      <c r="D71" s="39">
        <v>7.6693452712347367</v>
      </c>
      <c r="E71" s="39">
        <v>17123.959040542773</v>
      </c>
      <c r="F71" s="39">
        <v>5.041366720000001</v>
      </c>
      <c r="G71" s="39">
        <v>809.91457258711205</v>
      </c>
      <c r="H71" s="39">
        <v>5966.9994453386134</v>
      </c>
      <c r="I71" s="39">
        <v>1702.8521600533743</v>
      </c>
      <c r="J71" s="39">
        <v>567.19272647997332</v>
      </c>
      <c r="K71" s="39">
        <v>1.3000099999999999</v>
      </c>
      <c r="L71" s="39">
        <v>0</v>
      </c>
      <c r="M71" s="39">
        <v>95.268942444384891</v>
      </c>
      <c r="N71" s="39">
        <v>11503.274149471235</v>
      </c>
      <c r="O71" s="39">
        <v>955.77295440430521</v>
      </c>
      <c r="P71" s="39">
        <v>10987.620355430648</v>
      </c>
      <c r="Q71" s="39">
        <v>801.91649530111283</v>
      </c>
      <c r="R71" s="39">
        <v>2164.8538599060221</v>
      </c>
      <c r="S71" s="39">
        <v>794.01143999999999</v>
      </c>
      <c r="T71" s="39">
        <v>0</v>
      </c>
      <c r="U71" s="39">
        <v>0</v>
      </c>
      <c r="V71" s="39">
        <v>101.6</v>
      </c>
      <c r="W71" s="39">
        <v>301.91570909730353</v>
      </c>
      <c r="X71" s="39">
        <v>377.8866529979814</v>
      </c>
      <c r="Y71" s="33">
        <v>12.205950000000001</v>
      </c>
      <c r="Z71" s="32">
        <f t="shared" si="2"/>
        <v>170535.37830569211</v>
      </c>
    </row>
    <row r="72" spans="1:26" ht="13.5" customHeight="1" x14ac:dyDescent="0.2">
      <c r="A72" s="71">
        <v>2016.3</v>
      </c>
      <c r="B72" s="38">
        <v>45267.224124300003</v>
      </c>
      <c r="C72" s="39">
        <v>118167.41373098925</v>
      </c>
      <c r="D72" s="39">
        <v>7.4448374796333336</v>
      </c>
      <c r="E72" s="39">
        <v>17451.258994212032</v>
      </c>
      <c r="F72" s="39">
        <v>5.041366720000001</v>
      </c>
      <c r="G72" s="39">
        <v>4621.9135455676924</v>
      </c>
      <c r="H72" s="39">
        <v>17599.94687781758</v>
      </c>
      <c r="I72" s="39">
        <v>1410.8525653320382</v>
      </c>
      <c r="J72" s="39">
        <v>568.89216304441732</v>
      </c>
      <c r="K72" s="39">
        <v>1.3000099999999999</v>
      </c>
      <c r="L72" s="39">
        <v>0</v>
      </c>
      <c r="M72" s="39">
        <v>93.846118843384886</v>
      </c>
      <c r="N72" s="39">
        <v>11394.032812682941</v>
      </c>
      <c r="O72" s="39">
        <v>1333.062571940306</v>
      </c>
      <c r="P72" s="39">
        <v>11907.40822655619</v>
      </c>
      <c r="Q72" s="39">
        <v>1554.3258085591158</v>
      </c>
      <c r="R72" s="39">
        <v>7434.2076141489661</v>
      </c>
      <c r="S72" s="39">
        <v>624.99670319999984</v>
      </c>
      <c r="T72" s="39">
        <v>0</v>
      </c>
      <c r="U72" s="39">
        <v>0</v>
      </c>
      <c r="V72" s="39">
        <v>506.4</v>
      </c>
      <c r="W72" s="39">
        <v>144.34622711178318</v>
      </c>
      <c r="X72" s="39">
        <v>443.97257689137444</v>
      </c>
      <c r="Y72" s="33">
        <v>12.205950000000001</v>
      </c>
      <c r="Z72" s="32">
        <f t="shared" si="2"/>
        <v>195282.86870109671</v>
      </c>
    </row>
    <row r="73" spans="1:26" ht="13.5" customHeight="1" x14ac:dyDescent="0.2">
      <c r="A73" s="71">
        <v>2016.4</v>
      </c>
      <c r="B73" s="38">
        <v>37040.538890603995</v>
      </c>
      <c r="C73" s="39">
        <v>138670.30043409788</v>
      </c>
      <c r="D73" s="39">
        <v>7.2276748400000006</v>
      </c>
      <c r="E73" s="39">
        <v>20481.828331952147</v>
      </c>
      <c r="F73" s="39">
        <v>5.041366720000001</v>
      </c>
      <c r="G73" s="39">
        <v>5143.6083658295056</v>
      </c>
      <c r="H73" s="39">
        <v>18206.030040248792</v>
      </c>
      <c r="I73" s="39">
        <v>2098.6132280598695</v>
      </c>
      <c r="J73" s="39">
        <v>572.45895359287908</v>
      </c>
      <c r="K73" s="39">
        <v>1.3000099999999999</v>
      </c>
      <c r="L73" s="39">
        <v>0</v>
      </c>
      <c r="M73" s="39">
        <v>92.300237084384889</v>
      </c>
      <c r="N73" s="39">
        <v>11791.887667798264</v>
      </c>
      <c r="O73" s="39">
        <v>1368.2034517131306</v>
      </c>
      <c r="P73" s="39">
        <v>12439.093907959785</v>
      </c>
      <c r="Q73" s="39">
        <v>2371.6560163404911</v>
      </c>
      <c r="R73" s="39">
        <v>7609.1646664306136</v>
      </c>
      <c r="S73" s="39">
        <v>647.87376000000006</v>
      </c>
      <c r="T73" s="39">
        <v>0</v>
      </c>
      <c r="U73" s="39">
        <v>0</v>
      </c>
      <c r="V73" s="39">
        <v>5110.3549999999996</v>
      </c>
      <c r="W73" s="39">
        <v>135.17311705649999</v>
      </c>
      <c r="X73" s="39">
        <v>407.23594450718923</v>
      </c>
      <c r="Y73" s="33">
        <v>0.30292650999999998</v>
      </c>
      <c r="Z73" s="32">
        <f t="shared" si="2"/>
        <v>227159.65510074139</v>
      </c>
    </row>
    <row r="74" spans="1:26" ht="13.5" customHeight="1" x14ac:dyDescent="0.2">
      <c r="A74" s="71">
        <v>2017.1</v>
      </c>
      <c r="B74" s="38">
        <v>47124.949500461204</v>
      </c>
      <c r="C74" s="39">
        <v>158371.84395581041</v>
      </c>
      <c r="D74" s="39">
        <v>7.04379285</v>
      </c>
      <c r="E74" s="39">
        <v>27604.203316343664</v>
      </c>
      <c r="F74" s="39">
        <v>5.041366720000001</v>
      </c>
      <c r="G74" s="39">
        <v>4623.1566015310591</v>
      </c>
      <c r="H74" s="39">
        <v>15201.316640998144</v>
      </c>
      <c r="I74" s="39">
        <v>6793.1521675854065</v>
      </c>
      <c r="J74" s="39">
        <v>549.98904344529603</v>
      </c>
      <c r="K74" s="39">
        <v>1.3000099999999999</v>
      </c>
      <c r="L74" s="39">
        <v>0</v>
      </c>
      <c r="M74" s="39">
        <v>3167.1147515534194</v>
      </c>
      <c r="N74" s="39">
        <v>10765.400664334698</v>
      </c>
      <c r="O74" s="39">
        <v>1381.5843368911108</v>
      </c>
      <c r="P74" s="39">
        <v>13159.473003887804</v>
      </c>
      <c r="Q74" s="39">
        <v>2163.8949115159571</v>
      </c>
      <c r="R74" s="39">
        <v>7352.1310573080927</v>
      </c>
      <c r="S74" s="39">
        <v>628.46512926967762</v>
      </c>
      <c r="T74" s="39">
        <v>0</v>
      </c>
      <c r="U74" s="39">
        <v>0</v>
      </c>
      <c r="V74" s="39">
        <v>7908.6450000000004</v>
      </c>
      <c r="W74" s="39">
        <v>130.79717426215652</v>
      </c>
      <c r="X74" s="39">
        <v>383.00060275504842</v>
      </c>
      <c r="Y74" s="33">
        <v>0.30292650999999998</v>
      </c>
      <c r="Z74" s="32">
        <f t="shared" si="2"/>
        <v>260197.85645357191</v>
      </c>
    </row>
    <row r="75" spans="1:26" ht="13.5" customHeight="1" x14ac:dyDescent="0.2">
      <c r="A75" s="71">
        <v>2017.2</v>
      </c>
      <c r="B75" s="38">
        <v>47976.751462760658</v>
      </c>
      <c r="C75" s="39">
        <v>182634.18660285114</v>
      </c>
      <c r="D75" s="39">
        <v>7.0943730699999996</v>
      </c>
      <c r="E75" s="39">
        <v>32204.698469026454</v>
      </c>
      <c r="F75" s="39">
        <v>5.041366720000001</v>
      </c>
      <c r="G75" s="39">
        <v>5291.9827158471571</v>
      </c>
      <c r="H75" s="39">
        <v>15292.463532432865</v>
      </c>
      <c r="I75" s="39">
        <v>6694.8361117800905</v>
      </c>
      <c r="J75" s="39">
        <v>568.06858091784545</v>
      </c>
      <c r="K75" s="39">
        <v>1.3000099999999999</v>
      </c>
      <c r="L75" s="39">
        <v>0</v>
      </c>
      <c r="M75" s="39">
        <v>3408.7841966984543</v>
      </c>
      <c r="N75" s="39">
        <v>16424.562698733625</v>
      </c>
      <c r="O75" s="39">
        <v>1407.9911755910255</v>
      </c>
      <c r="P75" s="39">
        <v>19015.523065675348</v>
      </c>
      <c r="Q75" s="39">
        <v>1792.4850908067599</v>
      </c>
      <c r="R75" s="39">
        <v>7786.6340196357396</v>
      </c>
      <c r="S75" s="39">
        <v>672.2037651598074</v>
      </c>
      <c r="T75" s="39">
        <v>0</v>
      </c>
      <c r="U75" s="39">
        <v>0</v>
      </c>
      <c r="V75" s="39">
        <v>8299.2500000000018</v>
      </c>
      <c r="W75" s="39">
        <v>141.06173716622504</v>
      </c>
      <c r="X75" s="39">
        <v>375.55061691239035</v>
      </c>
      <c r="Y75" s="33">
        <v>3320.0029265100006</v>
      </c>
      <c r="Z75" s="32">
        <f t="shared" si="2"/>
        <v>305343.72105553484</v>
      </c>
    </row>
    <row r="76" spans="1:26" ht="13.5" customHeight="1" x14ac:dyDescent="0.2">
      <c r="A76" s="71">
        <v>2017.3</v>
      </c>
      <c r="B76" s="38">
        <v>48738.690296307759</v>
      </c>
      <c r="C76" s="39">
        <v>198842.02579633801</v>
      </c>
      <c r="D76" s="39">
        <v>7.0943820999999998</v>
      </c>
      <c r="E76" s="39">
        <v>34432.137549602885</v>
      </c>
      <c r="F76" s="39">
        <v>0</v>
      </c>
      <c r="G76" s="39">
        <v>5473.0517029667017</v>
      </c>
      <c r="H76" s="39">
        <v>17623.749648150639</v>
      </c>
      <c r="I76" s="39">
        <v>6940.0668209896312</v>
      </c>
      <c r="J76" s="39">
        <v>569.70006608594144</v>
      </c>
      <c r="K76" s="39">
        <v>3638.1430099999998</v>
      </c>
      <c r="L76" s="39">
        <v>0</v>
      </c>
      <c r="M76" s="39">
        <v>3551.0854827944881</v>
      </c>
      <c r="N76" s="39">
        <v>16271.455452506616</v>
      </c>
      <c r="O76" s="39">
        <v>1425.7442012846884</v>
      </c>
      <c r="P76" s="39">
        <v>18636.512519109518</v>
      </c>
      <c r="Q76" s="39">
        <v>4273.7328682606103</v>
      </c>
      <c r="R76" s="39">
        <v>7985.5018367539651</v>
      </c>
      <c r="S76" s="39">
        <v>487.07172950611823</v>
      </c>
      <c r="T76" s="39">
        <v>0</v>
      </c>
      <c r="U76" s="39">
        <v>0</v>
      </c>
      <c r="V76" s="39">
        <v>8659.15</v>
      </c>
      <c r="W76" s="39">
        <v>147.113498719055</v>
      </c>
      <c r="X76" s="39">
        <v>349.21307240586401</v>
      </c>
      <c r="Y76" s="33">
        <v>3463.9629265100002</v>
      </c>
      <c r="Z76" s="32">
        <f t="shared" si="2"/>
        <v>332776.51256408484</v>
      </c>
    </row>
    <row r="77" spans="1:26" ht="13.5" customHeight="1" x14ac:dyDescent="0.2">
      <c r="A77" s="71">
        <v>2017.4</v>
      </c>
      <c r="B77" s="38">
        <v>56253.722159151439</v>
      </c>
      <c r="C77" s="39">
        <v>216867.24278096258</v>
      </c>
      <c r="D77" s="39">
        <v>7.0990603788449214</v>
      </c>
      <c r="E77" s="39">
        <v>37267.707510745997</v>
      </c>
      <c r="F77" s="39">
        <v>0</v>
      </c>
      <c r="G77" s="39">
        <v>6460.1573127365564</v>
      </c>
      <c r="H77" s="39">
        <v>19209.257707838064</v>
      </c>
      <c r="I77" s="39">
        <v>9739.1051381189354</v>
      </c>
      <c r="J77" s="39">
        <v>621.31011174701575</v>
      </c>
      <c r="K77" s="39">
        <v>3943.8820099999998</v>
      </c>
      <c r="L77" s="39">
        <v>0</v>
      </c>
      <c r="M77" s="39">
        <v>5718.0262951099367</v>
      </c>
      <c r="N77" s="39">
        <v>16798.507390301533</v>
      </c>
      <c r="O77" s="39">
        <v>1446.0414371052082</v>
      </c>
      <c r="P77" s="39">
        <v>19176.090870887856</v>
      </c>
      <c r="Q77" s="39">
        <v>10046.922835807114</v>
      </c>
      <c r="R77" s="39">
        <v>8901.6479124905563</v>
      </c>
      <c r="S77" s="39">
        <v>521.78770202951466</v>
      </c>
      <c r="T77" s="39">
        <v>0</v>
      </c>
      <c r="U77" s="39">
        <v>0</v>
      </c>
      <c r="V77" s="39">
        <v>9324.5</v>
      </c>
      <c r="W77" s="39">
        <v>159.15444774706998</v>
      </c>
      <c r="X77" s="39">
        <v>323.61482759449905</v>
      </c>
      <c r="Y77" s="33">
        <v>3754.84</v>
      </c>
      <c r="Z77" s="32">
        <f t="shared" si="2"/>
        <v>370286.89535160136</v>
      </c>
    </row>
    <row r="78" spans="1:26" ht="13.5" customHeight="1" x14ac:dyDescent="0.2">
      <c r="A78" s="71">
        <v>2018.1</v>
      </c>
      <c r="B78" s="38">
        <v>57422.389229403241</v>
      </c>
      <c r="C78" s="39">
        <v>221008.04020699693</v>
      </c>
      <c r="D78" s="39">
        <v>7.4450753700000005</v>
      </c>
      <c r="E78" s="39">
        <v>39985.371010745992</v>
      </c>
      <c r="F78" s="39">
        <v>0</v>
      </c>
      <c r="G78" s="39">
        <v>6253.6336720806303</v>
      </c>
      <c r="H78" s="39">
        <v>18533.765184827127</v>
      </c>
      <c r="I78" s="39">
        <v>10404.6705538244</v>
      </c>
      <c r="J78" s="39">
        <v>638.80737852472521</v>
      </c>
      <c r="K78" s="39">
        <v>4231.3930099999998</v>
      </c>
      <c r="L78" s="39">
        <v>0</v>
      </c>
      <c r="M78" s="39">
        <v>6127.0407521559364</v>
      </c>
      <c r="N78" s="39">
        <v>17247.649144507195</v>
      </c>
      <c r="O78" s="39">
        <v>1475.6520665207602</v>
      </c>
      <c r="P78" s="39">
        <v>19964.69868727728</v>
      </c>
      <c r="Q78" s="39">
        <v>9140.9114808099712</v>
      </c>
      <c r="R78" s="39">
        <v>9363.767735766336</v>
      </c>
      <c r="S78" s="39">
        <v>554.38375362313741</v>
      </c>
      <c r="T78" s="39">
        <v>0</v>
      </c>
      <c r="U78" s="39">
        <v>0</v>
      </c>
      <c r="V78" s="39">
        <v>10071.65</v>
      </c>
      <c r="W78" s="39">
        <v>170.76071349530497</v>
      </c>
      <c r="X78" s="39">
        <v>298.64443770336192</v>
      </c>
      <c r="Y78" s="33">
        <v>4028.66</v>
      </c>
      <c r="Z78" s="32">
        <f t="shared" si="2"/>
        <v>379506.94486422912</v>
      </c>
    </row>
    <row r="79" spans="1:26" ht="13.5" customHeight="1" x14ac:dyDescent="0.2">
      <c r="A79" s="71">
        <v>2018.2</v>
      </c>
      <c r="B79" s="38">
        <v>67965.560415181782</v>
      </c>
      <c r="C79" s="39">
        <v>326847.34203113499</v>
      </c>
      <c r="D79" s="39">
        <v>7.7469047100000008</v>
      </c>
      <c r="E79" s="39">
        <v>57291.395010745997</v>
      </c>
      <c r="F79" s="39">
        <v>0</v>
      </c>
      <c r="G79" s="39">
        <v>8644.2674995371253</v>
      </c>
      <c r="H79" s="39">
        <v>24287.29212221003</v>
      </c>
      <c r="I79" s="39">
        <v>14744.885230321841</v>
      </c>
      <c r="J79" s="39">
        <v>981.16195396280682</v>
      </c>
      <c r="K79" s="39">
        <v>6062.2570099999994</v>
      </c>
      <c r="L79" s="39">
        <v>0</v>
      </c>
      <c r="M79" s="39">
        <v>8740.3171360429351</v>
      </c>
      <c r="N79" s="39">
        <v>21766.106617529575</v>
      </c>
      <c r="O79" s="39">
        <v>1510.0890075178431</v>
      </c>
      <c r="P79" s="39">
        <v>25479.842202830867</v>
      </c>
      <c r="Q79" s="39">
        <v>13089.112869354185</v>
      </c>
      <c r="R79" s="39">
        <v>12976.82502549546</v>
      </c>
      <c r="S79" s="39">
        <v>765.64648922432389</v>
      </c>
      <c r="T79" s="39">
        <v>0</v>
      </c>
      <c r="U79" s="39">
        <v>0</v>
      </c>
      <c r="V79" s="39">
        <v>14430.85</v>
      </c>
      <c r="W79" s="39">
        <v>244.66916963394499</v>
      </c>
      <c r="X79" s="39">
        <v>361.35169616093555</v>
      </c>
      <c r="Y79" s="33">
        <v>5772.34</v>
      </c>
      <c r="Z79" s="32">
        <f t="shared" si="2"/>
        <v>544003.497976413</v>
      </c>
    </row>
    <row r="80" spans="1:26" ht="13.5" customHeight="1" x14ac:dyDescent="0.2">
      <c r="A80" s="71">
        <v>2018.3</v>
      </c>
      <c r="B80" s="38">
        <v>85037.476647659627</v>
      </c>
      <c r="C80" s="39">
        <v>419482.01981398411</v>
      </c>
      <c r="D80" s="39">
        <v>8.9204282399999997</v>
      </c>
      <c r="E80" s="39">
        <v>81141.170010746006</v>
      </c>
      <c r="F80" s="39">
        <v>0</v>
      </c>
      <c r="G80" s="39">
        <v>11960.483620093215</v>
      </c>
      <c r="H80" s="39">
        <v>33509.310787915747</v>
      </c>
      <c r="I80" s="39">
        <v>20733.260935710816</v>
      </c>
      <c r="J80" s="39">
        <v>883.51972434997811</v>
      </c>
      <c r="K80" s="39">
        <v>8585.407009999999</v>
      </c>
      <c r="L80" s="39">
        <v>0</v>
      </c>
      <c r="M80" s="39">
        <v>12342.521878692936</v>
      </c>
      <c r="N80" s="39">
        <v>27374.572529875091</v>
      </c>
      <c r="O80" s="39">
        <v>1561.2252949775418</v>
      </c>
      <c r="P80" s="39">
        <v>33920.05169819048</v>
      </c>
      <c r="Q80" s="39">
        <v>16686.667968958231</v>
      </c>
      <c r="R80" s="39">
        <v>17927.094816273846</v>
      </c>
      <c r="S80" s="39">
        <v>559.74684121253335</v>
      </c>
      <c r="T80" s="39">
        <v>0</v>
      </c>
      <c r="U80" s="39">
        <v>0</v>
      </c>
      <c r="V80" s="39">
        <v>20438.349999999999</v>
      </c>
      <c r="W80" s="39">
        <v>346.52387927169497</v>
      </c>
      <c r="X80" s="39">
        <v>448.59001071116086</v>
      </c>
      <c r="Y80" s="33">
        <v>8187.55</v>
      </c>
      <c r="Z80" s="32">
        <f t="shared" si="2"/>
        <v>716096.98724920338</v>
      </c>
    </row>
    <row r="81" spans="1:26" ht="13.5" customHeight="1" x14ac:dyDescent="0.2">
      <c r="A81" s="71">
        <v>2018.4</v>
      </c>
      <c r="B81" s="38">
        <v>81783.862806521094</v>
      </c>
      <c r="C81" s="39">
        <v>429523.31899896945</v>
      </c>
      <c r="D81" s="39">
        <v>0.11582368</v>
      </c>
      <c r="E81" s="39">
        <v>75049.4755</v>
      </c>
      <c r="F81" s="39">
        <v>0</v>
      </c>
      <c r="G81" s="39">
        <v>11103.494494883857</v>
      </c>
      <c r="H81" s="39">
        <v>31020.36063411674</v>
      </c>
      <c r="I81" s="39">
        <v>19178.26125639549</v>
      </c>
      <c r="J81" s="39">
        <v>680.72969798925408</v>
      </c>
      <c r="K81" s="39">
        <v>7941.0430100000003</v>
      </c>
      <c r="L81" s="39">
        <v>0</v>
      </c>
      <c r="M81" s="39">
        <v>11420.28846829073</v>
      </c>
      <c r="N81" s="39">
        <v>25241.263705400219</v>
      </c>
      <c r="O81" s="39">
        <v>1859.5145708529433</v>
      </c>
      <c r="P81" s="39">
        <v>31544.429644</v>
      </c>
      <c r="Q81" s="39">
        <v>15761.232601681128</v>
      </c>
      <c r="R81" s="39">
        <v>16413.347040778157</v>
      </c>
      <c r="S81" s="39">
        <v>521.35949236099475</v>
      </c>
      <c r="T81" s="39">
        <v>0</v>
      </c>
      <c r="U81" s="39">
        <v>0</v>
      </c>
      <c r="V81" s="39">
        <v>18904.150000000001</v>
      </c>
      <c r="W81" s="39">
        <v>320.51214468555503</v>
      </c>
      <c r="X81" s="39">
        <v>403.86163185222608</v>
      </c>
      <c r="Y81" s="33">
        <v>7573.8700010000011</v>
      </c>
      <c r="Z81" s="32">
        <f t="shared" si="2"/>
        <v>704460.6287169368</v>
      </c>
    </row>
    <row r="82" spans="1:26" ht="13.5" customHeight="1" x14ac:dyDescent="0.2">
      <c r="A82" s="71">
        <v>2019.1</v>
      </c>
      <c r="B82" s="38">
        <v>80515.000872754987</v>
      </c>
      <c r="C82" s="39">
        <v>459292.62806366774</v>
      </c>
      <c r="D82" s="39">
        <v>0</v>
      </c>
      <c r="E82" s="39">
        <v>85643.34375</v>
      </c>
      <c r="F82" s="39">
        <v>0</v>
      </c>
      <c r="G82" s="39">
        <v>12624.868557723305</v>
      </c>
      <c r="H82" s="39">
        <v>33657.119087680556</v>
      </c>
      <c r="I82" s="39">
        <v>21948.072669122132</v>
      </c>
      <c r="J82" s="39">
        <v>0</v>
      </c>
      <c r="K82" s="39">
        <v>9104.800009999999</v>
      </c>
      <c r="L82" s="39">
        <v>0</v>
      </c>
      <c r="M82" s="39">
        <v>13081.003568932521</v>
      </c>
      <c r="N82" s="39">
        <v>28772.342952698058</v>
      </c>
      <c r="O82" s="39">
        <v>2001.3428518882947</v>
      </c>
      <c r="P82" s="39">
        <v>34930.002089701666</v>
      </c>
      <c r="Q82" s="39">
        <v>18918.732742275795</v>
      </c>
      <c r="R82" s="39">
        <v>18500.387930974674</v>
      </c>
      <c r="S82" s="39">
        <v>587.73001734075024</v>
      </c>
      <c r="T82" s="39">
        <v>0</v>
      </c>
      <c r="U82" s="39">
        <v>0</v>
      </c>
      <c r="V82" s="39">
        <v>21675</v>
      </c>
      <c r="W82" s="39">
        <v>367.49077509750003</v>
      </c>
      <c r="X82" s="39">
        <v>436.02643055968792</v>
      </c>
      <c r="Y82" s="33">
        <v>8682.2100030000001</v>
      </c>
      <c r="Z82" s="32">
        <f t="shared" si="2"/>
        <v>770223.10150066286</v>
      </c>
    </row>
    <row r="83" spans="1:26" ht="13.5" customHeight="1" x14ac:dyDescent="0.2">
      <c r="A83" s="71">
        <v>2019.2</v>
      </c>
      <c r="B83" s="38">
        <v>80810.752356792465</v>
      </c>
      <c r="C83" s="39">
        <v>427827.93243904458</v>
      </c>
      <c r="D83" s="39">
        <v>0</v>
      </c>
      <c r="E83" s="39">
        <v>83463.969874999995</v>
      </c>
      <c r="F83" s="39">
        <v>0</v>
      </c>
      <c r="G83" s="39">
        <v>12363.325895146356</v>
      </c>
      <c r="H83" s="39">
        <v>32189.44985536515</v>
      </c>
      <c r="I83" s="39">
        <v>21496.175211352496</v>
      </c>
      <c r="J83" s="39">
        <v>0</v>
      </c>
      <c r="K83" s="39">
        <v>8915.443009999999</v>
      </c>
      <c r="L83" s="39">
        <v>0</v>
      </c>
      <c r="M83" s="39">
        <v>12808.650107841817</v>
      </c>
      <c r="N83" s="39">
        <v>28952.814247545892</v>
      </c>
      <c r="O83" s="39">
        <v>2214.6522520236672</v>
      </c>
      <c r="P83" s="39">
        <v>34163.345246750556</v>
      </c>
      <c r="Q83" s="39">
        <v>18643.17357981261</v>
      </c>
      <c r="R83" s="39">
        <v>17892.497005245867</v>
      </c>
      <c r="S83" s="39">
        <v>575.6964955075282</v>
      </c>
      <c r="T83" s="39">
        <v>0</v>
      </c>
      <c r="U83" s="39">
        <v>0</v>
      </c>
      <c r="V83" s="39">
        <v>21224.15</v>
      </c>
      <c r="W83" s="39">
        <v>598.39099685263216</v>
      </c>
      <c r="X83" s="39">
        <v>535.63582880576223</v>
      </c>
      <c r="Y83" s="33">
        <v>8277.4293801400017</v>
      </c>
      <c r="Z83" s="32">
        <f t="shared" si="2"/>
        <v>732142.73142643506</v>
      </c>
    </row>
    <row r="84" spans="1:26" ht="13.5" customHeight="1" x14ac:dyDescent="0.2">
      <c r="A84" s="71">
        <v>2019.3</v>
      </c>
      <c r="B84" s="38">
        <v>111896.23321082586</v>
      </c>
      <c r="C84" s="39">
        <v>557789.78945427935</v>
      </c>
      <c r="D84" s="39">
        <v>8.5571479299999993</v>
      </c>
      <c r="E84" s="39">
        <v>112634.39831249999</v>
      </c>
      <c r="F84" s="39">
        <v>0</v>
      </c>
      <c r="G84" s="39">
        <v>16530.277977149861</v>
      </c>
      <c r="H84" s="39">
        <v>43691.490961497941</v>
      </c>
      <c r="I84" s="39">
        <v>29050.066399316886</v>
      </c>
      <c r="J84" s="39">
        <v>0</v>
      </c>
      <c r="K84" s="39">
        <v>12088.543009999999</v>
      </c>
      <c r="L84" s="39">
        <v>0</v>
      </c>
      <c r="M84" s="39">
        <v>17339.80475165911</v>
      </c>
      <c r="N84" s="39">
        <v>37212.069428404611</v>
      </c>
      <c r="O84" s="39">
        <v>2379.8611745583703</v>
      </c>
      <c r="P84" s="39">
        <v>46204.252443999998</v>
      </c>
      <c r="Q84" s="39">
        <v>23170.770181360549</v>
      </c>
      <c r="R84" s="39">
        <v>23832.665658275753</v>
      </c>
      <c r="S84" s="39">
        <v>58.114877518577721</v>
      </c>
      <c r="T84" s="39">
        <v>0</v>
      </c>
      <c r="U84" s="39">
        <v>0</v>
      </c>
      <c r="V84" s="39">
        <v>28779.15</v>
      </c>
      <c r="W84" s="39">
        <v>487.93873772305506</v>
      </c>
      <c r="X84" s="39">
        <v>636.94621555546462</v>
      </c>
      <c r="Y84" s="33">
        <v>10936.087880139999</v>
      </c>
      <c r="Z84" s="32">
        <f t="shared" si="2"/>
        <v>962830.7846118696</v>
      </c>
    </row>
    <row r="85" spans="1:26" ht="13.5" customHeight="1" x14ac:dyDescent="0.2">
      <c r="A85" s="71">
        <v>2019.4</v>
      </c>
      <c r="B85" s="38">
        <v>120098.937147615</v>
      </c>
      <c r="C85" s="39">
        <v>576931.74411557545</v>
      </c>
      <c r="D85" s="39">
        <v>8.5571489299999985</v>
      </c>
      <c r="E85" s="39">
        <v>116645.5125</v>
      </c>
      <c r="F85" s="39">
        <v>0</v>
      </c>
      <c r="G85" s="39">
        <v>17890.253268428201</v>
      </c>
      <c r="H85" s="39">
        <v>47707.100802649999</v>
      </c>
      <c r="I85" s="39">
        <v>30219.103656396688</v>
      </c>
      <c r="J85" s="39">
        <v>641.00997623059618</v>
      </c>
      <c r="K85" s="39">
        <v>12579.25001</v>
      </c>
      <c r="L85" s="39">
        <v>0</v>
      </c>
      <c r="M85" s="39">
        <v>18038.831290646904</v>
      </c>
      <c r="N85" s="39">
        <v>38883.82903622961</v>
      </c>
      <c r="O85" s="39">
        <v>2677.5753452640729</v>
      </c>
      <c r="P85" s="39">
        <v>48708.230444000001</v>
      </c>
      <c r="Q85" s="39">
        <v>23251.765400266067</v>
      </c>
      <c r="R85" s="39">
        <v>24268.590184796009</v>
      </c>
      <c r="S85" s="39">
        <v>56.981458052504479</v>
      </c>
      <c r="T85" s="39">
        <v>0</v>
      </c>
      <c r="U85" s="39">
        <v>0</v>
      </c>
      <c r="V85" s="39">
        <v>29947.5</v>
      </c>
      <c r="W85" s="39">
        <v>507.74763493575006</v>
      </c>
      <c r="X85" s="39">
        <v>634.41702753426625</v>
      </c>
      <c r="Y85" s="33">
        <v>11080.585880139999</v>
      </c>
      <c r="Z85" s="32">
        <f t="shared" si="2"/>
        <v>1000678.585180076</v>
      </c>
    </row>
    <row r="86" spans="1:26" ht="13.5" customHeight="1" x14ac:dyDescent="0.2">
      <c r="A86" s="71">
        <v>2020.1</v>
      </c>
      <c r="B86" s="38">
        <v>123365.449265</v>
      </c>
      <c r="C86" s="39">
        <v>572099.27642881009</v>
      </c>
      <c r="D86" s="39">
        <v>0</v>
      </c>
      <c r="E86" s="39">
        <v>124948.98062499998</v>
      </c>
      <c r="F86" s="39">
        <v>0</v>
      </c>
      <c r="G86" s="39">
        <v>18233.009072104054</v>
      </c>
      <c r="H86" s="39">
        <v>48746.383153408751</v>
      </c>
      <c r="I86" s="39">
        <v>32504.913323796682</v>
      </c>
      <c r="J86" s="39">
        <v>611.15933823969578</v>
      </c>
      <c r="K86" s="39">
        <v>13539.790009999999</v>
      </c>
      <c r="L86" s="39">
        <v>0</v>
      </c>
      <c r="M86" s="39">
        <v>19409.038354174696</v>
      </c>
      <c r="N86" s="39">
        <v>41435.667373350982</v>
      </c>
      <c r="O86" s="39">
        <v>2888.3562190746961</v>
      </c>
      <c r="P86" s="39">
        <v>49383.472850233709</v>
      </c>
      <c r="Q86" s="39">
        <v>27513.848216067083</v>
      </c>
      <c r="R86" s="39">
        <v>25732.404271945386</v>
      </c>
      <c r="S86" s="39">
        <v>55.765676771896594</v>
      </c>
      <c r="T86" s="39">
        <v>0</v>
      </c>
      <c r="U86" s="39">
        <v>0</v>
      </c>
      <c r="V86" s="39">
        <v>32234.499999999996</v>
      </c>
      <c r="W86" s="39">
        <v>546.52278615364992</v>
      </c>
      <c r="X86" s="39">
        <v>732.0605870228103</v>
      </c>
      <c r="Y86" s="33">
        <v>11604.430880139997</v>
      </c>
      <c r="Z86" s="32">
        <f t="shared" si="2"/>
        <v>1022219.579166294</v>
      </c>
    </row>
    <row r="87" spans="1:26" ht="13.5" customHeight="1" x14ac:dyDescent="0.2">
      <c r="A87" s="71">
        <v>2020.2</v>
      </c>
      <c r="B87" s="38">
        <v>139698.67486500001</v>
      </c>
      <c r="C87" s="39">
        <v>560105.04310266301</v>
      </c>
      <c r="D87" s="39">
        <v>0</v>
      </c>
      <c r="E87" s="39">
        <v>144890.08124999999</v>
      </c>
      <c r="F87" s="39">
        <v>0</v>
      </c>
      <c r="G87" s="39">
        <v>19160.066151061397</v>
      </c>
      <c r="H87" s="39">
        <v>53317.57777871719</v>
      </c>
      <c r="I87" s="39">
        <v>35496.599294546686</v>
      </c>
      <c r="J87" s="39">
        <v>572.09884779546474</v>
      </c>
      <c r="K87" s="39">
        <v>15291.198410000003</v>
      </c>
      <c r="L87" s="39">
        <v>0</v>
      </c>
      <c r="M87" s="39">
        <v>21202.825045463487</v>
      </c>
      <c r="N87" s="39">
        <v>44780.869938174939</v>
      </c>
      <c r="O87" s="39">
        <v>3110.112288210345</v>
      </c>
      <c r="P87" s="39">
        <v>53248.768890640102</v>
      </c>
      <c r="Q87" s="39">
        <v>26304.724080260545</v>
      </c>
      <c r="R87" s="39">
        <v>27691.91543867459</v>
      </c>
      <c r="S87" s="39">
        <v>54.515137294329122</v>
      </c>
      <c r="T87" s="39">
        <v>0</v>
      </c>
      <c r="U87" s="39">
        <v>0</v>
      </c>
      <c r="V87" s="39">
        <v>35227.5</v>
      </c>
      <c r="W87" s="39">
        <v>597.26787911175006</v>
      </c>
      <c r="X87" s="39">
        <v>687.16044992812419</v>
      </c>
      <c r="Y87" s="33">
        <v>12329.635880139998</v>
      </c>
      <c r="Z87" s="32">
        <f t="shared" si="2"/>
        <v>1054067.9598626818</v>
      </c>
    </row>
    <row r="88" spans="1:26" ht="13.5" customHeight="1" x14ac:dyDescent="0.2">
      <c r="A88" s="71">
        <v>2020.3</v>
      </c>
      <c r="B88" s="38">
        <v>146781.02926500002</v>
      </c>
      <c r="C88" s="39">
        <v>650299.47852295486</v>
      </c>
      <c r="D88" s="39">
        <v>0</v>
      </c>
      <c r="E88" s="39">
        <v>155208.390625</v>
      </c>
      <c r="F88" s="39">
        <v>0</v>
      </c>
      <c r="G88" s="39">
        <v>21284.273101076447</v>
      </c>
      <c r="H88" s="39">
        <v>55311.585443960554</v>
      </c>
      <c r="I88" s="39">
        <v>41395.677277050017</v>
      </c>
      <c r="J88" s="39">
        <v>523.82850489790269</v>
      </c>
      <c r="K88" s="39">
        <v>15998.050009999999</v>
      </c>
      <c r="L88" s="39">
        <v>0</v>
      </c>
      <c r="M88" s="39">
        <v>22916.791364513283</v>
      </c>
      <c r="N88" s="39">
        <v>49523.576960015191</v>
      </c>
      <c r="O88" s="39">
        <v>3184.6133348628478</v>
      </c>
      <c r="P88" s="39">
        <v>59464.365373969158</v>
      </c>
      <c r="Q88" s="39">
        <v>27815.458632903814</v>
      </c>
      <c r="R88" s="39">
        <v>30474.462781611808</v>
      </c>
      <c r="S88" s="39">
        <v>53.134632384651923</v>
      </c>
      <c r="T88" s="39">
        <v>0</v>
      </c>
      <c r="U88" s="39">
        <v>0</v>
      </c>
      <c r="V88" s="39">
        <v>39897.977546000002</v>
      </c>
      <c r="W88" s="39">
        <v>645.75801137374992</v>
      </c>
      <c r="X88" s="39">
        <v>731.19726848366747</v>
      </c>
      <c r="Y88" s="33">
        <v>12949.760880139998</v>
      </c>
      <c r="Z88" s="32">
        <f t="shared" si="2"/>
        <v>1187678.3802711978</v>
      </c>
    </row>
    <row r="89" spans="1:26" ht="13.5" customHeight="1" x14ac:dyDescent="0.2">
      <c r="A89" s="71">
        <v>2020.4</v>
      </c>
      <c r="B89" s="38">
        <v>155084.16826500001</v>
      </c>
      <c r="C89" s="39">
        <v>743139.56332975079</v>
      </c>
      <c r="D89" s="39">
        <v>0</v>
      </c>
      <c r="E89" s="39">
        <v>169716.95</v>
      </c>
      <c r="F89" s="39">
        <v>0</v>
      </c>
      <c r="G89" s="39">
        <v>23477.989087409889</v>
      </c>
      <c r="H89" s="39">
        <v>59492.686418483427</v>
      </c>
      <c r="I89" s="39">
        <v>48372.093039903826</v>
      </c>
      <c r="J89" s="39">
        <v>466.34830954700953</v>
      </c>
      <c r="K89" s="39">
        <v>17671.750010000003</v>
      </c>
      <c r="L89" s="39">
        <v>0</v>
      </c>
      <c r="M89" s="39">
        <v>25305.656769914076</v>
      </c>
      <c r="N89" s="39">
        <v>53027.358343614156</v>
      </c>
      <c r="O89" s="39">
        <v>3444.632121097904</v>
      </c>
      <c r="P89" s="39">
        <v>68928.680596268518</v>
      </c>
      <c r="Q89" s="39">
        <v>32700.072459925741</v>
      </c>
      <c r="R89" s="39">
        <v>33165.48052574171</v>
      </c>
      <c r="S89" s="39">
        <v>51.676677144793054</v>
      </c>
      <c r="T89" s="39">
        <v>0</v>
      </c>
      <c r="U89" s="39">
        <v>0</v>
      </c>
      <c r="V89" s="39">
        <v>44477.275016489999</v>
      </c>
      <c r="W89" s="39">
        <v>713.32205929825</v>
      </c>
      <c r="X89" s="39">
        <v>789.30443660107892</v>
      </c>
      <c r="Y89" s="33">
        <v>13883.935880139999</v>
      </c>
      <c r="Z89" s="32">
        <f t="shared" si="2"/>
        <v>1338824.7750813311</v>
      </c>
    </row>
    <row r="90" spans="1:26" ht="13.5" customHeight="1" x14ac:dyDescent="0.2">
      <c r="A90" s="71">
        <v>2021.1</v>
      </c>
      <c r="B90" s="38">
        <v>159727.7575423822</v>
      </c>
      <c r="C90" s="39">
        <v>797939.19579785957</v>
      </c>
      <c r="D90" s="39">
        <v>0</v>
      </c>
      <c r="E90" s="39">
        <v>184736.80739642604</v>
      </c>
      <c r="F90" s="39">
        <v>0</v>
      </c>
      <c r="G90" s="39">
        <v>25635.230485642332</v>
      </c>
      <c r="H90" s="39">
        <v>67390.407918584999</v>
      </c>
      <c r="I90" s="39">
        <v>52111.197821523179</v>
      </c>
      <c r="J90" s="39">
        <v>398.12022672084902</v>
      </c>
      <c r="K90" s="39">
        <v>19519.45069192144</v>
      </c>
      <c r="L90" s="39">
        <v>0</v>
      </c>
      <c r="M90" s="39">
        <v>27655.46958651187</v>
      </c>
      <c r="N90" s="39">
        <v>57174.909217296256</v>
      </c>
      <c r="O90" s="39">
        <v>3786.6540218846471</v>
      </c>
      <c r="P90" s="39">
        <v>73749.717482393258</v>
      </c>
      <c r="Q90" s="39">
        <v>35272.480962250549</v>
      </c>
      <c r="R90" s="39">
        <v>34924.521710358378</v>
      </c>
      <c r="S90" s="39">
        <v>50.215699453024648</v>
      </c>
      <c r="T90" s="39">
        <v>0</v>
      </c>
      <c r="U90" s="39">
        <v>0</v>
      </c>
      <c r="V90" s="39">
        <v>50968.960462367497</v>
      </c>
      <c r="W90" s="39">
        <v>779.78405876224997</v>
      </c>
      <c r="X90" s="39">
        <v>779.52693569510041</v>
      </c>
      <c r="Y90" s="33">
        <v>14619.782255849159</v>
      </c>
      <c r="Z90" s="32">
        <f t="shared" si="2"/>
        <v>1447492.4327315001</v>
      </c>
    </row>
    <row r="91" spans="1:26" ht="13.5" customHeight="1" x14ac:dyDescent="0.2">
      <c r="A91" s="71">
        <v>2021.2</v>
      </c>
      <c r="B91" s="38">
        <v>163602.04226500003</v>
      </c>
      <c r="C91" s="39">
        <v>846530.35170457663</v>
      </c>
      <c r="D91" s="39">
        <v>0</v>
      </c>
      <c r="E91" s="39">
        <v>190987.86566736578</v>
      </c>
      <c r="F91" s="39">
        <v>0</v>
      </c>
      <c r="G91" s="39">
        <v>27747.110611899734</v>
      </c>
      <c r="H91" s="39">
        <v>65595.116691421499</v>
      </c>
      <c r="I91" s="39">
        <v>49802.083906200576</v>
      </c>
      <c r="J91" s="39">
        <v>321.47170736592881</v>
      </c>
      <c r="K91" s="39">
        <v>20449.37697075</v>
      </c>
      <c r="L91" s="39">
        <v>0</v>
      </c>
      <c r="M91" s="39">
        <v>28775.786244060662</v>
      </c>
      <c r="N91" s="39">
        <v>74332.492160163791</v>
      </c>
      <c r="O91" s="39">
        <v>4197.094856728907</v>
      </c>
      <c r="P91" s="39">
        <v>77427.19853368745</v>
      </c>
      <c r="Q91" s="39">
        <v>37192.459784420236</v>
      </c>
      <c r="R91" s="39">
        <v>36039.547371585002</v>
      </c>
      <c r="S91" s="39">
        <v>48.534460578349353</v>
      </c>
      <c r="T91" s="39">
        <v>0</v>
      </c>
      <c r="U91" s="39">
        <v>0</v>
      </c>
      <c r="V91" s="39">
        <v>50130.155200609996</v>
      </c>
      <c r="W91" s="39">
        <v>811.50355664419499</v>
      </c>
      <c r="X91" s="39">
        <v>867.51077212433927</v>
      </c>
      <c r="Y91" s="33">
        <v>14837.649380139999</v>
      </c>
      <c r="Z91" s="32">
        <f t="shared" si="2"/>
        <v>1526093.3095803231</v>
      </c>
    </row>
    <row r="92" spans="1:26" ht="13.5" customHeight="1" x14ac:dyDescent="0.2">
      <c r="A92" s="71">
        <v>2021.3</v>
      </c>
      <c r="B92" s="38">
        <v>163650.792973</v>
      </c>
      <c r="C92" s="39">
        <v>947761.98144804942</v>
      </c>
      <c r="D92" s="39">
        <v>0</v>
      </c>
      <c r="E92" s="39">
        <v>195781.36187970728</v>
      </c>
      <c r="F92" s="39">
        <v>0</v>
      </c>
      <c r="G92" s="39">
        <v>30192.733356409022</v>
      </c>
      <c r="H92" s="39">
        <v>67685.358597074999</v>
      </c>
      <c r="I92" s="39">
        <v>51357.187848242254</v>
      </c>
      <c r="J92" s="39">
        <v>236.28005878532878</v>
      </c>
      <c r="K92" s="39">
        <v>21092.0175375</v>
      </c>
      <c r="L92" s="39">
        <v>0</v>
      </c>
      <c r="M92" s="39">
        <v>29676.060160505454</v>
      </c>
      <c r="N92" s="39">
        <v>66088.951792800537</v>
      </c>
      <c r="O92" s="39">
        <v>4515.9204330087214</v>
      </c>
      <c r="P92" s="39">
        <v>86729.947216721586</v>
      </c>
      <c r="Q92" s="39">
        <v>36940.233948049266</v>
      </c>
      <c r="R92" s="39">
        <v>36613.882400828625</v>
      </c>
      <c r="S92" s="39">
        <v>46.838109444126417</v>
      </c>
      <c r="T92" s="39">
        <v>0</v>
      </c>
      <c r="U92" s="39">
        <v>0</v>
      </c>
      <c r="V92" s="39">
        <v>51164.4</v>
      </c>
      <c r="W92" s="39">
        <v>837.00580574975004</v>
      </c>
      <c r="X92" s="39">
        <v>899.97023300644651</v>
      </c>
      <c r="Y92" s="33">
        <v>14810.260880139998</v>
      </c>
      <c r="Z92" s="32">
        <f t="shared" si="2"/>
        <v>1642430.3917060227</v>
      </c>
    </row>
    <row r="93" spans="1:26" ht="13.5" customHeight="1" x14ac:dyDescent="0.2">
      <c r="A93" s="71">
        <v>2021.4</v>
      </c>
      <c r="B93" s="38">
        <v>196925.97485886002</v>
      </c>
      <c r="C93" s="39">
        <v>1013922.8014006033</v>
      </c>
      <c r="D93" s="39">
        <v>0</v>
      </c>
      <c r="E93" s="39">
        <v>202189.32102328126</v>
      </c>
      <c r="F93" s="39">
        <v>0</v>
      </c>
      <c r="G93" s="39">
        <v>34247.413847284202</v>
      </c>
      <c r="H93" s="39">
        <v>79539.432827249999</v>
      </c>
      <c r="I93" s="39">
        <v>53433.227254338912</v>
      </c>
      <c r="J93" s="39">
        <v>142.66797367596888</v>
      </c>
      <c r="K93" s="39">
        <v>21949.711875000001</v>
      </c>
      <c r="L93" s="39">
        <v>0</v>
      </c>
      <c r="M93" s="39">
        <v>30878.266851951244</v>
      </c>
      <c r="N93" s="39">
        <v>68212.669206903811</v>
      </c>
      <c r="O93" s="39">
        <v>4877.8744566340602</v>
      </c>
      <c r="P93" s="39">
        <v>87950.029374350823</v>
      </c>
      <c r="Q93" s="39">
        <v>41034.329692944404</v>
      </c>
      <c r="R93" s="39">
        <v>37118.420873148061</v>
      </c>
      <c r="S93" s="39">
        <v>45.109266951876037</v>
      </c>
      <c r="T93" s="39">
        <v>0</v>
      </c>
      <c r="U93" s="39">
        <v>0</v>
      </c>
      <c r="V93" s="39">
        <v>52925.599999999999</v>
      </c>
      <c r="W93" s="39">
        <v>871.04214858749992</v>
      </c>
      <c r="X93" s="39">
        <v>978.73185167305246</v>
      </c>
      <c r="Y93" s="33">
        <v>14898.760880139998</v>
      </c>
      <c r="Z93" s="32">
        <f t="shared" si="2"/>
        <v>1745215.4108047183</v>
      </c>
    </row>
    <row r="94" spans="1:26" ht="13.5" customHeight="1" x14ac:dyDescent="0.2">
      <c r="A94" s="71">
        <v>2022.1</v>
      </c>
      <c r="B94" s="38">
        <v>174981.20008845002</v>
      </c>
      <c r="C94" s="39">
        <v>1092277.4301132513</v>
      </c>
      <c r="D94" s="39">
        <v>2031.9662085250002</v>
      </c>
      <c r="E94" s="39">
        <v>216637.5978068602</v>
      </c>
      <c r="F94" s="39">
        <v>2742.4576921000003</v>
      </c>
      <c r="G94" s="39">
        <v>38694.107845530911</v>
      </c>
      <c r="H94" s="39">
        <v>84129.891684687711</v>
      </c>
      <c r="I94" s="39">
        <v>61291.625481101517</v>
      </c>
      <c r="J94" s="39">
        <v>51.514605909420062</v>
      </c>
      <c r="K94" s="39">
        <v>25802.365218700001</v>
      </c>
      <c r="L94" s="39">
        <v>0</v>
      </c>
      <c r="M94" s="39">
        <v>26547.92230806304</v>
      </c>
      <c r="N94" s="39">
        <v>75919.207869260688</v>
      </c>
      <c r="O94" s="39">
        <v>7792.329421599371</v>
      </c>
      <c r="P94" s="39">
        <v>93007.655481302267</v>
      </c>
      <c r="Q94" s="39">
        <v>43829.458520641267</v>
      </c>
      <c r="R94" s="39">
        <v>42496.993573512758</v>
      </c>
      <c r="S94" s="39">
        <v>2535.0062906750004</v>
      </c>
      <c r="T94" s="39">
        <v>0</v>
      </c>
      <c r="U94" s="39">
        <v>1169.0674730000001</v>
      </c>
      <c r="V94" s="39">
        <v>42912.662499999999</v>
      </c>
      <c r="W94" s="39">
        <v>3988.7593798550552</v>
      </c>
      <c r="X94" s="39">
        <v>4498.6662526503624</v>
      </c>
      <c r="Y94" s="33">
        <v>16446.410422965</v>
      </c>
      <c r="Z94" s="32">
        <f t="shared" si="2"/>
        <v>1884803.0961501906</v>
      </c>
    </row>
    <row r="95" spans="1:26" ht="13.5" customHeight="1" x14ac:dyDescent="0.2">
      <c r="A95" s="71">
        <v>2022.2</v>
      </c>
      <c r="B95" s="38">
        <v>198465.59707845</v>
      </c>
      <c r="C95" s="39">
        <v>1207672.044728976</v>
      </c>
      <c r="D95" s="39">
        <v>2031.9662085250002</v>
      </c>
      <c r="E95" s="39">
        <v>239878.96346282394</v>
      </c>
      <c r="F95" s="39">
        <v>2742.4576921000003</v>
      </c>
      <c r="G95" s="39">
        <v>39905.350076038339</v>
      </c>
      <c r="H95" s="39">
        <v>91958.492132784988</v>
      </c>
      <c r="I95" s="39">
        <v>68664.917633798497</v>
      </c>
      <c r="J95" s="39">
        <v>50.962488823280076</v>
      </c>
      <c r="K95" s="39">
        <v>29863.194006949998</v>
      </c>
      <c r="L95" s="39">
        <v>0</v>
      </c>
      <c r="M95" s="39">
        <v>29748.795535092835</v>
      </c>
      <c r="N95" s="39">
        <v>81069.421235096583</v>
      </c>
      <c r="O95" s="39">
        <v>8661.8865281880626</v>
      </c>
      <c r="P95" s="39">
        <v>98067.662046399055</v>
      </c>
      <c r="Q95" s="39">
        <v>52040.664396324741</v>
      </c>
      <c r="R95" s="39">
        <v>47580.186958350758</v>
      </c>
      <c r="S95" s="39">
        <v>2533.0840112605401</v>
      </c>
      <c r="T95" s="39">
        <v>0</v>
      </c>
      <c r="U95" s="39">
        <v>1169.0674730000001</v>
      </c>
      <c r="V95" s="39">
        <v>47992.264999999999</v>
      </c>
      <c r="W95" s="39">
        <v>4109.4480976827499</v>
      </c>
      <c r="X95" s="39">
        <v>4673.7951555984073</v>
      </c>
      <c r="Y95" s="33">
        <v>17688.258422965002</v>
      </c>
      <c r="Z95" s="32">
        <f t="shared" si="2"/>
        <v>2078102.8832907786</v>
      </c>
    </row>
    <row r="96" spans="1:26" ht="13.5" customHeight="1" x14ac:dyDescent="0.2">
      <c r="A96" s="71">
        <v>2022.3</v>
      </c>
      <c r="B96" s="38">
        <v>274203.51309745002</v>
      </c>
      <c r="C96" s="39">
        <v>1399733.2833044827</v>
      </c>
      <c r="D96" s="39">
        <v>2031.9662085250002</v>
      </c>
      <c r="E96" s="39">
        <v>279693.14049659169</v>
      </c>
      <c r="F96" s="39">
        <v>2742.4576921000003</v>
      </c>
      <c r="G96" s="39">
        <v>46268.364914914775</v>
      </c>
      <c r="H96" s="39">
        <v>105290.00618028</v>
      </c>
      <c r="I96" s="39">
        <v>80094.520426791161</v>
      </c>
      <c r="J96" s="39">
        <v>50.410371687140078</v>
      </c>
      <c r="K96" s="39">
        <v>34765.306896630951</v>
      </c>
      <c r="L96" s="39">
        <v>0</v>
      </c>
      <c r="M96" s="39">
        <v>34720.007835742625</v>
      </c>
      <c r="N96" s="39">
        <v>100985.50091683301</v>
      </c>
      <c r="O96" s="39">
        <v>8186.214530716119</v>
      </c>
      <c r="P96" s="39">
        <v>111704.11091259273</v>
      </c>
      <c r="Q96" s="39">
        <v>59785.354630354646</v>
      </c>
      <c r="R96" s="39">
        <v>55473.545508050753</v>
      </c>
      <c r="S96" s="39">
        <v>2531.0778588055905</v>
      </c>
      <c r="T96" s="39">
        <v>0</v>
      </c>
      <c r="U96" s="39">
        <v>1169.0674730000001</v>
      </c>
      <c r="V96" s="39">
        <v>56022.7</v>
      </c>
      <c r="W96" s="39">
        <v>4296.8387224470007</v>
      </c>
      <c r="X96" s="39">
        <v>4829.5261411397851</v>
      </c>
      <c r="Y96" s="33">
        <v>19766.408422965</v>
      </c>
      <c r="Z96" s="32">
        <f t="shared" si="2"/>
        <v>2410139.8094446505</v>
      </c>
    </row>
    <row r="97" spans="1:26" ht="13.5" customHeight="1" x14ac:dyDescent="0.2">
      <c r="A97" s="71">
        <v>2022.4</v>
      </c>
      <c r="B97" s="38">
        <v>239753.00686744999</v>
      </c>
      <c r="C97" s="39">
        <v>1737521.5068009668</v>
      </c>
      <c r="D97" s="39">
        <v>2031.9662085250002</v>
      </c>
      <c r="E97" s="39">
        <v>335330.50455551647</v>
      </c>
      <c r="F97" s="39">
        <v>2742.4576921000003</v>
      </c>
      <c r="G97" s="39">
        <v>50993.61004545552</v>
      </c>
      <c r="H97" s="39">
        <v>129000.53066478772</v>
      </c>
      <c r="I97" s="39">
        <v>95518.307987798675</v>
      </c>
      <c r="J97" s="39">
        <v>49.580369159999996</v>
      </c>
      <c r="K97" s="39">
        <v>41375.741262135431</v>
      </c>
      <c r="L97" s="39">
        <v>0</v>
      </c>
      <c r="M97" s="39">
        <v>41424.405783632421</v>
      </c>
      <c r="N97" s="39">
        <v>115414.14655499796</v>
      </c>
      <c r="O97" s="39">
        <v>9081.54063248694</v>
      </c>
      <c r="P97" s="39">
        <v>126327.92686158915</v>
      </c>
      <c r="Q97" s="39">
        <v>69005.762277004891</v>
      </c>
      <c r="R97" s="39">
        <v>49033.463682995993</v>
      </c>
      <c r="S97" s="39">
        <v>2529.0618833819349</v>
      </c>
      <c r="T97" s="39">
        <v>0</v>
      </c>
      <c r="U97" s="39">
        <v>1169.0674730000001</v>
      </c>
      <c r="V97" s="39">
        <v>66942.036940689999</v>
      </c>
      <c r="W97" s="39">
        <v>4549.5325003325552</v>
      </c>
      <c r="X97" s="39">
        <v>5078.2033640277868</v>
      </c>
      <c r="Y97" s="33">
        <v>27725.710989782139</v>
      </c>
      <c r="Z97" s="32">
        <f t="shared" si="2"/>
        <v>2912845.0645303675</v>
      </c>
    </row>
    <row r="98" spans="1:26" ht="13.5" customHeight="1" x14ac:dyDescent="0.2">
      <c r="A98" s="71">
        <v>2023.1</v>
      </c>
      <c r="B98" s="38">
        <v>268455.50686745002</v>
      </c>
      <c r="C98" s="39">
        <v>2010647.8706194505</v>
      </c>
      <c r="D98" s="39">
        <v>2031.9662085250002</v>
      </c>
      <c r="E98" s="39">
        <v>381091.40541197918</v>
      </c>
      <c r="F98" s="39">
        <v>2742.4576921000003</v>
      </c>
      <c r="G98" s="39">
        <v>59018.813417276891</v>
      </c>
      <c r="H98" s="39">
        <v>142469.95384723882</v>
      </c>
      <c r="I98" s="39">
        <v>107974.75074689832</v>
      </c>
      <c r="J98" s="39">
        <v>49.028252023859999</v>
      </c>
      <c r="K98" s="39">
        <v>44413.806737903178</v>
      </c>
      <c r="L98" s="39">
        <v>0</v>
      </c>
      <c r="M98" s="39">
        <v>32693.065415111214</v>
      </c>
      <c r="N98" s="39">
        <v>140221.89079102527</v>
      </c>
      <c r="O98" s="39">
        <v>11073.980768641883</v>
      </c>
      <c r="P98" s="39">
        <v>155370.76692367301</v>
      </c>
      <c r="Q98" s="39">
        <v>81889.287052096159</v>
      </c>
      <c r="R98" s="39">
        <v>76963.823863250742</v>
      </c>
      <c r="S98" s="39">
        <v>2527.009638535365</v>
      </c>
      <c r="T98" s="39">
        <v>0</v>
      </c>
      <c r="U98" s="39">
        <v>1852.5838759999999</v>
      </c>
      <c r="V98" s="39">
        <v>52393.924440690003</v>
      </c>
      <c r="W98" s="39">
        <v>5352.8103157000005</v>
      </c>
      <c r="X98" s="39">
        <v>7314.0157392230003</v>
      </c>
      <c r="Y98" s="33">
        <v>31354.661127337724</v>
      </c>
      <c r="Z98" s="32">
        <f t="shared" ref="Z98:Z129" si="3">+_xlfn.AGGREGATE(9,6,C98:Y98)</f>
        <v>3349447.8728846801</v>
      </c>
    </row>
    <row r="99" spans="1:26" ht="13.5" customHeight="1" x14ac:dyDescent="0.2">
      <c r="A99" s="71">
        <v>2023.2</v>
      </c>
      <c r="B99" s="38">
        <v>290180.55686745001</v>
      </c>
      <c r="C99" s="39">
        <v>2468681.2710687579</v>
      </c>
      <c r="D99" s="39">
        <v>2031.9662085250002</v>
      </c>
      <c r="E99" s="39">
        <v>437820.04047193844</v>
      </c>
      <c r="F99" s="39">
        <v>2742.4576921000003</v>
      </c>
      <c r="G99" s="39">
        <v>70927.843750667191</v>
      </c>
      <c r="H99" s="39">
        <v>168899.26799114139</v>
      </c>
      <c r="I99" s="39">
        <v>132148.18362733081</v>
      </c>
      <c r="J99" s="39">
        <v>48.476134887720008</v>
      </c>
      <c r="K99" s="39">
        <v>54151.885591101847</v>
      </c>
      <c r="L99" s="39">
        <v>0</v>
      </c>
      <c r="M99" s="39">
        <v>40066.834018676003</v>
      </c>
      <c r="N99" s="39">
        <v>163513.94647883516</v>
      </c>
      <c r="O99" s="39">
        <v>12225.129486118945</v>
      </c>
      <c r="P99" s="39">
        <v>198521.45077146747</v>
      </c>
      <c r="Q99" s="39">
        <v>99455.81316083124</v>
      </c>
      <c r="R99" s="39">
        <v>89949.928719355754</v>
      </c>
      <c r="S99" s="39">
        <v>2526.4842906750005</v>
      </c>
      <c r="T99" s="39">
        <v>0</v>
      </c>
      <c r="U99" s="39">
        <v>1852.5838759999999</v>
      </c>
      <c r="V99" s="39">
        <v>64168.75</v>
      </c>
      <c r="W99" s="39">
        <v>5475.8607141237499</v>
      </c>
      <c r="X99" s="39">
        <v>7740.1275725322566</v>
      </c>
      <c r="Y99" s="33">
        <v>34403.676181613679</v>
      </c>
      <c r="Z99" s="32">
        <f t="shared" si="3"/>
        <v>4057351.977806679</v>
      </c>
    </row>
    <row r="100" spans="1:26" ht="13.5" customHeight="1" x14ac:dyDescent="0.2">
      <c r="A100" s="71">
        <v>2023.3</v>
      </c>
      <c r="B100" s="38">
        <v>387034.80686745001</v>
      </c>
      <c r="C100" s="39">
        <v>3445114.6635675854</v>
      </c>
      <c r="D100" s="39">
        <v>2031.9662085250002</v>
      </c>
      <c r="E100" s="39">
        <v>593740.77434592752</v>
      </c>
      <c r="F100" s="39">
        <v>2742.4576921000003</v>
      </c>
      <c r="G100" s="39">
        <v>98876.765874884426</v>
      </c>
      <c r="H100" s="39">
        <v>221384.7308366629</v>
      </c>
      <c r="I100" s="39">
        <v>168974.43236948992</v>
      </c>
      <c r="J100" s="39">
        <v>47.801325054660012</v>
      </c>
      <c r="K100" s="39">
        <v>64326.852255691549</v>
      </c>
      <c r="L100" s="39">
        <v>0</v>
      </c>
      <c r="M100" s="39">
        <v>75064.770766106798</v>
      </c>
      <c r="N100" s="39">
        <v>151894.66908329737</v>
      </c>
      <c r="O100" s="39">
        <v>13533.557799188215</v>
      </c>
      <c r="P100" s="39">
        <v>284115.97672186804</v>
      </c>
      <c r="Q100" s="39">
        <v>140292.60234114033</v>
      </c>
      <c r="R100" s="39">
        <v>121607.18684998967</v>
      </c>
      <c r="S100" s="39">
        <v>2521.8063796750002</v>
      </c>
      <c r="T100" s="39">
        <v>0</v>
      </c>
      <c r="U100" s="39">
        <v>1852.5838759999999</v>
      </c>
      <c r="V100" s="39">
        <v>87502.074999999997</v>
      </c>
      <c r="W100" s="39">
        <v>5709.4082433805552</v>
      </c>
      <c r="X100" s="39">
        <v>8056.3162878827507</v>
      </c>
      <c r="Y100" s="33">
        <v>41610.145056164962</v>
      </c>
      <c r="Z100" s="32">
        <f t="shared" si="3"/>
        <v>5531001.5428806152</v>
      </c>
    </row>
    <row r="101" spans="1:26" ht="13.5" customHeight="1" x14ac:dyDescent="0.2">
      <c r="A101" s="71">
        <v>2023.4</v>
      </c>
      <c r="B101" s="38">
        <v>798882.30686745001</v>
      </c>
      <c r="C101" s="39">
        <v>7849445.8156850217</v>
      </c>
      <c r="D101" s="39">
        <v>2031.9662085250002</v>
      </c>
      <c r="E101" s="39">
        <v>1266521.6393225384</v>
      </c>
      <c r="F101" s="39">
        <v>2742.4576921000003</v>
      </c>
      <c r="G101" s="39">
        <v>205873.21264354029</v>
      </c>
      <c r="H101" s="39">
        <v>529800.28640975</v>
      </c>
      <c r="I101" s="39">
        <v>382491.35218416754</v>
      </c>
      <c r="J101" s="39">
        <v>47.179382760000003</v>
      </c>
      <c r="K101" s="39">
        <v>140924.15255495001</v>
      </c>
      <c r="L101" s="39">
        <v>0</v>
      </c>
      <c r="M101" s="39">
        <v>303627.7611611606</v>
      </c>
      <c r="N101" s="39">
        <v>422600.76742639218</v>
      </c>
      <c r="O101" s="39">
        <v>22404.462340374997</v>
      </c>
      <c r="P101" s="39">
        <v>720830.35287201265</v>
      </c>
      <c r="Q101" s="39">
        <v>288748.6238182566</v>
      </c>
      <c r="R101" s="39">
        <v>262714.84983295074</v>
      </c>
      <c r="S101" s="39">
        <v>2519.3068696750001</v>
      </c>
      <c r="T101" s="39">
        <v>0</v>
      </c>
      <c r="U101" s="39">
        <v>1852.5838759999999</v>
      </c>
      <c r="V101" s="39">
        <v>202112.5</v>
      </c>
      <c r="W101" s="39">
        <v>6856.5650067574998</v>
      </c>
      <c r="X101" s="39">
        <v>10177.23041589332</v>
      </c>
      <c r="Y101" s="33">
        <v>87670.578114824995</v>
      </c>
      <c r="Z101" s="32">
        <f t="shared" si="3"/>
        <v>12711993.643817648</v>
      </c>
    </row>
    <row r="102" spans="1:26" ht="13.5" customHeight="1" x14ac:dyDescent="0.2">
      <c r="A102" s="71">
        <v>2024.1</v>
      </c>
      <c r="B102" s="38">
        <v>798785.11514944991</v>
      </c>
      <c r="C102" s="39">
        <v>8197409.8136813259</v>
      </c>
      <c r="D102" s="39">
        <v>2032.2572383150002</v>
      </c>
      <c r="E102" s="39">
        <v>1335720.2031874999</v>
      </c>
      <c r="F102" s="39">
        <v>2742.4576921000003</v>
      </c>
      <c r="G102" s="39">
        <v>198647.1408154644</v>
      </c>
      <c r="H102" s="39">
        <v>540322.69336008118</v>
      </c>
      <c r="I102" s="39">
        <v>365361.05919466761</v>
      </c>
      <c r="J102" s="39">
        <v>46.504572926940007</v>
      </c>
      <c r="K102" s="39">
        <v>128066.48538495001</v>
      </c>
      <c r="L102" s="39">
        <v>0</v>
      </c>
      <c r="M102" s="39">
        <v>117309.12048857639</v>
      </c>
      <c r="N102" s="39">
        <v>478875.70150621037</v>
      </c>
      <c r="O102" s="39">
        <v>31179.800208739198</v>
      </c>
      <c r="P102" s="39">
        <v>751245.46533787856</v>
      </c>
      <c r="Q102" s="39">
        <v>298997.55257805804</v>
      </c>
      <c r="R102" s="39">
        <v>278640.09246125078</v>
      </c>
      <c r="S102" s="39">
        <v>2516.9410454428166</v>
      </c>
      <c r="T102" s="39">
        <v>0</v>
      </c>
      <c r="U102" s="39">
        <v>1852.5838759999999</v>
      </c>
      <c r="V102" s="39">
        <v>214354.17499999999</v>
      </c>
      <c r="W102" s="39">
        <v>6979.0941769556948</v>
      </c>
      <c r="X102" s="39">
        <v>13009.76187109714</v>
      </c>
      <c r="Y102" s="33">
        <v>93716.099115910372</v>
      </c>
      <c r="Z102" s="32">
        <f t="shared" si="3"/>
        <v>13059025.002793452</v>
      </c>
    </row>
    <row r="103" spans="1:26" ht="13.5" customHeight="1" x14ac:dyDescent="0.2">
      <c r="A103" s="71">
        <v>2024.2</v>
      </c>
      <c r="B103" s="38">
        <v>863829.25214944989</v>
      </c>
      <c r="C103" s="39">
        <v>8651057.4441290796</v>
      </c>
      <c r="D103" s="39">
        <v>2032.2572383150002</v>
      </c>
      <c r="E103" s="39">
        <v>1437121.6251874999</v>
      </c>
      <c r="F103" s="39">
        <v>2742.4576921000003</v>
      </c>
      <c r="G103" s="39">
        <v>220635.67396618749</v>
      </c>
      <c r="H103" s="39">
        <v>559957.36004328926</v>
      </c>
      <c r="I103" s="39">
        <v>388133.81188242626</v>
      </c>
      <c r="J103" s="39">
        <v>45.829763093880004</v>
      </c>
      <c r="K103" s="39">
        <v>135971.32010861827</v>
      </c>
      <c r="L103" s="39">
        <v>0</v>
      </c>
      <c r="M103" s="39">
        <v>193022.74198646817</v>
      </c>
      <c r="N103" s="39">
        <v>542556.94933023141</v>
      </c>
      <c r="O103" s="39">
        <v>35541.011401948475</v>
      </c>
      <c r="P103" s="39">
        <v>739854.62877914973</v>
      </c>
      <c r="Q103" s="39">
        <v>272370.01218626072</v>
      </c>
      <c r="R103" s="39">
        <v>271566.71155925078</v>
      </c>
      <c r="S103" s="39">
        <v>2514.4845476533474</v>
      </c>
      <c r="T103" s="39">
        <v>0</v>
      </c>
      <c r="U103" s="39">
        <v>1852.5838759999999</v>
      </c>
      <c r="V103" s="39">
        <v>227937.5</v>
      </c>
      <c r="W103" s="39">
        <v>7115.0521680625006</v>
      </c>
      <c r="X103" s="39">
        <v>15421.003659012838</v>
      </c>
      <c r="Y103" s="33">
        <v>94406.511559965002</v>
      </c>
      <c r="Z103" s="32">
        <f t="shared" si="3"/>
        <v>13801856.971064616</v>
      </c>
    </row>
    <row r="104" spans="1:26" ht="13.5" customHeight="1" x14ac:dyDescent="0.2">
      <c r="A104" s="71">
        <v>2024.3</v>
      </c>
      <c r="B104" s="38">
        <v>917229.25214944989</v>
      </c>
      <c r="C104" s="39">
        <v>8876511.0715470836</v>
      </c>
      <c r="D104" s="39">
        <v>2032.2572383150002</v>
      </c>
      <c r="E104" s="39">
        <v>1529651.0507015137</v>
      </c>
      <c r="F104" s="39">
        <v>2742.4576921000003</v>
      </c>
      <c r="G104" s="39">
        <v>196195.14114736466</v>
      </c>
      <c r="H104" s="39">
        <v>562616.36455819581</v>
      </c>
      <c r="I104" s="39">
        <v>367556.9263978005</v>
      </c>
      <c r="J104" s="39">
        <v>45.858840240000006</v>
      </c>
      <c r="K104" s="39">
        <v>120804.01039495</v>
      </c>
      <c r="L104" s="39" t="e">
        <v>#N/A</v>
      </c>
      <c r="M104" s="39">
        <v>363969.02043788898</v>
      </c>
      <c r="N104" s="39">
        <v>517306.2198730805</v>
      </c>
      <c r="O104" s="39">
        <v>53357.828015157247</v>
      </c>
      <c r="P104" s="39">
        <v>720136.88842944999</v>
      </c>
      <c r="Q104" s="39">
        <v>284204.7175523467</v>
      </c>
      <c r="R104" s="39">
        <v>288801.9089022507</v>
      </c>
      <c r="S104" s="39">
        <v>2513.6310606750003</v>
      </c>
      <c r="T104" s="39">
        <v>0</v>
      </c>
      <c r="U104" s="39">
        <v>1852.5838759999999</v>
      </c>
      <c r="V104" s="39">
        <v>242625</v>
      </c>
      <c r="W104" s="39">
        <v>13225.583926825</v>
      </c>
      <c r="X104" s="39">
        <v>16023.730245534945</v>
      </c>
      <c r="Y104" s="33">
        <v>98790.814470154408</v>
      </c>
      <c r="Z104" s="32">
        <f t="shared" si="3"/>
        <v>14260963.065306926</v>
      </c>
    </row>
    <row r="105" spans="1:26" ht="13.5" customHeight="1" x14ac:dyDescent="0.2">
      <c r="A105" s="71">
        <v>2024.4</v>
      </c>
      <c r="B105" s="38">
        <v>972409.25214944989</v>
      </c>
      <c r="C105" s="39">
        <v>9863196.1863086279</v>
      </c>
      <c r="D105" s="39">
        <v>2032.2572383150002</v>
      </c>
      <c r="E105" s="39">
        <v>1619428.3926254814</v>
      </c>
      <c r="F105" s="39">
        <v>2742.4576921000003</v>
      </c>
      <c r="G105" s="39">
        <v>298501.81579965004</v>
      </c>
      <c r="H105" s="39">
        <v>570651.83329604997</v>
      </c>
      <c r="I105" s="39">
        <v>390469.2906449869</v>
      </c>
      <c r="J105" s="39">
        <v>44.538297720000003</v>
      </c>
      <c r="K105" s="39">
        <v>128220.75489495001</v>
      </c>
      <c r="L105" s="39" t="e">
        <v>#N/A</v>
      </c>
      <c r="M105" s="39">
        <v>386918.23322123004</v>
      </c>
      <c r="N105" s="39">
        <v>535771.65421762678</v>
      </c>
      <c r="O105" s="39">
        <v>57393.677661563612</v>
      </c>
      <c r="P105" s="39">
        <v>715222.81136023498</v>
      </c>
      <c r="Q105" s="39">
        <v>271886.46175848501</v>
      </c>
      <c r="R105" s="39">
        <v>279277.48268325074</v>
      </c>
      <c r="S105" s="39">
        <v>2510.8104316710965</v>
      </c>
      <c r="T105" s="39">
        <v>0</v>
      </c>
      <c r="U105" s="39">
        <v>1852.5838759999999</v>
      </c>
      <c r="V105" s="39">
        <v>308000</v>
      </c>
      <c r="W105" s="39">
        <v>15369.113926825001</v>
      </c>
      <c r="X105" s="39">
        <v>17043.542233030814</v>
      </c>
      <c r="Y105" s="33">
        <v>102589.35825798499</v>
      </c>
      <c r="Z105" s="32">
        <f t="shared" si="3"/>
        <v>15569123.256425781</v>
      </c>
    </row>
    <row r="106" spans="1:26" ht="13.5" customHeight="1" x14ac:dyDescent="0.2">
      <c r="A106" s="71">
        <v>2025.1</v>
      </c>
      <c r="B106" s="38">
        <v>1008899.2521494499</v>
      </c>
      <c r="C106" s="39">
        <v>10009186.136953486</v>
      </c>
      <c r="D106" s="39">
        <v>2032.2572383150002</v>
      </c>
      <c r="E106" s="39">
        <v>1688124.8630250343</v>
      </c>
      <c r="F106" s="39">
        <v>2742.4576921000003</v>
      </c>
      <c r="G106" s="39">
        <v>188048.35738204539</v>
      </c>
      <c r="H106" s="39">
        <v>551722.43480699637</v>
      </c>
      <c r="I106" s="39">
        <v>356094.39005064027</v>
      </c>
      <c r="J106" s="39">
        <v>43.878026460000001</v>
      </c>
      <c r="K106" s="39">
        <v>107133.46846495</v>
      </c>
      <c r="L106" s="39" t="e">
        <v>#N/A</v>
      </c>
      <c r="M106" s="39">
        <v>407957.13672483328</v>
      </c>
      <c r="N106" s="39">
        <v>568953.12833528256</v>
      </c>
      <c r="O106" s="39">
        <v>60435.850102331053</v>
      </c>
      <c r="P106" s="39">
        <v>722980.40234390495</v>
      </c>
      <c r="Q106" s="39">
        <v>244130.50175848498</v>
      </c>
      <c r="R106" s="39">
        <v>290492.46884187573</v>
      </c>
      <c r="S106" s="39">
        <v>2507.9811226710963</v>
      </c>
      <c r="T106" s="39">
        <v>0</v>
      </c>
      <c r="U106" s="39">
        <v>1852.5838759999999</v>
      </c>
      <c r="V106" s="39">
        <v>318500</v>
      </c>
      <c r="W106" s="39">
        <v>15881.923926825</v>
      </c>
      <c r="X106" s="39">
        <v>17162.44293704864</v>
      </c>
      <c r="Y106" s="33">
        <v>106705.35825798499</v>
      </c>
      <c r="Z106" s="32">
        <f t="shared" si="3"/>
        <v>15662688.021867268</v>
      </c>
    </row>
    <row r="107" spans="1:26" ht="13.5" customHeight="1" x14ac:dyDescent="0.2">
      <c r="A107" s="71">
        <v>2025.2</v>
      </c>
      <c r="B107" s="39">
        <v>756620.30214944994</v>
      </c>
      <c r="C107" s="39">
        <v>11669735.465925151</v>
      </c>
      <c r="D107" s="39">
        <v>2032.2572383150002</v>
      </c>
      <c r="E107" s="39">
        <v>1726513.7422234516</v>
      </c>
      <c r="F107" s="39">
        <v>2742.4576921000003</v>
      </c>
      <c r="G107" s="39">
        <v>216439.12358928908</v>
      </c>
      <c r="H107" s="39">
        <v>630651.11344438524</v>
      </c>
      <c r="I107" s="39">
        <v>398801.0943902455</v>
      </c>
      <c r="J107" s="39">
        <v>43.217755199999999</v>
      </c>
      <c r="K107" s="39">
        <v>118667.98968494999</v>
      </c>
      <c r="L107" s="39" t="e">
        <v>#N/A</v>
      </c>
      <c r="M107" s="39">
        <v>498274.41954211547</v>
      </c>
      <c r="N107" s="39">
        <v>620192.1142753103</v>
      </c>
      <c r="O107" s="39">
        <v>64209.674727551857</v>
      </c>
      <c r="P107" s="39" t="e">
        <v>#N/A</v>
      </c>
      <c r="Q107" s="39">
        <v>272091.91829848499</v>
      </c>
      <c r="R107" s="39">
        <v>271818.1219562508</v>
      </c>
      <c r="S107" s="39">
        <v>2505.2559886708746</v>
      </c>
      <c r="T107" s="39">
        <v>0</v>
      </c>
      <c r="U107" s="39">
        <v>1852.5838759999999</v>
      </c>
      <c r="V107" s="39">
        <v>351250</v>
      </c>
      <c r="W107" s="39"/>
      <c r="X107" s="39">
        <v>18165.54167214983</v>
      </c>
      <c r="Y107" s="33">
        <v>114819.758257985</v>
      </c>
      <c r="Z107" s="32">
        <f t="shared" si="3"/>
        <v>16980805.850537609</v>
      </c>
    </row>
    <row r="108" spans="1:26" ht="13.5" customHeight="1" x14ac:dyDescent="0.2">
      <c r="A108" s="71">
        <v>2025.3</v>
      </c>
      <c r="B108" s="39">
        <v>865986.25977941253</v>
      </c>
      <c r="C108" s="39">
        <v>13055940.157657733</v>
      </c>
      <c r="D108" s="39">
        <v>1862.9267209379168</v>
      </c>
      <c r="E108" s="39">
        <v>2414759.1898638764</v>
      </c>
      <c r="F108" s="39">
        <v>2513.919551091667</v>
      </c>
      <c r="G108" s="39">
        <v>258261.38018609583</v>
      </c>
      <c r="H108" s="39">
        <v>684400.78421571862</v>
      </c>
      <c r="I108" s="39">
        <v>466213.33072823001</v>
      </c>
      <c r="J108" s="39">
        <v>41.897212680000003</v>
      </c>
      <c r="K108" s="39">
        <v>96692.641046016637</v>
      </c>
      <c r="L108" s="39">
        <v>0</v>
      </c>
      <c r="M108" s="39">
        <v>509331.01519829169</v>
      </c>
      <c r="N108" s="39">
        <v>541277.22594125709</v>
      </c>
      <c r="O108" s="39">
        <v>66022.673640427718</v>
      </c>
      <c r="P108" s="39">
        <v>805096.30417296791</v>
      </c>
      <c r="Q108" s="39">
        <v>290100.97840317042</v>
      </c>
      <c r="R108" s="39">
        <v>310643.90097375284</v>
      </c>
      <c r="S108" s="39">
        <v>2294.8047141032043</v>
      </c>
      <c r="T108" s="39">
        <v>0</v>
      </c>
      <c r="U108" s="39">
        <v>1698.2018863333333</v>
      </c>
      <c r="V108" s="39">
        <v>395000</v>
      </c>
      <c r="W108" s="39">
        <v>18951.795266256249</v>
      </c>
      <c r="X108" s="39">
        <v>17515.424111506716</v>
      </c>
      <c r="Y108" s="33">
        <v>125753.95174841625</v>
      </c>
      <c r="Z108" s="32">
        <f t="shared" si="3"/>
        <v>20064372.503238857</v>
      </c>
    </row>
    <row r="109" spans="1:26" ht="13.5" customHeight="1" x14ac:dyDescent="0.2">
      <c r="A109" s="71">
        <f>A105+1</f>
        <v>2025.4</v>
      </c>
      <c r="B109" s="39" t="e">
        <v>#N/A</v>
      </c>
      <c r="C109" s="39" t="e">
        <v>#N/A</v>
      </c>
      <c r="D109" s="39" t="e">
        <v>#N/A</v>
      </c>
      <c r="E109" s="39" t="e">
        <v>#N/A</v>
      </c>
      <c r="F109" s="39" t="e">
        <v>#N/A</v>
      </c>
      <c r="G109" s="39" t="e">
        <v>#N/A</v>
      </c>
      <c r="H109" s="39" t="e">
        <v>#N/A</v>
      </c>
      <c r="I109" s="39" t="e">
        <v>#N/A</v>
      </c>
      <c r="J109" s="39" t="e">
        <v>#N/A</v>
      </c>
      <c r="K109" s="39" t="e">
        <v>#N/A</v>
      </c>
      <c r="L109" s="39" t="e">
        <v>#N/A</v>
      </c>
      <c r="M109" s="39" t="e">
        <v>#N/A</v>
      </c>
      <c r="N109" s="39" t="e">
        <v>#N/A</v>
      </c>
      <c r="O109" s="39" t="e">
        <v>#N/A</v>
      </c>
      <c r="P109" s="39" t="e">
        <v>#N/A</v>
      </c>
      <c r="Q109" s="39" t="e">
        <v>#N/A</v>
      </c>
      <c r="R109" s="39" t="e">
        <v>#N/A</v>
      </c>
      <c r="S109" s="39" t="e">
        <v>#N/A</v>
      </c>
      <c r="T109" s="39" t="e">
        <v>#N/A</v>
      </c>
      <c r="U109" s="39" t="e">
        <v>#N/A</v>
      </c>
      <c r="V109" s="39" t="e">
        <v>#N/A</v>
      </c>
      <c r="W109" s="39" t="e">
        <v>#N/A</v>
      </c>
      <c r="X109" s="39" t="e">
        <v>#N/A</v>
      </c>
      <c r="Y109" s="33" t="e">
        <v>#N/A</v>
      </c>
      <c r="Z109" s="32">
        <f t="shared" si="3"/>
        <v>0</v>
      </c>
    </row>
    <row r="110" spans="1:26" ht="13.5" customHeight="1" x14ac:dyDescent="0.2">
      <c r="A110" s="71">
        <f t="shared" ref="A110:A128" si="4">A106+1</f>
        <v>2026.1</v>
      </c>
      <c r="B110" s="39" t="e">
        <v>#N/A</v>
      </c>
      <c r="C110" s="39" t="e">
        <v>#N/A</v>
      </c>
      <c r="D110" s="39" t="e">
        <v>#N/A</v>
      </c>
      <c r="E110" s="39" t="e">
        <v>#N/A</v>
      </c>
      <c r="F110" s="39" t="e">
        <v>#N/A</v>
      </c>
      <c r="G110" s="39" t="e">
        <v>#N/A</v>
      </c>
      <c r="H110" s="39" t="e">
        <v>#N/A</v>
      </c>
      <c r="I110" s="39" t="e">
        <v>#N/A</v>
      </c>
      <c r="J110" s="39" t="e">
        <v>#N/A</v>
      </c>
      <c r="K110" s="39" t="e">
        <v>#N/A</v>
      </c>
      <c r="L110" s="39" t="e">
        <v>#N/A</v>
      </c>
      <c r="M110" s="39" t="e">
        <v>#N/A</v>
      </c>
      <c r="N110" s="39" t="e">
        <v>#N/A</v>
      </c>
      <c r="O110" s="39" t="e">
        <v>#N/A</v>
      </c>
      <c r="P110" s="39" t="e">
        <v>#N/A</v>
      </c>
      <c r="Q110" s="39" t="e">
        <v>#N/A</v>
      </c>
      <c r="R110" s="39" t="e">
        <v>#N/A</v>
      </c>
      <c r="S110" s="39" t="e">
        <v>#N/A</v>
      </c>
      <c r="T110" s="39" t="e">
        <v>#N/A</v>
      </c>
      <c r="U110" s="39" t="e">
        <v>#N/A</v>
      </c>
      <c r="V110" s="39" t="e">
        <v>#N/A</v>
      </c>
      <c r="W110" s="39" t="e">
        <v>#N/A</v>
      </c>
      <c r="X110" s="39" t="e">
        <v>#N/A</v>
      </c>
      <c r="Y110" s="33" t="e">
        <v>#N/A</v>
      </c>
      <c r="Z110" s="32">
        <f t="shared" si="3"/>
        <v>0</v>
      </c>
    </row>
    <row r="111" spans="1:26" ht="13.5" customHeight="1" x14ac:dyDescent="0.2">
      <c r="A111" s="71">
        <f t="shared" si="4"/>
        <v>2026.2</v>
      </c>
      <c r="B111" s="39" t="e">
        <v>#N/A</v>
      </c>
      <c r="C111" s="39" t="e">
        <v>#N/A</v>
      </c>
      <c r="D111" s="39" t="e">
        <v>#N/A</v>
      </c>
      <c r="E111" s="39" t="e">
        <v>#N/A</v>
      </c>
      <c r="F111" s="39" t="e">
        <v>#N/A</v>
      </c>
      <c r="G111" s="39" t="e">
        <v>#N/A</v>
      </c>
      <c r="H111" s="39" t="e">
        <v>#N/A</v>
      </c>
      <c r="I111" s="39" t="e">
        <v>#N/A</v>
      </c>
      <c r="J111" s="39" t="e">
        <v>#N/A</v>
      </c>
      <c r="K111" s="39" t="e">
        <v>#N/A</v>
      </c>
      <c r="L111" s="39" t="e">
        <v>#N/A</v>
      </c>
      <c r="M111" s="39" t="e">
        <v>#N/A</v>
      </c>
      <c r="N111" s="39" t="e">
        <v>#N/A</v>
      </c>
      <c r="O111" s="39" t="e">
        <v>#N/A</v>
      </c>
      <c r="P111" s="39" t="e">
        <v>#N/A</v>
      </c>
      <c r="Q111" s="39" t="e">
        <v>#N/A</v>
      </c>
      <c r="R111" s="39" t="e">
        <v>#N/A</v>
      </c>
      <c r="S111" s="39" t="e">
        <v>#N/A</v>
      </c>
      <c r="T111" s="39" t="e">
        <v>#N/A</v>
      </c>
      <c r="U111" s="39" t="e">
        <v>#N/A</v>
      </c>
      <c r="V111" s="39" t="e">
        <v>#N/A</v>
      </c>
      <c r="W111" s="39" t="e">
        <v>#N/A</v>
      </c>
      <c r="X111" s="39" t="e">
        <v>#N/A</v>
      </c>
      <c r="Y111" s="33" t="e">
        <v>#N/A</v>
      </c>
      <c r="Z111" s="32">
        <f t="shared" si="3"/>
        <v>0</v>
      </c>
    </row>
    <row r="112" spans="1:26" ht="13.5" customHeight="1" x14ac:dyDescent="0.2">
      <c r="A112" s="71">
        <f t="shared" si="4"/>
        <v>2026.3</v>
      </c>
      <c r="B112" s="39" t="e">
        <v>#N/A</v>
      </c>
      <c r="C112" s="39" t="e">
        <v>#N/A</v>
      </c>
      <c r="D112" s="39" t="e">
        <v>#N/A</v>
      </c>
      <c r="E112" s="39" t="e">
        <v>#N/A</v>
      </c>
      <c r="F112" s="39" t="e">
        <v>#N/A</v>
      </c>
      <c r="G112" s="39" t="e">
        <v>#N/A</v>
      </c>
      <c r="H112" s="39" t="e">
        <v>#N/A</v>
      </c>
      <c r="I112" s="39" t="e">
        <v>#N/A</v>
      </c>
      <c r="J112" s="39" t="e">
        <v>#N/A</v>
      </c>
      <c r="K112" s="39" t="e">
        <v>#N/A</v>
      </c>
      <c r="L112" s="39" t="e">
        <v>#N/A</v>
      </c>
      <c r="M112" s="39" t="e">
        <v>#N/A</v>
      </c>
      <c r="N112" s="39" t="e">
        <v>#N/A</v>
      </c>
      <c r="O112" s="39" t="e">
        <v>#N/A</v>
      </c>
      <c r="P112" s="39" t="e">
        <v>#N/A</v>
      </c>
      <c r="Q112" s="39" t="e">
        <v>#N/A</v>
      </c>
      <c r="R112" s="39" t="e">
        <v>#N/A</v>
      </c>
      <c r="S112" s="39" t="e">
        <v>#N/A</v>
      </c>
      <c r="T112" s="39" t="e">
        <v>#N/A</v>
      </c>
      <c r="U112" s="39" t="e">
        <v>#N/A</v>
      </c>
      <c r="V112" s="39" t="e">
        <v>#N/A</v>
      </c>
      <c r="W112" s="39" t="e">
        <v>#N/A</v>
      </c>
      <c r="X112" s="39" t="e">
        <v>#N/A</v>
      </c>
      <c r="Y112" s="33" t="e">
        <v>#N/A</v>
      </c>
      <c r="Z112" s="32">
        <f t="shared" si="3"/>
        <v>0</v>
      </c>
    </row>
    <row r="113" spans="1:26" ht="13.5" customHeight="1" x14ac:dyDescent="0.2">
      <c r="A113" s="71">
        <f t="shared" si="4"/>
        <v>2026.4</v>
      </c>
      <c r="B113" s="39" t="e">
        <v>#N/A</v>
      </c>
      <c r="C113" s="39" t="e">
        <v>#N/A</v>
      </c>
      <c r="D113" s="39" t="e">
        <v>#N/A</v>
      </c>
      <c r="E113" s="39" t="e">
        <v>#N/A</v>
      </c>
      <c r="F113" s="39" t="e">
        <v>#N/A</v>
      </c>
      <c r="G113" s="39" t="e">
        <v>#N/A</v>
      </c>
      <c r="H113" s="39" t="e">
        <v>#N/A</v>
      </c>
      <c r="I113" s="39" t="e">
        <v>#N/A</v>
      </c>
      <c r="J113" s="39" t="e">
        <v>#N/A</v>
      </c>
      <c r="K113" s="39" t="e">
        <v>#N/A</v>
      </c>
      <c r="L113" s="39" t="e">
        <v>#N/A</v>
      </c>
      <c r="M113" s="39" t="e">
        <v>#N/A</v>
      </c>
      <c r="N113" s="39" t="e">
        <v>#N/A</v>
      </c>
      <c r="O113" s="39" t="e">
        <v>#N/A</v>
      </c>
      <c r="P113" s="39" t="e">
        <v>#N/A</v>
      </c>
      <c r="Q113" s="39" t="e">
        <v>#N/A</v>
      </c>
      <c r="R113" s="39" t="e">
        <v>#N/A</v>
      </c>
      <c r="S113" s="39" t="e">
        <v>#N/A</v>
      </c>
      <c r="T113" s="39" t="e">
        <v>#N/A</v>
      </c>
      <c r="U113" s="39" t="e">
        <v>#N/A</v>
      </c>
      <c r="V113" s="39" t="e">
        <v>#N/A</v>
      </c>
      <c r="W113" s="39" t="e">
        <v>#N/A</v>
      </c>
      <c r="X113" s="39" t="e">
        <v>#N/A</v>
      </c>
      <c r="Y113" s="33" t="e">
        <v>#N/A</v>
      </c>
      <c r="Z113" s="32">
        <f t="shared" si="3"/>
        <v>0</v>
      </c>
    </row>
    <row r="114" spans="1:26" ht="13.5" customHeight="1" x14ac:dyDescent="0.2">
      <c r="A114" s="71">
        <f>A110+1</f>
        <v>2027.1</v>
      </c>
      <c r="B114" s="39" t="e">
        <v>#N/A</v>
      </c>
      <c r="C114" s="39" t="e">
        <v>#N/A</v>
      </c>
      <c r="D114" s="39" t="e">
        <v>#N/A</v>
      </c>
      <c r="E114" s="39" t="e">
        <v>#N/A</v>
      </c>
      <c r="F114" s="39" t="e">
        <v>#N/A</v>
      </c>
      <c r="G114" s="39" t="e">
        <v>#N/A</v>
      </c>
      <c r="H114" s="39" t="e">
        <v>#N/A</v>
      </c>
      <c r="I114" s="39" t="e">
        <v>#N/A</v>
      </c>
      <c r="J114" s="39" t="e">
        <v>#N/A</v>
      </c>
      <c r="K114" s="39" t="e">
        <v>#N/A</v>
      </c>
      <c r="L114" s="39" t="e">
        <v>#N/A</v>
      </c>
      <c r="M114" s="39" t="e">
        <v>#N/A</v>
      </c>
      <c r="N114" s="39" t="e">
        <v>#N/A</v>
      </c>
      <c r="O114" s="39" t="e">
        <v>#N/A</v>
      </c>
      <c r="P114" s="39" t="e">
        <v>#N/A</v>
      </c>
      <c r="Q114" s="39" t="e">
        <v>#N/A</v>
      </c>
      <c r="R114" s="39" t="e">
        <v>#N/A</v>
      </c>
      <c r="S114" s="39" t="e">
        <v>#N/A</v>
      </c>
      <c r="T114" s="39" t="e">
        <v>#N/A</v>
      </c>
      <c r="U114" s="39" t="e">
        <v>#N/A</v>
      </c>
      <c r="V114" s="39" t="e">
        <v>#N/A</v>
      </c>
      <c r="W114" s="39" t="e">
        <v>#N/A</v>
      </c>
      <c r="X114" s="39" t="e">
        <v>#N/A</v>
      </c>
      <c r="Y114" s="33" t="e">
        <v>#N/A</v>
      </c>
      <c r="Z114" s="32">
        <f t="shared" si="3"/>
        <v>0</v>
      </c>
    </row>
    <row r="115" spans="1:26" ht="13.5" customHeight="1" x14ac:dyDescent="0.2">
      <c r="A115" s="71">
        <f t="shared" si="4"/>
        <v>2027.2</v>
      </c>
      <c r="B115" s="39" t="e">
        <v>#N/A</v>
      </c>
      <c r="C115" s="39" t="e">
        <v>#N/A</v>
      </c>
      <c r="D115" s="39" t="e">
        <v>#N/A</v>
      </c>
      <c r="E115" s="39" t="e">
        <v>#N/A</v>
      </c>
      <c r="F115" s="39" t="e">
        <v>#N/A</v>
      </c>
      <c r="G115" s="39" t="e">
        <v>#N/A</v>
      </c>
      <c r="H115" s="39" t="e">
        <v>#N/A</v>
      </c>
      <c r="I115" s="39" t="e">
        <v>#N/A</v>
      </c>
      <c r="J115" s="39" t="e">
        <v>#N/A</v>
      </c>
      <c r="K115" s="39" t="e">
        <v>#N/A</v>
      </c>
      <c r="L115" s="39" t="e">
        <v>#N/A</v>
      </c>
      <c r="M115" s="39" t="e">
        <v>#N/A</v>
      </c>
      <c r="N115" s="39" t="e">
        <v>#N/A</v>
      </c>
      <c r="O115" s="39" t="e">
        <v>#N/A</v>
      </c>
      <c r="P115" s="39" t="e">
        <v>#N/A</v>
      </c>
      <c r="Q115" s="39" t="e">
        <v>#N/A</v>
      </c>
      <c r="R115" s="39" t="e">
        <v>#N/A</v>
      </c>
      <c r="S115" s="39" t="e">
        <v>#N/A</v>
      </c>
      <c r="T115" s="39" t="e">
        <v>#N/A</v>
      </c>
      <c r="U115" s="39" t="e">
        <v>#N/A</v>
      </c>
      <c r="V115" s="39" t="e">
        <v>#N/A</v>
      </c>
      <c r="W115" s="39" t="e">
        <v>#N/A</v>
      </c>
      <c r="X115" s="39" t="e">
        <v>#N/A</v>
      </c>
      <c r="Y115" s="33" t="e">
        <v>#N/A</v>
      </c>
      <c r="Z115" s="32">
        <f t="shared" si="3"/>
        <v>0</v>
      </c>
    </row>
    <row r="116" spans="1:26" ht="13.5" customHeight="1" x14ac:dyDescent="0.2">
      <c r="A116" s="71">
        <f t="shared" si="4"/>
        <v>2027.3</v>
      </c>
      <c r="B116" s="39" t="e">
        <v>#N/A</v>
      </c>
      <c r="C116" s="39" t="e">
        <v>#N/A</v>
      </c>
      <c r="D116" s="39" t="e">
        <v>#N/A</v>
      </c>
      <c r="E116" s="39" t="e">
        <v>#N/A</v>
      </c>
      <c r="F116" s="39" t="e">
        <v>#N/A</v>
      </c>
      <c r="G116" s="39" t="e">
        <v>#N/A</v>
      </c>
      <c r="H116" s="39" t="e">
        <v>#N/A</v>
      </c>
      <c r="I116" s="39" t="e">
        <v>#N/A</v>
      </c>
      <c r="J116" s="39" t="e">
        <v>#N/A</v>
      </c>
      <c r="K116" s="39" t="e">
        <v>#N/A</v>
      </c>
      <c r="L116" s="39" t="e">
        <v>#N/A</v>
      </c>
      <c r="M116" s="39" t="e">
        <v>#N/A</v>
      </c>
      <c r="N116" s="39" t="e">
        <v>#N/A</v>
      </c>
      <c r="O116" s="39" t="e">
        <v>#N/A</v>
      </c>
      <c r="P116" s="39" t="e">
        <v>#N/A</v>
      </c>
      <c r="Q116" s="39" t="e">
        <v>#N/A</v>
      </c>
      <c r="R116" s="39" t="e">
        <v>#N/A</v>
      </c>
      <c r="S116" s="39" t="e">
        <v>#N/A</v>
      </c>
      <c r="T116" s="39" t="e">
        <v>#N/A</v>
      </c>
      <c r="U116" s="39" t="e">
        <v>#N/A</v>
      </c>
      <c r="V116" s="39" t="e">
        <v>#N/A</v>
      </c>
      <c r="W116" s="39" t="e">
        <v>#N/A</v>
      </c>
      <c r="X116" s="39" t="e">
        <v>#N/A</v>
      </c>
      <c r="Y116" s="33" t="e">
        <v>#N/A</v>
      </c>
      <c r="Z116" s="32">
        <f t="shared" si="3"/>
        <v>0</v>
      </c>
    </row>
    <row r="117" spans="1:26" ht="13.5" customHeight="1" x14ac:dyDescent="0.2">
      <c r="A117" s="71">
        <f t="shared" si="4"/>
        <v>2027.4</v>
      </c>
      <c r="B117" s="39" t="e">
        <v>#N/A</v>
      </c>
      <c r="C117" s="39" t="e">
        <v>#N/A</v>
      </c>
      <c r="D117" s="39" t="e">
        <v>#N/A</v>
      </c>
      <c r="E117" s="39" t="e">
        <v>#N/A</v>
      </c>
      <c r="F117" s="39" t="e">
        <v>#N/A</v>
      </c>
      <c r="G117" s="39" t="e">
        <v>#N/A</v>
      </c>
      <c r="H117" s="39" t="e">
        <v>#N/A</v>
      </c>
      <c r="I117" s="39" t="e">
        <v>#N/A</v>
      </c>
      <c r="J117" s="39" t="e">
        <v>#N/A</v>
      </c>
      <c r="K117" s="39" t="e">
        <v>#N/A</v>
      </c>
      <c r="L117" s="39" t="e">
        <v>#N/A</v>
      </c>
      <c r="M117" s="39" t="e">
        <v>#N/A</v>
      </c>
      <c r="N117" s="39" t="e">
        <v>#N/A</v>
      </c>
      <c r="O117" s="39" t="e">
        <v>#N/A</v>
      </c>
      <c r="P117" s="39" t="e">
        <v>#N/A</v>
      </c>
      <c r="Q117" s="39" t="e">
        <v>#N/A</v>
      </c>
      <c r="R117" s="39" t="e">
        <v>#N/A</v>
      </c>
      <c r="S117" s="39" t="e">
        <v>#N/A</v>
      </c>
      <c r="T117" s="39" t="e">
        <v>#N/A</v>
      </c>
      <c r="U117" s="39" t="e">
        <v>#N/A</v>
      </c>
      <c r="V117" s="39" t="e">
        <v>#N/A</v>
      </c>
      <c r="W117" s="39" t="e">
        <v>#N/A</v>
      </c>
      <c r="X117" s="39" t="e">
        <v>#N/A</v>
      </c>
      <c r="Y117" s="33" t="e">
        <v>#N/A</v>
      </c>
      <c r="Z117" s="32">
        <f t="shared" si="3"/>
        <v>0</v>
      </c>
    </row>
    <row r="118" spans="1:26" ht="13.5" customHeight="1" x14ac:dyDescent="0.2">
      <c r="A118" s="71">
        <f t="shared" si="4"/>
        <v>2028.1</v>
      </c>
      <c r="B118" s="39" t="e">
        <v>#N/A</v>
      </c>
      <c r="C118" s="39" t="e">
        <v>#N/A</v>
      </c>
      <c r="D118" s="39" t="e">
        <v>#N/A</v>
      </c>
      <c r="E118" s="39" t="e">
        <v>#N/A</v>
      </c>
      <c r="F118" s="39" t="e">
        <v>#N/A</v>
      </c>
      <c r="G118" s="39" t="e">
        <v>#N/A</v>
      </c>
      <c r="H118" s="39" t="e">
        <v>#N/A</v>
      </c>
      <c r="I118" s="39" t="e">
        <v>#N/A</v>
      </c>
      <c r="J118" s="39" t="e">
        <v>#N/A</v>
      </c>
      <c r="K118" s="39" t="e">
        <v>#N/A</v>
      </c>
      <c r="L118" s="39" t="e">
        <v>#N/A</v>
      </c>
      <c r="M118" s="39" t="e">
        <v>#N/A</v>
      </c>
      <c r="N118" s="39" t="e">
        <v>#N/A</v>
      </c>
      <c r="O118" s="39" t="e">
        <v>#N/A</v>
      </c>
      <c r="P118" s="39" t="e">
        <v>#N/A</v>
      </c>
      <c r="Q118" s="39" t="e">
        <v>#N/A</v>
      </c>
      <c r="R118" s="39" t="e">
        <v>#N/A</v>
      </c>
      <c r="S118" s="39" t="e">
        <v>#N/A</v>
      </c>
      <c r="T118" s="39" t="e">
        <v>#N/A</v>
      </c>
      <c r="U118" s="39" t="e">
        <v>#N/A</v>
      </c>
      <c r="V118" s="39" t="e">
        <v>#N/A</v>
      </c>
      <c r="W118" s="39" t="e">
        <v>#N/A</v>
      </c>
      <c r="X118" s="39" t="e">
        <v>#N/A</v>
      </c>
      <c r="Y118" s="33" t="e">
        <v>#N/A</v>
      </c>
      <c r="Z118" s="32">
        <f t="shared" si="3"/>
        <v>0</v>
      </c>
    </row>
    <row r="119" spans="1:26" ht="13.5" customHeight="1" x14ac:dyDescent="0.2">
      <c r="A119" s="71">
        <f>A115+1</f>
        <v>2028.2</v>
      </c>
      <c r="B119" s="39" t="e">
        <v>#N/A</v>
      </c>
      <c r="C119" s="39" t="e">
        <v>#N/A</v>
      </c>
      <c r="D119" s="39" t="e">
        <v>#N/A</v>
      </c>
      <c r="E119" s="39" t="e">
        <v>#N/A</v>
      </c>
      <c r="F119" s="39" t="e">
        <v>#N/A</v>
      </c>
      <c r="G119" s="39" t="e">
        <v>#N/A</v>
      </c>
      <c r="H119" s="39" t="e">
        <v>#N/A</v>
      </c>
      <c r="I119" s="39" t="e">
        <v>#N/A</v>
      </c>
      <c r="J119" s="39" t="e">
        <v>#N/A</v>
      </c>
      <c r="K119" s="39" t="e">
        <v>#N/A</v>
      </c>
      <c r="L119" s="39" t="e">
        <v>#N/A</v>
      </c>
      <c r="M119" s="39" t="e">
        <v>#N/A</v>
      </c>
      <c r="N119" s="39" t="e">
        <v>#N/A</v>
      </c>
      <c r="O119" s="39" t="e">
        <v>#N/A</v>
      </c>
      <c r="P119" s="39" t="e">
        <v>#N/A</v>
      </c>
      <c r="Q119" s="39" t="e">
        <v>#N/A</v>
      </c>
      <c r="R119" s="39" t="e">
        <v>#N/A</v>
      </c>
      <c r="S119" s="39" t="e">
        <v>#N/A</v>
      </c>
      <c r="T119" s="39" t="e">
        <v>#N/A</v>
      </c>
      <c r="U119" s="39" t="e">
        <v>#N/A</v>
      </c>
      <c r="V119" s="39" t="e">
        <v>#N/A</v>
      </c>
      <c r="W119" s="39" t="e">
        <v>#N/A</v>
      </c>
      <c r="X119" s="39" t="e">
        <v>#N/A</v>
      </c>
      <c r="Y119" s="33" t="e">
        <v>#N/A</v>
      </c>
      <c r="Z119" s="32">
        <f t="shared" si="3"/>
        <v>0</v>
      </c>
    </row>
    <row r="120" spans="1:26" ht="13.5" customHeight="1" x14ac:dyDescent="0.2">
      <c r="A120" s="71">
        <f t="shared" si="4"/>
        <v>2028.3</v>
      </c>
      <c r="B120" s="39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33" t="e">
        <v>#N/A</v>
      </c>
      <c r="Z120" s="32">
        <f t="shared" si="3"/>
        <v>0</v>
      </c>
    </row>
    <row r="121" spans="1:26" ht="13.5" customHeight="1" x14ac:dyDescent="0.2">
      <c r="A121" s="71">
        <f t="shared" si="4"/>
        <v>2028.4</v>
      </c>
      <c r="B121" s="39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33" t="e">
        <v>#N/A</v>
      </c>
      <c r="Z121" s="32">
        <f t="shared" si="3"/>
        <v>0</v>
      </c>
    </row>
    <row r="122" spans="1:26" ht="13.5" customHeight="1" x14ac:dyDescent="0.2">
      <c r="A122" s="71">
        <f t="shared" si="4"/>
        <v>2029.1</v>
      </c>
      <c r="B122" s="39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33" t="e">
        <v>#N/A</v>
      </c>
      <c r="Z122" s="32">
        <f t="shared" si="3"/>
        <v>0</v>
      </c>
    </row>
    <row r="123" spans="1:26" ht="13.5" customHeight="1" x14ac:dyDescent="0.2">
      <c r="A123" s="71">
        <f t="shared" si="4"/>
        <v>2029.2</v>
      </c>
      <c r="B123" s="39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33" t="e">
        <v>#N/A</v>
      </c>
      <c r="Z123" s="32">
        <f t="shared" si="3"/>
        <v>0</v>
      </c>
    </row>
    <row r="124" spans="1:26" ht="13.5" customHeight="1" x14ac:dyDescent="0.2">
      <c r="A124" s="71">
        <f>A120+1</f>
        <v>2029.3</v>
      </c>
      <c r="B124" s="39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33" t="e">
        <v>#N/A</v>
      </c>
      <c r="Z124" s="32">
        <f t="shared" si="3"/>
        <v>0</v>
      </c>
    </row>
    <row r="125" spans="1:26" ht="13.5" customHeight="1" x14ac:dyDescent="0.2">
      <c r="A125" s="71">
        <f t="shared" si="4"/>
        <v>2029.4</v>
      </c>
      <c r="B125" s="39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33" t="e">
        <v>#N/A</v>
      </c>
      <c r="Z125" s="32">
        <f t="shared" si="3"/>
        <v>0</v>
      </c>
    </row>
    <row r="126" spans="1:26" ht="13.5" customHeight="1" x14ac:dyDescent="0.2">
      <c r="A126" s="71">
        <f t="shared" si="4"/>
        <v>2030.1</v>
      </c>
      <c r="B126" s="39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33" t="e">
        <v>#N/A</v>
      </c>
      <c r="Z126" s="32">
        <f t="shared" si="3"/>
        <v>0</v>
      </c>
    </row>
    <row r="127" spans="1:26" ht="13.5" customHeight="1" x14ac:dyDescent="0.2">
      <c r="A127" s="71">
        <f t="shared" si="4"/>
        <v>2030.2</v>
      </c>
      <c r="B127" s="39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33" t="e">
        <v>#N/A</v>
      </c>
      <c r="Z127" s="32">
        <f t="shared" si="3"/>
        <v>0</v>
      </c>
    </row>
    <row r="128" spans="1:26" ht="13.5" customHeight="1" x14ac:dyDescent="0.2">
      <c r="A128" s="71">
        <f t="shared" si="4"/>
        <v>2030.3</v>
      </c>
      <c r="B128" s="39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33" t="e">
        <v>#N/A</v>
      </c>
      <c r="Z128" s="32">
        <f t="shared" si="3"/>
        <v>0</v>
      </c>
    </row>
    <row r="129" spans="1:26" ht="13.5" customHeight="1" x14ac:dyDescent="0.2">
      <c r="A129" s="71">
        <f>A125+1</f>
        <v>2030.4</v>
      </c>
      <c r="B129" s="39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33" t="e">
        <v>#N/A</v>
      </c>
      <c r="Z129" s="32">
        <f t="shared" si="3"/>
        <v>0</v>
      </c>
    </row>
    <row r="130" spans="1:26" x14ac:dyDescent="0.2">
      <c r="A130" s="67"/>
    </row>
    <row r="131" spans="1:26" x14ac:dyDescent="0.2">
      <c r="A131" s="67"/>
    </row>
    <row r="132" spans="1:26" x14ac:dyDescent="0.2">
      <c r="A132" s="67"/>
    </row>
    <row r="133" spans="1:26" x14ac:dyDescent="0.2">
      <c r="A133" s="67"/>
    </row>
    <row r="134" spans="1:26" x14ac:dyDescent="0.2">
      <c r="A134" s="67"/>
    </row>
    <row r="135" spans="1:26" x14ac:dyDescent="0.2">
      <c r="A135" s="67"/>
    </row>
    <row r="136" spans="1:26" x14ac:dyDescent="0.2">
      <c r="A136" s="67"/>
    </row>
    <row r="137" spans="1:26" x14ac:dyDescent="0.2">
      <c r="A137" s="67"/>
    </row>
    <row r="138" spans="1:26" x14ac:dyDescent="0.2">
      <c r="A138" s="67"/>
    </row>
    <row r="139" spans="1:26" x14ac:dyDescent="0.2">
      <c r="A139" s="67"/>
    </row>
    <row r="140" spans="1:26" x14ac:dyDescent="0.2">
      <c r="A140" s="67"/>
    </row>
    <row r="141" spans="1:26" x14ac:dyDescent="0.2">
      <c r="A141" s="67"/>
    </row>
    <row r="142" spans="1:26" x14ac:dyDescent="0.2">
      <c r="A142" s="67"/>
    </row>
    <row r="143" spans="1:26" x14ac:dyDescent="0.2">
      <c r="A143" s="67"/>
    </row>
    <row r="144" spans="1:26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7"/>
    </row>
    <row r="225" spans="1:1" x14ac:dyDescent="0.2">
      <c r="A225" s="67"/>
    </row>
    <row r="226" spans="1:1" x14ac:dyDescent="0.2">
      <c r="A226" s="67"/>
    </row>
    <row r="227" spans="1:1" x14ac:dyDescent="0.2">
      <c r="A227" s="67"/>
    </row>
    <row r="228" spans="1:1" x14ac:dyDescent="0.2">
      <c r="A228" s="67"/>
    </row>
    <row r="229" spans="1:1" x14ac:dyDescent="0.2">
      <c r="A229" s="67"/>
    </row>
    <row r="230" spans="1:1" x14ac:dyDescent="0.2">
      <c r="A230" s="67"/>
    </row>
    <row r="231" spans="1:1" x14ac:dyDescent="0.2">
      <c r="A231" s="67"/>
    </row>
    <row r="232" spans="1:1" x14ac:dyDescent="0.2">
      <c r="A232" s="67"/>
    </row>
    <row r="233" spans="1:1" x14ac:dyDescent="0.2">
      <c r="A233" s="67"/>
    </row>
    <row r="234" spans="1:1" x14ac:dyDescent="0.2">
      <c r="A234" s="67"/>
    </row>
    <row r="235" spans="1:1" x14ac:dyDescent="0.2">
      <c r="A235" s="67"/>
    </row>
    <row r="236" spans="1:1" x14ac:dyDescent="0.2">
      <c r="A236" s="67"/>
    </row>
    <row r="237" spans="1:1" x14ac:dyDescent="0.2">
      <c r="A237" s="67"/>
    </row>
    <row r="238" spans="1:1" x14ac:dyDescent="0.2">
      <c r="A238" s="67"/>
    </row>
    <row r="239" spans="1:1" x14ac:dyDescent="0.2">
      <c r="A239" s="67"/>
    </row>
    <row r="240" spans="1:1" x14ac:dyDescent="0.2">
      <c r="A240" s="67"/>
    </row>
    <row r="241" spans="1:1" x14ac:dyDescent="0.2">
      <c r="A241" s="67"/>
    </row>
    <row r="242" spans="1:1" x14ac:dyDescent="0.2">
      <c r="A242" s="67"/>
    </row>
    <row r="243" spans="1:1" x14ac:dyDescent="0.2">
      <c r="A243" s="67"/>
    </row>
    <row r="244" spans="1:1" x14ac:dyDescent="0.2">
      <c r="A244" s="67"/>
    </row>
    <row r="245" spans="1:1" x14ac:dyDescent="0.2">
      <c r="A245" s="67"/>
    </row>
    <row r="246" spans="1:1" x14ac:dyDescent="0.2">
      <c r="A246" s="67"/>
    </row>
    <row r="247" spans="1:1" x14ac:dyDescent="0.2">
      <c r="A247" s="67"/>
    </row>
    <row r="248" spans="1:1" x14ac:dyDescent="0.2">
      <c r="A248" s="67"/>
    </row>
    <row r="249" spans="1:1" x14ac:dyDescent="0.2">
      <c r="A249" s="67"/>
    </row>
    <row r="250" spans="1:1" x14ac:dyDescent="0.2">
      <c r="A250" s="67"/>
    </row>
    <row r="251" spans="1:1" x14ac:dyDescent="0.2">
      <c r="A251" s="67"/>
    </row>
    <row r="252" spans="1:1" x14ac:dyDescent="0.2">
      <c r="A252" s="67"/>
    </row>
    <row r="253" spans="1:1" x14ac:dyDescent="0.2">
      <c r="A253" s="67"/>
    </row>
    <row r="254" spans="1:1" x14ac:dyDescent="0.2">
      <c r="A254" s="67"/>
    </row>
    <row r="255" spans="1:1" x14ac:dyDescent="0.2">
      <c r="A255" s="67"/>
    </row>
    <row r="256" spans="1:1" x14ac:dyDescent="0.2">
      <c r="A256" s="67"/>
    </row>
    <row r="257" spans="1:1" x14ac:dyDescent="0.2">
      <c r="A257" s="67"/>
    </row>
    <row r="258" spans="1:1" x14ac:dyDescent="0.2">
      <c r="A258" s="67"/>
    </row>
    <row r="259" spans="1:1" x14ac:dyDescent="0.2">
      <c r="A259" s="67"/>
    </row>
    <row r="260" spans="1:1" x14ac:dyDescent="0.2">
      <c r="A260" s="67"/>
    </row>
    <row r="261" spans="1:1" x14ac:dyDescent="0.2">
      <c r="A261" s="67"/>
    </row>
    <row r="262" spans="1:1" x14ac:dyDescent="0.2">
      <c r="A262" s="67"/>
    </row>
    <row r="263" spans="1:1" x14ac:dyDescent="0.2">
      <c r="A263" s="68"/>
    </row>
    <row r="264" spans="1:1" x14ac:dyDescent="0.2">
      <c r="A264" s="68"/>
    </row>
    <row r="265" spans="1:1" x14ac:dyDescent="0.2">
      <c r="A265" s="68"/>
    </row>
    <row r="266" spans="1:1" x14ac:dyDescent="0.2">
      <c r="A266" s="68"/>
    </row>
    <row r="267" spans="1:1" x14ac:dyDescent="0.2">
      <c r="A267" s="68"/>
    </row>
    <row r="268" spans="1:1" x14ac:dyDescent="0.2">
      <c r="A268" s="68"/>
    </row>
    <row r="269" spans="1:1" x14ac:dyDescent="0.2">
      <c r="A269" s="68"/>
    </row>
    <row r="270" spans="1:1" x14ac:dyDescent="0.2">
      <c r="A270" s="68"/>
    </row>
    <row r="271" spans="1:1" x14ac:dyDescent="0.2">
      <c r="A271" s="68"/>
    </row>
    <row r="272" spans="1:1" x14ac:dyDescent="0.2">
      <c r="A272" s="68"/>
    </row>
    <row r="273" spans="1:1" x14ac:dyDescent="0.2">
      <c r="A273" s="68"/>
    </row>
    <row r="274" spans="1:1" x14ac:dyDescent="0.2">
      <c r="A274" s="68"/>
    </row>
    <row r="275" spans="1:1" x14ac:dyDescent="0.2">
      <c r="A275" s="68"/>
    </row>
    <row r="276" spans="1:1" x14ac:dyDescent="0.2">
      <c r="A276" s="68"/>
    </row>
    <row r="277" spans="1:1" x14ac:dyDescent="0.2">
      <c r="A277" s="68"/>
    </row>
    <row r="278" spans="1:1" x14ac:dyDescent="0.2">
      <c r="A278" s="68"/>
    </row>
    <row r="279" spans="1:1" x14ac:dyDescent="0.2">
      <c r="A279" s="68"/>
    </row>
    <row r="280" spans="1:1" x14ac:dyDescent="0.2">
      <c r="A280" s="68"/>
    </row>
    <row r="281" spans="1:1" x14ac:dyDescent="0.2">
      <c r="A281" s="68"/>
    </row>
    <row r="282" spans="1:1" x14ac:dyDescent="0.2">
      <c r="A282" s="68"/>
    </row>
    <row r="283" spans="1:1" x14ac:dyDescent="0.2">
      <c r="A283" s="68"/>
    </row>
    <row r="284" spans="1:1" x14ac:dyDescent="0.2">
      <c r="A284" s="68"/>
    </row>
    <row r="285" spans="1:1" x14ac:dyDescent="0.2">
      <c r="A285" s="68"/>
    </row>
    <row r="286" spans="1:1" x14ac:dyDescent="0.2">
      <c r="A286" s="68"/>
    </row>
    <row r="287" spans="1:1" x14ac:dyDescent="0.2">
      <c r="A287" s="68"/>
    </row>
  </sheetData>
  <phoneticPr fontId="7" type="noConversion"/>
  <hyperlinks>
    <hyperlink ref="A5" location="INDICE!A14" display="VOLVER AL INDICE" xr:uid="{00000000-0004-0000-3100-000000000000}"/>
  </hyperlinks>
  <pageMargins left="0.75" right="0.75" top="1" bottom="1" header="0" footer="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45"/>
  <dimension ref="A1:Z287"/>
  <sheetViews>
    <sheetView zoomScaleNormal="100" workbookViewId="0">
      <pane xSplit="1" ySplit="9" topLeftCell="B91" activePane="bottomRight" state="frozen"/>
      <selection pane="topRight" activeCell="L49" sqref="L49"/>
      <selection pane="bottomLeft" activeCell="L49" sqref="L49"/>
      <selection pane="bottomRight" activeCell="A5" sqref="A5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1269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Deuda Pública con Organismos Internacionales, por provincia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1.25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21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1270</v>
      </c>
      <c r="C8" s="74" t="s">
        <v>1271</v>
      </c>
      <c r="D8" s="74" t="s">
        <v>1272</v>
      </c>
      <c r="E8" s="74" t="s">
        <v>1273</v>
      </c>
      <c r="F8" s="74" t="s">
        <v>1274</v>
      </c>
      <c r="G8" s="74" t="s">
        <v>1275</v>
      </c>
      <c r="H8" s="74" t="s">
        <v>1276</v>
      </c>
      <c r="I8" s="74" t="s">
        <v>1277</v>
      </c>
      <c r="J8" s="74" t="s">
        <v>1278</v>
      </c>
      <c r="K8" s="74" t="s">
        <v>1279</v>
      </c>
      <c r="L8" s="74" t="s">
        <v>1280</v>
      </c>
      <c r="M8" s="74" t="s">
        <v>1281</v>
      </c>
      <c r="N8" s="74" t="s">
        <v>1282</v>
      </c>
      <c r="O8" s="74" t="s">
        <v>1283</v>
      </c>
      <c r="P8" s="74" t="s">
        <v>1284</v>
      </c>
      <c r="Q8" s="74" t="s">
        <v>1285</v>
      </c>
      <c r="R8" s="74" t="s">
        <v>1286</v>
      </c>
      <c r="S8" s="74" t="s">
        <v>1287</v>
      </c>
      <c r="T8" s="74" t="s">
        <v>1288</v>
      </c>
      <c r="U8" s="74" t="s">
        <v>1289</v>
      </c>
      <c r="V8" s="74" t="s">
        <v>1290</v>
      </c>
      <c r="W8" s="74" t="s">
        <v>1291</v>
      </c>
      <c r="X8" s="74" t="s">
        <v>1292</v>
      </c>
      <c r="Y8" s="74" t="s">
        <v>1293</v>
      </c>
      <c r="Z8" s="75" t="s">
        <v>1294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2001.1</v>
      </c>
      <c r="B10" s="46">
        <v>46.3</v>
      </c>
      <c r="C10" s="30">
        <v>904.31</v>
      </c>
      <c r="D10" s="30">
        <v>39.828896989999997</v>
      </c>
      <c r="E10" s="30">
        <v>182.773517</v>
      </c>
      <c r="F10" s="30">
        <v>77.648644000000004</v>
      </c>
      <c r="G10" s="30">
        <v>118.70892975999998</v>
      </c>
      <c r="H10" s="30">
        <v>56.525921458000006</v>
      </c>
      <c r="I10" s="30">
        <v>125.26589200000001</v>
      </c>
      <c r="J10" s="30">
        <v>73.385912420000025</v>
      </c>
      <c r="K10" s="30">
        <v>30.392015814999983</v>
      </c>
      <c r="L10" s="30">
        <v>31.676779999999997</v>
      </c>
      <c r="M10" s="30">
        <v>23.838290000000001</v>
      </c>
      <c r="N10" s="30">
        <v>83.787999999999997</v>
      </c>
      <c r="O10" s="30">
        <v>101.10037900000002</v>
      </c>
      <c r="P10" s="30">
        <v>104.28820764</v>
      </c>
      <c r="Q10" s="30">
        <v>151.69355753363638</v>
      </c>
      <c r="R10" s="30">
        <v>92.636773000000019</v>
      </c>
      <c r="S10" s="30">
        <v>67.194000000000003</v>
      </c>
      <c r="T10" s="30">
        <v>16.633248539999993</v>
      </c>
      <c r="U10" s="30">
        <v>30</v>
      </c>
      <c r="V10" s="30">
        <v>247.19279999999998</v>
      </c>
      <c r="W10" s="30">
        <v>47.735330000000005</v>
      </c>
      <c r="X10" s="30">
        <v>14.079215220000002</v>
      </c>
      <c r="Y10" s="30">
        <v>148.4234775466667</v>
      </c>
      <c r="Z10" s="31">
        <f t="shared" ref="Z10:Z33" si="0">+_xlfn.AGGREGATE(9,6,C10:Y10)</f>
        <v>2769.1197879233032</v>
      </c>
    </row>
    <row r="11" spans="1:26" ht="13.5" customHeight="1" x14ac:dyDescent="0.2">
      <c r="A11" s="71">
        <v>2001.2</v>
      </c>
      <c r="B11" s="38">
        <v>49.5</v>
      </c>
      <c r="C11" s="39">
        <v>903.65899999999999</v>
      </c>
      <c r="D11" s="39">
        <v>38.478185809999985</v>
      </c>
      <c r="E11" s="39">
        <v>157.585397</v>
      </c>
      <c r="F11" s="39">
        <v>80.417593999999994</v>
      </c>
      <c r="G11" s="39">
        <v>117.47015804999999</v>
      </c>
      <c r="H11" s="39">
        <v>54.935757798500006</v>
      </c>
      <c r="I11" s="39">
        <v>122.58606388900002</v>
      </c>
      <c r="J11" s="39">
        <v>71.13049123421051</v>
      </c>
      <c r="K11" s="39">
        <v>31.044226154999997</v>
      </c>
      <c r="L11" s="39">
        <v>31.676779999999997</v>
      </c>
      <c r="M11" s="39">
        <v>22.854099999999999</v>
      </c>
      <c r="N11" s="39">
        <v>83.388000000000005</v>
      </c>
      <c r="O11" s="39">
        <v>99.780306249999995</v>
      </c>
      <c r="P11" s="39">
        <v>95.278093999999996</v>
      </c>
      <c r="Q11" s="39">
        <v>150.59234153363636</v>
      </c>
      <c r="R11" s="39">
        <v>91.838124000000022</v>
      </c>
      <c r="S11" s="39">
        <v>72.959999999999994</v>
      </c>
      <c r="T11" s="39">
        <v>17.37026663</v>
      </c>
      <c r="U11" s="39">
        <v>30</v>
      </c>
      <c r="V11" s="39">
        <v>248.6361</v>
      </c>
      <c r="W11" s="39">
        <v>43.588720000000002</v>
      </c>
      <c r="X11" s="39">
        <v>146.04957588999994</v>
      </c>
      <c r="Y11" s="48">
        <v>14.121710220000001</v>
      </c>
      <c r="Z11" s="34">
        <f t="shared" si="0"/>
        <v>2725.4409924603469</v>
      </c>
    </row>
    <row r="12" spans="1:26" ht="13.5" customHeight="1" x14ac:dyDescent="0.2">
      <c r="A12" s="71">
        <v>2001.3</v>
      </c>
      <c r="B12" s="38">
        <v>51.2</v>
      </c>
      <c r="C12" s="39">
        <v>868.4</v>
      </c>
      <c r="D12" s="39">
        <v>62.189128249999996</v>
      </c>
      <c r="E12" s="39">
        <v>268.0713393216667</v>
      </c>
      <c r="F12" s="39">
        <v>80.858516000000023</v>
      </c>
      <c r="G12" s="39">
        <v>117.36105851000001</v>
      </c>
      <c r="H12" s="39">
        <v>55.798875440000018</v>
      </c>
      <c r="I12" s="39">
        <v>124.39081356000001</v>
      </c>
      <c r="J12" s="39">
        <v>70.529915874210516</v>
      </c>
      <c r="K12" s="39">
        <v>31.437091699999989</v>
      </c>
      <c r="L12" s="39">
        <v>28.594190821920169</v>
      </c>
      <c r="M12" s="39">
        <v>28.24334</v>
      </c>
      <c r="N12" s="39">
        <v>83.087999999999994</v>
      </c>
      <c r="O12" s="39">
        <v>99.113701749999976</v>
      </c>
      <c r="P12" s="39">
        <v>95.593266759999992</v>
      </c>
      <c r="Q12" s="39">
        <v>142.31744640320159</v>
      </c>
      <c r="R12" s="39">
        <v>91.838124000000008</v>
      </c>
      <c r="S12" s="39">
        <v>61.744999999999997</v>
      </c>
      <c r="T12" s="39">
        <v>16.910782010000002</v>
      </c>
      <c r="U12" s="39">
        <v>30</v>
      </c>
      <c r="V12" s="39">
        <v>401.93609999999995</v>
      </c>
      <c r="W12" s="39">
        <v>44.632489999999997</v>
      </c>
      <c r="X12" s="39">
        <v>144.45679356000002</v>
      </c>
      <c r="Y12" s="48">
        <v>13.940036790000001</v>
      </c>
      <c r="Z12" s="34">
        <f t="shared" si="0"/>
        <v>2961.4460107509981</v>
      </c>
    </row>
    <row r="13" spans="1:26" ht="13.5" customHeight="1" x14ac:dyDescent="0.2">
      <c r="A13" s="71">
        <v>2001.4</v>
      </c>
      <c r="B13" s="38">
        <v>55.12</v>
      </c>
      <c r="C13" s="39">
        <v>932.17100000000005</v>
      </c>
      <c r="D13" s="39">
        <v>61.146103426666656</v>
      </c>
      <c r="E13" s="39">
        <v>268.68650240166664</v>
      </c>
      <c r="F13" s="39">
        <v>82.746333089999993</v>
      </c>
      <c r="G13" s="39">
        <v>130.03333480166665</v>
      </c>
      <c r="H13" s="39">
        <v>70.105134529000011</v>
      </c>
      <c r="I13" s="39">
        <v>124.39081356000001</v>
      </c>
      <c r="J13" s="39">
        <v>67.527419958421063</v>
      </c>
      <c r="K13" s="39">
        <v>25.568060450000004</v>
      </c>
      <c r="L13" s="39">
        <v>34.949905252963617</v>
      </c>
      <c r="M13" s="39">
        <v>30.577480330909093</v>
      </c>
      <c r="N13" s="39">
        <v>89.761697999999981</v>
      </c>
      <c r="O13" s="39">
        <v>97.292872810000006</v>
      </c>
      <c r="P13" s="39">
        <v>95.593266759999992</v>
      </c>
      <c r="Q13" s="39">
        <v>141.24691440320157</v>
      </c>
      <c r="R13" s="39">
        <v>128.0224736956522</v>
      </c>
      <c r="S13" s="39">
        <v>68.066457599999978</v>
      </c>
      <c r="T13" s="39">
        <v>16.878844204833339</v>
      </c>
      <c r="U13" s="39">
        <v>30</v>
      </c>
      <c r="V13" s="39">
        <v>410.27605749999998</v>
      </c>
      <c r="W13" s="39">
        <v>45.006709999999998</v>
      </c>
      <c r="X13" s="39">
        <v>143.9835963933333</v>
      </c>
      <c r="Y13" s="48">
        <v>14.849635790000001</v>
      </c>
      <c r="Z13" s="34">
        <f t="shared" si="0"/>
        <v>3108.8806149583138</v>
      </c>
    </row>
    <row r="14" spans="1:26" ht="13.5" customHeight="1" x14ac:dyDescent="0.2">
      <c r="A14" s="71">
        <v>2002.1</v>
      </c>
      <c r="B14" s="38">
        <v>162.01445794466923</v>
      </c>
      <c r="C14" s="39">
        <v>2894.5564409790222</v>
      </c>
      <c r="D14" s="39">
        <v>182.03093496490089</v>
      </c>
      <c r="E14" s="39">
        <v>856.76391630737783</v>
      </c>
      <c r="F14" s="39">
        <v>240.15832028452996</v>
      </c>
      <c r="G14" s="39">
        <v>360.63353519601816</v>
      </c>
      <c r="H14" s="39">
        <v>166.95907962508659</v>
      </c>
      <c r="I14" s="39">
        <v>328.17032631965549</v>
      </c>
      <c r="J14" s="39">
        <v>217.88520494643114</v>
      </c>
      <c r="K14" s="39">
        <v>41.50559585545885</v>
      </c>
      <c r="L14" s="39">
        <v>67.400515602597352</v>
      </c>
      <c r="M14" s="39">
        <v>88.877681628096752</v>
      </c>
      <c r="N14" s="39">
        <v>264.5442692307692</v>
      </c>
      <c r="O14" s="39">
        <v>291.83707204277846</v>
      </c>
      <c r="P14" s="39">
        <v>278.16306921449547</v>
      </c>
      <c r="Q14" s="39">
        <v>368.2208633348157</v>
      </c>
      <c r="R14" s="39">
        <v>356.62886870154045</v>
      </c>
      <c r="S14" s="39">
        <v>214.52860077042152</v>
      </c>
      <c r="T14" s="39">
        <v>50.485901575341451</v>
      </c>
      <c r="U14" s="39">
        <v>30</v>
      </c>
      <c r="V14" s="39">
        <v>1223.5306196495542</v>
      </c>
      <c r="W14" s="39">
        <v>94.935290807043117</v>
      </c>
      <c r="X14" s="39">
        <v>429.05393175694661</v>
      </c>
      <c r="Y14" s="48">
        <v>42.296308251180832</v>
      </c>
      <c r="Z14" s="34">
        <f t="shared" si="0"/>
        <v>9089.1663470440635</v>
      </c>
    </row>
    <row r="15" spans="1:26" ht="13.5" customHeight="1" x14ac:dyDescent="0.2">
      <c r="A15" s="71">
        <v>2002.2</v>
      </c>
      <c r="B15" s="38">
        <v>207.73385854347828</v>
      </c>
      <c r="C15" s="39">
        <v>3663.6179176685418</v>
      </c>
      <c r="D15" s="39">
        <v>199.10438829199998</v>
      </c>
      <c r="E15" s="39">
        <v>1065.8692865666667</v>
      </c>
      <c r="F15" s="39">
        <v>286.8944684881476</v>
      </c>
      <c r="G15" s="39">
        <v>439.07733506558333</v>
      </c>
      <c r="H15" s="39">
        <v>203.38714272549998</v>
      </c>
      <c r="I15" s="39">
        <v>407.19916932485705</v>
      </c>
      <c r="J15" s="39">
        <v>272.42388084091397</v>
      </c>
      <c r="K15" s="39">
        <v>51.723048109999993</v>
      </c>
      <c r="L15" s="39">
        <v>81.112584476423649</v>
      </c>
      <c r="M15" s="39">
        <v>111.40055835221131</v>
      </c>
      <c r="N15" s="39">
        <v>371.63377909015384</v>
      </c>
      <c r="O15" s="39">
        <v>355.84110934718069</v>
      </c>
      <c r="P15" s="39">
        <v>350.66889184828534</v>
      </c>
      <c r="Q15" s="39">
        <v>538.839839120124</v>
      </c>
      <c r="R15" s="39">
        <v>526.3476012240194</v>
      </c>
      <c r="S15" s="39">
        <v>266.77006322800003</v>
      </c>
      <c r="T15" s="39">
        <v>63.596480202671486</v>
      </c>
      <c r="U15" s="39">
        <v>30</v>
      </c>
      <c r="V15" s="39">
        <v>1523.5100678279998</v>
      </c>
      <c r="W15" s="39">
        <v>112.96222802511006</v>
      </c>
      <c r="X15" s="39">
        <v>543.11926294715317</v>
      </c>
      <c r="Y15" s="48">
        <v>51.247799631122149</v>
      </c>
      <c r="Z15" s="34">
        <f t="shared" si="0"/>
        <v>11516.346902402664</v>
      </c>
    </row>
    <row r="16" spans="1:26" ht="13.5" customHeight="1" x14ac:dyDescent="0.2">
      <c r="A16" s="71">
        <v>2002.3</v>
      </c>
      <c r="B16" s="38">
        <v>203.62374368778262</v>
      </c>
      <c r="C16" s="39">
        <v>3614.7336708723979</v>
      </c>
      <c r="D16" s="39">
        <v>196.85893949999999</v>
      </c>
      <c r="E16" s="39">
        <v>1095.2729317881665</v>
      </c>
      <c r="F16" s="39">
        <v>273.2101873740616</v>
      </c>
      <c r="G16" s="39">
        <v>428.77253193322917</v>
      </c>
      <c r="H16" s="39">
        <v>202.13476155749998</v>
      </c>
      <c r="I16" s="39">
        <v>402.0645135507142</v>
      </c>
      <c r="J16" s="39">
        <v>268.83282977721768</v>
      </c>
      <c r="K16" s="39">
        <v>51.078062357500002</v>
      </c>
      <c r="L16" s="39">
        <v>78.69231787587772</v>
      </c>
      <c r="M16" s="39">
        <v>109.93476153178746</v>
      </c>
      <c r="N16" s="39">
        <v>380.04979015673081</v>
      </c>
      <c r="O16" s="39">
        <v>356.24903660156178</v>
      </c>
      <c r="P16" s="39">
        <v>347.45433938534649</v>
      </c>
      <c r="Q16" s="39">
        <v>536.6398783644014</v>
      </c>
      <c r="R16" s="39">
        <v>524.76239904131899</v>
      </c>
      <c r="S16" s="39">
        <v>262.531693975</v>
      </c>
      <c r="T16" s="39">
        <v>62.758853160979839</v>
      </c>
      <c r="U16" s="39">
        <v>30</v>
      </c>
      <c r="V16" s="39">
        <v>1487.7844935375001</v>
      </c>
      <c r="W16" s="39">
        <v>111.68860660372704</v>
      </c>
      <c r="X16" s="39">
        <v>545.05461483074316</v>
      </c>
      <c r="Y16" s="48">
        <v>48.768410028677927</v>
      </c>
      <c r="Z16" s="34">
        <f t="shared" si="0"/>
        <v>11415.32762380444</v>
      </c>
    </row>
    <row r="17" spans="1:26" ht="13.5" customHeight="1" x14ac:dyDescent="0.2">
      <c r="A17" s="71">
        <v>2002.4</v>
      </c>
      <c r="B17" s="38">
        <v>181.67785591683025</v>
      </c>
      <c r="C17" s="39">
        <v>3251.9570103215283</v>
      </c>
      <c r="D17" s="39">
        <v>207.35765649469056</v>
      </c>
      <c r="E17" s="39">
        <v>977.64055659488088</v>
      </c>
      <c r="F17" s="39">
        <v>242.56882497603999</v>
      </c>
      <c r="G17" s="39">
        <v>382.83207894593755</v>
      </c>
      <c r="H17" s="39">
        <v>185.00562406170005</v>
      </c>
      <c r="I17" s="39">
        <v>388.54062232788812</v>
      </c>
      <c r="J17" s="39">
        <v>223.99676189093015</v>
      </c>
      <c r="K17" s="39">
        <v>46.019067456900004</v>
      </c>
      <c r="L17" s="39">
        <v>71.406235644226044</v>
      </c>
      <c r="M17" s="39">
        <v>98.780277884066336</v>
      </c>
      <c r="N17" s="39">
        <v>339.09395862751535</v>
      </c>
      <c r="O17" s="39">
        <v>322.57316895295986</v>
      </c>
      <c r="P17" s="39">
        <v>307.002395139557</v>
      </c>
      <c r="Q17" s="39">
        <v>506.80593918368442</v>
      </c>
      <c r="R17" s="39">
        <v>498.04475256437894</v>
      </c>
      <c r="S17" s="39">
        <v>236.06720765220001</v>
      </c>
      <c r="T17" s="39">
        <v>56.392887644123157</v>
      </c>
      <c r="U17" s="39">
        <v>30</v>
      </c>
      <c r="V17" s="39">
        <v>1332.2931744329999</v>
      </c>
      <c r="W17" s="39">
        <v>101.98928380121603</v>
      </c>
      <c r="X17" s="39">
        <v>489.71235640122791</v>
      </c>
      <c r="Y17" s="48">
        <v>35.954256499451034</v>
      </c>
      <c r="Z17" s="34">
        <f t="shared" si="0"/>
        <v>10332.034097498101</v>
      </c>
    </row>
    <row r="18" spans="1:26" ht="13.5" customHeight="1" x14ac:dyDescent="0.2">
      <c r="A18" s="71">
        <v>2003.1</v>
      </c>
      <c r="B18" s="38">
        <v>270.72893196169849</v>
      </c>
      <c r="C18" s="39">
        <v>2719.4427783875808</v>
      </c>
      <c r="D18" s="39">
        <v>169.93528514445416</v>
      </c>
      <c r="E18" s="39">
        <v>362.66736821155217</v>
      </c>
      <c r="F18" s="39">
        <v>166.34027955661588</v>
      </c>
      <c r="G18" s="39">
        <v>841.41978478917792</v>
      </c>
      <c r="H18" s="39">
        <v>232.82365325945207</v>
      </c>
      <c r="I18" s="39">
        <v>327.94716067310071</v>
      </c>
      <c r="J18" s="39">
        <v>196.16147856000998</v>
      </c>
      <c r="K18" s="39">
        <v>40.529550802647734</v>
      </c>
      <c r="L18" s="39">
        <v>62.994060843981089</v>
      </c>
      <c r="M18" s="39">
        <v>83.902440425324755</v>
      </c>
      <c r="N18" s="39">
        <v>297.44945211951108</v>
      </c>
      <c r="O18" s="39">
        <v>300.4529233640049</v>
      </c>
      <c r="P18" s="39">
        <v>266.02080405436709</v>
      </c>
      <c r="Q18" s="39">
        <v>421.56584967535696</v>
      </c>
      <c r="R18" s="39">
        <v>410.44626235987005</v>
      </c>
      <c r="S18" s="39">
        <v>212.73789612529538</v>
      </c>
      <c r="T18" s="39">
        <v>48.913312143371236</v>
      </c>
      <c r="U18" s="39">
        <v>30</v>
      </c>
      <c r="V18" s="39">
        <v>1144.5946759698177</v>
      </c>
      <c r="W18" s="39">
        <v>88.945169589229948</v>
      </c>
      <c r="X18" s="39">
        <v>413.00217129203327</v>
      </c>
      <c r="Y18" s="48">
        <v>38.400910019298834</v>
      </c>
      <c r="Z18" s="34">
        <f t="shared" si="0"/>
        <v>8876.6932673660503</v>
      </c>
    </row>
    <row r="19" spans="1:26" ht="13.5" customHeight="1" x14ac:dyDescent="0.2">
      <c r="A19" s="71">
        <v>2003.2</v>
      </c>
      <c r="B19" s="38">
        <v>289.8558839078911</v>
      </c>
      <c r="C19" s="39">
        <v>2571.7571385662054</v>
      </c>
      <c r="D19" s="39">
        <v>161.80749745282921</v>
      </c>
      <c r="E19" s="39">
        <v>346.48418737405956</v>
      </c>
      <c r="F19" s="39">
        <v>166.68181989494542</v>
      </c>
      <c r="G19" s="39">
        <v>1164.1887572608748</v>
      </c>
      <c r="H19" s="39">
        <v>212.91058192320858</v>
      </c>
      <c r="I19" s="39">
        <v>304.6780620048475</v>
      </c>
      <c r="J19" s="39">
        <v>183.00132292883325</v>
      </c>
      <c r="K19" s="39">
        <v>38.250909147058806</v>
      </c>
      <c r="L19" s="39">
        <v>59.094831140532968</v>
      </c>
      <c r="M19" s="39">
        <v>76.669191272219521</v>
      </c>
      <c r="N19" s="39">
        <v>275.93936716884076</v>
      </c>
      <c r="O19" s="39">
        <v>238.35788401906512</v>
      </c>
      <c r="P19" s="39">
        <v>249.18245380359346</v>
      </c>
      <c r="Q19" s="39">
        <v>387.65242601437785</v>
      </c>
      <c r="R19" s="39">
        <v>376.91512289379267</v>
      </c>
      <c r="S19" s="39">
        <v>204.31864382329869</v>
      </c>
      <c r="T19" s="39">
        <v>46.355270190702207</v>
      </c>
      <c r="U19" s="39">
        <v>30</v>
      </c>
      <c r="V19" s="39">
        <v>1072.7309846555784</v>
      </c>
      <c r="W19" s="39">
        <v>83.958198501764727</v>
      </c>
      <c r="X19" s="39">
        <v>35.109651717152339</v>
      </c>
      <c r="Y19" s="48">
        <v>379.7773803166682</v>
      </c>
      <c r="Z19" s="34">
        <f t="shared" si="0"/>
        <v>8665.8216820704474</v>
      </c>
    </row>
    <row r="20" spans="1:26" ht="13.5" customHeight="1" x14ac:dyDescent="0.2">
      <c r="A20" s="71">
        <v>2003.3</v>
      </c>
      <c r="B20" s="38">
        <v>270.73630436425771</v>
      </c>
      <c r="C20" s="39">
        <v>2840.9451946156491</v>
      </c>
      <c r="D20" s="39">
        <v>221.72610268378884</v>
      </c>
      <c r="E20" s="39">
        <v>1281.2010998245594</v>
      </c>
      <c r="F20" s="39">
        <v>231.01263346196797</v>
      </c>
      <c r="G20" s="39">
        <v>359.83619920223043</v>
      </c>
      <c r="H20" s="39">
        <v>170.00675100693269</v>
      </c>
      <c r="I20" s="39">
        <v>316.14396418924622</v>
      </c>
      <c r="J20" s="39">
        <v>179.99806955956618</v>
      </c>
      <c r="K20" s="39">
        <v>41.728432816558858</v>
      </c>
      <c r="L20" s="39">
        <v>56.600353462519472</v>
      </c>
      <c r="M20" s="39">
        <v>77.229135751782991</v>
      </c>
      <c r="N20" s="39">
        <v>307.72043362738725</v>
      </c>
      <c r="O20" s="39">
        <v>243.78932452540772</v>
      </c>
      <c r="P20" s="39">
        <v>250.88009426051511</v>
      </c>
      <c r="Q20" s="39">
        <v>414.16838415175789</v>
      </c>
      <c r="R20" s="39">
        <v>396.95181572617275</v>
      </c>
      <c r="S20" s="39">
        <v>211.85871233738126</v>
      </c>
      <c r="T20" s="39">
        <v>48.321141502044597</v>
      </c>
      <c r="U20" s="39">
        <v>36.033113410000006</v>
      </c>
      <c r="V20" s="39">
        <v>1094.6837761656616</v>
      </c>
      <c r="W20" s="39">
        <v>98.020010338397313</v>
      </c>
      <c r="X20" s="39">
        <v>404.37184448441002</v>
      </c>
      <c r="Y20" s="48">
        <v>36.773354289250001</v>
      </c>
      <c r="Z20" s="34">
        <f t="shared" si="0"/>
        <v>9319.9999413931873</v>
      </c>
    </row>
    <row r="21" spans="1:26" ht="13.5" customHeight="1" x14ac:dyDescent="0.2">
      <c r="A21" s="71">
        <v>2003.4</v>
      </c>
      <c r="B21" s="38">
        <v>295.96965314287797</v>
      </c>
      <c r="C21" s="39">
        <v>2717.4692102954023</v>
      </c>
      <c r="D21" s="39">
        <v>221.11286555181385</v>
      </c>
      <c r="E21" s="39">
        <v>1347.6173413118643</v>
      </c>
      <c r="F21" s="39">
        <v>220.20895495392639</v>
      </c>
      <c r="G21" s="39">
        <v>374.10424920701934</v>
      </c>
      <c r="H21" s="39">
        <v>184.36733785498677</v>
      </c>
      <c r="I21" s="39">
        <v>336.67003690934598</v>
      </c>
      <c r="J21" s="39">
        <v>174.94672500693795</v>
      </c>
      <c r="K21" s="39">
        <v>40.666782993425343</v>
      </c>
      <c r="L21" s="39">
        <v>52.311035915991923</v>
      </c>
      <c r="M21" s="39">
        <v>73.591960028002077</v>
      </c>
      <c r="N21" s="39">
        <v>289.79082677885543</v>
      </c>
      <c r="O21" s="39">
        <v>261.36425761128896</v>
      </c>
      <c r="P21" s="39">
        <v>242.47666710707523</v>
      </c>
      <c r="Q21" s="39">
        <v>400.20099125308343</v>
      </c>
      <c r="R21" s="39">
        <v>374.75834232917242</v>
      </c>
      <c r="S21" s="39">
        <v>204.05765062000359</v>
      </c>
      <c r="T21" s="39">
        <v>46.578264053316865</v>
      </c>
      <c r="U21" s="39">
        <v>29.27320508</v>
      </c>
      <c r="V21" s="39">
        <v>1068.8297948133536</v>
      </c>
      <c r="W21" s="39">
        <v>60.443940007572543</v>
      </c>
      <c r="X21" s="39">
        <v>379.74260691049159</v>
      </c>
      <c r="Y21" s="48">
        <v>41.412118043</v>
      </c>
      <c r="Z21" s="34">
        <f t="shared" si="0"/>
        <v>9141.9951646359259</v>
      </c>
    </row>
    <row r="22" spans="1:26" ht="13.5" customHeight="1" x14ac:dyDescent="0.2">
      <c r="A22" s="71">
        <v>2004.1</v>
      </c>
      <c r="B22" s="38">
        <v>285.93290664264919</v>
      </c>
      <c r="C22" s="39">
        <v>2533.410422594357</v>
      </c>
      <c r="D22" s="39">
        <v>209.44219589702766</v>
      </c>
      <c r="E22" s="39">
        <v>1351.4989058162932</v>
      </c>
      <c r="F22" s="39">
        <v>217.33273959043862</v>
      </c>
      <c r="G22" s="39">
        <v>368.48808086684079</v>
      </c>
      <c r="H22" s="39">
        <v>178.06661727672639</v>
      </c>
      <c r="I22" s="39">
        <v>310.67256182704665</v>
      </c>
      <c r="J22" s="39">
        <v>167.59605493171239</v>
      </c>
      <c r="K22" s="39">
        <v>39.666381494309277</v>
      </c>
      <c r="L22" s="39">
        <v>50.747102491750354</v>
      </c>
      <c r="M22" s="39">
        <v>71.01858996869737</v>
      </c>
      <c r="N22" s="39">
        <v>278.15681473862514</v>
      </c>
      <c r="O22" s="39">
        <v>279.336996266092</v>
      </c>
      <c r="P22" s="39">
        <v>227.72776612156636</v>
      </c>
      <c r="Q22" s="39">
        <v>380.02769506976978</v>
      </c>
      <c r="R22" s="39">
        <v>364.20682236583235</v>
      </c>
      <c r="S22" s="39">
        <v>192.43970943629054</v>
      </c>
      <c r="T22" s="39">
        <v>45.385987669699539</v>
      </c>
      <c r="U22" s="39">
        <v>29.27320508</v>
      </c>
      <c r="V22" s="39">
        <v>1050.2302819304641</v>
      </c>
      <c r="W22" s="39">
        <v>58.324668871639993</v>
      </c>
      <c r="X22" s="39">
        <v>367.97767918468566</v>
      </c>
      <c r="Y22" s="48">
        <v>41.259963923127984</v>
      </c>
      <c r="Z22" s="34">
        <f t="shared" si="0"/>
        <v>8812.2872434129931</v>
      </c>
    </row>
    <row r="23" spans="1:26" ht="13.5" customHeight="1" x14ac:dyDescent="0.2">
      <c r="A23" s="71">
        <v>2004.2</v>
      </c>
      <c r="B23" s="38">
        <v>299.34951990055083</v>
      </c>
      <c r="C23" s="39">
        <v>2713.2688393921308</v>
      </c>
      <c r="D23" s="39">
        <v>224.93592861134536</v>
      </c>
      <c r="E23" s="39">
        <v>1472.4130204388598</v>
      </c>
      <c r="F23" s="39">
        <v>204.81187441059467</v>
      </c>
      <c r="G23" s="39">
        <v>382.1474337839208</v>
      </c>
      <c r="H23" s="39">
        <v>196.80511310186188</v>
      </c>
      <c r="I23" s="39">
        <v>351.61205440328524</v>
      </c>
      <c r="J23" s="39">
        <v>165.80530158784921</v>
      </c>
      <c r="K23" s="39">
        <v>40.032834774118093</v>
      </c>
      <c r="L23" s="39">
        <v>54.0804277992547</v>
      </c>
      <c r="M23" s="39">
        <v>69.584555341188064</v>
      </c>
      <c r="N23" s="39">
        <v>295.52872467935993</v>
      </c>
      <c r="O23" s="39">
        <v>278.93426644607024</v>
      </c>
      <c r="P23" s="39">
        <v>243.69014280515543</v>
      </c>
      <c r="Q23" s="39">
        <v>380.95453662541917</v>
      </c>
      <c r="R23" s="39">
        <v>391.95435544849454</v>
      </c>
      <c r="S23" s="39">
        <v>188.13558059108959</v>
      </c>
      <c r="T23" s="39">
        <v>45.15935794697176</v>
      </c>
      <c r="U23" s="39">
        <v>33.970198798235295</v>
      </c>
      <c r="V23" s="39">
        <v>1089.9836602239989</v>
      </c>
      <c r="W23" s="39">
        <v>48.521377349082584</v>
      </c>
      <c r="X23" s="39">
        <v>370.536758821685</v>
      </c>
      <c r="Y23" s="48">
        <v>39.571060724812227</v>
      </c>
      <c r="Z23" s="34">
        <f t="shared" si="0"/>
        <v>9282.4374041047849</v>
      </c>
    </row>
    <row r="24" spans="1:26" ht="13.5" customHeight="1" x14ac:dyDescent="0.2">
      <c r="A24" s="71">
        <v>2004.3</v>
      </c>
      <c r="B24" s="38">
        <v>299.84639648596368</v>
      </c>
      <c r="C24" s="39">
        <v>2753.6703169929024</v>
      </c>
      <c r="D24" s="39">
        <v>218.86999184975608</v>
      </c>
      <c r="E24" s="39">
        <v>1536.9646245513377</v>
      </c>
      <c r="F24" s="39">
        <v>201.26255552433258</v>
      </c>
      <c r="G24" s="39">
        <v>381.91114935409723</v>
      </c>
      <c r="H24" s="39">
        <v>182.33016874942115</v>
      </c>
      <c r="I24" s="39">
        <v>348.67001296289999</v>
      </c>
      <c r="J24" s="39">
        <v>165.70679439546646</v>
      </c>
      <c r="K24" s="39">
        <v>41.170582328037334</v>
      </c>
      <c r="L24" s="39">
        <v>51.715186412302366</v>
      </c>
      <c r="M24" s="39">
        <v>69.852034898468048</v>
      </c>
      <c r="N24" s="39">
        <v>293.32565978532932</v>
      </c>
      <c r="O24" s="39">
        <v>296.93011636722667</v>
      </c>
      <c r="P24" s="39">
        <v>249.74480444252728</v>
      </c>
      <c r="Q24" s="39">
        <v>376.27872407599585</v>
      </c>
      <c r="R24" s="39">
        <v>375.87086736789735</v>
      </c>
      <c r="S24" s="39">
        <v>182.79441149968898</v>
      </c>
      <c r="T24" s="39">
        <v>45.510495618635154</v>
      </c>
      <c r="U24" s="39">
        <v>33.844764238235292</v>
      </c>
      <c r="V24" s="39">
        <v>1100.6342458234731</v>
      </c>
      <c r="W24" s="39">
        <v>102.57757395675812</v>
      </c>
      <c r="X24" s="39">
        <v>371.44174236719135</v>
      </c>
      <c r="Y24" s="48">
        <v>52.467388401722971</v>
      </c>
      <c r="Z24" s="34">
        <f t="shared" si="0"/>
        <v>9433.5442119637028</v>
      </c>
    </row>
    <row r="25" spans="1:26" ht="13.5" customHeight="1" x14ac:dyDescent="0.2">
      <c r="A25" s="71">
        <v>2004.4</v>
      </c>
      <c r="B25" s="38">
        <v>318.7509241608592</v>
      </c>
      <c r="C25" s="39">
        <v>2737.8023803748588</v>
      </c>
      <c r="D25" s="39">
        <v>217.11082270077307</v>
      </c>
      <c r="E25" s="39">
        <v>1588.4115373857906</v>
      </c>
      <c r="F25" s="39">
        <v>200.81577764222484</v>
      </c>
      <c r="G25" s="39">
        <v>386.11696884206208</v>
      </c>
      <c r="H25" s="39">
        <v>180.0351413649268</v>
      </c>
      <c r="I25" s="39">
        <v>334.37203787975869</v>
      </c>
      <c r="J25" s="39">
        <v>153.86301489241086</v>
      </c>
      <c r="K25" s="39">
        <v>40.289859318937076</v>
      </c>
      <c r="L25" s="39">
        <v>50.273333003909222</v>
      </c>
      <c r="M25" s="39">
        <v>65.202363964511704</v>
      </c>
      <c r="N25" s="39">
        <v>298.09365525021695</v>
      </c>
      <c r="O25" s="39">
        <v>302.93625019292944</v>
      </c>
      <c r="P25" s="39">
        <v>243.59799467546185</v>
      </c>
      <c r="Q25" s="39">
        <v>368.29173295595785</v>
      </c>
      <c r="R25" s="39">
        <v>365.81627873054254</v>
      </c>
      <c r="S25" s="39">
        <v>180.18087486407481</v>
      </c>
      <c r="T25" s="39">
        <v>42.678934756204043</v>
      </c>
      <c r="U25" s="39">
        <v>32.17384702647059</v>
      </c>
      <c r="V25" s="39">
        <v>1089.5384235582965</v>
      </c>
      <c r="W25" s="39">
        <v>99.821846887310258</v>
      </c>
      <c r="X25" s="39">
        <v>355.77596319951192</v>
      </c>
      <c r="Y25" s="48">
        <v>51.18112982364638</v>
      </c>
      <c r="Z25" s="34">
        <f t="shared" si="0"/>
        <v>9384.3801692907891</v>
      </c>
    </row>
    <row r="26" spans="1:26" ht="13.5" customHeight="1" x14ac:dyDescent="0.2">
      <c r="A26" s="71">
        <v>2005.1</v>
      </c>
      <c r="B26" s="38">
        <v>310.51010036574678</v>
      </c>
      <c r="C26" s="39">
        <v>2590.9311130464803</v>
      </c>
      <c r="D26" s="39">
        <v>209.19692428864664</v>
      </c>
      <c r="E26" s="39">
        <v>1576.793293771816</v>
      </c>
      <c r="F26" s="39">
        <v>198.08867361709406</v>
      </c>
      <c r="G26" s="39">
        <v>379.58674247291452</v>
      </c>
      <c r="H26" s="39">
        <v>180.10581490605034</v>
      </c>
      <c r="I26" s="39">
        <v>333.21473454802577</v>
      </c>
      <c r="J26" s="39">
        <v>151.56407951221388</v>
      </c>
      <c r="K26" s="39">
        <v>39.495071377421759</v>
      </c>
      <c r="L26" s="39">
        <v>47.938632435861138</v>
      </c>
      <c r="M26" s="39">
        <v>62.476361003695168</v>
      </c>
      <c r="N26" s="39">
        <v>285.09949327321232</v>
      </c>
      <c r="O26" s="39">
        <v>304.71026769081595</v>
      </c>
      <c r="P26" s="39">
        <v>243.66966660288313</v>
      </c>
      <c r="Q26" s="39">
        <v>348.08759033233588</v>
      </c>
      <c r="R26" s="39">
        <v>366.92627735232907</v>
      </c>
      <c r="S26" s="39">
        <v>170.11896351806396</v>
      </c>
      <c r="T26" s="39">
        <v>41.790685694477077</v>
      </c>
      <c r="U26" s="39">
        <v>30.548412466470591</v>
      </c>
      <c r="V26" s="39">
        <v>1073.6862108939447</v>
      </c>
      <c r="W26" s="39">
        <v>98.268674262593734</v>
      </c>
      <c r="X26" s="39">
        <v>349.81263655707642</v>
      </c>
      <c r="Y26" s="48">
        <v>50.309541812812185</v>
      </c>
      <c r="Z26" s="34">
        <f t="shared" si="0"/>
        <v>9132.4198614372344</v>
      </c>
    </row>
    <row r="27" spans="1:26" ht="13.5" customHeight="1" x14ac:dyDescent="0.2">
      <c r="A27" s="71">
        <v>2005.2</v>
      </c>
      <c r="B27" s="38">
        <v>315.66320833135796</v>
      </c>
      <c r="C27" s="39">
        <v>2519.0285674364986</v>
      </c>
      <c r="D27" s="39">
        <v>202.32626942540134</v>
      </c>
      <c r="E27" s="39">
        <v>1580.8091160795202</v>
      </c>
      <c r="F27" s="39">
        <v>183.56779335655517</v>
      </c>
      <c r="G27" s="39">
        <v>374.82742927118272</v>
      </c>
      <c r="H27" s="39">
        <v>181.99680718537363</v>
      </c>
      <c r="I27" s="39">
        <v>322.93271159367202</v>
      </c>
      <c r="J27" s="39">
        <v>144.81348357294735</v>
      </c>
      <c r="K27" s="39">
        <v>37.17031083805648</v>
      </c>
      <c r="L27" s="39">
        <v>46.267942010559509</v>
      </c>
      <c r="M27" s="39">
        <v>58.256290401364502</v>
      </c>
      <c r="N27" s="39">
        <v>271.12399311630401</v>
      </c>
      <c r="O27" s="39">
        <v>283.49879321913852</v>
      </c>
      <c r="P27" s="39">
        <v>234.39832375128336</v>
      </c>
      <c r="Q27" s="39">
        <v>331.02184286652482</v>
      </c>
      <c r="R27" s="39">
        <v>351.91555191645676</v>
      </c>
      <c r="S27" s="39">
        <v>164.07459992070764</v>
      </c>
      <c r="T27" s="39">
        <v>39.354589787771069</v>
      </c>
      <c r="U27" s="39">
        <v>28.877495254705885</v>
      </c>
      <c r="V27" s="39">
        <v>1045.5219827537458</v>
      </c>
      <c r="W27" s="39">
        <v>95.192728074841696</v>
      </c>
      <c r="X27" s="39">
        <v>329.09643778839381</v>
      </c>
      <c r="Y27" s="48">
        <v>46.845906611843375</v>
      </c>
      <c r="Z27" s="34">
        <f t="shared" si="0"/>
        <v>8872.9189662328481</v>
      </c>
    </row>
    <row r="28" spans="1:26" ht="13.5" customHeight="1" x14ac:dyDescent="0.2">
      <c r="A28" s="71">
        <v>2005.3</v>
      </c>
      <c r="B28" s="38">
        <v>356.52973679836896</v>
      </c>
      <c r="C28" s="39">
        <v>2481.2277580217974</v>
      </c>
      <c r="D28" s="39">
        <v>199.24840175117922</v>
      </c>
      <c r="E28" s="39">
        <v>1638.9990382215954</v>
      </c>
      <c r="F28" s="39">
        <v>185.79105337938188</v>
      </c>
      <c r="G28" s="39">
        <v>384.40510726494239</v>
      </c>
      <c r="H28" s="39">
        <v>185.86127839442503</v>
      </c>
      <c r="I28" s="39">
        <v>389.9427743</v>
      </c>
      <c r="J28" s="39">
        <v>143.10402774847626</v>
      </c>
      <c r="K28" s="39">
        <v>37.412971772797114</v>
      </c>
      <c r="L28" s="39">
        <v>44.580422275563365</v>
      </c>
      <c r="M28" s="39">
        <v>58.225053262512134</v>
      </c>
      <c r="N28" s="39">
        <v>295.84884491695578</v>
      </c>
      <c r="O28" s="39">
        <v>308.78049389509971</v>
      </c>
      <c r="P28" s="39">
        <v>233.01655588292479</v>
      </c>
      <c r="Q28" s="39">
        <v>344.38772798230099</v>
      </c>
      <c r="R28" s="39">
        <v>364.09255306156524</v>
      </c>
      <c r="S28" s="39">
        <v>162.41218502734688</v>
      </c>
      <c r="T28" s="39">
        <v>39.66811786713329</v>
      </c>
      <c r="U28" s="39">
        <v>30.252060694705889</v>
      </c>
      <c r="V28" s="39">
        <v>1047.7119744106315</v>
      </c>
      <c r="W28" s="39">
        <v>91.818804591604476</v>
      </c>
      <c r="X28" s="39">
        <v>366.47757392313525</v>
      </c>
      <c r="Y28" s="48">
        <v>46.698411836859826</v>
      </c>
      <c r="Z28" s="34">
        <f t="shared" si="0"/>
        <v>9079.9631904829348</v>
      </c>
    </row>
    <row r="29" spans="1:26" ht="13.5" customHeight="1" x14ac:dyDescent="0.2">
      <c r="A29" s="71">
        <v>2005.4</v>
      </c>
      <c r="B29" s="38">
        <v>340.13523473064987</v>
      </c>
      <c r="C29" s="39">
        <v>2725.339477745898</v>
      </c>
      <c r="D29" s="39">
        <v>205.73534560171555</v>
      </c>
      <c r="E29" s="39">
        <v>1822.8052758963286</v>
      </c>
      <c r="F29" s="39">
        <v>180.49400559394186</v>
      </c>
      <c r="G29" s="39">
        <v>382.51160356643794</v>
      </c>
      <c r="H29" s="39">
        <v>191.80700339891047</v>
      </c>
      <c r="I29" s="39">
        <v>395.91636032773198</v>
      </c>
      <c r="J29" s="39">
        <v>149.82169159926852</v>
      </c>
      <c r="K29" s="39">
        <v>38.119374637518035</v>
      </c>
      <c r="L29" s="39">
        <v>45.449474681821471</v>
      </c>
      <c r="M29" s="39">
        <v>73.949747877416826</v>
      </c>
      <c r="N29" s="39">
        <v>315.81251833787371</v>
      </c>
      <c r="O29" s="39">
        <v>299.13817498821567</v>
      </c>
      <c r="P29" s="39">
        <v>225.96137256762708</v>
      </c>
      <c r="Q29" s="39">
        <v>344.65157441920695</v>
      </c>
      <c r="R29" s="39">
        <v>382.25522135168825</v>
      </c>
      <c r="S29" s="39">
        <v>159.68123497553876</v>
      </c>
      <c r="T29" s="39">
        <v>39.612356065397719</v>
      </c>
      <c r="U29" s="39">
        <v>21.035000326470588</v>
      </c>
      <c r="V29" s="39">
        <v>1060.7741094719961</v>
      </c>
      <c r="W29" s="39">
        <v>87.343523993153454</v>
      </c>
      <c r="X29" s="39">
        <v>376.77871664782901</v>
      </c>
      <c r="Y29" s="48">
        <v>42.667354696965766</v>
      </c>
      <c r="Z29" s="34">
        <f t="shared" si="0"/>
        <v>9567.6605187689511</v>
      </c>
    </row>
    <row r="30" spans="1:26" ht="13.5" customHeight="1" x14ac:dyDescent="0.2">
      <c r="A30" s="71">
        <v>2006.1</v>
      </c>
      <c r="B30" s="38">
        <v>343.52977159213731</v>
      </c>
      <c r="C30" s="39">
        <v>2732.1414603790467</v>
      </c>
      <c r="D30" s="39">
        <v>205.82542575567072</v>
      </c>
      <c r="E30" s="39">
        <v>1859.9061625725362</v>
      </c>
      <c r="F30" s="39">
        <v>174.18045957750192</v>
      </c>
      <c r="G30" s="39">
        <v>384.73790592839538</v>
      </c>
      <c r="H30" s="39">
        <v>191.63960412907176</v>
      </c>
      <c r="I30" s="39">
        <v>408.28314188336043</v>
      </c>
      <c r="J30" s="39">
        <v>123.74650967875772</v>
      </c>
      <c r="K30" s="39">
        <v>38.994418445420479</v>
      </c>
      <c r="L30" s="39">
        <v>44.315934322377871</v>
      </c>
      <c r="M30" s="39">
        <v>74.097920387522976</v>
      </c>
      <c r="N30" s="39">
        <v>316.19537386222953</v>
      </c>
      <c r="O30" s="39">
        <v>308.58602979204352</v>
      </c>
      <c r="P30" s="39">
        <v>241.50235510466416</v>
      </c>
      <c r="Q30" s="39">
        <v>348.58236027026408</v>
      </c>
      <c r="R30" s="39">
        <v>355.78345130450799</v>
      </c>
      <c r="S30" s="39">
        <v>154.85961259624477</v>
      </c>
      <c r="T30" s="39">
        <v>44.83164934825318</v>
      </c>
      <c r="U30" s="39">
        <v>19.366999625882805</v>
      </c>
      <c r="V30" s="39">
        <v>1060.7875126903075</v>
      </c>
      <c r="W30" s="39">
        <v>98.312680806123495</v>
      </c>
      <c r="X30" s="39">
        <v>385.4639274980612</v>
      </c>
      <c r="Y30" s="48">
        <v>43.673385758267393</v>
      </c>
      <c r="Z30" s="34">
        <f t="shared" si="0"/>
        <v>9615.8142817165153</v>
      </c>
    </row>
    <row r="31" spans="1:26" ht="13.5" customHeight="1" x14ac:dyDescent="0.2">
      <c r="A31" s="71">
        <v>2006.2</v>
      </c>
      <c r="B31" s="38">
        <v>332.38647694184232</v>
      </c>
      <c r="C31" s="39">
        <v>2704.411002106905</v>
      </c>
      <c r="D31" s="39">
        <v>190.14147965097939</v>
      </c>
      <c r="E31" s="39">
        <v>1858.8355918355212</v>
      </c>
      <c r="F31" s="39">
        <v>167.23490354293358</v>
      </c>
      <c r="G31" s="39">
        <v>372.41893263959292</v>
      </c>
      <c r="H31" s="39">
        <v>192.68648815607148</v>
      </c>
      <c r="I31" s="39">
        <v>389.52861819903404</v>
      </c>
      <c r="J31" s="39">
        <v>117.13497919487317</v>
      </c>
      <c r="K31" s="39">
        <v>37.211300699084667</v>
      </c>
      <c r="L31" s="39">
        <v>43.486720295786725</v>
      </c>
      <c r="M31" s="39">
        <v>71.756689967472269</v>
      </c>
      <c r="N31" s="39">
        <v>311.8094712181487</v>
      </c>
      <c r="O31" s="39">
        <v>301.4208326844747</v>
      </c>
      <c r="P31" s="39">
        <v>227.6758825876571</v>
      </c>
      <c r="Q31" s="39">
        <v>331.62844723560124</v>
      </c>
      <c r="R31" s="39">
        <v>345.71406957156722</v>
      </c>
      <c r="S31" s="39">
        <v>139.73906147859554</v>
      </c>
      <c r="T31" s="39">
        <v>42.622855369052147</v>
      </c>
      <c r="U31" s="39">
        <v>17.707364827635278</v>
      </c>
      <c r="V31" s="39">
        <v>1028.0679108833219</v>
      </c>
      <c r="W31" s="39">
        <v>96.336611684482307</v>
      </c>
      <c r="X31" s="39">
        <v>378.70789559833474</v>
      </c>
      <c r="Y31" s="48">
        <v>42.478787583876525</v>
      </c>
      <c r="Z31" s="34">
        <f t="shared" si="0"/>
        <v>9408.7558970110022</v>
      </c>
    </row>
    <row r="32" spans="1:26" ht="13.5" customHeight="1" x14ac:dyDescent="0.2">
      <c r="A32" s="71">
        <v>2006.3</v>
      </c>
      <c r="B32" s="38">
        <v>330.96916487369975</v>
      </c>
      <c r="C32" s="39">
        <v>2685.5062559338012</v>
      </c>
      <c r="D32" s="39">
        <v>193.36311023939555</v>
      </c>
      <c r="E32" s="39">
        <v>1750.2241411350305</v>
      </c>
      <c r="F32" s="39">
        <v>157.46222083540673</v>
      </c>
      <c r="G32" s="39">
        <v>361.06801610115451</v>
      </c>
      <c r="H32" s="39">
        <v>190.88667698086263</v>
      </c>
      <c r="I32" s="39">
        <v>393.34137279447037</v>
      </c>
      <c r="J32" s="39">
        <v>135.67561978304619</v>
      </c>
      <c r="K32" s="39">
        <v>37.594130417189533</v>
      </c>
      <c r="L32" s="39">
        <v>40.235243008113436</v>
      </c>
      <c r="M32" s="39">
        <v>62.48173118479896</v>
      </c>
      <c r="N32" s="39">
        <v>312.82342926051979</v>
      </c>
      <c r="O32" s="39">
        <v>302.9545552138585</v>
      </c>
      <c r="P32" s="39">
        <v>226.17926313146307</v>
      </c>
      <c r="Q32" s="39">
        <v>335.10804740620682</v>
      </c>
      <c r="R32" s="39">
        <v>383.01540840492436</v>
      </c>
      <c r="S32" s="39">
        <v>141.03067784970975</v>
      </c>
      <c r="T32" s="39">
        <v>36.027191969015199</v>
      </c>
      <c r="U32" s="39">
        <v>25.159357151176476</v>
      </c>
      <c r="V32" s="39">
        <v>1010.4266095414511</v>
      </c>
      <c r="W32" s="39">
        <v>98.034731156279179</v>
      </c>
      <c r="X32" s="39">
        <v>375.15961927920358</v>
      </c>
      <c r="Y32" s="48">
        <v>41.047140622498574</v>
      </c>
      <c r="Z32" s="34">
        <f t="shared" si="0"/>
        <v>9294.8045493995778</v>
      </c>
    </row>
    <row r="33" spans="1:26" ht="13.5" customHeight="1" x14ac:dyDescent="0.2">
      <c r="A33" s="71">
        <v>2006.4</v>
      </c>
      <c r="B33" s="38">
        <v>447.0736461774901</v>
      </c>
      <c r="C33" s="39">
        <v>2641.064449915722</v>
      </c>
      <c r="D33" s="39">
        <v>187.9365257954889</v>
      </c>
      <c r="E33" s="39">
        <v>1861.9468764401008</v>
      </c>
      <c r="F33" s="39">
        <v>156.04932791416871</v>
      </c>
      <c r="G33" s="39">
        <v>340.38176306281542</v>
      </c>
      <c r="H33" s="39">
        <v>185.91180560147362</v>
      </c>
      <c r="I33" s="39">
        <v>359.65858407854779</v>
      </c>
      <c r="J33" s="39">
        <v>124.71431239467947</v>
      </c>
      <c r="K33" s="39">
        <v>77.465628483124434</v>
      </c>
      <c r="L33" s="39">
        <v>38.848634089782038</v>
      </c>
      <c r="M33" s="39">
        <v>71.955792916513104</v>
      </c>
      <c r="N33" s="39">
        <v>311.58902606377683</v>
      </c>
      <c r="O33" s="39">
        <v>283.35206015123811</v>
      </c>
      <c r="P33" s="39">
        <v>205.47703272669602</v>
      </c>
      <c r="Q33" s="39">
        <v>317.56806354086245</v>
      </c>
      <c r="R33" s="39">
        <v>356.37410562624876</v>
      </c>
      <c r="S33" s="39">
        <v>144.8480263850218</v>
      </c>
      <c r="T33" s="39">
        <v>32.997833306839027</v>
      </c>
      <c r="U33" s="39">
        <v>17.397490286470592</v>
      </c>
      <c r="V33" s="39">
        <v>983.99344917383928</v>
      </c>
      <c r="W33" s="39">
        <v>78.034448990602741</v>
      </c>
      <c r="X33" s="39">
        <v>356.19183748393084</v>
      </c>
      <c r="Y33" s="48">
        <v>39.440079844369897</v>
      </c>
      <c r="Z33" s="34">
        <f t="shared" si="0"/>
        <v>9173.1971542723113</v>
      </c>
    </row>
    <row r="34" spans="1:26" ht="13.5" customHeight="1" x14ac:dyDescent="0.2">
      <c r="A34" s="71">
        <v>2007.1</v>
      </c>
      <c r="B34" s="38">
        <v>449.58248633065307</v>
      </c>
      <c r="C34" s="39">
        <v>2613.9225792944881</v>
      </c>
      <c r="D34" s="39">
        <v>190.07043423117031</v>
      </c>
      <c r="E34" s="39">
        <v>1869.2639093291211</v>
      </c>
      <c r="F34" s="39">
        <v>152.56043417962249</v>
      </c>
      <c r="G34" s="39">
        <v>330.75970997145691</v>
      </c>
      <c r="H34" s="39">
        <v>181.5115281817047</v>
      </c>
      <c r="I34" s="39">
        <v>354.868624048134</v>
      </c>
      <c r="J34" s="39">
        <v>120.48142618431038</v>
      </c>
      <c r="K34" s="39">
        <v>71.051831090621505</v>
      </c>
      <c r="L34" s="39">
        <v>60.958270023734777</v>
      </c>
      <c r="M34" s="39">
        <v>70.612424297994934</v>
      </c>
      <c r="N34" s="39">
        <v>307.32648480050642</v>
      </c>
      <c r="O34" s="39">
        <v>283.95931041809661</v>
      </c>
      <c r="P34" s="39">
        <v>203.36042049279496</v>
      </c>
      <c r="Q34" s="39">
        <v>323.65890682652497</v>
      </c>
      <c r="R34" s="39">
        <v>359.26360365311501</v>
      </c>
      <c r="S34" s="39">
        <v>150.7596152906865</v>
      </c>
      <c r="T34" s="39">
        <v>32.920679868582944</v>
      </c>
      <c r="U34" s="39">
        <v>17.45872328647059</v>
      </c>
      <c r="V34" s="39">
        <v>962.32474626784551</v>
      </c>
      <c r="W34" s="39">
        <v>78.656330787583258</v>
      </c>
      <c r="X34" s="39">
        <v>369.10603356575928</v>
      </c>
      <c r="Y34" s="48">
        <v>37.08781206689244</v>
      </c>
      <c r="Z34" s="34">
        <f t="shared" ref="Z34:Z65" si="1">+_xlfn.AGGREGATE(9,6,C34:Y34)</f>
        <v>9141.9438381572163</v>
      </c>
    </row>
    <row r="35" spans="1:26" ht="13.5" customHeight="1" x14ac:dyDescent="0.2">
      <c r="A35" s="71">
        <v>2007.2</v>
      </c>
      <c r="B35" s="38">
        <v>568.3041267884895</v>
      </c>
      <c r="C35" s="39">
        <v>2609.2188668904591</v>
      </c>
      <c r="D35" s="39">
        <v>177.95579364802643</v>
      </c>
      <c r="E35" s="39">
        <v>1870.1400433186152</v>
      </c>
      <c r="F35" s="39">
        <v>138.41194671542007</v>
      </c>
      <c r="G35" s="39">
        <v>318.80094277468874</v>
      </c>
      <c r="H35" s="39">
        <v>181.63782640826102</v>
      </c>
      <c r="I35" s="39">
        <v>332.81132497966439</v>
      </c>
      <c r="J35" s="39">
        <v>110.72677232886193</v>
      </c>
      <c r="K35" s="39">
        <v>75.114570015698817</v>
      </c>
      <c r="L35" s="39">
        <v>59.902855947844088</v>
      </c>
      <c r="M35" s="39">
        <v>74.411639472383484</v>
      </c>
      <c r="N35" s="39">
        <v>305.97191205749061</v>
      </c>
      <c r="O35" s="39">
        <v>266.34113026755756</v>
      </c>
      <c r="P35" s="39">
        <v>191.54194989047718</v>
      </c>
      <c r="Q35" s="39">
        <v>320.90267290080823</v>
      </c>
      <c r="R35" s="39">
        <v>336.11352002619657</v>
      </c>
      <c r="S35" s="39">
        <v>149.87427811955644</v>
      </c>
      <c r="T35" s="39">
        <v>30.285358215320379</v>
      </c>
      <c r="U35" s="39">
        <v>14.823582256033918</v>
      </c>
      <c r="V35" s="39">
        <v>917.82480304521471</v>
      </c>
      <c r="W35" s="39">
        <v>75.855464402197796</v>
      </c>
      <c r="X35" s="39">
        <v>358.46696124619962</v>
      </c>
      <c r="Y35" s="48">
        <v>33.779928858401711</v>
      </c>
      <c r="Z35" s="34">
        <f t="shared" si="1"/>
        <v>8950.9141437853759</v>
      </c>
    </row>
    <row r="36" spans="1:26" ht="13.5" customHeight="1" x14ac:dyDescent="0.2">
      <c r="A36" s="71">
        <v>2007.3</v>
      </c>
      <c r="B36" s="38">
        <v>578.15017523173617</v>
      </c>
      <c r="C36" s="39">
        <v>2675.966813027223</v>
      </c>
      <c r="D36" s="39">
        <v>181.200014361976</v>
      </c>
      <c r="E36" s="39">
        <v>1930.7085664213819</v>
      </c>
      <c r="F36" s="39">
        <v>141.38648413471756</v>
      </c>
      <c r="G36" s="39">
        <v>314.0128367159482</v>
      </c>
      <c r="H36" s="39">
        <v>175.5240841703652</v>
      </c>
      <c r="I36" s="39">
        <v>318.86361132190586</v>
      </c>
      <c r="J36" s="39">
        <v>109.40176973080411</v>
      </c>
      <c r="K36" s="39">
        <v>74.615646898816905</v>
      </c>
      <c r="L36" s="39">
        <v>58.309067473015418</v>
      </c>
      <c r="M36" s="39">
        <v>77.156397278945619</v>
      </c>
      <c r="N36" s="39">
        <v>313.23360986284104</v>
      </c>
      <c r="O36" s="39">
        <v>267.52254083066396</v>
      </c>
      <c r="P36" s="39">
        <v>193.22516132403771</v>
      </c>
      <c r="Q36" s="39">
        <v>322.46801841018851</v>
      </c>
      <c r="R36" s="39">
        <v>340.1056176947248</v>
      </c>
      <c r="S36" s="39">
        <v>152.59454532059115</v>
      </c>
      <c r="T36" s="39">
        <v>30.348966098822885</v>
      </c>
      <c r="U36" s="39">
        <v>16.417276426033919</v>
      </c>
      <c r="V36" s="39">
        <v>884.78860265325</v>
      </c>
      <c r="W36" s="39">
        <v>76.680912712260735</v>
      </c>
      <c r="X36" s="39">
        <v>389.43991549723444</v>
      </c>
      <c r="Y36" s="48">
        <v>33.501319338519735</v>
      </c>
      <c r="Z36" s="34">
        <f t="shared" si="1"/>
        <v>9077.4717777042697</v>
      </c>
    </row>
    <row r="37" spans="1:26" ht="13.5" customHeight="1" x14ac:dyDescent="0.2">
      <c r="A37" s="71">
        <v>2007.4</v>
      </c>
      <c r="B37" s="38">
        <v>623.23234926161513</v>
      </c>
      <c r="C37" s="39">
        <v>2682.7883059835467</v>
      </c>
      <c r="D37" s="39">
        <v>170.16850685046853</v>
      </c>
      <c r="E37" s="39">
        <v>1950.0509828762631</v>
      </c>
      <c r="F37" s="39">
        <v>131.01150797717412</v>
      </c>
      <c r="G37" s="39">
        <v>307.30014318643293</v>
      </c>
      <c r="H37" s="39">
        <v>178.71535995691613</v>
      </c>
      <c r="I37" s="39">
        <v>316.50832712631495</v>
      </c>
      <c r="J37" s="39">
        <v>98.191784828283005</v>
      </c>
      <c r="K37" s="39">
        <v>80.239799251140397</v>
      </c>
      <c r="L37" s="39">
        <v>59.677326665862559</v>
      </c>
      <c r="M37" s="39">
        <v>83.06514825110051</v>
      </c>
      <c r="N37" s="39">
        <v>335.02174248334546</v>
      </c>
      <c r="O37" s="39">
        <v>249.45959869687329</v>
      </c>
      <c r="P37" s="39">
        <v>187.31651973562865</v>
      </c>
      <c r="Q37" s="39">
        <v>317.85052840224279</v>
      </c>
      <c r="R37" s="39">
        <v>327.6023243713833</v>
      </c>
      <c r="S37" s="39">
        <v>131.9549919755332</v>
      </c>
      <c r="T37" s="39">
        <v>40.977600625403809</v>
      </c>
      <c r="U37" s="39">
        <v>15.636703656209825</v>
      </c>
      <c r="V37" s="39">
        <v>863.65969879066358</v>
      </c>
      <c r="W37" s="39">
        <v>130.89224971490151</v>
      </c>
      <c r="X37" s="39">
        <v>332.4100316494268</v>
      </c>
      <c r="Y37" s="48">
        <v>37.057342123334848</v>
      </c>
      <c r="Z37" s="34">
        <f t="shared" si="1"/>
        <v>9027.5565251784501</v>
      </c>
    </row>
    <row r="38" spans="1:26" ht="13.5" customHeight="1" x14ac:dyDescent="0.2">
      <c r="A38" s="71">
        <v>2008.1</v>
      </c>
      <c r="B38" s="38">
        <v>625.09146801555119</v>
      </c>
      <c r="C38" s="39">
        <v>2690.1549057656362</v>
      </c>
      <c r="D38" s="39">
        <v>168.23643317105976</v>
      </c>
      <c r="E38" s="39">
        <v>1989.072464850618</v>
      </c>
      <c r="F38" s="39">
        <v>125.80039602740216</v>
      </c>
      <c r="G38" s="39">
        <v>302.16254367150003</v>
      </c>
      <c r="H38" s="39">
        <v>170.94212516957336</v>
      </c>
      <c r="I38" s="39">
        <v>312.59413908793567</v>
      </c>
      <c r="J38" s="39">
        <v>84.532838312873238</v>
      </c>
      <c r="K38" s="39">
        <v>77.988685153616245</v>
      </c>
      <c r="L38" s="39">
        <v>56.666872618332775</v>
      </c>
      <c r="M38" s="39">
        <v>81.349895545121882</v>
      </c>
      <c r="N38" s="39">
        <v>338.13190996048149</v>
      </c>
      <c r="O38" s="39">
        <v>256.11019352042075</v>
      </c>
      <c r="P38" s="39">
        <v>185.67288158665426</v>
      </c>
      <c r="Q38" s="39">
        <v>333.72365058123052</v>
      </c>
      <c r="R38" s="39">
        <v>339.26207576381529</v>
      </c>
      <c r="S38" s="39">
        <v>133.28301567361714</v>
      </c>
      <c r="T38" s="39">
        <v>39.218984714491953</v>
      </c>
      <c r="U38" s="39">
        <v>15.764196939626428</v>
      </c>
      <c r="V38" s="39">
        <v>838.19836513896314</v>
      </c>
      <c r="W38" s="39">
        <v>131.47787629507343</v>
      </c>
      <c r="X38" s="39">
        <v>325.63811910406491</v>
      </c>
      <c r="Y38" s="48">
        <v>38.131727385098195</v>
      </c>
      <c r="Z38" s="34">
        <f t="shared" si="1"/>
        <v>9034.114296037209</v>
      </c>
    </row>
    <row r="39" spans="1:26" ht="13.5" customHeight="1" x14ac:dyDescent="0.2">
      <c r="A39" s="71">
        <v>2008.2</v>
      </c>
      <c r="B39" s="38">
        <v>584.78902553479656</v>
      </c>
      <c r="C39" s="39">
        <v>2493.1366622092432</v>
      </c>
      <c r="D39" s="39">
        <v>149.19121815551881</v>
      </c>
      <c r="E39" s="39">
        <v>1896.1082750150129</v>
      </c>
      <c r="F39" s="39">
        <v>105.28534140044049</v>
      </c>
      <c r="G39" s="39">
        <v>278.07660267531475</v>
      </c>
      <c r="H39" s="39">
        <v>161.20039962029011</v>
      </c>
      <c r="I39" s="39">
        <v>301.91216451536229</v>
      </c>
      <c r="J39" s="39">
        <v>71.470200302364802</v>
      </c>
      <c r="K39" s="39">
        <v>74.289533632151489</v>
      </c>
      <c r="L39" s="39">
        <v>53.585431972501624</v>
      </c>
      <c r="M39" s="39">
        <v>75.231780690139999</v>
      </c>
      <c r="N39" s="39">
        <v>329.28086250054861</v>
      </c>
      <c r="O39" s="39">
        <v>227.128614994461</v>
      </c>
      <c r="P39" s="39">
        <v>159.53586790546689</v>
      </c>
      <c r="Q39" s="39">
        <v>310.93770788485455</v>
      </c>
      <c r="R39" s="39">
        <v>311.43816410124987</v>
      </c>
      <c r="S39" s="39">
        <v>126.42730181791593</v>
      </c>
      <c r="T39" s="39">
        <v>35.720053419082689</v>
      </c>
      <c r="U39" s="39">
        <v>18.940075714089158</v>
      </c>
      <c r="V39" s="39">
        <v>799.84092792826527</v>
      </c>
      <c r="W39" s="39">
        <v>123.22708324963433</v>
      </c>
      <c r="X39" s="39">
        <v>288.339222832519</v>
      </c>
      <c r="Y39" s="48">
        <v>33.100504904654066</v>
      </c>
      <c r="Z39" s="34">
        <f t="shared" si="1"/>
        <v>8423.4039974410807</v>
      </c>
    </row>
    <row r="40" spans="1:26" ht="13.5" customHeight="1" x14ac:dyDescent="0.2">
      <c r="A40" s="71">
        <v>2008.3</v>
      </c>
      <c r="B40" s="38">
        <v>725.69081267066542</v>
      </c>
      <c r="C40" s="39">
        <v>3328.8821691223466</v>
      </c>
      <c r="D40" s="39">
        <v>155.14577906864392</v>
      </c>
      <c r="E40" s="39">
        <v>2575.6600568293629</v>
      </c>
      <c r="F40" s="39">
        <v>133.38855102667225</v>
      </c>
      <c r="G40" s="39">
        <v>285.9849518371837</v>
      </c>
      <c r="H40" s="39">
        <v>172.01200314873233</v>
      </c>
      <c r="I40" s="39">
        <v>343.71909481740977</v>
      </c>
      <c r="J40" s="39">
        <v>60.27607803814832</v>
      </c>
      <c r="K40" s="39">
        <v>81.032075022624767</v>
      </c>
      <c r="L40" s="39">
        <v>53.954364664180474</v>
      </c>
      <c r="M40" s="39">
        <v>78.270887158770691</v>
      </c>
      <c r="N40" s="39">
        <v>446.41189116316303</v>
      </c>
      <c r="O40" s="39">
        <v>231.51815502284677</v>
      </c>
      <c r="P40" s="39">
        <v>145.22465029871083</v>
      </c>
      <c r="Q40" s="39">
        <v>350.3235378428717</v>
      </c>
      <c r="R40" s="39">
        <v>342.1930492448181</v>
      </c>
      <c r="S40" s="39">
        <v>205.3320207534727</v>
      </c>
      <c r="T40" s="39">
        <v>32.446688810390569</v>
      </c>
      <c r="U40" s="39">
        <v>69.249056429602888</v>
      </c>
      <c r="V40" s="39">
        <v>905.27784609122068</v>
      </c>
      <c r="W40" s="39">
        <v>172.93112702075669</v>
      </c>
      <c r="X40" s="39">
        <v>355.0803087735963</v>
      </c>
      <c r="Y40" s="48">
        <v>27.435427305106995</v>
      </c>
      <c r="Z40" s="34">
        <f t="shared" si="1"/>
        <v>10551.749769490632</v>
      </c>
    </row>
    <row r="41" spans="1:26" ht="13.5" customHeight="1" x14ac:dyDescent="0.2">
      <c r="A41" s="71">
        <v>2008.4</v>
      </c>
      <c r="B41" s="38">
        <v>629.27045449599882</v>
      </c>
      <c r="C41" s="39">
        <v>2918.259543579481</v>
      </c>
      <c r="D41" s="39">
        <v>156.56997145800278</v>
      </c>
      <c r="E41" s="39">
        <v>2257.8742823547932</v>
      </c>
      <c r="F41" s="39">
        <v>107.64308241565887</v>
      </c>
      <c r="G41" s="39">
        <v>287.68172979237221</v>
      </c>
      <c r="H41" s="39">
        <v>170.6327814584761</v>
      </c>
      <c r="I41" s="39">
        <v>322.13551029259349</v>
      </c>
      <c r="J41" s="39">
        <v>69.261509318260124</v>
      </c>
      <c r="K41" s="39">
        <v>81.608832668698724</v>
      </c>
      <c r="L41" s="39">
        <v>55.998127334928824</v>
      </c>
      <c r="M41" s="39">
        <v>77.354847105002435</v>
      </c>
      <c r="N41" s="39">
        <v>400.29040423982417</v>
      </c>
      <c r="O41" s="39">
        <v>235.97981053302547</v>
      </c>
      <c r="P41" s="39">
        <v>155.91892145871958</v>
      </c>
      <c r="Q41" s="39">
        <v>335.35491243857092</v>
      </c>
      <c r="R41" s="39">
        <v>332.85285527172601</v>
      </c>
      <c r="S41" s="39">
        <v>167.89979286021992</v>
      </c>
      <c r="T41" s="39">
        <v>34.562388301605807</v>
      </c>
      <c r="U41" s="39">
        <v>83.550431389680526</v>
      </c>
      <c r="V41" s="39">
        <v>860.28715887005637</v>
      </c>
      <c r="W41" s="39">
        <v>136.27798393022422</v>
      </c>
      <c r="X41" s="39">
        <v>344.91733645694995</v>
      </c>
      <c r="Y41" s="48">
        <v>34.615300461198544</v>
      </c>
      <c r="Z41" s="34">
        <f t="shared" si="1"/>
        <v>9627.5275139900714</v>
      </c>
    </row>
    <row r="42" spans="1:26" ht="13.5" customHeight="1" x14ac:dyDescent="0.2">
      <c r="A42" s="71">
        <v>2009.1</v>
      </c>
      <c r="B42" s="38">
        <v>706.95954134891213</v>
      </c>
      <c r="C42" s="39">
        <v>3161.7173104512867</v>
      </c>
      <c r="D42" s="39">
        <v>168.99109140239159</v>
      </c>
      <c r="E42" s="39">
        <v>2443.215021886514</v>
      </c>
      <c r="F42" s="39">
        <v>111.52624033452807</v>
      </c>
      <c r="G42" s="39">
        <v>283.46067722423192</v>
      </c>
      <c r="H42" s="39">
        <v>172.9689578303549</v>
      </c>
      <c r="I42" s="39">
        <v>351.77168249384528</v>
      </c>
      <c r="J42" s="39">
        <v>71.548100161798317</v>
      </c>
      <c r="K42" s="39">
        <v>83.470865014350778</v>
      </c>
      <c r="L42" s="39">
        <v>56.290617907576269</v>
      </c>
      <c r="M42" s="39">
        <v>73.567870614917254</v>
      </c>
      <c r="N42" s="39">
        <v>415.93461712618193</v>
      </c>
      <c r="O42" s="39">
        <v>246.4364316480407</v>
      </c>
      <c r="P42" s="39">
        <v>165.81759560244996</v>
      </c>
      <c r="Q42" s="39">
        <v>358.11244467449171</v>
      </c>
      <c r="R42" s="39">
        <v>356.84840375154749</v>
      </c>
      <c r="S42" s="39">
        <v>180.42832362105446</v>
      </c>
      <c r="T42" s="39">
        <v>35.101038785177089</v>
      </c>
      <c r="U42" s="39">
        <v>78.200667599763932</v>
      </c>
      <c r="V42" s="39">
        <v>900.23564890686146</v>
      </c>
      <c r="W42" s="39">
        <v>145.7818609784114</v>
      </c>
      <c r="X42" s="39">
        <v>365.34739805282572</v>
      </c>
      <c r="Y42" s="48">
        <v>30.229913272827726</v>
      </c>
      <c r="Z42" s="34">
        <f t="shared" si="1"/>
        <v>10257.002779341427</v>
      </c>
    </row>
    <row r="43" spans="1:26" ht="13.5" customHeight="1" x14ac:dyDescent="0.2">
      <c r="A43" s="71">
        <v>2009.2</v>
      </c>
      <c r="B43" s="38">
        <v>719.06977458495328</v>
      </c>
      <c r="C43" s="39">
        <v>3237.5601991503536</v>
      </c>
      <c r="D43" s="39">
        <v>159.78679725876026</v>
      </c>
      <c r="E43" s="39">
        <v>2513.5597637431456</v>
      </c>
      <c r="F43" s="39">
        <v>115.86191801265517</v>
      </c>
      <c r="G43" s="39">
        <v>354.90610987136779</v>
      </c>
      <c r="H43" s="39">
        <v>170.25442376781194</v>
      </c>
      <c r="I43" s="39">
        <v>335.28861087274322</v>
      </c>
      <c r="J43" s="39">
        <v>59.537765159833867</v>
      </c>
      <c r="K43" s="39">
        <v>78.108110528931448</v>
      </c>
      <c r="L43" s="39">
        <v>57.175155861809451</v>
      </c>
      <c r="M43" s="39">
        <v>63.662308475850601</v>
      </c>
      <c r="N43" s="39">
        <v>421.93009070581155</v>
      </c>
      <c r="O43" s="39">
        <v>231.92215952617315</v>
      </c>
      <c r="P43" s="39">
        <v>147.77494146000001</v>
      </c>
      <c r="Q43" s="39">
        <v>344.68025791626945</v>
      </c>
      <c r="R43" s="39">
        <v>344.27409134543421</v>
      </c>
      <c r="S43" s="39">
        <v>179.29587852246695</v>
      </c>
      <c r="T43" s="39">
        <v>32.26345801100738</v>
      </c>
      <c r="U43" s="39">
        <v>75.667918136888801</v>
      </c>
      <c r="V43" s="39">
        <v>923.8454998086271</v>
      </c>
      <c r="W43" s="39">
        <v>145.80805997843575</v>
      </c>
      <c r="X43" s="39">
        <v>353.80011544972717</v>
      </c>
      <c r="Y43" s="48">
        <v>27.17033218965236</v>
      </c>
      <c r="Z43" s="34">
        <f t="shared" si="1"/>
        <v>10374.133965753757</v>
      </c>
    </row>
    <row r="44" spans="1:26" ht="13.5" customHeight="1" x14ac:dyDescent="0.2">
      <c r="A44" s="71">
        <v>2009.3</v>
      </c>
      <c r="B44" s="38">
        <v>618.56222756039767</v>
      </c>
      <c r="C44" s="39">
        <v>2571.0098659454297</v>
      </c>
      <c r="D44" s="39">
        <v>153.94633781688364</v>
      </c>
      <c r="E44" s="39">
        <v>1969.3296235416533</v>
      </c>
      <c r="F44" s="39">
        <v>101.84722450055202</v>
      </c>
      <c r="G44" s="39">
        <v>263.47578598502292</v>
      </c>
      <c r="H44" s="39">
        <v>162.2494078919805</v>
      </c>
      <c r="I44" s="39">
        <v>307.33652678815969</v>
      </c>
      <c r="J44" s="39">
        <v>72.570568966918088</v>
      </c>
      <c r="K44" s="39">
        <v>75.705787190842187</v>
      </c>
      <c r="L44" s="39">
        <v>52.036350081663272</v>
      </c>
      <c r="M44" s="39">
        <v>76.891849903968009</v>
      </c>
      <c r="N44" s="39">
        <v>344.9235910811845</v>
      </c>
      <c r="O44" s="39">
        <v>229.87465790647926</v>
      </c>
      <c r="P44" s="39">
        <v>162.02856591825</v>
      </c>
      <c r="Q44" s="39">
        <v>326.87677203299705</v>
      </c>
      <c r="R44" s="39">
        <v>322.48024055702598</v>
      </c>
      <c r="S44" s="39">
        <v>146.15273393131693</v>
      </c>
      <c r="T44" s="39">
        <v>33.189982121173983</v>
      </c>
      <c r="U44" s="39">
        <v>91.117888914462753</v>
      </c>
      <c r="V44" s="39">
        <v>785.23697938102055</v>
      </c>
      <c r="W44" s="39">
        <v>126.49693604436368</v>
      </c>
      <c r="X44" s="39">
        <v>296.1716702662485</v>
      </c>
      <c r="Y44" s="48">
        <v>28.578240326679605</v>
      </c>
      <c r="Z44" s="34">
        <f t="shared" si="1"/>
        <v>8699.5275870942787</v>
      </c>
    </row>
    <row r="45" spans="1:26" ht="13.5" customHeight="1" x14ac:dyDescent="0.2">
      <c r="A45" s="71">
        <v>2009.4</v>
      </c>
      <c r="B45" s="38">
        <v>711.49051121904074</v>
      </c>
      <c r="C45" s="39">
        <v>3273.4792550421284</v>
      </c>
      <c r="D45" s="39">
        <v>143.49833739583508</v>
      </c>
      <c r="E45" s="39">
        <v>2522.4647929018392</v>
      </c>
      <c r="F45" s="39">
        <v>144.49261851718725</v>
      </c>
      <c r="G45" s="39">
        <v>269.33516711346664</v>
      </c>
      <c r="H45" s="39">
        <v>168.00891539032605</v>
      </c>
      <c r="I45" s="39">
        <v>333.40577907581621</v>
      </c>
      <c r="J45" s="39">
        <v>34.272653807992889</v>
      </c>
      <c r="K45" s="39">
        <v>77.479227553609007</v>
      </c>
      <c r="L45" s="39">
        <v>53.198861322191306</v>
      </c>
      <c r="M45" s="39">
        <v>72.330773240876738</v>
      </c>
      <c r="N45" s="39">
        <v>451.57324325309355</v>
      </c>
      <c r="O45" s="39">
        <v>208.12461807780724</v>
      </c>
      <c r="P45" s="39">
        <v>123.28491225144154</v>
      </c>
      <c r="Q45" s="39">
        <v>316.5452141125964</v>
      </c>
      <c r="R45" s="39">
        <v>316.6996208996556</v>
      </c>
      <c r="S45" s="39">
        <v>199.09049373385469</v>
      </c>
      <c r="T45" s="39">
        <v>27.966544320297899</v>
      </c>
      <c r="U45" s="39">
        <v>62.081279878817973</v>
      </c>
      <c r="V45" s="39">
        <v>897.07619815354508</v>
      </c>
      <c r="W45" s="39">
        <v>166.96829416448048</v>
      </c>
      <c r="X45" s="39">
        <v>328.39852989675455</v>
      </c>
      <c r="Y45" s="48">
        <v>25.468673391478568</v>
      </c>
      <c r="Z45" s="34">
        <f t="shared" si="1"/>
        <v>10215.244003495092</v>
      </c>
    </row>
    <row r="46" spans="1:26" ht="13.5" customHeight="1" x14ac:dyDescent="0.2">
      <c r="A46" s="71">
        <v>2010.1</v>
      </c>
      <c r="B46" s="38">
        <v>775.95178618003104</v>
      </c>
      <c r="C46" s="39">
        <v>3425.0969720684484</v>
      </c>
      <c r="D46" s="39">
        <v>147.05900657253517</v>
      </c>
      <c r="E46" s="39">
        <v>2564.8268026254223</v>
      </c>
      <c r="F46" s="39">
        <v>149.04681809570766</v>
      </c>
      <c r="G46" s="39">
        <v>250.01328899276103</v>
      </c>
      <c r="H46" s="39">
        <v>162.95910612509996</v>
      </c>
      <c r="I46" s="39">
        <v>359.68707535092267</v>
      </c>
      <c r="J46" s="39">
        <v>32.891160194018681</v>
      </c>
      <c r="K46" s="39">
        <v>75.732119678402398</v>
      </c>
      <c r="L46" s="39">
        <v>50.248638294594166</v>
      </c>
      <c r="M46" s="39">
        <v>70.514142346699288</v>
      </c>
      <c r="N46" s="39">
        <v>499.23796263281804</v>
      </c>
      <c r="O46" s="39">
        <v>206.19877360248444</v>
      </c>
      <c r="P46" s="39">
        <v>125.31537114917006</v>
      </c>
      <c r="Q46" s="39">
        <v>327.65654904575911</v>
      </c>
      <c r="R46" s="39">
        <v>330.35054625942342</v>
      </c>
      <c r="S46" s="39">
        <v>205.5412127062724</v>
      </c>
      <c r="T46" s="39">
        <v>23.140396939533378</v>
      </c>
      <c r="U46" s="39">
        <v>60.666638829224816</v>
      </c>
      <c r="V46" s="39">
        <v>904.65835590665336</v>
      </c>
      <c r="W46" s="39">
        <v>169.88504278529962</v>
      </c>
      <c r="X46" s="39">
        <v>324.20035742599026</v>
      </c>
      <c r="Y46" s="48">
        <v>23.461410930060534</v>
      </c>
      <c r="Z46" s="34">
        <f t="shared" si="1"/>
        <v>10488.387748557305</v>
      </c>
    </row>
    <row r="47" spans="1:26" ht="13.5" customHeight="1" x14ac:dyDescent="0.2">
      <c r="A47" s="71">
        <v>2010.2</v>
      </c>
      <c r="B47" s="38">
        <v>772.03776241755656</v>
      </c>
      <c r="C47" s="39">
        <v>3560.1407146971819</v>
      </c>
      <c r="D47" s="39">
        <v>135.6810797578149</v>
      </c>
      <c r="E47" s="39">
        <v>2562.6561951228709</v>
      </c>
      <c r="F47" s="39">
        <v>150.74438372889412</v>
      </c>
      <c r="G47" s="39">
        <v>237.89691017915737</v>
      </c>
      <c r="H47" s="39">
        <v>171.13264325469191</v>
      </c>
      <c r="I47" s="39">
        <v>376.66854822936318</v>
      </c>
      <c r="J47" s="39">
        <v>27.446500810509363</v>
      </c>
      <c r="K47" s="39">
        <v>73.786157490752231</v>
      </c>
      <c r="L47" s="39">
        <v>50.731758146008183</v>
      </c>
      <c r="M47" s="39">
        <v>69.454610454592299</v>
      </c>
      <c r="N47" s="39">
        <v>526.18353431896128</v>
      </c>
      <c r="O47" s="39">
        <v>195.08767579492707</v>
      </c>
      <c r="P47" s="39">
        <v>108.64478246901527</v>
      </c>
      <c r="Q47" s="39">
        <v>318.23444842590766</v>
      </c>
      <c r="R47" s="39">
        <v>316.12476601968621</v>
      </c>
      <c r="S47" s="39">
        <v>194.50418126443518</v>
      </c>
      <c r="T47" s="39">
        <v>20.328687306109636</v>
      </c>
      <c r="U47" s="39">
        <v>57.097912510977608</v>
      </c>
      <c r="V47" s="39">
        <v>951.20786232887735</v>
      </c>
      <c r="W47" s="39">
        <v>168.29878098891234</v>
      </c>
      <c r="X47" s="39">
        <v>303.53349517676219</v>
      </c>
      <c r="Y47" s="48">
        <v>21.910588993044168</v>
      </c>
      <c r="Z47" s="34">
        <f t="shared" si="1"/>
        <v>10597.496217469454</v>
      </c>
    </row>
    <row r="48" spans="1:26" ht="13.5" customHeight="1" x14ac:dyDescent="0.2">
      <c r="A48" s="71">
        <v>2010.3</v>
      </c>
      <c r="B48" s="38">
        <v>817.03493198662818</v>
      </c>
      <c r="C48" s="39">
        <v>3622.411926473048</v>
      </c>
      <c r="D48" s="39">
        <v>138.0376087441573</v>
      </c>
      <c r="E48" s="39">
        <v>2628.8872807042289</v>
      </c>
      <c r="F48" s="39">
        <v>150.77348527681499</v>
      </c>
      <c r="G48" s="39">
        <v>227.673709251969</v>
      </c>
      <c r="H48" s="39">
        <v>165.24058450797682</v>
      </c>
      <c r="I48" s="39">
        <v>375.13040522119775</v>
      </c>
      <c r="J48" s="39">
        <v>28.888531401832694</v>
      </c>
      <c r="K48" s="39">
        <v>71.072196555993159</v>
      </c>
      <c r="L48" s="39">
        <v>47.1671164383079</v>
      </c>
      <c r="M48" s="39">
        <v>70.13312473116342</v>
      </c>
      <c r="N48" s="39">
        <v>585.8413915101745</v>
      </c>
      <c r="O48" s="39">
        <v>192.28627580353134</v>
      </c>
      <c r="P48" s="39">
        <v>109.91783196706179</v>
      </c>
      <c r="Q48" s="39">
        <v>323.5172827879228</v>
      </c>
      <c r="R48" s="39">
        <v>320.03639002044383</v>
      </c>
      <c r="S48" s="39">
        <v>192.82679125951282</v>
      </c>
      <c r="T48" s="39">
        <v>18.200621530120983</v>
      </c>
      <c r="U48" s="39">
        <v>54.701867311403113</v>
      </c>
      <c r="V48" s="39">
        <v>947.88982746922056</v>
      </c>
      <c r="W48" s="39">
        <v>167.77452902623824</v>
      </c>
      <c r="X48" s="39">
        <v>298.91088416670198</v>
      </c>
      <c r="Y48" s="48">
        <v>19.473835102067888</v>
      </c>
      <c r="Z48" s="34">
        <f t="shared" si="1"/>
        <v>10756.793497261087</v>
      </c>
    </row>
    <row r="49" spans="1:26" ht="13.5" customHeight="1" x14ac:dyDescent="0.2">
      <c r="A49" s="71">
        <v>2010.4</v>
      </c>
      <c r="B49" s="38">
        <v>896.84894530979238</v>
      </c>
      <c r="C49" s="39">
        <v>3667.8463987625187</v>
      </c>
      <c r="D49" s="39">
        <v>124.7722038214096</v>
      </c>
      <c r="E49" s="39">
        <v>2615.6852360324601</v>
      </c>
      <c r="F49" s="39">
        <v>153.23693229516252</v>
      </c>
      <c r="G49" s="39">
        <v>218.66766382302106</v>
      </c>
      <c r="H49" s="39">
        <v>174.32245839668826</v>
      </c>
      <c r="I49" s="39">
        <v>397.71061628218479</v>
      </c>
      <c r="J49" s="39">
        <v>30.139005570638673</v>
      </c>
      <c r="K49" s="39">
        <v>66.274444579467399</v>
      </c>
      <c r="L49" s="39">
        <v>47.261796195355736</v>
      </c>
      <c r="M49" s="39">
        <v>72.972609352785042</v>
      </c>
      <c r="N49" s="39">
        <v>599.07533090703237</v>
      </c>
      <c r="O49" s="39">
        <v>190.48977719518658</v>
      </c>
      <c r="P49" s="39">
        <v>102.77195643444387</v>
      </c>
      <c r="Q49" s="39">
        <v>316.9141936581579</v>
      </c>
      <c r="R49" s="39">
        <v>308.29491923295228</v>
      </c>
      <c r="S49" s="39">
        <v>187.4756944712376</v>
      </c>
      <c r="T49" s="39">
        <v>15.877472633525665</v>
      </c>
      <c r="U49" s="39">
        <v>54.701867487934535</v>
      </c>
      <c r="V49" s="39">
        <v>996.03949721895526</v>
      </c>
      <c r="W49" s="39">
        <v>167.49927047418404</v>
      </c>
      <c r="X49" s="39">
        <v>266.56703858385077</v>
      </c>
      <c r="Y49" s="48">
        <v>17.662895380854135</v>
      </c>
      <c r="Z49" s="34">
        <f t="shared" si="1"/>
        <v>10792.259278790007</v>
      </c>
    </row>
    <row r="50" spans="1:26" ht="13.5" customHeight="1" x14ac:dyDescent="0.2">
      <c r="A50" s="71">
        <v>2011.1</v>
      </c>
      <c r="B50" s="38">
        <v>913.24580970304271</v>
      </c>
      <c r="C50" s="39">
        <v>3757.8948891757677</v>
      </c>
      <c r="D50" s="39">
        <v>126.47038309821492</v>
      </c>
      <c r="E50" s="39">
        <v>2661.4976479589204</v>
      </c>
      <c r="F50" s="39">
        <v>157.43905721281135</v>
      </c>
      <c r="G50" s="39">
        <v>231.14514684830849</v>
      </c>
      <c r="H50" s="39">
        <v>173.71026956068866</v>
      </c>
      <c r="I50" s="39">
        <v>409.73677859981115</v>
      </c>
      <c r="J50" s="39">
        <v>28.228623500061076</v>
      </c>
      <c r="K50" s="39">
        <v>67.120920876051528</v>
      </c>
      <c r="L50" s="39">
        <v>44.117553836757551</v>
      </c>
      <c r="M50" s="39">
        <v>67.77980816056801</v>
      </c>
      <c r="N50" s="39">
        <v>655.05238488441114</v>
      </c>
      <c r="O50" s="39">
        <v>182.45851371967134</v>
      </c>
      <c r="P50" s="39">
        <v>96.56346849715294</v>
      </c>
      <c r="Q50" s="39">
        <v>325.49021145604877</v>
      </c>
      <c r="R50" s="39">
        <v>318.16893173884102</v>
      </c>
      <c r="S50" s="39">
        <v>191.04537455416636</v>
      </c>
      <c r="T50" s="39">
        <v>13.071599705591357</v>
      </c>
      <c r="U50" s="39">
        <v>53.267092535235363</v>
      </c>
      <c r="V50" s="39">
        <v>1025.3199764614412</v>
      </c>
      <c r="W50" s="39">
        <v>169.22396470703075</v>
      </c>
      <c r="X50" s="39">
        <v>271.48837253444827</v>
      </c>
      <c r="Y50" s="48">
        <v>17.90184011099219</v>
      </c>
      <c r="Z50" s="34">
        <f t="shared" si="1"/>
        <v>11044.192809732995</v>
      </c>
    </row>
    <row r="51" spans="1:26" ht="13.5" customHeight="1" x14ac:dyDescent="0.2">
      <c r="A51" s="71">
        <v>2011.2</v>
      </c>
      <c r="B51" s="38">
        <v>1031.5948058073657</v>
      </c>
      <c r="C51" s="39">
        <v>3896.4699819980592</v>
      </c>
      <c r="D51" s="39">
        <v>112.13109283463015</v>
      </c>
      <c r="E51" s="39">
        <v>2610.259246381409</v>
      </c>
      <c r="F51" s="39">
        <v>158.11260252554152</v>
      </c>
      <c r="G51" s="39">
        <v>238.52406276518124</v>
      </c>
      <c r="H51" s="39">
        <v>211.21887785318629</v>
      </c>
      <c r="I51" s="39">
        <v>580.09402844215276</v>
      </c>
      <c r="J51" s="39">
        <v>30.287714501652609</v>
      </c>
      <c r="K51" s="39">
        <v>65.789040287422594</v>
      </c>
      <c r="L51" s="39">
        <v>44.551780316625127</v>
      </c>
      <c r="M51" s="39">
        <v>91.730490171191974</v>
      </c>
      <c r="N51" s="39">
        <v>697.17383480331841</v>
      </c>
      <c r="O51" s="39">
        <v>179.61395738323219</v>
      </c>
      <c r="P51" s="39">
        <v>101.16844589400002</v>
      </c>
      <c r="Q51" s="39">
        <v>364.49747875848612</v>
      </c>
      <c r="R51" s="39">
        <v>469.66329409525758</v>
      </c>
      <c r="S51" s="39">
        <v>190.20306793674123</v>
      </c>
      <c r="T51" s="39">
        <v>11.26341463119071</v>
      </c>
      <c r="U51" s="39">
        <v>52.294328324025663</v>
      </c>
      <c r="V51" s="39">
        <v>1107.8279850287136</v>
      </c>
      <c r="W51" s="39">
        <v>168.07342747463093</v>
      </c>
      <c r="X51" s="39">
        <v>247.95315139512434</v>
      </c>
      <c r="Y51" s="48">
        <v>16.341842054506706</v>
      </c>
      <c r="Z51" s="34">
        <f t="shared" si="1"/>
        <v>11645.243145856279</v>
      </c>
    </row>
    <row r="52" spans="1:26" ht="13.5" customHeight="1" x14ac:dyDescent="0.2">
      <c r="A52" s="71">
        <v>2011.3</v>
      </c>
      <c r="B52" s="38">
        <v>1059.9205650897454</v>
      </c>
      <c r="C52" s="39">
        <v>4017.3294085101775</v>
      </c>
      <c r="D52" s="39">
        <v>117.17580909513109</v>
      </c>
      <c r="E52" s="39">
        <v>2662.6421683962258</v>
      </c>
      <c r="F52" s="39">
        <v>161.40473067856661</v>
      </c>
      <c r="G52" s="39">
        <v>227.90586260408165</v>
      </c>
      <c r="H52" s="39">
        <v>191.6416207102499</v>
      </c>
      <c r="I52" s="39">
        <v>429.25985802762034</v>
      </c>
      <c r="J52" s="39">
        <v>34.597698528843139</v>
      </c>
      <c r="K52" s="39">
        <v>63.850718328773695</v>
      </c>
      <c r="L52" s="39">
        <v>41.420280310625266</v>
      </c>
      <c r="M52" s="39">
        <v>69.421731661190606</v>
      </c>
      <c r="N52" s="39">
        <v>777.22444185816391</v>
      </c>
      <c r="O52" s="39">
        <v>181.64972161363525</v>
      </c>
      <c r="P52" s="39">
        <v>116.13720898063833</v>
      </c>
      <c r="Q52" s="39">
        <v>329.98143705059317</v>
      </c>
      <c r="R52" s="39">
        <v>319.21013186767078</v>
      </c>
      <c r="S52" s="39">
        <v>195.96656290660579</v>
      </c>
      <c r="T52" s="39">
        <v>11.589809989016233</v>
      </c>
      <c r="U52" s="39">
        <v>54.755260128508318</v>
      </c>
      <c r="V52" s="39">
        <v>1119.0218434539906</v>
      </c>
      <c r="W52" s="39">
        <v>179.38284198422062</v>
      </c>
      <c r="X52" s="39">
        <v>292.63812374373515</v>
      </c>
      <c r="Y52" s="48">
        <v>20.48502563816087</v>
      </c>
      <c r="Z52" s="34">
        <f t="shared" si="1"/>
        <v>11614.692296066427</v>
      </c>
    </row>
    <row r="53" spans="1:26" ht="13.5" customHeight="1" x14ac:dyDescent="0.2">
      <c r="A53" s="71">
        <v>2011.4</v>
      </c>
      <c r="B53" s="38">
        <v>1055.6197874184109</v>
      </c>
      <c r="C53" s="39">
        <v>4192.5200436914483</v>
      </c>
      <c r="D53" s="39">
        <v>110.82855493331576</v>
      </c>
      <c r="E53" s="39">
        <v>2678.8805618508895</v>
      </c>
      <c r="F53" s="39">
        <v>169.33320206681813</v>
      </c>
      <c r="G53" s="39">
        <v>247.31196406327416</v>
      </c>
      <c r="H53" s="39">
        <v>204.56669739516138</v>
      </c>
      <c r="I53" s="39">
        <v>492.77240925514536</v>
      </c>
      <c r="J53" s="39">
        <v>34.53164393791463</v>
      </c>
      <c r="K53" s="39">
        <v>59.841497289994017</v>
      </c>
      <c r="L53" s="39">
        <v>42.245779379439611</v>
      </c>
      <c r="M53" s="39">
        <v>97.94550284887994</v>
      </c>
      <c r="N53" s="39">
        <v>853.31186041633043</v>
      </c>
      <c r="O53" s="39">
        <v>182.18640197585057</v>
      </c>
      <c r="P53" s="39">
        <v>120.01742023520002</v>
      </c>
      <c r="Q53" s="39">
        <v>489.0075546958447</v>
      </c>
      <c r="R53" s="39">
        <v>313.34177656927625</v>
      </c>
      <c r="S53" s="39">
        <v>303.15385456284145</v>
      </c>
      <c r="T53" s="39">
        <v>9.8425659998991968</v>
      </c>
      <c r="U53" s="39">
        <v>51.837399818621243</v>
      </c>
      <c r="V53" s="39">
        <v>1182.83632341822</v>
      </c>
      <c r="W53" s="39">
        <v>190.03922017817521</v>
      </c>
      <c r="X53" s="39">
        <v>269.64147913116113</v>
      </c>
      <c r="Y53" s="48">
        <v>19.248332947612884</v>
      </c>
      <c r="Z53" s="34">
        <f t="shared" si="1"/>
        <v>12315.242046661315</v>
      </c>
    </row>
    <row r="54" spans="1:26" ht="13.5" customHeight="1" x14ac:dyDescent="0.2">
      <c r="A54" s="71">
        <v>2012.1</v>
      </c>
      <c r="B54" s="38">
        <v>1121.0472742359245</v>
      </c>
      <c r="C54" s="39">
        <v>4334.9064663472582</v>
      </c>
      <c r="D54" s="39">
        <v>110.26479486545296</v>
      </c>
      <c r="E54" s="39">
        <v>2698.763464546716</v>
      </c>
      <c r="F54" s="39">
        <v>179.49022752656671</v>
      </c>
      <c r="G54" s="39">
        <v>221.1852511372623</v>
      </c>
      <c r="H54" s="39">
        <v>210.29071860528185</v>
      </c>
      <c r="I54" s="39">
        <v>538.76831346742881</v>
      </c>
      <c r="J54" s="39">
        <v>33.666487715880606</v>
      </c>
      <c r="K54" s="39">
        <v>60.432049527133771</v>
      </c>
      <c r="L54" s="39">
        <v>39.875768260616752</v>
      </c>
      <c r="M54" s="39">
        <v>110.35215844864764</v>
      </c>
      <c r="N54" s="39">
        <v>901.71241236014021</v>
      </c>
      <c r="O54" s="39">
        <v>186.89052106309722</v>
      </c>
      <c r="P54" s="39">
        <v>135.06320933661362</v>
      </c>
      <c r="Q54" s="39">
        <v>353.36722133964633</v>
      </c>
      <c r="R54" s="39">
        <v>336.63020075404791</v>
      </c>
      <c r="S54" s="39">
        <v>305.46358525677493</v>
      </c>
      <c r="T54" s="39">
        <v>9.9164595672485749</v>
      </c>
      <c r="U54" s="39">
        <v>51.771939139788039</v>
      </c>
      <c r="V54" s="39">
        <v>1148.5287145189754</v>
      </c>
      <c r="W54" s="39">
        <v>192.482</v>
      </c>
      <c r="X54" s="39">
        <v>271.36567705134121</v>
      </c>
      <c r="Y54" s="48">
        <v>19.236252214371749</v>
      </c>
      <c r="Z54" s="34">
        <f t="shared" si="1"/>
        <v>12450.423893050289</v>
      </c>
    </row>
    <row r="55" spans="1:26" ht="13.5" customHeight="1" x14ac:dyDescent="0.2">
      <c r="A55" s="71">
        <v>2012.2</v>
      </c>
      <c r="B55" s="38">
        <v>1130.7694061060847</v>
      </c>
      <c r="C55" s="39">
        <v>4548.2205240625444</v>
      </c>
      <c r="D55" s="39">
        <v>102.29134541150687</v>
      </c>
      <c r="E55" s="39">
        <v>2703.6167292231908</v>
      </c>
      <c r="F55" s="39">
        <v>182.4347969701993</v>
      </c>
      <c r="G55" s="39">
        <v>207.90509805122471</v>
      </c>
      <c r="H55" s="39">
        <v>208.02214822171848</v>
      </c>
      <c r="I55" s="39">
        <v>575.5819172492503</v>
      </c>
      <c r="J55" s="39">
        <v>34.18383834362831</v>
      </c>
      <c r="K55" s="39">
        <v>56.692886414223956</v>
      </c>
      <c r="L55" s="39">
        <v>39.758518047280276</v>
      </c>
      <c r="M55" s="39">
        <v>110.06142595710941</v>
      </c>
      <c r="N55" s="39">
        <v>926.59031159899632</v>
      </c>
      <c r="O55" s="39">
        <v>181.15332631357037</v>
      </c>
      <c r="P55" s="39">
        <v>156.35394908940305</v>
      </c>
      <c r="Q55" s="39">
        <v>529.34018549582458</v>
      </c>
      <c r="R55" s="39">
        <v>413.43121942904281</v>
      </c>
      <c r="S55" s="39">
        <v>374.56815788635089</v>
      </c>
      <c r="T55" s="39">
        <v>8.6569935915679963</v>
      </c>
      <c r="U55" s="39">
        <v>49.873842818309846</v>
      </c>
      <c r="V55" s="39">
        <v>1168.3770387675363</v>
      </c>
      <c r="W55" s="39">
        <v>187.85302940411668</v>
      </c>
      <c r="X55" s="39">
        <v>234.0622129113375</v>
      </c>
      <c r="Y55" s="48">
        <v>18.378251360304489</v>
      </c>
      <c r="Z55" s="34">
        <f t="shared" si="1"/>
        <v>13017.407746618241</v>
      </c>
    </row>
    <row r="56" spans="1:26" ht="13.5" customHeight="1" x14ac:dyDescent="0.2">
      <c r="A56" s="71">
        <v>2012.3</v>
      </c>
      <c r="B56" s="38">
        <v>1180.4772570553293</v>
      </c>
      <c r="C56" s="39">
        <v>4742.9483569901986</v>
      </c>
      <c r="D56" s="39">
        <v>102.4062399683726</v>
      </c>
      <c r="E56" s="39">
        <v>2768.6546652884149</v>
      </c>
      <c r="F56" s="39">
        <v>187.99716715087641</v>
      </c>
      <c r="G56" s="39">
        <v>200.38362720413627</v>
      </c>
      <c r="H56" s="39">
        <v>225.03476607414012</v>
      </c>
      <c r="I56" s="39">
        <v>637.80558158421729</v>
      </c>
      <c r="J56" s="39">
        <v>34.85759640326588</v>
      </c>
      <c r="K56" s="39">
        <v>58.398417168088415</v>
      </c>
      <c r="L56" s="39">
        <v>36.56978581122933</v>
      </c>
      <c r="M56" s="39">
        <v>118.634493779357</v>
      </c>
      <c r="N56" s="39">
        <v>970.30754441211536</v>
      </c>
      <c r="O56" s="39">
        <v>189.44727073881245</v>
      </c>
      <c r="P56" s="39">
        <v>176.69880200736449</v>
      </c>
      <c r="Q56" s="39">
        <v>575.25725550996754</v>
      </c>
      <c r="R56" s="39">
        <v>429.63413943295251</v>
      </c>
      <c r="S56" s="39">
        <v>398.42214003352973</v>
      </c>
      <c r="T56" s="39">
        <v>8.9820850231046787</v>
      </c>
      <c r="U56" s="39">
        <v>48.437062842032724</v>
      </c>
      <c r="V56" s="39">
        <v>1177.4413054077525</v>
      </c>
      <c r="W56" s="39">
        <v>193.84813448950447</v>
      </c>
      <c r="X56" s="39">
        <v>231.74107772742437</v>
      </c>
      <c r="Y56" s="48">
        <v>19.050635995929998</v>
      </c>
      <c r="Z56" s="34">
        <f t="shared" si="1"/>
        <v>13532.958151042785</v>
      </c>
    </row>
    <row r="57" spans="1:26" ht="13.5" customHeight="1" x14ac:dyDescent="0.2">
      <c r="A57" s="71">
        <v>2012.4</v>
      </c>
      <c r="B57" s="38">
        <v>1165.9756170862295</v>
      </c>
      <c r="C57" s="39">
        <v>4820.7067308486094</v>
      </c>
      <c r="D57" s="39">
        <v>94.106416160630417</v>
      </c>
      <c r="E57" s="39">
        <v>2772.429775601734</v>
      </c>
      <c r="F57" s="39">
        <v>183.10715517304067</v>
      </c>
      <c r="G57" s="39">
        <v>203.10801596642906</v>
      </c>
      <c r="H57" s="39">
        <v>259.88077528020131</v>
      </c>
      <c r="I57" s="39">
        <v>698.16856468549111</v>
      </c>
      <c r="J57" s="39">
        <v>35.734317494071242</v>
      </c>
      <c r="K57" s="39">
        <v>58.663790385234307</v>
      </c>
      <c r="L57" s="39">
        <v>38.089968646385287</v>
      </c>
      <c r="M57" s="39">
        <v>152.55216473904633</v>
      </c>
      <c r="N57" s="39">
        <v>1023.0083938933276</v>
      </c>
      <c r="O57" s="39">
        <v>195.51785278113633</v>
      </c>
      <c r="P57" s="39">
        <v>190.08596516911146</v>
      </c>
      <c r="Q57" s="39">
        <v>587.21134906956581</v>
      </c>
      <c r="R57" s="39">
        <v>427.63316672389152</v>
      </c>
      <c r="S57" s="39">
        <v>481.41450158136792</v>
      </c>
      <c r="T57" s="39">
        <v>7.5705129145104602</v>
      </c>
      <c r="U57" s="39">
        <v>48.513154632172089</v>
      </c>
      <c r="V57" s="39">
        <v>1194.7242207920826</v>
      </c>
      <c r="W57" s="39">
        <v>202.38278578342411</v>
      </c>
      <c r="X57" s="39">
        <v>218.85046071167051</v>
      </c>
      <c r="Y57" s="48">
        <v>17.963489357359997</v>
      </c>
      <c r="Z57" s="34">
        <f t="shared" si="1"/>
        <v>13911.423528390496</v>
      </c>
    </row>
    <row r="58" spans="1:26" ht="13.5" customHeight="1" x14ac:dyDescent="0.2">
      <c r="A58" s="71">
        <v>2013.1</v>
      </c>
      <c r="B58" s="39">
        <v>1216.2255275610457</v>
      </c>
      <c r="C58" s="39">
        <v>5010.3464765183162</v>
      </c>
      <c r="D58" s="39">
        <v>99.221933523822145</v>
      </c>
      <c r="E58" s="39">
        <v>2842.6418561871587</v>
      </c>
      <c r="F58" s="39">
        <v>191.2114046160718</v>
      </c>
      <c r="G58" s="39">
        <v>205.41479688451705</v>
      </c>
      <c r="H58" s="39">
        <v>266.21824228591555</v>
      </c>
      <c r="I58" s="39">
        <v>666.37716067426345</v>
      </c>
      <c r="J58" s="38">
        <v>35.799740067889829</v>
      </c>
      <c r="K58" s="39">
        <v>56.83238336898529</v>
      </c>
      <c r="L58" s="39">
        <v>34.57247635919753</v>
      </c>
      <c r="M58" s="39">
        <v>157.78406487400497</v>
      </c>
      <c r="N58" s="39">
        <v>1040.2894838586699</v>
      </c>
      <c r="O58" s="39">
        <v>190.31498898210114</v>
      </c>
      <c r="P58" s="39">
        <v>216.84834748773056</v>
      </c>
      <c r="Q58" s="39">
        <v>647.66791537438121</v>
      </c>
      <c r="R58" s="39">
        <v>442.83364668170492</v>
      </c>
      <c r="S58" s="39">
        <v>502.59080555634188</v>
      </c>
      <c r="T58" s="39">
        <v>7.8850016880839631</v>
      </c>
      <c r="U58" s="39">
        <v>43.600005329956652</v>
      </c>
      <c r="V58" s="39">
        <v>1221.1644349298308</v>
      </c>
      <c r="W58" s="39">
        <v>198.09262706563263</v>
      </c>
      <c r="X58" s="39">
        <v>207.47691615934735</v>
      </c>
      <c r="Y58" s="48">
        <v>18.480855374476</v>
      </c>
      <c r="Z58" s="34">
        <f t="shared" si="1"/>
        <v>14303.665563848397</v>
      </c>
    </row>
    <row r="59" spans="1:26" ht="13.5" customHeight="1" x14ac:dyDescent="0.2">
      <c r="A59" s="71">
        <v>2013.2</v>
      </c>
      <c r="B59" s="39">
        <v>1236.1010652216603</v>
      </c>
      <c r="C59" s="39">
        <v>5174.508994974919</v>
      </c>
      <c r="D59" s="39">
        <v>87.418019774667343</v>
      </c>
      <c r="E59" s="39">
        <v>2849.5162715739243</v>
      </c>
      <c r="F59" s="39">
        <v>190.66539489495995</v>
      </c>
      <c r="G59" s="39">
        <v>211.36246344578922</v>
      </c>
      <c r="H59" s="39">
        <v>283.15845203503875</v>
      </c>
      <c r="I59" s="39">
        <v>744.03191785286504</v>
      </c>
      <c r="J59" s="38">
        <v>24.307454041941252</v>
      </c>
      <c r="K59" s="39">
        <v>65.701429741332731</v>
      </c>
      <c r="L59" s="39">
        <v>36.161923426471169</v>
      </c>
      <c r="M59" s="39">
        <v>181.87665394494229</v>
      </c>
      <c r="N59" s="39">
        <v>1123.701018389577</v>
      </c>
      <c r="O59" s="39">
        <v>200.08039165670118</v>
      </c>
      <c r="P59" s="39">
        <v>234.4184217286589</v>
      </c>
      <c r="Q59" s="39">
        <v>628.10878324680368</v>
      </c>
      <c r="R59" s="39">
        <v>459.20469968071546</v>
      </c>
      <c r="S59" s="39">
        <v>533.15497218442079</v>
      </c>
      <c r="T59" s="39">
        <v>6.2733485240750637</v>
      </c>
      <c r="U59" s="39">
        <v>43.3910770648259</v>
      </c>
      <c r="V59" s="39">
        <v>1244.7986927345669</v>
      </c>
      <c r="W59" s="39">
        <v>195.33302842270288</v>
      </c>
      <c r="X59" s="39">
        <v>197.73466000997712</v>
      </c>
      <c r="Y59" s="48">
        <v>17.166381388818682</v>
      </c>
      <c r="Z59" s="34">
        <f t="shared" si="1"/>
        <v>14732.074450738695</v>
      </c>
    </row>
    <row r="60" spans="1:26" ht="13.5" customHeight="1" x14ac:dyDescent="0.2">
      <c r="A60" s="71">
        <v>2013.3</v>
      </c>
      <c r="B60" s="39">
        <v>1326.521517448459</v>
      </c>
      <c r="C60" s="39">
        <v>5412.337839885944</v>
      </c>
      <c r="D60" s="39">
        <v>95.355019771261894</v>
      </c>
      <c r="E60" s="39">
        <v>3016.3930996837666</v>
      </c>
      <c r="F60" s="39">
        <v>208.21102436099116</v>
      </c>
      <c r="G60" s="39">
        <v>240.4371328814525</v>
      </c>
      <c r="H60" s="39">
        <v>294.13647533492934</v>
      </c>
      <c r="I60" s="39">
        <v>902.77655825083707</v>
      </c>
      <c r="J60" s="38">
        <v>24.215604019803134</v>
      </c>
      <c r="K60" s="39">
        <v>57.738639556509987</v>
      </c>
      <c r="L60" s="39">
        <v>33.082936094760164</v>
      </c>
      <c r="M60" s="39">
        <v>197.74657964606786</v>
      </c>
      <c r="N60" s="39">
        <v>1154.4884330222537</v>
      </c>
      <c r="O60" s="39">
        <v>204.21218616550183</v>
      </c>
      <c r="P60" s="39">
        <v>251.68104339288143</v>
      </c>
      <c r="Q60" s="39">
        <v>685.17702283690244</v>
      </c>
      <c r="R60" s="39">
        <v>500.49579662670715</v>
      </c>
      <c r="S60" s="39">
        <v>575.7149661340477</v>
      </c>
      <c r="T60" s="39">
        <v>6.7448975501052049</v>
      </c>
      <c r="U60" s="39">
        <v>39.091601481414308</v>
      </c>
      <c r="V60" s="39">
        <v>1293.15507778253</v>
      </c>
      <c r="W60" s="39">
        <v>221.90958730916077</v>
      </c>
      <c r="X60" s="39">
        <v>206.7954311066473</v>
      </c>
      <c r="Y60" s="48">
        <v>18.197900819676519</v>
      </c>
      <c r="Z60" s="34">
        <f t="shared" si="1"/>
        <v>15640.094853714152</v>
      </c>
    </row>
    <row r="61" spans="1:26" ht="13.5" customHeight="1" x14ac:dyDescent="0.2">
      <c r="A61" s="71">
        <v>2013.4</v>
      </c>
      <c r="B61" s="39">
        <v>1441.0697896441218</v>
      </c>
      <c r="C61" s="39">
        <v>6232.0949521624252</v>
      </c>
      <c r="D61" s="39">
        <v>88.195881827424969</v>
      </c>
      <c r="E61" s="39">
        <v>3228.0637913898481</v>
      </c>
      <c r="F61" s="39">
        <v>209.11506576087979</v>
      </c>
      <c r="G61" s="39">
        <v>287.33625098328582</v>
      </c>
      <c r="H61" s="39">
        <v>329.3086519683809</v>
      </c>
      <c r="I61" s="39">
        <v>1209.0899248037733</v>
      </c>
      <c r="J61" s="38">
        <v>26.069557806734309</v>
      </c>
      <c r="K61" s="39">
        <v>54.440837259286859</v>
      </c>
      <c r="L61" s="39">
        <v>36.87180233232678</v>
      </c>
      <c r="M61" s="39">
        <v>235.56800488279521</v>
      </c>
      <c r="N61" s="39">
        <v>1278.7070680429877</v>
      </c>
      <c r="O61" s="39">
        <v>163.95669716777599</v>
      </c>
      <c r="P61" s="39">
        <v>273.10392151189797</v>
      </c>
      <c r="Q61" s="39">
        <v>781.97112895718374</v>
      </c>
      <c r="R61" s="39">
        <v>606.63698818913122</v>
      </c>
      <c r="S61" s="39">
        <v>734.52835106070802</v>
      </c>
      <c r="T61" s="39">
        <v>5.1532184385675706</v>
      </c>
      <c r="U61" s="39">
        <v>67.78441300429003</v>
      </c>
      <c r="V61" s="39">
        <v>1405.9667386304429</v>
      </c>
      <c r="W61" s="39">
        <v>241.28219211695574</v>
      </c>
      <c r="X61" s="39">
        <v>233.17896800520765</v>
      </c>
      <c r="Y61" s="48">
        <v>18.015114676651031</v>
      </c>
      <c r="Z61" s="34">
        <f t="shared" si="1"/>
        <v>17746.439520978958</v>
      </c>
    </row>
    <row r="62" spans="1:26" ht="13.5" customHeight="1" x14ac:dyDescent="0.2">
      <c r="A62" s="71">
        <v>2014.1</v>
      </c>
      <c r="B62" s="39">
        <v>1747.7362794528817</v>
      </c>
      <c r="C62" s="39">
        <v>7224.2222314874825</v>
      </c>
      <c r="D62" s="39">
        <v>106.78515719148156</v>
      </c>
      <c r="E62" s="39">
        <v>3895.4014943374873</v>
      </c>
      <c r="F62" s="39">
        <v>246.01681353081065</v>
      </c>
      <c r="G62" s="39">
        <v>310.0012879716744</v>
      </c>
      <c r="H62" s="39">
        <v>393.57126852890849</v>
      </c>
      <c r="I62" s="39">
        <v>1517.853455765</v>
      </c>
      <c r="J62" s="38">
        <v>29.692176511167119</v>
      </c>
      <c r="K62" s="39">
        <v>67.695561464773917</v>
      </c>
      <c r="L62" s="39">
        <v>39.301457242162904</v>
      </c>
      <c r="M62" s="39">
        <v>284.27625749042949</v>
      </c>
      <c r="N62" s="39">
        <v>1582.8457489980372</v>
      </c>
      <c r="O62" s="39">
        <v>250.5033070590917</v>
      </c>
      <c r="P62" s="39">
        <v>339.97826276327385</v>
      </c>
      <c r="Q62" s="39">
        <v>924.83467914572475</v>
      </c>
      <c r="R62" s="39">
        <v>757.42253339004299</v>
      </c>
      <c r="S62" s="39">
        <v>895.62697485091826</v>
      </c>
      <c r="T62" s="39">
        <v>6.3245194385954475</v>
      </c>
      <c r="U62" s="39">
        <v>81.083706138230283</v>
      </c>
      <c r="V62" s="39">
        <v>1668.1684647563152</v>
      </c>
      <c r="W62" s="39">
        <v>312.37530232541548</v>
      </c>
      <c r="X62" s="39">
        <v>278.23757248906816</v>
      </c>
      <c r="Y62" s="48">
        <v>21.752427314192776</v>
      </c>
      <c r="Z62" s="34">
        <f t="shared" si="1"/>
        <v>21233.970660190291</v>
      </c>
    </row>
    <row r="63" spans="1:26" ht="13.5" customHeight="1" x14ac:dyDescent="0.2">
      <c r="A63" s="71">
        <v>2014.2</v>
      </c>
      <c r="B63" s="39">
        <v>1707.4064494757508</v>
      </c>
      <c r="C63" s="39">
        <v>7203.873652207958</v>
      </c>
      <c r="D63" s="39">
        <v>85.649242507098336</v>
      </c>
      <c r="E63" s="39">
        <v>3763.7624818740042</v>
      </c>
      <c r="F63" s="39">
        <v>222.79358793890808</v>
      </c>
      <c r="G63" s="39">
        <v>310.2621026027121</v>
      </c>
      <c r="H63" s="39">
        <v>399.21809185728421</v>
      </c>
      <c r="I63" s="39">
        <v>1543.7842697621697</v>
      </c>
      <c r="J63" s="38">
        <v>28.760606964257178</v>
      </c>
      <c r="K63" s="39">
        <v>61.213850246295216</v>
      </c>
      <c r="L63" s="39">
        <v>39.492504841130263</v>
      </c>
      <c r="M63" s="39">
        <v>287.82656726804413</v>
      </c>
      <c r="N63" s="39">
        <v>1604.7007009597239</v>
      </c>
      <c r="O63" s="39">
        <v>255.23451339230809</v>
      </c>
      <c r="P63" s="39">
        <v>352.07526616228046</v>
      </c>
      <c r="Q63" s="39">
        <v>909.74215434783946</v>
      </c>
      <c r="R63" s="39">
        <v>746.96574919676596</v>
      </c>
      <c r="S63" s="39">
        <v>905.04505441557262</v>
      </c>
      <c r="T63" s="39">
        <v>3.2975515010709038</v>
      </c>
      <c r="U63" s="39">
        <v>73.33005268953022</v>
      </c>
      <c r="V63" s="39">
        <v>1616.8342247745777</v>
      </c>
      <c r="W63" s="39">
        <v>330.95078002335578</v>
      </c>
      <c r="X63" s="39">
        <v>261.52624631226496</v>
      </c>
      <c r="Y63" s="48">
        <v>18.550534819455411</v>
      </c>
      <c r="Z63" s="34">
        <f t="shared" si="1"/>
        <v>21024.889786664604</v>
      </c>
    </row>
    <row r="64" spans="1:26" ht="13.5" customHeight="1" x14ac:dyDescent="0.2">
      <c r="A64" s="71">
        <v>2014.3</v>
      </c>
      <c r="B64" s="39">
        <v>1769.3125399122591</v>
      </c>
      <c r="C64" s="39">
        <v>7531.8176524271985</v>
      </c>
      <c r="D64" s="39">
        <v>88.454666448430615</v>
      </c>
      <c r="E64" s="39">
        <v>3844.0422889394276</v>
      </c>
      <c r="F64" s="39">
        <v>254.91600741052747</v>
      </c>
      <c r="G64" s="39">
        <v>323.31345295669814</v>
      </c>
      <c r="H64" s="39">
        <v>413.98575211620641</v>
      </c>
      <c r="I64" s="39">
        <v>1678.0283054508413</v>
      </c>
      <c r="J64" s="38">
        <v>28.071047930705646</v>
      </c>
      <c r="K64" s="39">
        <v>67.496935142606119</v>
      </c>
      <c r="L64" s="39">
        <v>21.890661858002858</v>
      </c>
      <c r="M64" s="39">
        <v>306.99246806045738</v>
      </c>
      <c r="N64" s="39">
        <v>1653.8675897243506</v>
      </c>
      <c r="O64" s="39">
        <v>250.43999520544011</v>
      </c>
      <c r="P64" s="39">
        <v>408.26228638163883</v>
      </c>
      <c r="Q64" s="39">
        <v>921.25660497154217</v>
      </c>
      <c r="R64" s="39">
        <v>780.79437254117806</v>
      </c>
      <c r="S64" s="39">
        <v>951.28621424020832</v>
      </c>
      <c r="T64" s="39">
        <v>3.4197220841969611</v>
      </c>
      <c r="U64" s="39">
        <v>75.703284686073758</v>
      </c>
      <c r="V64" s="39">
        <v>1614.758665618793</v>
      </c>
      <c r="W64" s="39">
        <v>383.42952987376998</v>
      </c>
      <c r="X64" s="39">
        <v>250.43920612736181</v>
      </c>
      <c r="Y64" s="48">
        <v>18.857724250052019</v>
      </c>
      <c r="Z64" s="34">
        <f t="shared" si="1"/>
        <v>21871.524434445706</v>
      </c>
    </row>
    <row r="65" spans="1:26" ht="13.5" customHeight="1" x14ac:dyDescent="0.2">
      <c r="A65" s="71">
        <v>2014.4</v>
      </c>
      <c r="B65" s="38">
        <v>1715.6211523990139</v>
      </c>
      <c r="C65" s="39">
        <v>8056.9392887949498</v>
      </c>
      <c r="D65" s="39">
        <v>65.9176860247766</v>
      </c>
      <c r="E65" s="39">
        <v>3700.7380318118662</v>
      </c>
      <c r="F65" s="39">
        <v>239.26183851458731</v>
      </c>
      <c r="G65" s="39">
        <v>331.13579519082987</v>
      </c>
      <c r="H65" s="39">
        <v>430.09378241326715</v>
      </c>
      <c r="I65" s="39">
        <v>1813.8375831688279</v>
      </c>
      <c r="J65" s="39">
        <v>33.461603082002668</v>
      </c>
      <c r="K65" s="39">
        <v>68.40033722273769</v>
      </c>
      <c r="L65" s="39">
        <v>18.877214583283855</v>
      </c>
      <c r="M65" s="39">
        <v>295.98743420240243</v>
      </c>
      <c r="N65" s="39">
        <v>1734.2703992356965</v>
      </c>
      <c r="O65" s="39">
        <v>219.32127065719052</v>
      </c>
      <c r="P65" s="39">
        <v>436.50365481783945</v>
      </c>
      <c r="Q65" s="39">
        <v>900.30334723854401</v>
      </c>
      <c r="R65" s="39">
        <v>786.77027307057949</v>
      </c>
      <c r="S65" s="39">
        <v>1047.9628529562572</v>
      </c>
      <c r="T65" s="39">
        <v>0.17572556015142068</v>
      </c>
      <c r="U65" s="39">
        <v>76.623043281468327</v>
      </c>
      <c r="V65" s="39">
        <v>1539.2402077988036</v>
      </c>
      <c r="W65" s="39">
        <v>376.0534013914201</v>
      </c>
      <c r="X65" s="39">
        <v>250.96709636707843</v>
      </c>
      <c r="Y65" s="48">
        <v>15.198221497224869</v>
      </c>
      <c r="Z65" s="34">
        <f t="shared" si="1"/>
        <v>22438.040088881786</v>
      </c>
    </row>
    <row r="66" spans="1:26" ht="13.5" customHeight="1" x14ac:dyDescent="0.2">
      <c r="A66" s="71">
        <v>2015.1</v>
      </c>
      <c r="B66" s="38">
        <v>1767.1138705842773</v>
      </c>
      <c r="C66" s="39">
        <v>8261.5109129005814</v>
      </c>
      <c r="D66" s="39">
        <v>66.500838470113649</v>
      </c>
      <c r="E66" s="39">
        <v>3809.9296086333534</v>
      </c>
      <c r="F66" s="39">
        <v>245.6198550944932</v>
      </c>
      <c r="G66" s="39">
        <v>343.86758947713201</v>
      </c>
      <c r="H66" s="39">
        <v>422.16577365776129</v>
      </c>
      <c r="I66" s="39">
        <v>1972.4253896348155</v>
      </c>
      <c r="J66" s="39">
        <v>32.436634993030644</v>
      </c>
      <c r="K66" s="39">
        <v>62.887930760649994</v>
      </c>
      <c r="L66" s="39">
        <v>17.523387900243296</v>
      </c>
      <c r="M66" s="39">
        <v>311.19859209340188</v>
      </c>
      <c r="N66" s="39">
        <v>1792.1582030106235</v>
      </c>
      <c r="O66" s="39">
        <v>210.55378247191561</v>
      </c>
      <c r="P66" s="39">
        <v>493.90421311161089</v>
      </c>
      <c r="Q66" s="39">
        <v>899.5596505687945</v>
      </c>
      <c r="R66" s="39">
        <v>815.71622493791972</v>
      </c>
      <c r="S66" s="39">
        <v>1099.9945389389945</v>
      </c>
      <c r="T66" s="39">
        <v>0.1812289287642789</v>
      </c>
      <c r="U66" s="39">
        <v>70.293349694429281</v>
      </c>
      <c r="V66" s="39">
        <v>1541.050210955887</v>
      </c>
      <c r="W66" s="39">
        <v>363.5086370654239</v>
      </c>
      <c r="X66" s="39">
        <v>227.75613978126697</v>
      </c>
      <c r="Y66" s="48">
        <v>14.709825555161999</v>
      </c>
      <c r="Z66" s="34">
        <f t="shared" ref="Z66:Z97" si="2">+_xlfn.AGGREGATE(9,6,C66:Y66)</f>
        <v>23075.452518636361</v>
      </c>
    </row>
    <row r="67" spans="1:26" ht="13.5" customHeight="1" x14ac:dyDescent="0.2">
      <c r="A67" s="71">
        <v>2015.2</v>
      </c>
      <c r="B67" s="38">
        <v>1652.0572929738801</v>
      </c>
      <c r="C67" s="39">
        <v>8354.125734172665</v>
      </c>
      <c r="D67" s="39">
        <v>52.6733816934956</v>
      </c>
      <c r="E67" s="39">
        <v>3754.9315705270842</v>
      </c>
      <c r="F67" s="39">
        <v>222.08574442589139</v>
      </c>
      <c r="G67" s="39">
        <v>341.53072479767775</v>
      </c>
      <c r="H67" s="39">
        <v>435.9612314458202</v>
      </c>
      <c r="I67" s="39">
        <v>2010.880736084938</v>
      </c>
      <c r="J67" s="39">
        <v>30.37617262462248</v>
      </c>
      <c r="K67" s="39">
        <v>56.225316194402744</v>
      </c>
      <c r="L67" s="39">
        <v>17.922288810949794</v>
      </c>
      <c r="M67" s="39">
        <v>319.06258397537283</v>
      </c>
      <c r="N67" s="39">
        <v>2022.6896066089396</v>
      </c>
      <c r="O67" s="39">
        <v>193.66733208140784</v>
      </c>
      <c r="P67" s="39">
        <v>552.60231235303934</v>
      </c>
      <c r="Q67" s="39">
        <v>915.92562571385542</v>
      </c>
      <c r="R67" s="39">
        <v>853.49626985972986</v>
      </c>
      <c r="S67" s="39">
        <v>1156.8154497827556</v>
      </c>
      <c r="T67" s="39">
        <v>0</v>
      </c>
      <c r="U67" s="39">
        <v>68.793734581646817</v>
      </c>
      <c r="V67" s="39">
        <v>1520.226441968246</v>
      </c>
      <c r="W67" s="39">
        <v>395.92488999534771</v>
      </c>
      <c r="X67" s="39">
        <v>212.45878957498667</v>
      </c>
      <c r="Y67" s="48">
        <v>11.261075305783548</v>
      </c>
      <c r="Z67" s="34">
        <f t="shared" si="2"/>
        <v>23499.637012578663</v>
      </c>
    </row>
    <row r="68" spans="1:26" ht="13.5" customHeight="1" x14ac:dyDescent="0.2">
      <c r="A68" s="71">
        <v>2015.3</v>
      </c>
      <c r="B68" s="38">
        <v>1708.6201839928126</v>
      </c>
      <c r="C68" s="39">
        <v>8310.6043519788254</v>
      </c>
      <c r="D68" s="39">
        <v>70.410681195907983</v>
      </c>
      <c r="E68" s="39">
        <v>3824.4129044118945</v>
      </c>
      <c r="F68" s="39">
        <v>260.92250541520264</v>
      </c>
      <c r="G68" s="39">
        <v>379.74199172359744</v>
      </c>
      <c r="H68" s="39">
        <v>452.14676474741583</v>
      </c>
      <c r="I68" s="39">
        <v>2209.4705360352214</v>
      </c>
      <c r="J68" s="39">
        <v>30.977551211418469</v>
      </c>
      <c r="K68" s="39">
        <v>55.619032095857648</v>
      </c>
      <c r="L68" s="39">
        <v>16.564101035753904</v>
      </c>
      <c r="M68" s="39">
        <v>331.15835865297339</v>
      </c>
      <c r="N68" s="39">
        <v>2089.8402432255202</v>
      </c>
      <c r="O68" s="39">
        <v>181.99034363366601</v>
      </c>
      <c r="P68" s="39">
        <v>624.51755328541719</v>
      </c>
      <c r="Q68" s="39">
        <v>939.36735704382932</v>
      </c>
      <c r="R68" s="39">
        <v>890.4872438266176</v>
      </c>
      <c r="S68" s="39">
        <v>1221.1557668799069</v>
      </c>
      <c r="T68" s="39">
        <v>0</v>
      </c>
      <c r="U68" s="39">
        <v>67.647378899501376</v>
      </c>
      <c r="V68" s="39">
        <v>1512.3966411216165</v>
      </c>
      <c r="W68" s="39">
        <v>408.02695693589129</v>
      </c>
      <c r="X68" s="39">
        <v>209.36526835039251</v>
      </c>
      <c r="Y68" s="48">
        <v>11.660441081302144</v>
      </c>
      <c r="Z68" s="34">
        <f t="shared" si="2"/>
        <v>24098.48397278773</v>
      </c>
    </row>
    <row r="69" spans="1:26" ht="13.5" customHeight="1" x14ac:dyDescent="0.2">
      <c r="A69" s="71">
        <v>2015.4</v>
      </c>
      <c r="B69" s="38">
        <v>2525.5265246273179</v>
      </c>
      <c r="C69" s="39">
        <v>10351.302230635134</v>
      </c>
      <c r="D69" s="39">
        <v>76.365367136678103</v>
      </c>
      <c r="E69" s="39">
        <v>4972.1468196953974</v>
      </c>
      <c r="F69" s="39">
        <v>353.82690895928533</v>
      </c>
      <c r="G69" s="39">
        <v>512.55282361270019</v>
      </c>
      <c r="H69" s="39">
        <v>626.18276769853242</v>
      </c>
      <c r="I69" s="39">
        <v>2948.9757922404956</v>
      </c>
      <c r="J69" s="39">
        <v>39.275043008004509</v>
      </c>
      <c r="K69" s="39">
        <v>91.641690562887646</v>
      </c>
      <c r="L69" s="39">
        <v>22.133288302114657</v>
      </c>
      <c r="M69" s="39">
        <v>454.73719696612318</v>
      </c>
      <c r="N69" s="39">
        <v>2974.2520061455348</v>
      </c>
      <c r="O69" s="39">
        <v>243.73758575715206</v>
      </c>
      <c r="P69" s="39">
        <v>895.60668411641234</v>
      </c>
      <c r="Q69" s="39">
        <v>1254.7576815003499</v>
      </c>
      <c r="R69" s="39">
        <v>1016.4185874657052</v>
      </c>
      <c r="S69" s="39">
        <v>1571.8088303914549</v>
      </c>
      <c r="T69" s="39">
        <v>0</v>
      </c>
      <c r="U69" s="39">
        <v>85.801858851957292</v>
      </c>
      <c r="V69" s="39">
        <v>1988.7209057649006</v>
      </c>
      <c r="W69" s="39">
        <v>510.70083747099096</v>
      </c>
      <c r="X69" s="39">
        <v>257.55680365009079</v>
      </c>
      <c r="Y69" s="48">
        <v>15.698884430405728</v>
      </c>
      <c r="Z69" s="34">
        <f t="shared" si="2"/>
        <v>31264.200594362315</v>
      </c>
    </row>
    <row r="70" spans="1:26" ht="13.5" customHeight="1" x14ac:dyDescent="0.2">
      <c r="A70" s="71">
        <v>2016.1</v>
      </c>
      <c r="B70" s="38">
        <v>3071.8452224307366</v>
      </c>
      <c r="C70" s="39">
        <v>11449.869903234267</v>
      </c>
      <c r="D70" s="39">
        <v>84.630372677694638</v>
      </c>
      <c r="E70" s="39">
        <v>5470.2774175595359</v>
      </c>
      <c r="F70" s="39">
        <v>394.52565083562746</v>
      </c>
      <c r="G70" s="39">
        <v>789.22512213615391</v>
      </c>
      <c r="H70" s="39">
        <v>687.53273865846018</v>
      </c>
      <c r="I70" s="39">
        <v>2461.1803769771618</v>
      </c>
      <c r="J70" s="39">
        <v>46.012434918289784</v>
      </c>
      <c r="K70" s="39">
        <v>117.28229497761737</v>
      </c>
      <c r="L70" s="39">
        <v>21.34599976269957</v>
      </c>
      <c r="M70" s="39">
        <v>507.10914592761139</v>
      </c>
      <c r="N70" s="39">
        <v>3382.8328054244962</v>
      </c>
      <c r="O70" s="39">
        <v>250.98725825988109</v>
      </c>
      <c r="P70" s="39">
        <v>1017.7604610558835</v>
      </c>
      <c r="Q70" s="39">
        <v>1323.7117760622707</v>
      </c>
      <c r="R70" s="39">
        <v>1125.8301041462375</v>
      </c>
      <c r="S70" s="39">
        <v>2696.5349181187034</v>
      </c>
      <c r="T70" s="39">
        <v>0</v>
      </c>
      <c r="U70" s="39">
        <v>94.849721462339019</v>
      </c>
      <c r="V70" s="39">
        <v>2107.054350034462</v>
      </c>
      <c r="W70" s="39">
        <v>553.41599617943473</v>
      </c>
      <c r="X70" s="39">
        <v>262.40396960540085</v>
      </c>
      <c r="Y70" s="48">
        <v>16.934358444810552</v>
      </c>
      <c r="Z70" s="34">
        <f t="shared" si="2"/>
        <v>34861.307176459042</v>
      </c>
    </row>
    <row r="71" spans="1:26" ht="13.5" customHeight="1" x14ac:dyDescent="0.2">
      <c r="A71" s="71">
        <v>2016.2</v>
      </c>
      <c r="B71" s="38">
        <v>2880.0752012078869</v>
      </c>
      <c r="C71" s="39">
        <v>11238.672613371449</v>
      </c>
      <c r="D71" s="39">
        <v>91.641966833273869</v>
      </c>
      <c r="E71" s="39">
        <v>5578.7165070318779</v>
      </c>
      <c r="F71" s="39">
        <v>387.89996965717569</v>
      </c>
      <c r="G71" s="39">
        <v>653.227423305152</v>
      </c>
      <c r="H71" s="39">
        <v>707.43344791822881</v>
      </c>
      <c r="I71" s="39">
        <v>2427.3549440464258</v>
      </c>
      <c r="J71" s="39">
        <v>42.825883979121457</v>
      </c>
      <c r="K71" s="39">
        <v>138.5264625360515</v>
      </c>
      <c r="L71" s="39">
        <v>21.704083187857162</v>
      </c>
      <c r="M71" s="39">
        <v>513.76353082837522</v>
      </c>
      <c r="N71" s="39">
        <v>3575.4057399882049</v>
      </c>
      <c r="O71" s="39">
        <v>235.4452283597</v>
      </c>
      <c r="P71" s="39">
        <v>1044.509478277816</v>
      </c>
      <c r="Q71" s="39">
        <v>1321.371258774773</v>
      </c>
      <c r="R71" s="39">
        <v>1136.8126909572404</v>
      </c>
      <c r="S71" s="39">
        <v>2490.0857523195118</v>
      </c>
      <c r="T71" s="39">
        <v>0</v>
      </c>
      <c r="U71" s="39">
        <v>87.511507028836363</v>
      </c>
      <c r="V71" s="39">
        <v>1999.4929396142763</v>
      </c>
      <c r="W71" s="39">
        <v>504.20474551237561</v>
      </c>
      <c r="X71" s="39">
        <v>260.47074063454221</v>
      </c>
      <c r="Y71" s="48">
        <v>16.719053632267062</v>
      </c>
      <c r="Z71" s="34">
        <f t="shared" si="2"/>
        <v>34473.795967794533</v>
      </c>
    </row>
    <row r="72" spans="1:26" ht="13.5" customHeight="1" x14ac:dyDescent="0.2">
      <c r="A72" s="71">
        <v>2016.3</v>
      </c>
      <c r="B72" s="38">
        <v>2942.2127151872096</v>
      </c>
      <c r="C72" s="39">
        <v>11287.870882046238</v>
      </c>
      <c r="D72" s="39">
        <v>89.505032318079444</v>
      </c>
      <c r="E72" s="39">
        <v>5768.7119639293041</v>
      </c>
      <c r="F72" s="39">
        <v>440.7419275341868</v>
      </c>
      <c r="G72" s="39">
        <v>661.42051786148966</v>
      </c>
      <c r="H72" s="39">
        <v>741.6230392563175</v>
      </c>
      <c r="I72" s="39">
        <v>2458.9580216584968</v>
      </c>
      <c r="J72" s="39">
        <v>40.904585992918129</v>
      </c>
      <c r="K72" s="39">
        <v>164.84598960036877</v>
      </c>
      <c r="L72" s="39">
        <v>18.745190712495898</v>
      </c>
      <c r="M72" s="39">
        <v>530.59304033306262</v>
      </c>
      <c r="N72" s="39">
        <v>3742.650042179132</v>
      </c>
      <c r="O72" s="39">
        <v>236.44503493477191</v>
      </c>
      <c r="P72" s="39">
        <v>1040.9579535676967</v>
      </c>
      <c r="Q72" s="39">
        <v>1405.943537993682</v>
      </c>
      <c r="R72" s="39">
        <v>1234.633595150013</v>
      </c>
      <c r="S72" s="39">
        <v>2638.9066366670327</v>
      </c>
      <c r="T72" s="39">
        <v>0</v>
      </c>
      <c r="U72" s="39">
        <v>84.562176950953017</v>
      </c>
      <c r="V72" s="39">
        <v>1964.7351795885127</v>
      </c>
      <c r="W72" s="39">
        <v>514.53645917194046</v>
      </c>
      <c r="X72" s="39">
        <v>239.23213689725853</v>
      </c>
      <c r="Y72" s="48">
        <v>15.9249487917</v>
      </c>
      <c r="Z72" s="34">
        <f t="shared" si="2"/>
        <v>35322.44789313565</v>
      </c>
    </row>
    <row r="73" spans="1:26" ht="13.5" customHeight="1" x14ac:dyDescent="0.2">
      <c r="A73" s="71">
        <v>2016.4</v>
      </c>
      <c r="B73" s="38">
        <v>3313.1915972789971</v>
      </c>
      <c r="C73" s="39">
        <v>11020.102169847247</v>
      </c>
      <c r="D73" s="39">
        <v>124.88598879655584</v>
      </c>
      <c r="E73" s="39">
        <v>5936.9813357345374</v>
      </c>
      <c r="F73" s="39">
        <v>423.17383916581309</v>
      </c>
      <c r="G73" s="39">
        <v>737.29701097752979</v>
      </c>
      <c r="H73" s="39">
        <v>768.65160355138551</v>
      </c>
      <c r="I73" s="39">
        <v>3321.8136563137537</v>
      </c>
      <c r="J73" s="39">
        <v>42.543701453821392</v>
      </c>
      <c r="K73" s="39">
        <v>167.32184038841481</v>
      </c>
      <c r="L73" s="39">
        <v>19.357337176179296</v>
      </c>
      <c r="M73" s="39">
        <v>549.745431431817</v>
      </c>
      <c r="N73" s="39">
        <v>3923.4117559262536</v>
      </c>
      <c r="O73" s="39">
        <v>238.8598351352291</v>
      </c>
      <c r="P73" s="39">
        <v>1225.5600715690141</v>
      </c>
      <c r="Q73" s="39">
        <v>1546.6599916431278</v>
      </c>
      <c r="R73" s="39">
        <v>1267.0745061392665</v>
      </c>
      <c r="S73" s="39">
        <v>2762.6746647966593</v>
      </c>
      <c r="T73" s="39">
        <v>0</v>
      </c>
      <c r="U73" s="39">
        <v>85.488139538200016</v>
      </c>
      <c r="V73" s="39">
        <v>1936.1922651565562</v>
      </c>
      <c r="W73" s="39">
        <v>545.4056186089623</v>
      </c>
      <c r="X73" s="39">
        <v>239.08641154359714</v>
      </c>
      <c r="Y73" s="48">
        <v>16.578815610000003</v>
      </c>
      <c r="Z73" s="34">
        <f t="shared" si="2"/>
        <v>36898.865990503924</v>
      </c>
    </row>
    <row r="74" spans="1:26" ht="13.5" customHeight="1" x14ac:dyDescent="0.2">
      <c r="A74" s="71">
        <v>2017.1</v>
      </c>
      <c r="B74" s="38">
        <v>3203.5260004352044</v>
      </c>
      <c r="C74" s="39">
        <v>10704.545872113358</v>
      </c>
      <c r="D74" s="39">
        <v>133.06750459134395</v>
      </c>
      <c r="E74" s="39">
        <v>5516.1728421370317</v>
      </c>
      <c r="F74" s="39">
        <v>400.74694117986178</v>
      </c>
      <c r="G74" s="39">
        <v>750.71580381334354</v>
      </c>
      <c r="H74" s="39">
        <v>726.87475857550328</v>
      </c>
      <c r="I74" s="39">
        <v>3993.7491554897774</v>
      </c>
      <c r="J74" s="39">
        <v>41.338103298162295</v>
      </c>
      <c r="K74" s="39">
        <v>140.99868107482118</v>
      </c>
      <c r="L74" s="39">
        <v>30.416016256240823</v>
      </c>
      <c r="M74" s="39">
        <v>688.50350415658136</v>
      </c>
      <c r="N74" s="39">
        <v>4079.9886856538183</v>
      </c>
      <c r="O74" s="39">
        <v>233.70792212128279</v>
      </c>
      <c r="P74" s="39">
        <v>1167.7859606225854</v>
      </c>
      <c r="Q74" s="39">
        <v>1504.3851907857152</v>
      </c>
      <c r="R74" s="39">
        <v>1309.8662380074027</v>
      </c>
      <c r="S74" s="39">
        <v>2110.3986587476802</v>
      </c>
      <c r="T74" s="39">
        <v>0</v>
      </c>
      <c r="U74" s="39">
        <v>77.836891029261722</v>
      </c>
      <c r="V74" s="39">
        <v>1958.4339912741673</v>
      </c>
      <c r="W74" s="39">
        <v>526.98168336389608</v>
      </c>
      <c r="X74" s="39">
        <v>213.87256674740053</v>
      </c>
      <c r="Y74" s="48">
        <v>15.038273959290001</v>
      </c>
      <c r="Z74" s="34">
        <f t="shared" si="2"/>
        <v>36325.425244998536</v>
      </c>
    </row>
    <row r="75" spans="1:26" ht="13.5" customHeight="1" x14ac:dyDescent="0.2">
      <c r="A75" s="71">
        <v>2017.2</v>
      </c>
      <c r="B75" s="38">
        <v>4054.4927756808888</v>
      </c>
      <c r="C75" s="39">
        <v>11143.347974313338</v>
      </c>
      <c r="D75" s="39">
        <v>139.21621074389421</v>
      </c>
      <c r="E75" s="39">
        <v>5781.6006734643488</v>
      </c>
      <c r="F75" s="39">
        <v>379.4111587895905</v>
      </c>
      <c r="G75" s="39">
        <v>752.72400378210705</v>
      </c>
      <c r="H75" s="39">
        <v>759.92266451842875</v>
      </c>
      <c r="I75" s="39">
        <v>4318.5869571385028</v>
      </c>
      <c r="J75" s="39">
        <v>35.514996347803169</v>
      </c>
      <c r="K75" s="39">
        <v>166.908378729475</v>
      </c>
      <c r="L75" s="39">
        <v>31.004739645544021</v>
      </c>
      <c r="M75" s="39">
        <v>732.64562371987017</v>
      </c>
      <c r="N75" s="39">
        <v>4412.7439317768258</v>
      </c>
      <c r="O75" s="39">
        <v>243.76868139478586</v>
      </c>
      <c r="P75" s="39">
        <v>1367.0886559326384</v>
      </c>
      <c r="Q75" s="39">
        <v>1576.3912601729592</v>
      </c>
      <c r="R75" s="39">
        <v>1476.0483080617937</v>
      </c>
      <c r="S75" s="39">
        <v>2272.0273854343036</v>
      </c>
      <c r="T75" s="39">
        <v>0</v>
      </c>
      <c r="U75" s="39">
        <v>72.607307549028619</v>
      </c>
      <c r="V75" s="39">
        <v>1989.3467787963248</v>
      </c>
      <c r="W75" s="39">
        <v>499.09179814265235</v>
      </c>
      <c r="X75" s="39">
        <v>199.96131182389311</v>
      </c>
      <c r="Y75" s="48">
        <v>16.227721047149998</v>
      </c>
      <c r="Z75" s="34">
        <f t="shared" si="2"/>
        <v>38366.18652132526</v>
      </c>
    </row>
    <row r="76" spans="1:26" ht="13.5" customHeight="1" x14ac:dyDescent="0.2">
      <c r="A76" s="71">
        <v>2017.3</v>
      </c>
      <c r="B76" s="38">
        <v>5198.5055607782679</v>
      </c>
      <c r="C76" s="39">
        <v>11322.081256172207</v>
      </c>
      <c r="D76" s="39">
        <v>144.23564089988869</v>
      </c>
      <c r="E76" s="39">
        <v>5958.6328609928751</v>
      </c>
      <c r="F76" s="39">
        <v>411.86548542028049</v>
      </c>
      <c r="G76" s="39">
        <v>890.27534163123505</v>
      </c>
      <c r="H76" s="39">
        <v>867.08452720519404</v>
      </c>
      <c r="I76" s="39">
        <v>4785.9833944565062</v>
      </c>
      <c r="J76" s="39">
        <v>33.646238258903502</v>
      </c>
      <c r="K76" s="39">
        <v>168.71647901859896</v>
      </c>
      <c r="L76" s="39">
        <v>29.973527603350252</v>
      </c>
      <c r="M76" s="39">
        <v>759.49897864238301</v>
      </c>
      <c r="N76" s="39">
        <v>4720.2461532317138</v>
      </c>
      <c r="O76" s="39">
        <v>251.48621571798233</v>
      </c>
      <c r="P76" s="39">
        <v>1389.6630848139202</v>
      </c>
      <c r="Q76" s="39">
        <v>1600.0215626554791</v>
      </c>
      <c r="R76" s="39">
        <v>1524.7619577762086</v>
      </c>
      <c r="S76" s="39">
        <v>2326.1921655876004</v>
      </c>
      <c r="T76" s="39">
        <v>0</v>
      </c>
      <c r="U76" s="39">
        <v>74.395711958380971</v>
      </c>
      <c r="V76" s="39">
        <v>2182.8840118173807</v>
      </c>
      <c r="W76" s="39">
        <v>519.28617980846866</v>
      </c>
      <c r="X76" s="39">
        <v>201.87763694685862</v>
      </c>
      <c r="Y76" s="48">
        <v>16.148370383100996</v>
      </c>
      <c r="Z76" s="34">
        <f t="shared" si="2"/>
        <v>40178.956780998524</v>
      </c>
    </row>
    <row r="77" spans="1:26" ht="13.5" customHeight="1" x14ac:dyDescent="0.2">
      <c r="A77" s="71">
        <v>2017.4</v>
      </c>
      <c r="B77" s="38">
        <v>6366.7467250660129</v>
      </c>
      <c r="C77" s="39">
        <v>11949.687337462261</v>
      </c>
      <c r="D77" s="39">
        <v>152.30059983018938</v>
      </c>
      <c r="E77" s="39">
        <v>9018.8322031424796</v>
      </c>
      <c r="F77" s="39">
        <v>427.01297579577744</v>
      </c>
      <c r="G77" s="39">
        <v>890.64673324603802</v>
      </c>
      <c r="H77" s="39">
        <v>949.7023708396938</v>
      </c>
      <c r="I77" s="39">
        <v>4957.0319791697921</v>
      </c>
      <c r="J77" s="39">
        <v>28.817285700192819</v>
      </c>
      <c r="K77" s="39">
        <v>178.42358518147</v>
      </c>
      <c r="L77" s="39">
        <v>32.544222493231132</v>
      </c>
      <c r="M77" s="39">
        <v>807.73583155330732</v>
      </c>
      <c r="N77" s="39">
        <v>5087.4712789158748</v>
      </c>
      <c r="O77" s="39">
        <v>263.63810514346397</v>
      </c>
      <c r="P77" s="39">
        <v>1548.3789493350762</v>
      </c>
      <c r="Q77" s="39">
        <v>1788.2117916685381</v>
      </c>
      <c r="R77" s="39">
        <v>1549.5496602302039</v>
      </c>
      <c r="S77" s="39">
        <v>2710.3380670097795</v>
      </c>
      <c r="T77" s="39">
        <v>0</v>
      </c>
      <c r="U77" s="39">
        <v>60.926860334532421</v>
      </c>
      <c r="V77" s="39">
        <v>2484.1916629376542</v>
      </c>
      <c r="W77" s="39">
        <v>481.65692626384379</v>
      </c>
      <c r="X77" s="39">
        <v>208.84060561403922</v>
      </c>
      <c r="Y77" s="48">
        <v>16.040403127647998</v>
      </c>
      <c r="Z77" s="34">
        <f t="shared" si="2"/>
        <v>45591.979434995083</v>
      </c>
    </row>
    <row r="78" spans="1:26" ht="13.5" customHeight="1" x14ac:dyDescent="0.2">
      <c r="A78" s="71">
        <v>2018.1</v>
      </c>
      <c r="B78" s="38">
        <v>6912.908558449979</v>
      </c>
      <c r="C78" s="39">
        <v>13299.171860224822</v>
      </c>
      <c r="D78" s="39">
        <v>161.80442991342838</v>
      </c>
      <c r="E78" s="39">
        <v>9695.440947127905</v>
      </c>
      <c r="F78" s="39">
        <v>483.24714348239951</v>
      </c>
      <c r="G78" s="39">
        <v>934.27200103227324</v>
      </c>
      <c r="H78" s="39">
        <v>1007.6146203745078</v>
      </c>
      <c r="I78" s="39">
        <v>4902.7586320760211</v>
      </c>
      <c r="J78" s="39">
        <v>51.39598874515643</v>
      </c>
      <c r="K78" s="39">
        <v>189.54739088556298</v>
      </c>
      <c r="L78" s="39">
        <v>25.151555076048403</v>
      </c>
      <c r="M78" s="39">
        <v>864.53204427930382</v>
      </c>
      <c r="N78" s="39">
        <v>5379.0946360780208</v>
      </c>
      <c r="O78" s="39">
        <v>282.70717047622287</v>
      </c>
      <c r="P78" s="39">
        <v>1689.3883220207783</v>
      </c>
      <c r="Q78" s="39">
        <v>1747.3808048133949</v>
      </c>
      <c r="R78" s="39">
        <v>1648.329925064344</v>
      </c>
      <c r="S78" s="39">
        <v>2749.4417823090103</v>
      </c>
      <c r="T78" s="39">
        <v>0</v>
      </c>
      <c r="U78" s="39">
        <v>57.297516379166638</v>
      </c>
      <c r="V78" s="39">
        <v>2837.096478391647</v>
      </c>
      <c r="W78" s="39">
        <v>515.09627221144501</v>
      </c>
      <c r="X78" s="39">
        <v>184.93274401899114</v>
      </c>
      <c r="Y78" s="48">
        <v>16.299334119132997</v>
      </c>
      <c r="Z78" s="34">
        <f t="shared" si="2"/>
        <v>48722.001599099582</v>
      </c>
    </row>
    <row r="79" spans="1:26" ht="13.5" customHeight="1" x14ac:dyDescent="0.2">
      <c r="A79" s="71">
        <v>2018.2</v>
      </c>
      <c r="B79" s="38">
        <v>11693.811099430161</v>
      </c>
      <c r="C79" s="39">
        <v>18691.227283367261</v>
      </c>
      <c r="D79" s="39">
        <v>224.96123901648559</v>
      </c>
      <c r="E79" s="39">
        <v>13560.775963531654</v>
      </c>
      <c r="F79" s="39">
        <v>620.0441093047358</v>
      </c>
      <c r="G79" s="39">
        <v>1205.32505745506</v>
      </c>
      <c r="H79" s="39">
        <v>1288.7106501666142</v>
      </c>
      <c r="I79" s="39">
        <v>6282.7846670568606</v>
      </c>
      <c r="J79" s="39">
        <v>119.25649128927374</v>
      </c>
      <c r="K79" s="39">
        <v>264.34887666722898</v>
      </c>
      <c r="L79" s="39">
        <v>35.560588016551911</v>
      </c>
      <c r="M79" s="39">
        <v>1216.2597050249785</v>
      </c>
      <c r="N79" s="39">
        <v>7695.3212128641144</v>
      </c>
      <c r="O79" s="39">
        <v>391.17452257280252</v>
      </c>
      <c r="P79" s="39">
        <v>2318.1551077802301</v>
      </c>
      <c r="Q79" s="39">
        <v>2440.3806346016031</v>
      </c>
      <c r="R79" s="39">
        <v>2248.1128971486764</v>
      </c>
      <c r="S79" s="39">
        <v>3963.8018367198056</v>
      </c>
      <c r="T79" s="39">
        <v>0</v>
      </c>
      <c r="U79" s="39">
        <v>78.083316453285875</v>
      </c>
      <c r="V79" s="39">
        <v>4050.344957646736</v>
      </c>
      <c r="W79" s="39">
        <v>598.12324200877731</v>
      </c>
      <c r="X79" s="39">
        <v>211.71624762995285</v>
      </c>
      <c r="Y79" s="48">
        <v>22.406071085796999</v>
      </c>
      <c r="Z79" s="34">
        <f t="shared" si="2"/>
        <v>67526.874677408487</v>
      </c>
    </row>
    <row r="80" spans="1:26" ht="13.5" customHeight="1" x14ac:dyDescent="0.2">
      <c r="A80" s="71">
        <v>2018.3</v>
      </c>
      <c r="B80" s="38">
        <v>18073.050959217424</v>
      </c>
      <c r="C80" s="39">
        <v>26733.435249814218</v>
      </c>
      <c r="D80" s="39">
        <v>322.74766332624921</v>
      </c>
      <c r="E80" s="39">
        <v>24974.572857182997</v>
      </c>
      <c r="F80" s="39">
        <v>904.60521291216867</v>
      </c>
      <c r="G80" s="39">
        <v>1686.3066820440652</v>
      </c>
      <c r="H80" s="39">
        <v>1814.4187222782232</v>
      </c>
      <c r="I80" s="39">
        <v>10190.674286251055</v>
      </c>
      <c r="J80" s="39">
        <v>169.79392963580671</v>
      </c>
      <c r="K80" s="39">
        <v>386.21342657711472</v>
      </c>
      <c r="L80" s="39">
        <v>35.413932090745014</v>
      </c>
      <c r="M80" s="39">
        <v>1460.5681159245046</v>
      </c>
      <c r="N80" s="39">
        <v>10763.662923423019</v>
      </c>
      <c r="O80" s="39">
        <v>551.95342242844424</v>
      </c>
      <c r="P80" s="39">
        <v>3195.2691730992451</v>
      </c>
      <c r="Q80" s="39">
        <v>3305.8263298766478</v>
      </c>
      <c r="R80" s="39">
        <v>3155.1360504041677</v>
      </c>
      <c r="S80" s="39">
        <v>5426.4335831412845</v>
      </c>
      <c r="T80" s="39">
        <v>0</v>
      </c>
      <c r="U80" s="39">
        <v>93.013311280326249</v>
      </c>
      <c r="V80" s="39">
        <v>6010.4453885389585</v>
      </c>
      <c r="W80" s="39">
        <v>843.69943955703479</v>
      </c>
      <c r="X80" s="39">
        <v>283.91359858474146</v>
      </c>
      <c r="Y80" s="48">
        <v>29.885315493726999</v>
      </c>
      <c r="Z80" s="34">
        <f t="shared" si="2"/>
        <v>102337.98861386474</v>
      </c>
    </row>
    <row r="81" spans="1:26" ht="13.5" customHeight="1" x14ac:dyDescent="0.2">
      <c r="A81" s="71">
        <v>2018.4</v>
      </c>
      <c r="B81" s="38">
        <v>17879.988711497255</v>
      </c>
      <c r="C81" s="39">
        <v>25805.010454836221</v>
      </c>
      <c r="D81" s="39">
        <v>357.04379193605206</v>
      </c>
      <c r="E81" s="39">
        <v>22624.672055515526</v>
      </c>
      <c r="F81" s="39">
        <v>845.79566714476016</v>
      </c>
      <c r="G81" s="39">
        <v>1424.2120350628225</v>
      </c>
      <c r="H81" s="39">
        <v>1621.2552328328468</v>
      </c>
      <c r="I81" s="39">
        <v>8875.4555920042803</v>
      </c>
      <c r="J81" s="39">
        <v>169.05343951580619</v>
      </c>
      <c r="K81" s="39">
        <v>347.4756100650842</v>
      </c>
      <c r="L81" s="39">
        <v>32.696893870898954</v>
      </c>
      <c r="M81" s="39">
        <v>1544.5848763155009</v>
      </c>
      <c r="N81" s="39">
        <v>9864.2452517956608</v>
      </c>
      <c r="O81" s="39">
        <v>493.55989768242137</v>
      </c>
      <c r="P81" s="39">
        <v>3182.1255137409471</v>
      </c>
      <c r="Q81" s="39">
        <v>3078.3526342026908</v>
      </c>
      <c r="R81" s="39">
        <v>3034.0813331790155</v>
      </c>
      <c r="S81" s="39">
        <v>5344.6806367150002</v>
      </c>
      <c r="T81" s="39">
        <v>0</v>
      </c>
      <c r="U81" s="39">
        <v>86.727384367245378</v>
      </c>
      <c r="V81" s="39">
        <v>5436.8738832303325</v>
      </c>
      <c r="W81" s="39">
        <v>611.77197177931623</v>
      </c>
      <c r="X81" s="39">
        <v>193.47695302330538</v>
      </c>
      <c r="Y81" s="48">
        <v>25.932424870753994</v>
      </c>
      <c r="Z81" s="34">
        <f t="shared" si="2"/>
        <v>94999.083533686484</v>
      </c>
    </row>
    <row r="82" spans="1:26" ht="13.5" customHeight="1" x14ac:dyDescent="0.2">
      <c r="A82" s="71">
        <v>2019.1</v>
      </c>
      <c r="B82" s="38">
        <v>21885.587320973747</v>
      </c>
      <c r="C82" s="39">
        <v>33228.376762499138</v>
      </c>
      <c r="D82" s="39">
        <v>413.45125543087386</v>
      </c>
      <c r="E82" s="39">
        <v>25628.822564288483</v>
      </c>
      <c r="F82" s="39">
        <v>1024.7068874024064</v>
      </c>
      <c r="G82" s="39">
        <v>1613.5343664727568</v>
      </c>
      <c r="H82" s="39">
        <v>2032.490180882005</v>
      </c>
      <c r="I82" s="39">
        <v>10530.073429015458</v>
      </c>
      <c r="J82" s="39">
        <v>195.96143131663243</v>
      </c>
      <c r="K82" s="39">
        <v>391.89121057361632</v>
      </c>
      <c r="L82" s="39">
        <v>32.301390783348417</v>
      </c>
      <c r="M82" s="39">
        <v>1776.9355335079399</v>
      </c>
      <c r="N82" s="39">
        <v>11136.067709546152</v>
      </c>
      <c r="O82" s="39">
        <v>560.21773715815436</v>
      </c>
      <c r="P82" s="39">
        <v>3719.2881023317996</v>
      </c>
      <c r="Q82" s="39">
        <v>3358.4633839599987</v>
      </c>
      <c r="R82" s="39">
        <v>3753.4817229794953</v>
      </c>
      <c r="S82" s="39">
        <v>6325.7991694314105</v>
      </c>
      <c r="T82" s="39">
        <v>0</v>
      </c>
      <c r="U82" s="39">
        <v>89.65552653816107</v>
      </c>
      <c r="V82" s="39">
        <v>6398.1856200410648</v>
      </c>
      <c r="W82" s="39">
        <v>697.81478528938112</v>
      </c>
      <c r="X82" s="39">
        <v>205.15425284958152</v>
      </c>
      <c r="Y82" s="48">
        <v>27.773302432499992</v>
      </c>
      <c r="Z82" s="34">
        <f t="shared" si="2"/>
        <v>113140.44632473039</v>
      </c>
    </row>
    <row r="83" spans="1:26" ht="13.5" customHeight="1" x14ac:dyDescent="0.2">
      <c r="A83" s="71">
        <v>2019.2</v>
      </c>
      <c r="B83" s="38">
        <v>23055.930118565073</v>
      </c>
      <c r="C83" s="39">
        <v>27056.482284200069</v>
      </c>
      <c r="D83" s="39">
        <v>265.61150710000862</v>
      </c>
      <c r="E83" s="39">
        <v>24672.877815776264</v>
      </c>
      <c r="F83" s="39">
        <v>928.28830263564464</v>
      </c>
      <c r="G83" s="39">
        <v>1459.6229199553427</v>
      </c>
      <c r="H83" s="39">
        <v>1735.1497901984249</v>
      </c>
      <c r="I83" s="39">
        <v>10075.303249998395</v>
      </c>
      <c r="J83" s="39">
        <v>126.08475270612523</v>
      </c>
      <c r="K83" s="39">
        <v>450.02714047857671</v>
      </c>
      <c r="L83" s="39">
        <v>31.53160307442403</v>
      </c>
      <c r="M83" s="39">
        <v>1684.7251555359139</v>
      </c>
      <c r="N83" s="39">
        <v>8969.1343008469594</v>
      </c>
      <c r="O83" s="39">
        <v>529.78414103793727</v>
      </c>
      <c r="P83" s="39">
        <v>3593.6241242040169</v>
      </c>
      <c r="Q83" s="39">
        <v>3269.9054468041863</v>
      </c>
      <c r="R83" s="39">
        <v>3487.7716488639826</v>
      </c>
      <c r="S83" s="39">
        <v>6928.4380165462335</v>
      </c>
      <c r="T83" s="39">
        <v>0</v>
      </c>
      <c r="U83" s="39">
        <v>94.663907219552769</v>
      </c>
      <c r="V83" s="39">
        <v>5924.8303673044866</v>
      </c>
      <c r="W83" s="39">
        <v>457.39554420276522</v>
      </c>
      <c r="X83" s="39">
        <v>178.25827094811353</v>
      </c>
      <c r="Y83" s="48">
        <v>25.276244342815993</v>
      </c>
      <c r="Z83" s="34">
        <f t="shared" si="2"/>
        <v>101944.78653398022</v>
      </c>
    </row>
    <row r="84" spans="1:26" ht="13.5" customHeight="1" x14ac:dyDescent="0.2">
      <c r="A84" s="71">
        <v>2019.3</v>
      </c>
      <c r="B84" s="38">
        <v>25967.901657965645</v>
      </c>
      <c r="C84" s="39">
        <v>36242.104645855528</v>
      </c>
      <c r="D84" s="39">
        <v>441.27983825420557</v>
      </c>
      <c r="E84" s="39">
        <v>33964.048648353717</v>
      </c>
      <c r="F84" s="39">
        <v>1275.3067128519106</v>
      </c>
      <c r="G84" s="39">
        <v>1333.6144388027385</v>
      </c>
      <c r="H84" s="39">
        <v>2195.66550470828</v>
      </c>
      <c r="I84" s="39">
        <v>14252.627358451169</v>
      </c>
      <c r="J84" s="39">
        <v>184.01666401743722</v>
      </c>
      <c r="K84" s="39">
        <v>498.82813478690491</v>
      </c>
      <c r="L84" s="39">
        <v>37.297215786516674</v>
      </c>
      <c r="M84" s="39">
        <v>2411.9381730752957</v>
      </c>
      <c r="N84" s="39">
        <v>12182.563797440107</v>
      </c>
      <c r="O84" s="39">
        <v>710.56501575251104</v>
      </c>
      <c r="P84" s="39">
        <v>5324.4490431354316</v>
      </c>
      <c r="Q84" s="39">
        <v>4720.0791334985588</v>
      </c>
      <c r="R84" s="39">
        <v>2968.1116832544235</v>
      </c>
      <c r="S84" s="39">
        <v>10109.349597207432</v>
      </c>
      <c r="T84" s="39">
        <v>0</v>
      </c>
      <c r="U84" s="39">
        <v>67.935724234437458</v>
      </c>
      <c r="V84" s="39">
        <v>7855.8196068580492</v>
      </c>
      <c r="W84" s="39">
        <v>666.9671985559329</v>
      </c>
      <c r="X84" s="39">
        <v>226.42371255180893</v>
      </c>
      <c r="Y84" s="48">
        <v>34.273637690015988</v>
      </c>
      <c r="Z84" s="34">
        <f t="shared" si="2"/>
        <v>137703.26548512242</v>
      </c>
    </row>
    <row r="85" spans="1:26" ht="13.5" customHeight="1" x14ac:dyDescent="0.2">
      <c r="A85" s="71">
        <v>2019.4</v>
      </c>
      <c r="B85" s="38">
        <v>39563.280346812084</v>
      </c>
      <c r="C85" s="39">
        <v>40214.873420321826</v>
      </c>
      <c r="D85" s="39">
        <v>446.71410003489564</v>
      </c>
      <c r="E85" s="39">
        <v>33190.863437230182</v>
      </c>
      <c r="F85" s="39">
        <v>1268.2228916910233</v>
      </c>
      <c r="G85" s="39">
        <v>1185.0620472975461</v>
      </c>
      <c r="H85" s="39">
        <v>2202.7150647773906</v>
      </c>
      <c r="I85" s="39">
        <v>13751.785679289495</v>
      </c>
      <c r="J85" s="39">
        <v>229.44497568781892</v>
      </c>
      <c r="K85" s="39">
        <v>506.3761851809499</v>
      </c>
      <c r="L85" s="39">
        <v>38.69591549979819</v>
      </c>
      <c r="M85" s="39">
        <v>2063.2046091578795</v>
      </c>
      <c r="N85" s="39">
        <v>12304.781349644179</v>
      </c>
      <c r="O85" s="39">
        <v>712.73888409753113</v>
      </c>
      <c r="P85" s="39">
        <v>4626.8346197174578</v>
      </c>
      <c r="Q85" s="39">
        <v>4766.4355484327652</v>
      </c>
      <c r="R85" s="39">
        <v>2972.9298485822596</v>
      </c>
      <c r="S85" s="39">
        <v>9755.0584506086416</v>
      </c>
      <c r="T85" s="39">
        <v>0</v>
      </c>
      <c r="U85" s="39">
        <v>70.699507476563724</v>
      </c>
      <c r="V85" s="39">
        <v>9099.1526107314894</v>
      </c>
      <c r="W85" s="39">
        <v>426.56010727165642</v>
      </c>
      <c r="X85" s="39">
        <v>203.68655344083527</v>
      </c>
      <c r="Y85" s="48">
        <v>32.471780165549987</v>
      </c>
      <c r="Z85" s="34">
        <f t="shared" si="2"/>
        <v>140069.30758633776</v>
      </c>
    </row>
    <row r="86" spans="1:26" ht="13.5" customHeight="1" x14ac:dyDescent="0.2">
      <c r="A86" s="71">
        <v>2020.1</v>
      </c>
      <c r="B86" s="38">
        <v>42321.973861833474</v>
      </c>
      <c r="C86" s="39">
        <v>43473.078785804908</v>
      </c>
      <c r="D86" s="39">
        <v>484.61135433445764</v>
      </c>
      <c r="E86" s="39">
        <v>35175.989484398335</v>
      </c>
      <c r="F86" s="39">
        <v>1364.086357847114</v>
      </c>
      <c r="G86" s="39">
        <v>1273.0517804776553</v>
      </c>
      <c r="H86" s="39">
        <v>2354.9904314165847</v>
      </c>
      <c r="I86" s="39">
        <v>14054.544134049807</v>
      </c>
      <c r="J86" s="39">
        <v>267.91527554958606</v>
      </c>
      <c r="K86" s="39">
        <v>1248.58875138903</v>
      </c>
      <c r="L86" s="39">
        <v>33.479476165311695</v>
      </c>
      <c r="M86" s="39">
        <v>2136.6138930391335</v>
      </c>
      <c r="N86" s="39">
        <v>13943.81412787549</v>
      </c>
      <c r="O86" s="39">
        <v>758.89985570410545</v>
      </c>
      <c r="P86" s="39">
        <v>4878.7339713393058</v>
      </c>
      <c r="Q86" s="39">
        <v>4963.8298155236143</v>
      </c>
      <c r="R86" s="39">
        <v>3155.015274110242</v>
      </c>
      <c r="S86" s="39">
        <v>10315.378223744048</v>
      </c>
      <c r="T86" s="39">
        <v>0</v>
      </c>
      <c r="U86" s="39">
        <v>75.390443600398783</v>
      </c>
      <c r="V86" s="39">
        <v>10401.658128498751</v>
      </c>
      <c r="W86" s="39">
        <v>453.74148651520642</v>
      </c>
      <c r="X86" s="39">
        <v>202.11815339054817</v>
      </c>
      <c r="Y86" s="48">
        <v>32.036493781539981</v>
      </c>
      <c r="Z86" s="34">
        <f t="shared" si="2"/>
        <v>151047.56569855523</v>
      </c>
    </row>
    <row r="87" spans="1:26" ht="13.5" customHeight="1" x14ac:dyDescent="0.2">
      <c r="A87" s="71">
        <v>2020.2</v>
      </c>
      <c r="B87" s="38">
        <v>49393.812483883099</v>
      </c>
      <c r="C87" s="39">
        <v>53328.975154766245</v>
      </c>
      <c r="D87" s="39">
        <v>515.19665004460876</v>
      </c>
      <c r="E87" s="39">
        <v>35713.5942759838</v>
      </c>
      <c r="F87" s="39">
        <v>1527.7568425956306</v>
      </c>
      <c r="G87" s="39">
        <v>1247.5927165598091</v>
      </c>
      <c r="H87" s="39">
        <v>2467.2127042978746</v>
      </c>
      <c r="I87" s="39">
        <v>15044.390843205158</v>
      </c>
      <c r="J87" s="39">
        <v>292.79143059216187</v>
      </c>
      <c r="K87" s="39">
        <v>1390.6025018338144</v>
      </c>
      <c r="L87" s="39">
        <v>36.588073291909453</v>
      </c>
      <c r="M87" s="39">
        <v>2232.7021118036823</v>
      </c>
      <c r="N87" s="39">
        <v>14214.570811604728</v>
      </c>
      <c r="O87" s="39">
        <v>825.19619928217526</v>
      </c>
      <c r="P87" s="39">
        <v>5252.7093424028226</v>
      </c>
      <c r="Q87" s="39">
        <v>5273.9042052687628</v>
      </c>
      <c r="R87" s="39">
        <v>3334.281637977062</v>
      </c>
      <c r="S87" s="39">
        <v>11290.185603914451</v>
      </c>
      <c r="T87" s="39">
        <v>0</v>
      </c>
      <c r="U87" s="39">
        <v>81.529478064167208</v>
      </c>
      <c r="V87" s="39">
        <v>10920.985347822778</v>
      </c>
      <c r="W87" s="39">
        <v>181.22801654594281</v>
      </c>
      <c r="X87" s="39">
        <v>117.15730591173686</v>
      </c>
      <c r="Y87" s="48">
        <v>31.825385164649983</v>
      </c>
      <c r="Z87" s="34">
        <f t="shared" si="2"/>
        <v>165320.97663893393</v>
      </c>
    </row>
    <row r="88" spans="1:26" ht="13.5" customHeight="1" x14ac:dyDescent="0.2">
      <c r="A88" s="71">
        <v>2020.3</v>
      </c>
      <c r="B88" s="38">
        <v>55742.680250470046</v>
      </c>
      <c r="C88" s="39">
        <v>63846.558455413957</v>
      </c>
      <c r="D88" s="39">
        <v>552.50082004791147</v>
      </c>
      <c r="E88" s="39">
        <v>39077.825270718749</v>
      </c>
      <c r="F88" s="39">
        <v>1613.082319669049</v>
      </c>
      <c r="G88" s="39">
        <v>1310.8121826124941</v>
      </c>
      <c r="H88" s="39">
        <v>2741.7447383512376</v>
      </c>
      <c r="I88" s="39">
        <v>16161.096697323264</v>
      </c>
      <c r="J88" s="39">
        <v>873.61963054047339</v>
      </c>
      <c r="K88" s="39">
        <v>610.44727167117094</v>
      </c>
      <c r="L88" s="39">
        <v>29.917540869670919</v>
      </c>
      <c r="M88" s="39">
        <v>2402.4198946271354</v>
      </c>
      <c r="N88" s="39">
        <v>16019.41614130059</v>
      </c>
      <c r="O88" s="39">
        <v>829.85665256680863</v>
      </c>
      <c r="P88" s="39">
        <v>5694.7968070525503</v>
      </c>
      <c r="Q88" s="39">
        <v>5513.2052387911899</v>
      </c>
      <c r="R88" s="39">
        <v>3681.6927484636462</v>
      </c>
      <c r="S88" s="39">
        <v>11938.83783689677</v>
      </c>
      <c r="T88" s="39">
        <v>0</v>
      </c>
      <c r="U88" s="39">
        <v>87.395712132452473</v>
      </c>
      <c r="V88" s="39">
        <v>12436.776401536084</v>
      </c>
      <c r="W88" s="39">
        <v>189.56820284180606</v>
      </c>
      <c r="X88" s="39">
        <v>110.7784400597756</v>
      </c>
      <c r="Y88" s="48">
        <v>34.409179120249981</v>
      </c>
      <c r="Z88" s="34">
        <f t="shared" si="2"/>
        <v>185756.75818260698</v>
      </c>
    </row>
    <row r="89" spans="1:26" ht="13.5" customHeight="1" x14ac:dyDescent="0.2">
      <c r="A89" s="71">
        <v>2020.4</v>
      </c>
      <c r="B89" s="38">
        <v>62214.176951462352</v>
      </c>
      <c r="C89" s="39">
        <v>77443.213296286791</v>
      </c>
      <c r="D89" s="39">
        <v>604.29603542635175</v>
      </c>
      <c r="E89" s="39">
        <v>39153.966675724376</v>
      </c>
      <c r="F89" s="39">
        <v>2020.4196932312843</v>
      </c>
      <c r="G89" s="39">
        <v>1979.992696967915</v>
      </c>
      <c r="H89" s="39">
        <v>2799.9152244139118</v>
      </c>
      <c r="I89" s="39">
        <v>17920.556484537778</v>
      </c>
      <c r="J89" s="39">
        <v>965.02427058520664</v>
      </c>
      <c r="K89" s="39">
        <v>2221.1093311489867</v>
      </c>
      <c r="L89" s="39">
        <v>34.20443759296942</v>
      </c>
      <c r="M89" s="39">
        <v>2608.6756666688939</v>
      </c>
      <c r="N89" s="39">
        <v>18320.246254424026</v>
      </c>
      <c r="O89" s="39">
        <v>853.74252171021897</v>
      </c>
      <c r="P89" s="39">
        <v>6738.6581489323562</v>
      </c>
      <c r="Q89" s="39">
        <v>5899.7421964586338</v>
      </c>
      <c r="R89" s="39">
        <v>3903.0287706574359</v>
      </c>
      <c r="S89" s="39">
        <v>12786.58975790797</v>
      </c>
      <c r="T89" s="39">
        <v>0</v>
      </c>
      <c r="U89" s="39">
        <v>82.981234025551686</v>
      </c>
      <c r="V89" s="39">
        <v>13797.913649790225</v>
      </c>
      <c r="W89" s="39">
        <v>21.11968902345</v>
      </c>
      <c r="X89" s="39">
        <v>76.754917916672426</v>
      </c>
      <c r="Y89" s="48">
        <v>30.399852588649978</v>
      </c>
      <c r="Z89" s="34">
        <f t="shared" si="2"/>
        <v>210262.55080601963</v>
      </c>
    </row>
    <row r="90" spans="1:26" ht="13.5" customHeight="1" x14ac:dyDescent="0.2">
      <c r="A90" s="71">
        <v>2021.1</v>
      </c>
      <c r="B90" s="38">
        <v>67623.079097633978</v>
      </c>
      <c r="C90" s="39">
        <v>85478.442430409064</v>
      </c>
      <c r="D90" s="39">
        <v>628.81547268809868</v>
      </c>
      <c r="E90" s="39">
        <v>42406.87356142512</v>
      </c>
      <c r="F90" s="39">
        <v>2316.7501606867359</v>
      </c>
      <c r="G90" s="39">
        <v>2350.4354561797168</v>
      </c>
      <c r="H90" s="39">
        <v>3357.6089948210642</v>
      </c>
      <c r="I90" s="39">
        <v>19471.887463367457</v>
      </c>
      <c r="J90" s="39">
        <v>613.77988545918163</v>
      </c>
      <c r="K90" s="39">
        <v>2404.2480034574805</v>
      </c>
      <c r="L90" s="39">
        <v>24.260982182560124</v>
      </c>
      <c r="M90" s="39">
        <v>3037.0386977786225</v>
      </c>
      <c r="N90" s="39">
        <v>17567.306156011276</v>
      </c>
      <c r="O90" s="39">
        <v>892.83230889719266</v>
      </c>
      <c r="P90" s="39">
        <v>7811.6728885482808</v>
      </c>
      <c r="Q90" s="39">
        <v>6227.3735781544501</v>
      </c>
      <c r="R90" s="39">
        <v>4430.7110034441075</v>
      </c>
      <c r="S90" s="39">
        <v>14718.232887855369</v>
      </c>
      <c r="T90" s="39">
        <v>0</v>
      </c>
      <c r="U90" s="39">
        <v>62.97408233297282</v>
      </c>
      <c r="V90" s="39">
        <v>15621.670752838278</v>
      </c>
      <c r="W90" s="39">
        <v>15.3916421639</v>
      </c>
      <c r="X90" s="39">
        <v>63.781002237336523</v>
      </c>
      <c r="Y90" s="48">
        <v>29.07304953589998</v>
      </c>
      <c r="Z90" s="34">
        <f t="shared" si="2"/>
        <v>229531.16046047412</v>
      </c>
    </row>
    <row r="91" spans="1:26" ht="13.5" customHeight="1" x14ac:dyDescent="0.2">
      <c r="A91" s="71">
        <v>2021.2</v>
      </c>
      <c r="B91" s="38">
        <v>69462.007253482967</v>
      </c>
      <c r="C91" s="39">
        <v>87400.569392328995</v>
      </c>
      <c r="D91" s="39">
        <v>638.83156079493779</v>
      </c>
      <c r="E91" s="39">
        <v>39485.359109330493</v>
      </c>
      <c r="F91" s="39">
        <v>2192.5218060650859</v>
      </c>
      <c r="G91" s="39">
        <v>3206.8475920843916</v>
      </c>
      <c r="H91" s="39">
        <v>3879.49298923486</v>
      </c>
      <c r="I91" s="39">
        <v>18954.282136232214</v>
      </c>
      <c r="J91" s="39">
        <v>730.78262392549414</v>
      </c>
      <c r="K91" s="39">
        <v>2708.9826365651816</v>
      </c>
      <c r="L91" s="39">
        <v>25.416799794327829</v>
      </c>
      <c r="M91" s="39">
        <v>3012.0654148777267</v>
      </c>
      <c r="N91" s="39">
        <v>18430.185216633254</v>
      </c>
      <c r="O91" s="39">
        <v>922.54442157560447</v>
      </c>
      <c r="P91" s="39">
        <v>7245.2765179892458</v>
      </c>
      <c r="Q91" s="39">
        <v>6416.9567603016631</v>
      </c>
      <c r="R91" s="39">
        <v>4192.7676007050268</v>
      </c>
      <c r="S91" s="39">
        <v>15057.884644691832</v>
      </c>
      <c r="T91" s="39">
        <v>0</v>
      </c>
      <c r="U91" s="39">
        <v>37.143306323424227</v>
      </c>
      <c r="V91" s="39">
        <v>15347.598894437528</v>
      </c>
      <c r="W91" s="39">
        <v>16.017732368657999</v>
      </c>
      <c r="X91" s="39">
        <v>65.360420261107762</v>
      </c>
      <c r="Y91" s="48">
        <v>21.598822979135978</v>
      </c>
      <c r="Z91" s="34">
        <f t="shared" si="2"/>
        <v>229988.48639950017</v>
      </c>
    </row>
    <row r="92" spans="1:26" ht="13.5" customHeight="1" x14ac:dyDescent="0.2">
      <c r="A92" s="71">
        <v>2021.3</v>
      </c>
      <c r="B92" s="38">
        <v>72216.72985938417</v>
      </c>
      <c r="C92" s="39">
        <v>85820.696769112707</v>
      </c>
      <c r="D92" s="39">
        <v>1047.9850554699285</v>
      </c>
      <c r="E92" s="39">
        <v>41382.969214729244</v>
      </c>
      <c r="F92" s="39">
        <v>3127.101953213808</v>
      </c>
      <c r="G92" s="39">
        <v>3951.9580332907699</v>
      </c>
      <c r="H92" s="39">
        <v>3963.0356093844193</v>
      </c>
      <c r="I92" s="39">
        <v>19521.831988204151</v>
      </c>
      <c r="J92" s="39">
        <v>753.74814313335435</v>
      </c>
      <c r="K92" s="39">
        <v>4069.3839060494233</v>
      </c>
      <c r="L92" s="39">
        <v>13.250809612111588</v>
      </c>
      <c r="M92" s="39">
        <v>3329.3026406520853</v>
      </c>
      <c r="N92" s="39">
        <v>19936.916757805928</v>
      </c>
      <c r="O92" s="39">
        <v>940.03278185366025</v>
      </c>
      <c r="P92" s="39">
        <v>7298.98710160069</v>
      </c>
      <c r="Q92" s="39">
        <v>6382.5127894861234</v>
      </c>
      <c r="R92" s="39">
        <v>4502.7069740817287</v>
      </c>
      <c r="S92" s="39">
        <v>16560.39492346238</v>
      </c>
      <c r="T92" s="39">
        <v>0</v>
      </c>
      <c r="U92" s="39">
        <v>65.85750127076706</v>
      </c>
      <c r="V92" s="39">
        <v>18776.84278270201</v>
      </c>
      <c r="W92" s="39">
        <v>8.2605522044499988</v>
      </c>
      <c r="X92" s="39">
        <v>46.817842922246228</v>
      </c>
      <c r="Y92" s="48">
        <v>17.81314173274998</v>
      </c>
      <c r="Z92" s="34">
        <f t="shared" si="2"/>
        <v>241518.40727197472</v>
      </c>
    </row>
    <row r="93" spans="1:26" ht="13.5" customHeight="1" x14ac:dyDescent="0.2">
      <c r="A93" s="71">
        <v>2021.4</v>
      </c>
      <c r="B93" s="38">
        <v>60554.9408388675</v>
      </c>
      <c r="C93" s="39">
        <v>113241.47218284284</v>
      </c>
      <c r="D93" s="39">
        <v>1060.937797477188</v>
      </c>
      <c r="E93" s="39">
        <v>46842.919815169793</v>
      </c>
      <c r="F93" s="39">
        <v>3409.3203215265539</v>
      </c>
      <c r="G93" s="39">
        <v>4448.0395940409289</v>
      </c>
      <c r="H93" s="39">
        <v>4203.1213413949363</v>
      </c>
      <c r="I93" s="39">
        <v>20278.947253865295</v>
      </c>
      <c r="J93" s="39">
        <v>957.14156570495504</v>
      </c>
      <c r="K93" s="39">
        <v>4780.7081864806578</v>
      </c>
      <c r="L93" s="39">
        <v>116.53964589704223</v>
      </c>
      <c r="M93" s="39">
        <v>3503.2970898246622</v>
      </c>
      <c r="N93" s="39">
        <v>20801.333618206128</v>
      </c>
      <c r="O93" s="39">
        <v>924.37517479706378</v>
      </c>
      <c r="P93" s="39">
        <v>8715.4990963503606</v>
      </c>
      <c r="Q93" s="39">
        <v>6500.2598446969041</v>
      </c>
      <c r="R93" s="39">
        <v>4671.5883492426528</v>
      </c>
      <c r="S93" s="39">
        <v>24244.029880554859</v>
      </c>
      <c r="T93" s="39">
        <v>0</v>
      </c>
      <c r="U93" s="39">
        <v>68.004370591487969</v>
      </c>
      <c r="V93" s="39">
        <v>17758.060322079924</v>
      </c>
      <c r="W93" s="39">
        <v>8.5964626425000006</v>
      </c>
      <c r="X93" s="39">
        <v>48.678669019669123</v>
      </c>
      <c r="Y93" s="48">
        <v>23.183490719999977</v>
      </c>
      <c r="Z93" s="34">
        <f t="shared" si="2"/>
        <v>286606.0540731264</v>
      </c>
    </row>
    <row r="94" spans="1:26" ht="13.5" customHeight="1" x14ac:dyDescent="0.2">
      <c r="A94" s="71">
        <v>2022.1</v>
      </c>
      <c r="B94" s="38">
        <v>77479.969754062549</v>
      </c>
      <c r="C94" s="39">
        <v>100333.74637008793</v>
      </c>
      <c r="D94" s="39">
        <v>704.14641535103578</v>
      </c>
      <c r="E94" s="39">
        <v>51880.869523311179</v>
      </c>
      <c r="F94" s="39">
        <v>4017.5393423396013</v>
      </c>
      <c r="G94" s="39">
        <v>5056.8388592892334</v>
      </c>
      <c r="H94" s="39">
        <v>4522.7254752863128</v>
      </c>
      <c r="I94" s="39">
        <v>22601.780083594054</v>
      </c>
      <c r="J94" s="39">
        <v>1033.7902075063184</v>
      </c>
      <c r="K94" s="39">
        <v>9049.3494432534353</v>
      </c>
      <c r="L94" s="39">
        <v>110.9783</v>
      </c>
      <c r="M94" s="39">
        <v>4003.5390108843553</v>
      </c>
      <c r="N94" s="39">
        <v>23413.992620895413</v>
      </c>
      <c r="O94" s="39">
        <v>953.75168462413694</v>
      </c>
      <c r="P94" s="39">
        <v>10283.97242397172</v>
      </c>
      <c r="Q94" s="39">
        <v>6913.5600765712279</v>
      </c>
      <c r="R94" s="39">
        <v>5277.9473953305933</v>
      </c>
      <c r="S94" s="39">
        <v>20214.518897325092</v>
      </c>
      <c r="T94" s="39">
        <v>0</v>
      </c>
      <c r="U94" s="39">
        <v>0</v>
      </c>
      <c r="V94" s="39">
        <v>19861.283284445344</v>
      </c>
      <c r="W94" s="39">
        <v>0</v>
      </c>
      <c r="X94" s="39">
        <v>34.675699380404495</v>
      </c>
      <c r="Y94" s="48">
        <v>0</v>
      </c>
      <c r="Z94" s="34">
        <f t="shared" si="2"/>
        <v>290269.00511344732</v>
      </c>
    </row>
    <row r="95" spans="1:26" ht="13.5" customHeight="1" x14ac:dyDescent="0.2">
      <c r="A95" s="71">
        <v>2022.2</v>
      </c>
      <c r="B95" s="38">
        <v>91587.22237580386</v>
      </c>
      <c r="C95" s="39">
        <v>121328.73947018644</v>
      </c>
      <c r="D95" s="39">
        <v>768.8035760868454</v>
      </c>
      <c r="E95" s="39">
        <v>54927.311707735164</v>
      </c>
      <c r="F95" s="39">
        <v>4215.8499551228915</v>
      </c>
      <c r="G95" s="39">
        <v>6340.7495153809696</v>
      </c>
      <c r="H95" s="39">
        <v>5202.5447375315671</v>
      </c>
      <c r="I95" s="39">
        <v>25111.266402170615</v>
      </c>
      <c r="J95" s="39">
        <v>1166.4085756666273</v>
      </c>
      <c r="K95" s="39">
        <v>10560.422727828281</v>
      </c>
      <c r="L95" s="39">
        <v>122.660614</v>
      </c>
      <c r="M95" s="39">
        <v>4535.5496269140394</v>
      </c>
      <c r="N95" s="39">
        <v>22353.719379166723</v>
      </c>
      <c r="O95" s="39">
        <v>1013.6439832150876</v>
      </c>
      <c r="P95" s="39">
        <v>10919.876878891931</v>
      </c>
      <c r="Q95" s="39">
        <v>7622.6787099597814</v>
      </c>
      <c r="R95" s="39">
        <v>5657.9492492110185</v>
      </c>
      <c r="S95" s="39">
        <v>25314.877497729114</v>
      </c>
      <c r="T95" s="39">
        <v>0</v>
      </c>
      <c r="U95" s="39">
        <v>0</v>
      </c>
      <c r="V95" s="39">
        <v>23457.751259701818</v>
      </c>
      <c r="W95" s="39">
        <v>0</v>
      </c>
      <c r="X95" s="39">
        <v>39.071630596893094</v>
      </c>
      <c r="Y95" s="48">
        <v>0</v>
      </c>
      <c r="Z95" s="34">
        <f t="shared" si="2"/>
        <v>330659.87549709575</v>
      </c>
    </row>
    <row r="96" spans="1:26" ht="13.5" customHeight="1" x14ac:dyDescent="0.2">
      <c r="A96" s="71">
        <v>2022.3</v>
      </c>
      <c r="B96" s="38">
        <v>109927.08748582411</v>
      </c>
      <c r="C96" s="39">
        <v>139004.80439408476</v>
      </c>
      <c r="D96" s="39">
        <v>2083.0853590154056</v>
      </c>
      <c r="E96" s="39">
        <v>66416.02470612961</v>
      </c>
      <c r="F96" s="39">
        <v>5293.3047585504764</v>
      </c>
      <c r="G96" s="39">
        <v>9003.2688590259459</v>
      </c>
      <c r="H96" s="39">
        <v>6110.1080239494695</v>
      </c>
      <c r="I96" s="39">
        <v>30434.906697949133</v>
      </c>
      <c r="J96" s="39">
        <v>1602.2053985800001</v>
      </c>
      <c r="K96" s="39">
        <v>12059.858835308974</v>
      </c>
      <c r="L96" s="39">
        <v>144.314672</v>
      </c>
      <c r="M96" s="39">
        <v>5633.1371830584803</v>
      </c>
      <c r="N96" s="39">
        <v>26346.117510923959</v>
      </c>
      <c r="O96" s="39">
        <v>1171.0313760157401</v>
      </c>
      <c r="P96" s="39">
        <v>13881.435014973518</v>
      </c>
      <c r="Q96" s="39">
        <v>9113.9214789892449</v>
      </c>
      <c r="R96" s="39">
        <v>6629.4967659766917</v>
      </c>
      <c r="S96" s="39">
        <v>31470.387580865532</v>
      </c>
      <c r="T96" s="39">
        <v>0</v>
      </c>
      <c r="U96" s="39">
        <v>0</v>
      </c>
      <c r="V96" s="39">
        <v>37706.463083315743</v>
      </c>
      <c r="W96" s="39">
        <v>0</v>
      </c>
      <c r="X96" s="39">
        <v>22.212054602129101</v>
      </c>
      <c r="Y96" s="48">
        <v>0</v>
      </c>
      <c r="Z96" s="34">
        <f t="shared" si="2"/>
        <v>404126.0837533148</v>
      </c>
    </row>
    <row r="97" spans="1:26" ht="13.5" customHeight="1" x14ac:dyDescent="0.2">
      <c r="A97" s="71">
        <v>2022.4</v>
      </c>
      <c r="B97" s="38">
        <v>133800.53527409665</v>
      </c>
      <c r="C97" s="39">
        <v>184386.82770706571</v>
      </c>
      <c r="D97" s="39">
        <v>1969.9998818678334</v>
      </c>
      <c r="E97" s="39">
        <v>76290.645944360585</v>
      </c>
      <c r="F97" s="39">
        <v>6929.4994126163256</v>
      </c>
      <c r="G97" s="39">
        <v>12474.490260984023</v>
      </c>
      <c r="H97" s="39">
        <v>6203.0555849897746</v>
      </c>
      <c r="I97" s="39">
        <v>33919.692466605404</v>
      </c>
      <c r="J97" s="39">
        <v>1926.3909754364499</v>
      </c>
      <c r="K97" s="39">
        <v>14680.806919098035</v>
      </c>
      <c r="L97" s="39">
        <v>169.90146535999997</v>
      </c>
      <c r="M97" s="39">
        <v>6220.3887550056606</v>
      </c>
      <c r="N97" s="39">
        <v>30584.710627163557</v>
      </c>
      <c r="O97" s="39">
        <v>1571.9363310177573</v>
      </c>
      <c r="P97" s="39">
        <v>17480.303136579863</v>
      </c>
      <c r="Q97" s="39">
        <v>10753.217016729559</v>
      </c>
      <c r="R97" s="39">
        <v>5715.3448105885645</v>
      </c>
      <c r="S97" s="39">
        <v>37317.569872434033</v>
      </c>
      <c r="T97" s="39">
        <v>0</v>
      </c>
      <c r="U97" s="39">
        <v>0</v>
      </c>
      <c r="V97" s="39">
        <v>38842.23301958193</v>
      </c>
      <c r="W97" s="39">
        <v>0</v>
      </c>
      <c r="X97" s="39">
        <v>26.632261399674228</v>
      </c>
      <c r="Y97" s="48">
        <v>0</v>
      </c>
      <c r="Z97" s="34">
        <f t="shared" si="2"/>
        <v>487463.64644888474</v>
      </c>
    </row>
    <row r="98" spans="1:26" ht="13.5" customHeight="1" x14ac:dyDescent="0.2">
      <c r="A98" s="71">
        <v>2023.1</v>
      </c>
      <c r="B98" s="38">
        <v>154399.33394166402</v>
      </c>
      <c r="C98" s="39">
        <v>253892.56543587256</v>
      </c>
      <c r="D98" s="39">
        <v>4688.6375933726149</v>
      </c>
      <c r="E98" s="39">
        <v>90976.64519898218</v>
      </c>
      <c r="F98" s="39">
        <v>6930.4545890173686</v>
      </c>
      <c r="G98" s="39">
        <v>20141.294749354493</v>
      </c>
      <c r="H98" s="39">
        <v>7262.6788978278937</v>
      </c>
      <c r="I98" s="39">
        <v>41635.381160722587</v>
      </c>
      <c r="J98" s="39">
        <v>2178.8865350000001</v>
      </c>
      <c r="K98" s="39">
        <v>24481.814843834825</v>
      </c>
      <c r="L98" s="39">
        <v>199.03399999999999</v>
      </c>
      <c r="M98" s="39">
        <v>7283.7487938438508</v>
      </c>
      <c r="N98" s="39">
        <v>35666.10199113976</v>
      </c>
      <c r="O98" s="39">
        <v>1835.3362572231085</v>
      </c>
      <c r="P98" s="39">
        <v>23008.977359890279</v>
      </c>
      <c r="Q98" s="39">
        <v>12635.83622201889</v>
      </c>
      <c r="R98" s="39">
        <v>10584.40845434308</v>
      </c>
      <c r="S98" s="39">
        <v>44259.765533994767</v>
      </c>
      <c r="T98" s="39">
        <v>0</v>
      </c>
      <c r="U98" s="39">
        <v>0</v>
      </c>
      <c r="V98" s="39">
        <v>47355.867920478064</v>
      </c>
      <c r="W98" s="39">
        <v>0</v>
      </c>
      <c r="X98" s="39">
        <v>21.297003745809356</v>
      </c>
      <c r="Y98" s="48">
        <v>0</v>
      </c>
      <c r="Z98" s="34">
        <f t="shared" ref="Z98:Z129" si="3">+_xlfn.AGGREGATE(9,6,C98:Y98)</f>
        <v>635038.73254066217</v>
      </c>
    </row>
    <row r="99" spans="1:26" ht="13.5" customHeight="1" x14ac:dyDescent="0.2">
      <c r="A99" s="71">
        <v>2023.2</v>
      </c>
      <c r="B99" s="38">
        <v>191897.20839101382</v>
      </c>
      <c r="C99" s="39">
        <v>327893.76971472357</v>
      </c>
      <c r="D99" s="39">
        <v>2717.2303868246199</v>
      </c>
      <c r="E99" s="39">
        <v>103139.55996745182</v>
      </c>
      <c r="F99" s="39">
        <v>9520.8441666909093</v>
      </c>
      <c r="G99" s="39">
        <v>26240.774106874644</v>
      </c>
      <c r="H99" s="39">
        <v>8661.7930735246937</v>
      </c>
      <c r="I99" s="39">
        <v>52620.503782541651</v>
      </c>
      <c r="J99" s="39">
        <v>2726.1174022600003</v>
      </c>
      <c r="K99" s="39">
        <v>30734.578560728824</v>
      </c>
      <c r="L99" s="39">
        <v>240.96648999999999</v>
      </c>
      <c r="M99" s="39">
        <v>7991.9543999254738</v>
      </c>
      <c r="N99" s="39">
        <v>42954.919107957816</v>
      </c>
      <c r="O99" s="39">
        <v>2539.6451747449869</v>
      </c>
      <c r="P99" s="39">
        <v>27892.347276591765</v>
      </c>
      <c r="Q99" s="39">
        <v>15291.338272014071</v>
      </c>
      <c r="R99" s="39">
        <v>12938.554850735747</v>
      </c>
      <c r="S99" s="39">
        <v>46239.783019099523</v>
      </c>
      <c r="T99" s="39">
        <v>0</v>
      </c>
      <c r="U99" s="39">
        <v>0</v>
      </c>
      <c r="V99" s="39">
        <v>47992.10934350764</v>
      </c>
      <c r="W99" s="39">
        <v>0</v>
      </c>
      <c r="X99" s="39">
        <v>26.236736690851561</v>
      </c>
      <c r="Y99" s="48">
        <v>0</v>
      </c>
      <c r="Z99" s="34">
        <f t="shared" si="3"/>
        <v>768363.02583288855</v>
      </c>
    </row>
    <row r="100" spans="1:26" ht="13.5" customHeight="1" x14ac:dyDescent="0.2">
      <c r="A100" s="71">
        <v>2023.3</v>
      </c>
      <c r="B100" s="38">
        <v>216282.78890031634</v>
      </c>
      <c r="C100" s="39">
        <v>521777.23373911931</v>
      </c>
      <c r="D100" s="39">
        <v>6268.3807660741768</v>
      </c>
      <c r="E100" s="39">
        <v>141773.49612638794</v>
      </c>
      <c r="F100" s="39">
        <v>15844.407237700221</v>
      </c>
      <c r="G100" s="39">
        <v>28538.93863409491</v>
      </c>
      <c r="H100" s="39">
        <v>11057.576460426531</v>
      </c>
      <c r="I100" s="39">
        <v>92992.065506549901</v>
      </c>
      <c r="J100" s="39">
        <v>3619.5739594840129</v>
      </c>
      <c r="K100" s="39">
        <v>27537.757546594621</v>
      </c>
      <c r="L100" s="39">
        <v>328.58779204000001</v>
      </c>
      <c r="M100" s="39">
        <v>11260.148124273388</v>
      </c>
      <c r="N100" s="39">
        <v>53398.971000252619</v>
      </c>
      <c r="O100" s="39">
        <v>3459.9356911586319</v>
      </c>
      <c r="P100" s="39">
        <v>39140.186867626355</v>
      </c>
      <c r="Q100" s="39">
        <v>20703.894395990832</v>
      </c>
      <c r="R100" s="39">
        <v>17242.308385464486</v>
      </c>
      <c r="S100" s="39">
        <v>71826.224694538585</v>
      </c>
      <c r="T100" s="39">
        <v>0</v>
      </c>
      <c r="U100" s="39">
        <v>0</v>
      </c>
      <c r="V100" s="39">
        <v>73533.776249185539</v>
      </c>
      <c r="W100" s="39">
        <v>0</v>
      </c>
      <c r="X100" s="39">
        <v>30.63265305674512</v>
      </c>
      <c r="Y100" s="48">
        <v>34.481938310000004</v>
      </c>
      <c r="Z100" s="34">
        <f t="shared" si="3"/>
        <v>1140368.5777683286</v>
      </c>
    </row>
    <row r="101" spans="1:26" ht="13.5" customHeight="1" x14ac:dyDescent="0.2">
      <c r="A101" s="71">
        <v>2023.4</v>
      </c>
      <c r="B101" s="38">
        <v>595604.93416842597</v>
      </c>
      <c r="C101" s="39">
        <v>1292760.179991862</v>
      </c>
      <c r="D101" s="39">
        <v>13909.40881666831</v>
      </c>
      <c r="E101" s="39">
        <v>298139.37679412559</v>
      </c>
      <c r="F101" s="39">
        <v>37914.575372964166</v>
      </c>
      <c r="G101" s="39">
        <v>72185.97196185241</v>
      </c>
      <c r="H101" s="39">
        <v>30094.726110852851</v>
      </c>
      <c r="I101" s="39">
        <v>171719.38624599122</v>
      </c>
      <c r="J101" s="39">
        <v>8360.5005011162593</v>
      </c>
      <c r="K101" s="39">
        <v>52252.155694607609</v>
      </c>
      <c r="L101" s="39">
        <v>742.48047999999994</v>
      </c>
      <c r="M101" s="39">
        <v>27538.472105859964</v>
      </c>
      <c r="N101" s="39">
        <v>134777.90918193079</v>
      </c>
      <c r="O101" s="39">
        <v>8805.745759134028</v>
      </c>
      <c r="P101" s="39">
        <v>92311.838634093045</v>
      </c>
      <c r="Q101" s="39">
        <v>46594.953107873109</v>
      </c>
      <c r="R101" s="39">
        <v>38263.423148886839</v>
      </c>
      <c r="S101" s="39">
        <v>179781.92379237254</v>
      </c>
      <c r="T101" s="39">
        <v>0</v>
      </c>
      <c r="U101" s="39">
        <v>0</v>
      </c>
      <c r="V101" s="39">
        <v>177514.26037728411</v>
      </c>
      <c r="W101" s="39">
        <v>0</v>
      </c>
      <c r="X101" s="39">
        <v>62.147219785887806</v>
      </c>
      <c r="Y101" s="48">
        <v>34.481938310000004</v>
      </c>
      <c r="Z101" s="34">
        <f t="shared" si="3"/>
        <v>2683763.9172355705</v>
      </c>
    </row>
    <row r="102" spans="1:26" ht="13.5" customHeight="1" x14ac:dyDescent="0.2">
      <c r="A102" s="71">
        <v>2024.1</v>
      </c>
      <c r="B102" s="38">
        <v>634671.22615313763</v>
      </c>
      <c r="C102" s="39">
        <v>1421354.680170136</v>
      </c>
      <c r="D102" s="39">
        <v>10349.010600513089</v>
      </c>
      <c r="E102" s="39">
        <v>341140.90866217838</v>
      </c>
      <c r="F102" s="39">
        <v>34931.673847583632</v>
      </c>
      <c r="G102" s="39">
        <v>87273.643559375603</v>
      </c>
      <c r="H102" s="39">
        <v>31874.594966598157</v>
      </c>
      <c r="I102" s="39">
        <v>188899.49464890501</v>
      </c>
      <c r="J102" s="39">
        <v>8627.2389440773786</v>
      </c>
      <c r="K102" s="39">
        <v>12926.259699924145</v>
      </c>
      <c r="L102" s="39">
        <v>787.45149728000001</v>
      </c>
      <c r="M102" s="39">
        <v>29778.890660024685</v>
      </c>
      <c r="N102" s="39">
        <v>135513.14301311047</v>
      </c>
      <c r="O102" s="39">
        <v>9331.1807967182267</v>
      </c>
      <c r="P102" s="39">
        <v>107136.61291049486</v>
      </c>
      <c r="Q102" s="39">
        <v>49246.894416197574</v>
      </c>
      <c r="R102" s="39">
        <v>40456.26301066087</v>
      </c>
      <c r="S102" s="39">
        <v>174757.68869485502</v>
      </c>
      <c r="T102" s="39">
        <v>0</v>
      </c>
      <c r="U102" s="39">
        <v>0</v>
      </c>
      <c r="V102" s="39">
        <v>208199.96904051039</v>
      </c>
      <c r="W102" s="39">
        <v>0</v>
      </c>
      <c r="X102" s="39">
        <v>65.552622751885167</v>
      </c>
      <c r="Y102" s="48">
        <v>34.481938310000004</v>
      </c>
      <c r="Z102" s="34">
        <f t="shared" si="3"/>
        <v>2892685.6337002045</v>
      </c>
    </row>
    <row r="103" spans="1:26" ht="13.5" customHeight="1" x14ac:dyDescent="0.2">
      <c r="A103" s="71">
        <v>2024.2</v>
      </c>
      <c r="B103" s="38">
        <v>646907.31903683231</v>
      </c>
      <c r="C103" s="39">
        <v>1539240.1807219742</v>
      </c>
      <c r="D103" s="39">
        <v>18527.400993704199</v>
      </c>
      <c r="E103" s="39">
        <v>333570.86059368646</v>
      </c>
      <c r="F103" s="39">
        <v>42571.211565141697</v>
      </c>
      <c r="G103" s="39">
        <v>80718.386572950069</v>
      </c>
      <c r="H103" s="39">
        <v>32522.853079441797</v>
      </c>
      <c r="I103" s="39">
        <v>200897.75547301196</v>
      </c>
      <c r="J103" s="39">
        <v>9173.935039126889</v>
      </c>
      <c r="K103" s="39">
        <v>20516.843537006065</v>
      </c>
      <c r="L103" s="39">
        <v>818.75149999999996</v>
      </c>
      <c r="M103" s="39">
        <v>32727.20844530602</v>
      </c>
      <c r="N103" s="39">
        <v>141441.03782720055</v>
      </c>
      <c r="O103" s="39">
        <v>11536.229155113613</v>
      </c>
      <c r="P103" s="39">
        <v>114018.65705422843</v>
      </c>
      <c r="Q103" s="39">
        <v>53873.906492012633</v>
      </c>
      <c r="R103" s="39">
        <v>42479.661853043574</v>
      </c>
      <c r="S103" s="39">
        <v>207028.25902469966</v>
      </c>
      <c r="T103" s="39">
        <v>0</v>
      </c>
      <c r="U103" s="39">
        <v>0</v>
      </c>
      <c r="V103" s="39">
        <v>200806.09534931558</v>
      </c>
      <c r="W103" s="39">
        <v>0</v>
      </c>
      <c r="X103" s="39">
        <v>9.3092689769126107</v>
      </c>
      <c r="Y103" s="48">
        <v>8921.6675060599991</v>
      </c>
      <c r="Z103" s="34">
        <f t="shared" si="3"/>
        <v>3091400.2110519996</v>
      </c>
    </row>
    <row r="104" spans="1:26" ht="13.5" customHeight="1" x14ac:dyDescent="0.2">
      <c r="A104" s="71">
        <v>2024.3</v>
      </c>
      <c r="B104" s="38">
        <v>676752.66926126671</v>
      </c>
      <c r="C104" s="39">
        <v>1699184.4036154216</v>
      </c>
      <c r="D104" s="39">
        <v>14308.025380366045</v>
      </c>
      <c r="E104" s="39">
        <v>387890.22716778435</v>
      </c>
      <c r="F104" s="39">
        <v>57878.413120970246</v>
      </c>
      <c r="G104" s="39">
        <v>82847.54163631938</v>
      </c>
      <c r="H104" s="39">
        <v>30689.119399623334</v>
      </c>
      <c r="I104" s="39">
        <v>213482.45463574457</v>
      </c>
      <c r="J104" s="39">
        <v>9960.3083942999983</v>
      </c>
      <c r="K104" s="39">
        <v>134343.78478803</v>
      </c>
      <c r="L104" s="39" t="e">
        <v>#N/A</v>
      </c>
      <c r="M104" s="39">
        <v>30380.483951678478</v>
      </c>
      <c r="N104" s="39">
        <v>143453.20685429123</v>
      </c>
      <c r="O104" s="39">
        <v>6119.5350468307643</v>
      </c>
      <c r="P104" s="39">
        <v>164403.02515155281</v>
      </c>
      <c r="Q104" s="39">
        <v>57985.404759428457</v>
      </c>
      <c r="R104" s="39">
        <v>63327.29508397288</v>
      </c>
      <c r="S104" s="39">
        <v>218331.22714206742</v>
      </c>
      <c r="T104" s="39">
        <v>0</v>
      </c>
      <c r="U104" s="39">
        <v>0</v>
      </c>
      <c r="V104" s="39">
        <v>215760.2</v>
      </c>
      <c r="W104" s="39">
        <v>0</v>
      </c>
      <c r="X104" s="39">
        <v>9.9133805478216246</v>
      </c>
      <c r="Y104" s="48">
        <v>31.87772</v>
      </c>
      <c r="Z104" s="34">
        <f t="shared" si="3"/>
        <v>3530386.44722893</v>
      </c>
    </row>
    <row r="105" spans="1:26" ht="13.5" customHeight="1" x14ac:dyDescent="0.2">
      <c r="A105" s="71">
        <v>2024.4</v>
      </c>
      <c r="B105" s="38">
        <v>712410.65551994275</v>
      </c>
      <c r="C105" s="39">
        <v>1945062.0919077338</v>
      </c>
      <c r="D105" s="39">
        <v>16213.367928275002</v>
      </c>
      <c r="E105" s="39">
        <v>385600.62239391025</v>
      </c>
      <c r="F105" s="39">
        <v>46374.641014824971</v>
      </c>
      <c r="G105" s="39">
        <v>92871.688635678875</v>
      </c>
      <c r="H105" s="39">
        <v>24507.729811949997</v>
      </c>
      <c r="I105" s="39">
        <v>229817.05278026455</v>
      </c>
      <c r="J105" s="39">
        <v>10325.949861979998</v>
      </c>
      <c r="K105" s="39">
        <v>107638.635167635</v>
      </c>
      <c r="L105" s="39" t="e">
        <v>#N/A</v>
      </c>
      <c r="M105" s="39">
        <v>25066.263800000001</v>
      </c>
      <c r="N105" s="39">
        <v>182753.19633601652</v>
      </c>
      <c r="O105" s="39">
        <v>6180.3475613309629</v>
      </c>
      <c r="P105" s="39">
        <v>177915.5720710532</v>
      </c>
      <c r="Q105" s="39">
        <v>53226.535676234351</v>
      </c>
      <c r="R105" s="39">
        <v>66662.518511137314</v>
      </c>
      <c r="S105" s="39">
        <v>202979.90673830902</v>
      </c>
      <c r="T105" s="39">
        <v>0</v>
      </c>
      <c r="U105" s="39">
        <v>0</v>
      </c>
      <c r="V105" s="39">
        <v>246376.5</v>
      </c>
      <c r="W105" s="39">
        <v>0</v>
      </c>
      <c r="X105" s="39">
        <v>0</v>
      </c>
      <c r="Y105" s="48">
        <v>0</v>
      </c>
      <c r="Z105" s="34">
        <f t="shared" si="3"/>
        <v>3819572.6201963341</v>
      </c>
    </row>
    <row r="106" spans="1:26" ht="13.5" customHeight="1" x14ac:dyDescent="0.2">
      <c r="A106" s="71">
        <v>2025.1</v>
      </c>
      <c r="B106" s="38">
        <v>698658.33377006266</v>
      </c>
      <c r="C106" s="39">
        <v>2178190.1591953351</v>
      </c>
      <c r="D106" s="39">
        <v>15777.894604275003</v>
      </c>
      <c r="E106" s="39">
        <v>428644.93166534038</v>
      </c>
      <c r="F106" s="39">
        <v>48211.28292665651</v>
      </c>
      <c r="G106" s="39">
        <v>97367.422612936643</v>
      </c>
      <c r="H106" s="39">
        <v>25518.699527200002</v>
      </c>
      <c r="I106" s="39">
        <v>237815.77355597986</v>
      </c>
      <c r="J106" s="39">
        <v>10505.274756409999</v>
      </c>
      <c r="K106" s="39">
        <v>122605.69620238421</v>
      </c>
      <c r="L106" s="39" t="e">
        <v>#N/A</v>
      </c>
      <c r="M106" s="39">
        <v>29800.890304004301</v>
      </c>
      <c r="N106" s="39">
        <v>192400.23861168997</v>
      </c>
      <c r="O106" s="39">
        <v>8736.8416494424091</v>
      </c>
      <c r="P106" s="39">
        <v>207741.60003777445</v>
      </c>
      <c r="Q106" s="39">
        <v>54467.452393783889</v>
      </c>
      <c r="R106" s="39">
        <v>69178.336303006596</v>
      </c>
      <c r="S106" s="39">
        <v>210629.45659566918</v>
      </c>
      <c r="T106" s="39">
        <v>0</v>
      </c>
      <c r="U106" s="39">
        <v>0</v>
      </c>
      <c r="V106" s="39">
        <v>271172.56915669562</v>
      </c>
      <c r="W106" s="39">
        <v>0</v>
      </c>
      <c r="X106" s="39">
        <v>0</v>
      </c>
      <c r="Y106" s="48">
        <v>0</v>
      </c>
      <c r="Z106" s="34">
        <f t="shared" si="3"/>
        <v>4208764.5200985838</v>
      </c>
    </row>
    <row r="107" spans="1:26" ht="13.5" customHeight="1" x14ac:dyDescent="0.2">
      <c r="A107" s="71">
        <v>2025.2</v>
      </c>
      <c r="B107" s="39">
        <v>759766.45533387258</v>
      </c>
      <c r="C107" s="39">
        <v>2487243.2297560051</v>
      </c>
      <c r="D107" s="39">
        <v>17279.9229906</v>
      </c>
      <c r="E107" s="39">
        <v>456687.90054293204</v>
      </c>
      <c r="F107" s="39">
        <v>52335.886586155713</v>
      </c>
      <c r="G107" s="39">
        <v>104747.37973424599</v>
      </c>
      <c r="H107" s="39">
        <v>26885.31471721856</v>
      </c>
      <c r="I107" s="39">
        <v>262225.64458180999</v>
      </c>
      <c r="J107" s="39">
        <v>11449.88313382</v>
      </c>
      <c r="K107" s="39">
        <v>123141.64657142</v>
      </c>
      <c r="L107" s="39" t="e">
        <v>#N/A</v>
      </c>
      <c r="M107" s="39">
        <v>33125.036675967414</v>
      </c>
      <c r="N107" s="39">
        <v>215344.03873962001</v>
      </c>
      <c r="O107" s="39">
        <v>11959.23198474231</v>
      </c>
      <c r="P107" s="39" t="e">
        <v>#N/A</v>
      </c>
      <c r="Q107" s="39">
        <v>66182.847999999998</v>
      </c>
      <c r="R107" s="39">
        <v>77518.454011930007</v>
      </c>
      <c r="S107" s="39">
        <v>227361.14303292733</v>
      </c>
      <c r="T107" s="39">
        <v>0</v>
      </c>
      <c r="U107" s="39">
        <v>0</v>
      </c>
      <c r="V107" s="39">
        <v>312558.3</v>
      </c>
      <c r="W107" s="39" t="e">
        <v>#N/A</v>
      </c>
      <c r="X107" s="39">
        <v>0</v>
      </c>
      <c r="Y107" s="48">
        <v>0</v>
      </c>
      <c r="Z107" s="34">
        <f t="shared" si="3"/>
        <v>4486045.8610593956</v>
      </c>
    </row>
    <row r="108" spans="1:26" ht="13.5" customHeight="1" x14ac:dyDescent="0.2">
      <c r="A108" s="71">
        <v>2025.3</v>
      </c>
      <c r="B108" s="39">
        <v>709200.15387260914</v>
      </c>
      <c r="C108" s="39">
        <v>3021524.4593786355</v>
      </c>
      <c r="D108" s="39">
        <v>18544.869531999997</v>
      </c>
      <c r="E108" s="39">
        <v>682547.88446236565</v>
      </c>
      <c r="F108" s="39">
        <v>60143.441154216664</v>
      </c>
      <c r="G108" s="39">
        <v>114095.72615928599</v>
      </c>
      <c r="H108" s="39">
        <v>30754.78620692917</v>
      </c>
      <c r="I108" s="39">
        <v>291628.22120754002</v>
      </c>
      <c r="J108" s="39">
        <v>12727.060722599999</v>
      </c>
      <c r="K108" s="39">
        <v>136077.63086333606</v>
      </c>
      <c r="L108" s="39">
        <v>0</v>
      </c>
      <c r="M108" s="39">
        <v>37842.065132560638</v>
      </c>
      <c r="N108" s="39">
        <v>238316.694393974</v>
      </c>
      <c r="O108" s="39">
        <v>15602.805302672301</v>
      </c>
      <c r="P108" s="39">
        <v>267272.73773847747</v>
      </c>
      <c r="Q108" s="39">
        <v>71633.901571603506</v>
      </c>
      <c r="R108" s="39">
        <v>90870.00303996091</v>
      </c>
      <c r="S108" s="39">
        <v>254176.1708115229</v>
      </c>
      <c r="T108" s="39">
        <v>0</v>
      </c>
      <c r="U108" s="39">
        <v>0</v>
      </c>
      <c r="V108" s="39">
        <v>374618.2</v>
      </c>
      <c r="W108" s="39">
        <v>0</v>
      </c>
      <c r="X108" s="39">
        <v>0</v>
      </c>
      <c r="Y108" s="48">
        <v>0</v>
      </c>
      <c r="Z108" s="34">
        <f t="shared" si="3"/>
        <v>5718376.6576776784</v>
      </c>
    </row>
    <row r="109" spans="1:26" ht="13.5" customHeight="1" x14ac:dyDescent="0.2">
      <c r="A109" s="71">
        <f>A105+1</f>
        <v>2025.4</v>
      </c>
      <c r="B109" s="39" t="e">
        <v>#N/A</v>
      </c>
      <c r="C109" s="39" t="e">
        <v>#N/A</v>
      </c>
      <c r="D109" s="39" t="e">
        <v>#N/A</v>
      </c>
      <c r="E109" s="39" t="e">
        <v>#N/A</v>
      </c>
      <c r="F109" s="39" t="e">
        <v>#N/A</v>
      </c>
      <c r="G109" s="39" t="e">
        <v>#N/A</v>
      </c>
      <c r="H109" s="39" t="e">
        <v>#N/A</v>
      </c>
      <c r="I109" s="39" t="e">
        <v>#N/A</v>
      </c>
      <c r="J109" s="39" t="e">
        <v>#N/A</v>
      </c>
      <c r="K109" s="39" t="e">
        <v>#N/A</v>
      </c>
      <c r="L109" s="39" t="e">
        <v>#N/A</v>
      </c>
      <c r="M109" s="39" t="e">
        <v>#N/A</v>
      </c>
      <c r="N109" s="39" t="e">
        <v>#N/A</v>
      </c>
      <c r="O109" s="39" t="e">
        <v>#N/A</v>
      </c>
      <c r="P109" s="39" t="e">
        <v>#N/A</v>
      </c>
      <c r="Q109" s="39" t="e">
        <v>#N/A</v>
      </c>
      <c r="R109" s="39" t="e">
        <v>#N/A</v>
      </c>
      <c r="S109" s="39" t="e">
        <v>#N/A</v>
      </c>
      <c r="T109" s="39" t="e">
        <v>#N/A</v>
      </c>
      <c r="U109" s="39" t="e">
        <v>#N/A</v>
      </c>
      <c r="V109" s="39" t="e">
        <v>#N/A</v>
      </c>
      <c r="W109" s="39" t="e">
        <v>#N/A</v>
      </c>
      <c r="X109" s="39" t="e">
        <v>#N/A</v>
      </c>
      <c r="Y109" s="48" t="e">
        <v>#N/A</v>
      </c>
      <c r="Z109" s="34">
        <f t="shared" si="3"/>
        <v>0</v>
      </c>
    </row>
    <row r="110" spans="1:26" ht="13.5" customHeight="1" x14ac:dyDescent="0.2">
      <c r="A110" s="71">
        <f t="shared" ref="A110:A128" si="4">A106+1</f>
        <v>2026.1</v>
      </c>
      <c r="B110" s="39" t="e">
        <v>#N/A</v>
      </c>
      <c r="C110" s="39" t="e">
        <v>#N/A</v>
      </c>
      <c r="D110" s="39" t="e">
        <v>#N/A</v>
      </c>
      <c r="E110" s="39" t="e">
        <v>#N/A</v>
      </c>
      <c r="F110" s="39" t="e">
        <v>#N/A</v>
      </c>
      <c r="G110" s="39" t="e">
        <v>#N/A</v>
      </c>
      <c r="H110" s="39" t="e">
        <v>#N/A</v>
      </c>
      <c r="I110" s="39" t="e">
        <v>#N/A</v>
      </c>
      <c r="J110" s="39" t="e">
        <v>#N/A</v>
      </c>
      <c r="K110" s="39" t="e">
        <v>#N/A</v>
      </c>
      <c r="L110" s="39" t="e">
        <v>#N/A</v>
      </c>
      <c r="M110" s="39" t="e">
        <v>#N/A</v>
      </c>
      <c r="N110" s="39" t="e">
        <v>#N/A</v>
      </c>
      <c r="O110" s="39" t="e">
        <v>#N/A</v>
      </c>
      <c r="P110" s="39" t="e">
        <v>#N/A</v>
      </c>
      <c r="Q110" s="39" t="e">
        <v>#N/A</v>
      </c>
      <c r="R110" s="39" t="e">
        <v>#N/A</v>
      </c>
      <c r="S110" s="39" t="e">
        <v>#N/A</v>
      </c>
      <c r="T110" s="39" t="e">
        <v>#N/A</v>
      </c>
      <c r="U110" s="39" t="e">
        <v>#N/A</v>
      </c>
      <c r="V110" s="39" t="e">
        <v>#N/A</v>
      </c>
      <c r="W110" s="39" t="e">
        <v>#N/A</v>
      </c>
      <c r="X110" s="39" t="e">
        <v>#N/A</v>
      </c>
      <c r="Y110" s="48" t="e">
        <v>#N/A</v>
      </c>
      <c r="Z110" s="34">
        <f t="shared" si="3"/>
        <v>0</v>
      </c>
    </row>
    <row r="111" spans="1:26" ht="13.5" customHeight="1" x14ac:dyDescent="0.2">
      <c r="A111" s="71">
        <f t="shared" si="4"/>
        <v>2026.2</v>
      </c>
      <c r="B111" s="39" t="e">
        <v>#N/A</v>
      </c>
      <c r="C111" s="39" t="e">
        <v>#N/A</v>
      </c>
      <c r="D111" s="39" t="e">
        <v>#N/A</v>
      </c>
      <c r="E111" s="39" t="e">
        <v>#N/A</v>
      </c>
      <c r="F111" s="39" t="e">
        <v>#N/A</v>
      </c>
      <c r="G111" s="39" t="e">
        <v>#N/A</v>
      </c>
      <c r="H111" s="39" t="e">
        <v>#N/A</v>
      </c>
      <c r="I111" s="39" t="e">
        <v>#N/A</v>
      </c>
      <c r="J111" s="39" t="e">
        <v>#N/A</v>
      </c>
      <c r="K111" s="39" t="e">
        <v>#N/A</v>
      </c>
      <c r="L111" s="39" t="e">
        <v>#N/A</v>
      </c>
      <c r="M111" s="39" t="e">
        <v>#N/A</v>
      </c>
      <c r="N111" s="39" t="e">
        <v>#N/A</v>
      </c>
      <c r="O111" s="39" t="e">
        <v>#N/A</v>
      </c>
      <c r="P111" s="39" t="e">
        <v>#N/A</v>
      </c>
      <c r="Q111" s="39" t="e">
        <v>#N/A</v>
      </c>
      <c r="R111" s="39" t="e">
        <v>#N/A</v>
      </c>
      <c r="S111" s="39" t="e">
        <v>#N/A</v>
      </c>
      <c r="T111" s="39" t="e">
        <v>#N/A</v>
      </c>
      <c r="U111" s="39" t="e">
        <v>#N/A</v>
      </c>
      <c r="V111" s="39" t="e">
        <v>#N/A</v>
      </c>
      <c r="W111" s="39" t="e">
        <v>#N/A</v>
      </c>
      <c r="X111" s="39" t="e">
        <v>#N/A</v>
      </c>
      <c r="Y111" s="48" t="e">
        <v>#N/A</v>
      </c>
      <c r="Z111" s="34">
        <f t="shared" si="3"/>
        <v>0</v>
      </c>
    </row>
    <row r="112" spans="1:26" ht="13.5" customHeight="1" x14ac:dyDescent="0.2">
      <c r="A112" s="71">
        <f t="shared" si="4"/>
        <v>2026.3</v>
      </c>
      <c r="B112" s="39" t="e">
        <v>#N/A</v>
      </c>
      <c r="C112" s="39" t="e">
        <v>#N/A</v>
      </c>
      <c r="D112" s="39" t="e">
        <v>#N/A</v>
      </c>
      <c r="E112" s="39" t="e">
        <v>#N/A</v>
      </c>
      <c r="F112" s="39" t="e">
        <v>#N/A</v>
      </c>
      <c r="G112" s="39" t="e">
        <v>#N/A</v>
      </c>
      <c r="H112" s="39" t="e">
        <v>#N/A</v>
      </c>
      <c r="I112" s="39" t="e">
        <v>#N/A</v>
      </c>
      <c r="J112" s="39" t="e">
        <v>#N/A</v>
      </c>
      <c r="K112" s="39" t="e">
        <v>#N/A</v>
      </c>
      <c r="L112" s="39" t="e">
        <v>#N/A</v>
      </c>
      <c r="M112" s="39" t="e">
        <v>#N/A</v>
      </c>
      <c r="N112" s="39" t="e">
        <v>#N/A</v>
      </c>
      <c r="O112" s="39" t="e">
        <v>#N/A</v>
      </c>
      <c r="P112" s="39" t="e">
        <v>#N/A</v>
      </c>
      <c r="Q112" s="39" t="e">
        <v>#N/A</v>
      </c>
      <c r="R112" s="39" t="e">
        <v>#N/A</v>
      </c>
      <c r="S112" s="39" t="e">
        <v>#N/A</v>
      </c>
      <c r="T112" s="39" t="e">
        <v>#N/A</v>
      </c>
      <c r="U112" s="39" t="e">
        <v>#N/A</v>
      </c>
      <c r="V112" s="39" t="e">
        <v>#N/A</v>
      </c>
      <c r="W112" s="39" t="e">
        <v>#N/A</v>
      </c>
      <c r="X112" s="39" t="e">
        <v>#N/A</v>
      </c>
      <c r="Y112" s="48" t="e">
        <v>#N/A</v>
      </c>
      <c r="Z112" s="34">
        <f t="shared" si="3"/>
        <v>0</v>
      </c>
    </row>
    <row r="113" spans="1:26" ht="13.5" customHeight="1" x14ac:dyDescent="0.2">
      <c r="A113" s="71">
        <f t="shared" si="4"/>
        <v>2026.4</v>
      </c>
      <c r="B113" s="39" t="e">
        <v>#N/A</v>
      </c>
      <c r="C113" s="39" t="e">
        <v>#N/A</v>
      </c>
      <c r="D113" s="39" t="e">
        <v>#N/A</v>
      </c>
      <c r="E113" s="39" t="e">
        <v>#N/A</v>
      </c>
      <c r="F113" s="39" t="e">
        <v>#N/A</v>
      </c>
      <c r="G113" s="39" t="e">
        <v>#N/A</v>
      </c>
      <c r="H113" s="39" t="e">
        <v>#N/A</v>
      </c>
      <c r="I113" s="39" t="e">
        <v>#N/A</v>
      </c>
      <c r="J113" s="39" t="e">
        <v>#N/A</v>
      </c>
      <c r="K113" s="39" t="e">
        <v>#N/A</v>
      </c>
      <c r="L113" s="39" t="e">
        <v>#N/A</v>
      </c>
      <c r="M113" s="39" t="e">
        <v>#N/A</v>
      </c>
      <c r="N113" s="39" t="e">
        <v>#N/A</v>
      </c>
      <c r="O113" s="39" t="e">
        <v>#N/A</v>
      </c>
      <c r="P113" s="39" t="e">
        <v>#N/A</v>
      </c>
      <c r="Q113" s="39" t="e">
        <v>#N/A</v>
      </c>
      <c r="R113" s="39" t="e">
        <v>#N/A</v>
      </c>
      <c r="S113" s="39" t="e">
        <v>#N/A</v>
      </c>
      <c r="T113" s="39" t="e">
        <v>#N/A</v>
      </c>
      <c r="U113" s="39" t="e">
        <v>#N/A</v>
      </c>
      <c r="V113" s="39" t="e">
        <v>#N/A</v>
      </c>
      <c r="W113" s="39" t="e">
        <v>#N/A</v>
      </c>
      <c r="X113" s="39" t="e">
        <v>#N/A</v>
      </c>
      <c r="Y113" s="48" t="e">
        <v>#N/A</v>
      </c>
      <c r="Z113" s="34">
        <f t="shared" si="3"/>
        <v>0</v>
      </c>
    </row>
    <row r="114" spans="1:26" ht="13.5" customHeight="1" x14ac:dyDescent="0.2">
      <c r="A114" s="71">
        <f>A110+1</f>
        <v>2027.1</v>
      </c>
      <c r="B114" s="39" t="e">
        <v>#N/A</v>
      </c>
      <c r="C114" s="39" t="e">
        <v>#N/A</v>
      </c>
      <c r="D114" s="39" t="e">
        <v>#N/A</v>
      </c>
      <c r="E114" s="39" t="e">
        <v>#N/A</v>
      </c>
      <c r="F114" s="39" t="e">
        <v>#N/A</v>
      </c>
      <c r="G114" s="39" t="e">
        <v>#N/A</v>
      </c>
      <c r="H114" s="39" t="e">
        <v>#N/A</v>
      </c>
      <c r="I114" s="39" t="e">
        <v>#N/A</v>
      </c>
      <c r="J114" s="39" t="e">
        <v>#N/A</v>
      </c>
      <c r="K114" s="39" t="e">
        <v>#N/A</v>
      </c>
      <c r="L114" s="39" t="e">
        <v>#N/A</v>
      </c>
      <c r="M114" s="39" t="e">
        <v>#N/A</v>
      </c>
      <c r="N114" s="39" t="e">
        <v>#N/A</v>
      </c>
      <c r="O114" s="39" t="e">
        <v>#N/A</v>
      </c>
      <c r="P114" s="39" t="e">
        <v>#N/A</v>
      </c>
      <c r="Q114" s="39" t="e">
        <v>#N/A</v>
      </c>
      <c r="R114" s="39" t="e">
        <v>#N/A</v>
      </c>
      <c r="S114" s="39" t="e">
        <v>#N/A</v>
      </c>
      <c r="T114" s="39" t="e">
        <v>#N/A</v>
      </c>
      <c r="U114" s="39" t="e">
        <v>#N/A</v>
      </c>
      <c r="V114" s="39" t="e">
        <v>#N/A</v>
      </c>
      <c r="W114" s="39" t="e">
        <v>#N/A</v>
      </c>
      <c r="X114" s="39" t="e">
        <v>#N/A</v>
      </c>
      <c r="Y114" s="48" t="e">
        <v>#N/A</v>
      </c>
      <c r="Z114" s="34">
        <f t="shared" si="3"/>
        <v>0</v>
      </c>
    </row>
    <row r="115" spans="1:26" ht="13.5" customHeight="1" x14ac:dyDescent="0.2">
      <c r="A115" s="71">
        <f t="shared" si="4"/>
        <v>2027.2</v>
      </c>
      <c r="B115" s="39" t="e">
        <v>#N/A</v>
      </c>
      <c r="C115" s="39" t="e">
        <v>#N/A</v>
      </c>
      <c r="D115" s="39" t="e">
        <v>#N/A</v>
      </c>
      <c r="E115" s="39" t="e">
        <v>#N/A</v>
      </c>
      <c r="F115" s="39" t="e">
        <v>#N/A</v>
      </c>
      <c r="G115" s="39" t="e">
        <v>#N/A</v>
      </c>
      <c r="H115" s="39" t="e">
        <v>#N/A</v>
      </c>
      <c r="I115" s="39" t="e">
        <v>#N/A</v>
      </c>
      <c r="J115" s="39" t="e">
        <v>#N/A</v>
      </c>
      <c r="K115" s="39" t="e">
        <v>#N/A</v>
      </c>
      <c r="L115" s="39" t="e">
        <v>#N/A</v>
      </c>
      <c r="M115" s="39" t="e">
        <v>#N/A</v>
      </c>
      <c r="N115" s="39" t="e">
        <v>#N/A</v>
      </c>
      <c r="O115" s="39" t="e">
        <v>#N/A</v>
      </c>
      <c r="P115" s="39" t="e">
        <v>#N/A</v>
      </c>
      <c r="Q115" s="39" t="e">
        <v>#N/A</v>
      </c>
      <c r="R115" s="39" t="e">
        <v>#N/A</v>
      </c>
      <c r="S115" s="39" t="e">
        <v>#N/A</v>
      </c>
      <c r="T115" s="39" t="e">
        <v>#N/A</v>
      </c>
      <c r="U115" s="39" t="e">
        <v>#N/A</v>
      </c>
      <c r="V115" s="39" t="e">
        <v>#N/A</v>
      </c>
      <c r="W115" s="39" t="e">
        <v>#N/A</v>
      </c>
      <c r="X115" s="39" t="e">
        <v>#N/A</v>
      </c>
      <c r="Y115" s="48" t="e">
        <v>#N/A</v>
      </c>
      <c r="Z115" s="34">
        <f t="shared" si="3"/>
        <v>0</v>
      </c>
    </row>
    <row r="116" spans="1:26" ht="13.5" customHeight="1" x14ac:dyDescent="0.2">
      <c r="A116" s="71">
        <f t="shared" si="4"/>
        <v>2027.3</v>
      </c>
      <c r="B116" s="39" t="e">
        <v>#N/A</v>
      </c>
      <c r="C116" s="39" t="e">
        <v>#N/A</v>
      </c>
      <c r="D116" s="39" t="e">
        <v>#N/A</v>
      </c>
      <c r="E116" s="39" t="e">
        <v>#N/A</v>
      </c>
      <c r="F116" s="39" t="e">
        <v>#N/A</v>
      </c>
      <c r="G116" s="39" t="e">
        <v>#N/A</v>
      </c>
      <c r="H116" s="39" t="e">
        <v>#N/A</v>
      </c>
      <c r="I116" s="39" t="e">
        <v>#N/A</v>
      </c>
      <c r="J116" s="39" t="e">
        <v>#N/A</v>
      </c>
      <c r="K116" s="39" t="e">
        <v>#N/A</v>
      </c>
      <c r="L116" s="39" t="e">
        <v>#N/A</v>
      </c>
      <c r="M116" s="39" t="e">
        <v>#N/A</v>
      </c>
      <c r="N116" s="39" t="e">
        <v>#N/A</v>
      </c>
      <c r="O116" s="39" t="e">
        <v>#N/A</v>
      </c>
      <c r="P116" s="39" t="e">
        <v>#N/A</v>
      </c>
      <c r="Q116" s="39" t="e">
        <v>#N/A</v>
      </c>
      <c r="R116" s="39" t="e">
        <v>#N/A</v>
      </c>
      <c r="S116" s="39" t="e">
        <v>#N/A</v>
      </c>
      <c r="T116" s="39" t="e">
        <v>#N/A</v>
      </c>
      <c r="U116" s="39" t="e">
        <v>#N/A</v>
      </c>
      <c r="V116" s="39" t="e">
        <v>#N/A</v>
      </c>
      <c r="W116" s="39" t="e">
        <v>#N/A</v>
      </c>
      <c r="X116" s="39" t="e">
        <v>#N/A</v>
      </c>
      <c r="Y116" s="48" t="e">
        <v>#N/A</v>
      </c>
      <c r="Z116" s="34">
        <f t="shared" si="3"/>
        <v>0</v>
      </c>
    </row>
    <row r="117" spans="1:26" ht="13.5" customHeight="1" x14ac:dyDescent="0.2">
      <c r="A117" s="71">
        <f t="shared" si="4"/>
        <v>2027.4</v>
      </c>
      <c r="B117" s="39" t="e">
        <v>#N/A</v>
      </c>
      <c r="C117" s="39" t="e">
        <v>#N/A</v>
      </c>
      <c r="D117" s="39" t="e">
        <v>#N/A</v>
      </c>
      <c r="E117" s="39" t="e">
        <v>#N/A</v>
      </c>
      <c r="F117" s="39" t="e">
        <v>#N/A</v>
      </c>
      <c r="G117" s="39" t="e">
        <v>#N/A</v>
      </c>
      <c r="H117" s="39" t="e">
        <v>#N/A</v>
      </c>
      <c r="I117" s="39" t="e">
        <v>#N/A</v>
      </c>
      <c r="J117" s="39" t="e">
        <v>#N/A</v>
      </c>
      <c r="K117" s="39" t="e">
        <v>#N/A</v>
      </c>
      <c r="L117" s="39" t="e">
        <v>#N/A</v>
      </c>
      <c r="M117" s="39" t="e">
        <v>#N/A</v>
      </c>
      <c r="N117" s="39" t="e">
        <v>#N/A</v>
      </c>
      <c r="O117" s="39" t="e">
        <v>#N/A</v>
      </c>
      <c r="P117" s="39" t="e">
        <v>#N/A</v>
      </c>
      <c r="Q117" s="39" t="e">
        <v>#N/A</v>
      </c>
      <c r="R117" s="39" t="e">
        <v>#N/A</v>
      </c>
      <c r="S117" s="39" t="e">
        <v>#N/A</v>
      </c>
      <c r="T117" s="39" t="e">
        <v>#N/A</v>
      </c>
      <c r="U117" s="39" t="e">
        <v>#N/A</v>
      </c>
      <c r="V117" s="39" t="e">
        <v>#N/A</v>
      </c>
      <c r="W117" s="39" t="e">
        <v>#N/A</v>
      </c>
      <c r="X117" s="39" t="e">
        <v>#N/A</v>
      </c>
      <c r="Y117" s="48" t="e">
        <v>#N/A</v>
      </c>
      <c r="Z117" s="34">
        <f t="shared" si="3"/>
        <v>0</v>
      </c>
    </row>
    <row r="118" spans="1:26" ht="13.5" customHeight="1" x14ac:dyDescent="0.2">
      <c r="A118" s="71">
        <f t="shared" si="4"/>
        <v>2028.1</v>
      </c>
      <c r="B118" s="39" t="e">
        <v>#N/A</v>
      </c>
      <c r="C118" s="39" t="e">
        <v>#N/A</v>
      </c>
      <c r="D118" s="39" t="e">
        <v>#N/A</v>
      </c>
      <c r="E118" s="39" t="e">
        <v>#N/A</v>
      </c>
      <c r="F118" s="39" t="e">
        <v>#N/A</v>
      </c>
      <c r="G118" s="39" t="e">
        <v>#N/A</v>
      </c>
      <c r="H118" s="39" t="e">
        <v>#N/A</v>
      </c>
      <c r="I118" s="39" t="e">
        <v>#N/A</v>
      </c>
      <c r="J118" s="39" t="e">
        <v>#N/A</v>
      </c>
      <c r="K118" s="39" t="e">
        <v>#N/A</v>
      </c>
      <c r="L118" s="39" t="e">
        <v>#N/A</v>
      </c>
      <c r="M118" s="39" t="e">
        <v>#N/A</v>
      </c>
      <c r="N118" s="39" t="e">
        <v>#N/A</v>
      </c>
      <c r="O118" s="39" t="e">
        <v>#N/A</v>
      </c>
      <c r="P118" s="39" t="e">
        <v>#N/A</v>
      </c>
      <c r="Q118" s="39" t="e">
        <v>#N/A</v>
      </c>
      <c r="R118" s="39" t="e">
        <v>#N/A</v>
      </c>
      <c r="S118" s="39" t="e">
        <v>#N/A</v>
      </c>
      <c r="T118" s="39" t="e">
        <v>#N/A</v>
      </c>
      <c r="U118" s="39" t="e">
        <v>#N/A</v>
      </c>
      <c r="V118" s="39" t="e">
        <v>#N/A</v>
      </c>
      <c r="W118" s="39" t="e">
        <v>#N/A</v>
      </c>
      <c r="X118" s="39" t="e">
        <v>#N/A</v>
      </c>
      <c r="Y118" s="48" t="e">
        <v>#N/A</v>
      </c>
      <c r="Z118" s="34">
        <f t="shared" si="3"/>
        <v>0</v>
      </c>
    </row>
    <row r="119" spans="1:26" ht="13.5" customHeight="1" x14ac:dyDescent="0.2">
      <c r="A119" s="71">
        <f>A115+1</f>
        <v>2028.2</v>
      </c>
      <c r="B119" s="39" t="e">
        <v>#N/A</v>
      </c>
      <c r="C119" s="39" t="e">
        <v>#N/A</v>
      </c>
      <c r="D119" s="39" t="e">
        <v>#N/A</v>
      </c>
      <c r="E119" s="39" t="e">
        <v>#N/A</v>
      </c>
      <c r="F119" s="39" t="e">
        <v>#N/A</v>
      </c>
      <c r="G119" s="39" t="e">
        <v>#N/A</v>
      </c>
      <c r="H119" s="39" t="e">
        <v>#N/A</v>
      </c>
      <c r="I119" s="39" t="e">
        <v>#N/A</v>
      </c>
      <c r="J119" s="39" t="e">
        <v>#N/A</v>
      </c>
      <c r="K119" s="39" t="e">
        <v>#N/A</v>
      </c>
      <c r="L119" s="39" t="e">
        <v>#N/A</v>
      </c>
      <c r="M119" s="39" t="e">
        <v>#N/A</v>
      </c>
      <c r="N119" s="39" t="e">
        <v>#N/A</v>
      </c>
      <c r="O119" s="39" t="e">
        <v>#N/A</v>
      </c>
      <c r="P119" s="39" t="e">
        <v>#N/A</v>
      </c>
      <c r="Q119" s="39" t="e">
        <v>#N/A</v>
      </c>
      <c r="R119" s="39" t="e">
        <v>#N/A</v>
      </c>
      <c r="S119" s="39" t="e">
        <v>#N/A</v>
      </c>
      <c r="T119" s="39" t="e">
        <v>#N/A</v>
      </c>
      <c r="U119" s="39" t="e">
        <v>#N/A</v>
      </c>
      <c r="V119" s="39" t="e">
        <v>#N/A</v>
      </c>
      <c r="W119" s="39" t="e">
        <v>#N/A</v>
      </c>
      <c r="X119" s="39" t="e">
        <v>#N/A</v>
      </c>
      <c r="Y119" s="48" t="e">
        <v>#N/A</v>
      </c>
      <c r="Z119" s="34">
        <f t="shared" si="3"/>
        <v>0</v>
      </c>
    </row>
    <row r="120" spans="1:26" ht="13.5" customHeight="1" x14ac:dyDescent="0.2">
      <c r="A120" s="71">
        <f t="shared" si="4"/>
        <v>2028.3</v>
      </c>
      <c r="B120" s="39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48" t="e">
        <v>#N/A</v>
      </c>
      <c r="Z120" s="34">
        <f t="shared" si="3"/>
        <v>0</v>
      </c>
    </row>
    <row r="121" spans="1:26" ht="13.5" customHeight="1" x14ac:dyDescent="0.2">
      <c r="A121" s="71">
        <f t="shared" si="4"/>
        <v>2028.4</v>
      </c>
      <c r="B121" s="39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48" t="e">
        <v>#N/A</v>
      </c>
      <c r="Z121" s="34">
        <f t="shared" si="3"/>
        <v>0</v>
      </c>
    </row>
    <row r="122" spans="1:26" ht="13.5" customHeight="1" x14ac:dyDescent="0.2">
      <c r="A122" s="71">
        <f t="shared" si="4"/>
        <v>2029.1</v>
      </c>
      <c r="B122" s="39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48" t="e">
        <v>#N/A</v>
      </c>
      <c r="Z122" s="34">
        <f t="shared" si="3"/>
        <v>0</v>
      </c>
    </row>
    <row r="123" spans="1:26" ht="13.5" customHeight="1" x14ac:dyDescent="0.2">
      <c r="A123" s="71">
        <f t="shared" si="4"/>
        <v>2029.2</v>
      </c>
      <c r="B123" s="39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48" t="e">
        <v>#N/A</v>
      </c>
      <c r="Z123" s="34">
        <f t="shared" si="3"/>
        <v>0</v>
      </c>
    </row>
    <row r="124" spans="1:26" ht="13.5" customHeight="1" x14ac:dyDescent="0.2">
      <c r="A124" s="71">
        <f>A120+1</f>
        <v>2029.3</v>
      </c>
      <c r="B124" s="39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48" t="e">
        <v>#N/A</v>
      </c>
      <c r="Z124" s="34">
        <f t="shared" si="3"/>
        <v>0</v>
      </c>
    </row>
    <row r="125" spans="1:26" ht="13.5" customHeight="1" x14ac:dyDescent="0.2">
      <c r="A125" s="71">
        <f t="shared" si="4"/>
        <v>2029.4</v>
      </c>
      <c r="B125" s="39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48" t="e">
        <v>#N/A</v>
      </c>
      <c r="Z125" s="34">
        <f t="shared" si="3"/>
        <v>0</v>
      </c>
    </row>
    <row r="126" spans="1:26" ht="13.5" customHeight="1" x14ac:dyDescent="0.2">
      <c r="A126" s="71">
        <f t="shared" si="4"/>
        <v>2030.1</v>
      </c>
      <c r="B126" s="39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48" t="e">
        <v>#N/A</v>
      </c>
      <c r="Z126" s="34">
        <f t="shared" si="3"/>
        <v>0</v>
      </c>
    </row>
    <row r="127" spans="1:26" ht="13.5" customHeight="1" x14ac:dyDescent="0.2">
      <c r="A127" s="71">
        <f t="shared" si="4"/>
        <v>2030.2</v>
      </c>
      <c r="B127" s="39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48" t="e">
        <v>#N/A</v>
      </c>
      <c r="Z127" s="34">
        <f t="shared" si="3"/>
        <v>0</v>
      </c>
    </row>
    <row r="128" spans="1:26" ht="13.5" customHeight="1" x14ac:dyDescent="0.2">
      <c r="A128" s="71">
        <f t="shared" si="4"/>
        <v>2030.3</v>
      </c>
      <c r="B128" s="39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48" t="e">
        <v>#N/A</v>
      </c>
      <c r="Z128" s="34">
        <f t="shared" si="3"/>
        <v>0</v>
      </c>
    </row>
    <row r="129" spans="1:26" ht="13.5" customHeight="1" x14ac:dyDescent="0.2">
      <c r="A129" s="71">
        <f>A125+1</f>
        <v>2030.4</v>
      </c>
      <c r="B129" s="39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48" t="e">
        <v>#N/A</v>
      </c>
      <c r="Z129" s="34">
        <f t="shared" si="3"/>
        <v>0</v>
      </c>
    </row>
    <row r="130" spans="1:26" x14ac:dyDescent="0.2">
      <c r="A130" s="67"/>
    </row>
    <row r="131" spans="1:26" x14ac:dyDescent="0.2">
      <c r="A131" s="67"/>
    </row>
    <row r="132" spans="1:26" x14ac:dyDescent="0.2">
      <c r="A132" s="67"/>
    </row>
    <row r="133" spans="1:26" x14ac:dyDescent="0.2">
      <c r="A133" s="67"/>
    </row>
    <row r="134" spans="1:26" x14ac:dyDescent="0.2">
      <c r="A134" s="67"/>
    </row>
    <row r="135" spans="1:26" x14ac:dyDescent="0.2">
      <c r="A135" s="67"/>
    </row>
    <row r="136" spans="1:26" x14ac:dyDescent="0.2">
      <c r="A136" s="67"/>
    </row>
    <row r="137" spans="1:26" x14ac:dyDescent="0.2">
      <c r="A137" s="67"/>
    </row>
    <row r="138" spans="1:26" x14ac:dyDescent="0.2">
      <c r="A138" s="67"/>
    </row>
    <row r="139" spans="1:26" x14ac:dyDescent="0.2">
      <c r="A139" s="67"/>
    </row>
    <row r="140" spans="1:26" x14ac:dyDescent="0.2">
      <c r="A140" s="67"/>
    </row>
    <row r="141" spans="1:26" x14ac:dyDescent="0.2">
      <c r="A141" s="67"/>
    </row>
    <row r="142" spans="1:26" x14ac:dyDescent="0.2">
      <c r="A142" s="67"/>
    </row>
    <row r="143" spans="1:26" x14ac:dyDescent="0.2">
      <c r="A143" s="67"/>
    </row>
    <row r="144" spans="1:26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7"/>
    </row>
    <row r="225" spans="1:1" x14ac:dyDescent="0.2">
      <c r="A225" s="67"/>
    </row>
    <row r="226" spans="1:1" x14ac:dyDescent="0.2">
      <c r="A226" s="67"/>
    </row>
    <row r="227" spans="1:1" x14ac:dyDescent="0.2">
      <c r="A227" s="67"/>
    </row>
    <row r="228" spans="1:1" x14ac:dyDescent="0.2">
      <c r="A228" s="67"/>
    </row>
    <row r="229" spans="1:1" x14ac:dyDescent="0.2">
      <c r="A229" s="67"/>
    </row>
    <row r="230" spans="1:1" x14ac:dyDescent="0.2">
      <c r="A230" s="67"/>
    </row>
    <row r="231" spans="1:1" x14ac:dyDescent="0.2">
      <c r="A231" s="67"/>
    </row>
    <row r="232" spans="1:1" x14ac:dyDescent="0.2">
      <c r="A232" s="67"/>
    </row>
    <row r="233" spans="1:1" x14ac:dyDescent="0.2">
      <c r="A233" s="67"/>
    </row>
    <row r="234" spans="1:1" x14ac:dyDescent="0.2">
      <c r="A234" s="67"/>
    </row>
    <row r="235" spans="1:1" x14ac:dyDescent="0.2">
      <c r="A235" s="67"/>
    </row>
    <row r="236" spans="1:1" x14ac:dyDescent="0.2">
      <c r="A236" s="67"/>
    </row>
    <row r="237" spans="1:1" x14ac:dyDescent="0.2">
      <c r="A237" s="67"/>
    </row>
    <row r="238" spans="1:1" x14ac:dyDescent="0.2">
      <c r="A238" s="67"/>
    </row>
    <row r="239" spans="1:1" x14ac:dyDescent="0.2">
      <c r="A239" s="67"/>
    </row>
    <row r="240" spans="1:1" x14ac:dyDescent="0.2">
      <c r="A240" s="67"/>
    </row>
    <row r="241" spans="1:1" x14ac:dyDescent="0.2">
      <c r="A241" s="67"/>
    </row>
    <row r="242" spans="1:1" x14ac:dyDescent="0.2">
      <c r="A242" s="67"/>
    </row>
    <row r="243" spans="1:1" x14ac:dyDescent="0.2">
      <c r="A243" s="67"/>
    </row>
    <row r="244" spans="1:1" x14ac:dyDescent="0.2">
      <c r="A244" s="67"/>
    </row>
    <row r="245" spans="1:1" x14ac:dyDescent="0.2">
      <c r="A245" s="67"/>
    </row>
    <row r="246" spans="1:1" x14ac:dyDescent="0.2">
      <c r="A246" s="67"/>
    </row>
    <row r="247" spans="1:1" x14ac:dyDescent="0.2">
      <c r="A247" s="67"/>
    </row>
    <row r="248" spans="1:1" x14ac:dyDescent="0.2">
      <c r="A248" s="67"/>
    </row>
    <row r="249" spans="1:1" x14ac:dyDescent="0.2">
      <c r="A249" s="67"/>
    </row>
    <row r="250" spans="1:1" x14ac:dyDescent="0.2">
      <c r="A250" s="67"/>
    </row>
    <row r="251" spans="1:1" x14ac:dyDescent="0.2">
      <c r="A251" s="67"/>
    </row>
    <row r="252" spans="1:1" x14ac:dyDescent="0.2">
      <c r="A252" s="67"/>
    </row>
    <row r="253" spans="1:1" x14ac:dyDescent="0.2">
      <c r="A253" s="67"/>
    </row>
    <row r="254" spans="1:1" x14ac:dyDescent="0.2">
      <c r="A254" s="67"/>
    </row>
    <row r="255" spans="1:1" x14ac:dyDescent="0.2">
      <c r="A255" s="67"/>
    </row>
    <row r="256" spans="1:1" x14ac:dyDescent="0.2">
      <c r="A256" s="67"/>
    </row>
    <row r="257" spans="1:1" x14ac:dyDescent="0.2">
      <c r="A257" s="67"/>
    </row>
    <row r="258" spans="1:1" x14ac:dyDescent="0.2">
      <c r="A258" s="67"/>
    </row>
    <row r="259" spans="1:1" x14ac:dyDescent="0.2">
      <c r="A259" s="67"/>
    </row>
    <row r="260" spans="1:1" x14ac:dyDescent="0.2">
      <c r="A260" s="67"/>
    </row>
    <row r="261" spans="1:1" x14ac:dyDescent="0.2">
      <c r="A261" s="67"/>
    </row>
    <row r="262" spans="1:1" x14ac:dyDescent="0.2">
      <c r="A262" s="67"/>
    </row>
    <row r="263" spans="1:1" x14ac:dyDescent="0.2">
      <c r="A263" s="68"/>
    </row>
    <row r="264" spans="1:1" x14ac:dyDescent="0.2">
      <c r="A264" s="68"/>
    </row>
    <row r="265" spans="1:1" x14ac:dyDescent="0.2">
      <c r="A265" s="68"/>
    </row>
    <row r="266" spans="1:1" x14ac:dyDescent="0.2">
      <c r="A266" s="68"/>
    </row>
    <row r="267" spans="1:1" x14ac:dyDescent="0.2">
      <c r="A267" s="68"/>
    </row>
    <row r="268" spans="1:1" x14ac:dyDescent="0.2">
      <c r="A268" s="68"/>
    </row>
    <row r="269" spans="1:1" x14ac:dyDescent="0.2">
      <c r="A269" s="68"/>
    </row>
    <row r="270" spans="1:1" x14ac:dyDescent="0.2">
      <c r="A270" s="68"/>
    </row>
    <row r="271" spans="1:1" x14ac:dyDescent="0.2">
      <c r="A271" s="68"/>
    </row>
    <row r="272" spans="1:1" x14ac:dyDescent="0.2">
      <c r="A272" s="68"/>
    </row>
    <row r="273" spans="1:1" x14ac:dyDescent="0.2">
      <c r="A273" s="68"/>
    </row>
    <row r="274" spans="1:1" x14ac:dyDescent="0.2">
      <c r="A274" s="68"/>
    </row>
    <row r="275" spans="1:1" x14ac:dyDescent="0.2">
      <c r="A275" s="68"/>
    </row>
    <row r="276" spans="1:1" x14ac:dyDescent="0.2">
      <c r="A276" s="68"/>
    </row>
    <row r="277" spans="1:1" x14ac:dyDescent="0.2">
      <c r="A277" s="68"/>
    </row>
    <row r="278" spans="1:1" x14ac:dyDescent="0.2">
      <c r="A278" s="68"/>
    </row>
    <row r="279" spans="1:1" x14ac:dyDescent="0.2">
      <c r="A279" s="68"/>
    </row>
    <row r="280" spans="1:1" x14ac:dyDescent="0.2">
      <c r="A280" s="68"/>
    </row>
    <row r="281" spans="1:1" x14ac:dyDescent="0.2">
      <c r="A281" s="68"/>
    </row>
    <row r="282" spans="1:1" x14ac:dyDescent="0.2">
      <c r="A282" s="68"/>
    </row>
    <row r="283" spans="1:1" x14ac:dyDescent="0.2">
      <c r="A283" s="68"/>
    </row>
    <row r="284" spans="1:1" x14ac:dyDescent="0.2">
      <c r="A284" s="68"/>
    </row>
    <row r="285" spans="1:1" x14ac:dyDescent="0.2">
      <c r="A285" s="68"/>
    </row>
    <row r="286" spans="1:1" x14ac:dyDescent="0.2">
      <c r="A286" s="68"/>
    </row>
    <row r="287" spans="1:1" x14ac:dyDescent="0.2">
      <c r="A287" s="68"/>
    </row>
  </sheetData>
  <phoneticPr fontId="7" type="noConversion"/>
  <hyperlinks>
    <hyperlink ref="A5" location="INDICE!A14" display="VOLVER AL INDICE" xr:uid="{00000000-0004-0000-3200-000000000000}"/>
  </hyperlinks>
  <pageMargins left="0.75" right="0.75" top="1" bottom="1" header="0" footer="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32"/>
  <dimension ref="A1:Z248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1295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de la Administración Gubernamental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1341</v>
      </c>
      <c r="C8" s="74" t="s">
        <v>1342</v>
      </c>
      <c r="D8" s="74" t="s">
        <v>1343</v>
      </c>
      <c r="E8" s="74" t="s">
        <v>1344</v>
      </c>
      <c r="F8" s="74" t="s">
        <v>1345</v>
      </c>
      <c r="G8" s="74" t="s">
        <v>1346</v>
      </c>
      <c r="H8" s="74" t="s">
        <v>1347</v>
      </c>
      <c r="I8" s="74" t="s">
        <v>1348</v>
      </c>
      <c r="J8" s="74" t="s">
        <v>1349</v>
      </c>
      <c r="K8" s="74" t="s">
        <v>1350</v>
      </c>
      <c r="L8" s="74" t="s">
        <v>1351</v>
      </c>
      <c r="M8" s="74" t="s">
        <v>1352</v>
      </c>
      <c r="N8" s="74" t="s">
        <v>1353</v>
      </c>
      <c r="O8" s="74" t="s">
        <v>1354</v>
      </c>
      <c r="P8" s="74" t="s">
        <v>1355</v>
      </c>
      <c r="Q8" s="74" t="s">
        <v>1356</v>
      </c>
      <c r="R8" s="74" t="s">
        <v>1357</v>
      </c>
      <c r="S8" s="74" t="s">
        <v>1358</v>
      </c>
      <c r="T8" s="74" t="s">
        <v>1359</v>
      </c>
      <c r="U8" s="74" t="s">
        <v>1360</v>
      </c>
      <c r="V8" s="74" t="s">
        <v>1361</v>
      </c>
      <c r="W8" s="74" t="s">
        <v>1362</v>
      </c>
      <c r="X8" s="74" t="s">
        <v>1363</v>
      </c>
      <c r="Y8" s="74" t="s">
        <v>1364</v>
      </c>
      <c r="Z8" s="75" t="s">
        <v>1365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2334.0405406099999</v>
      </c>
      <c r="C10" s="30">
        <v>16067.25</v>
      </c>
      <c r="D10" s="30">
        <v>1322.7769216699996</v>
      </c>
      <c r="E10" s="30">
        <v>4932.7043141600006</v>
      </c>
      <c r="F10" s="30">
        <v>1340.1857727900001</v>
      </c>
      <c r="G10" s="30">
        <v>1813.94542</v>
      </c>
      <c r="H10" s="30">
        <v>1181.1846618599998</v>
      </c>
      <c r="I10" s="30">
        <v>1842.3611250689999</v>
      </c>
      <c r="J10" s="30">
        <v>1242.016507000531</v>
      </c>
      <c r="K10" s="30">
        <v>1634.1867</v>
      </c>
      <c r="L10" s="30">
        <v>854.92978831000005</v>
      </c>
      <c r="M10" s="30">
        <v>1004.0429489999999</v>
      </c>
      <c r="N10" s="30">
        <v>2569.2558777699996</v>
      </c>
      <c r="O10" s="30">
        <v>1053.3468700000001</v>
      </c>
      <c r="P10" s="30">
        <v>1722.1424838323719</v>
      </c>
      <c r="Q10" s="30">
        <v>1111.3290668399998</v>
      </c>
      <c r="R10" s="30">
        <v>1702.1529</v>
      </c>
      <c r="S10" s="30">
        <v>1094.5846743547477</v>
      </c>
      <c r="T10" s="30">
        <v>721.71214854685024</v>
      </c>
      <c r="U10" s="30">
        <v>1558.2833033499999</v>
      </c>
      <c r="V10" s="30">
        <v>4126.2572919100003</v>
      </c>
      <c r="W10" s="30">
        <v>1266.2463999999998</v>
      </c>
      <c r="X10" s="30">
        <v>2490.0447826999994</v>
      </c>
      <c r="Y10" s="30">
        <v>987.86069396273342</v>
      </c>
      <c r="Z10" s="31">
        <f t="shared" ref="Z10:Z28" si="0">+_xlfn.AGGREGATE(9,6,B10:Y10)</f>
        <v>55972.84119373624</v>
      </c>
    </row>
    <row r="11" spans="1:26" ht="13.5" customHeight="1" x14ac:dyDescent="0.2">
      <c r="A11" s="71">
        <v>2011.1</v>
      </c>
      <c r="B11" s="38">
        <v>307.20738839000001</v>
      </c>
      <c r="C11" s="39">
        <v>4203.16</v>
      </c>
      <c r="D11" s="39">
        <v>342.74211273626003</v>
      </c>
      <c r="E11" s="39">
        <v>1304.23</v>
      </c>
      <c r="F11" s="39">
        <v>352.51094458416111</v>
      </c>
      <c r="G11" s="39">
        <v>444.71379999999999</v>
      </c>
      <c r="H11" s="39">
        <v>301.64945454000002</v>
      </c>
      <c r="I11" s="39">
        <v>487.95483680000001</v>
      </c>
      <c r="J11" s="39">
        <v>261.23665111000003</v>
      </c>
      <c r="K11" s="39">
        <v>439.51735000000002</v>
      </c>
      <c r="L11" s="39">
        <v>179.86640868000001</v>
      </c>
      <c r="M11" s="39">
        <v>261.54792105000001</v>
      </c>
      <c r="N11" s="39">
        <v>652.13065544000017</v>
      </c>
      <c r="O11" s="39">
        <v>319.09111270762088</v>
      </c>
      <c r="P11" s="39">
        <v>410.18111199999998</v>
      </c>
      <c r="Q11" s="39">
        <v>304.15549929000002</v>
      </c>
      <c r="R11" s="39">
        <v>438.36997000000002</v>
      </c>
      <c r="S11" s="39">
        <v>272.142</v>
      </c>
      <c r="T11" s="39">
        <v>143.3458342561386</v>
      </c>
      <c r="U11" s="39">
        <v>389.69379176039178</v>
      </c>
      <c r="V11" s="39">
        <v>1093.2760499999999</v>
      </c>
      <c r="W11" s="39">
        <v>277.74082251999988</v>
      </c>
      <c r="X11" s="39">
        <v>618.62</v>
      </c>
      <c r="Y11" s="48">
        <v>283.9896363178969</v>
      </c>
      <c r="Z11" s="34">
        <f t="shared" si="0"/>
        <v>14089.07335218247</v>
      </c>
    </row>
    <row r="12" spans="1:26" ht="13.5" customHeight="1" x14ac:dyDescent="0.2">
      <c r="A12" s="71">
        <v>2011.2</v>
      </c>
      <c r="B12" s="38">
        <v>937.78857137</v>
      </c>
      <c r="C12" s="39">
        <v>9750.35</v>
      </c>
      <c r="D12" s="39">
        <v>813.76636973481504</v>
      </c>
      <c r="E12" s="39">
        <v>3019.067</v>
      </c>
      <c r="F12" s="39">
        <v>1002.913299702761</v>
      </c>
      <c r="G12" s="39">
        <v>1319.9082900000001</v>
      </c>
      <c r="H12" s="39">
        <v>687.93837959000018</v>
      </c>
      <c r="I12" s="39">
        <v>1177.67116526</v>
      </c>
      <c r="J12" s="39">
        <v>606.08859900000004</v>
      </c>
      <c r="K12" s="39">
        <v>866.60127999999997</v>
      </c>
      <c r="L12" s="39">
        <v>387.25930223147179</v>
      </c>
      <c r="M12" s="39">
        <v>527.11903207000012</v>
      </c>
      <c r="N12" s="39">
        <v>1497.8203666500001</v>
      </c>
      <c r="O12" s="39">
        <v>719.67075903672855</v>
      </c>
      <c r="P12" s="39">
        <v>946.18480899999997</v>
      </c>
      <c r="Q12" s="39">
        <v>682.90581426000028</v>
      </c>
      <c r="R12" s="39">
        <v>936.95</v>
      </c>
      <c r="S12" s="39">
        <v>399.32</v>
      </c>
      <c r="T12" s="39">
        <v>363.74991774483101</v>
      </c>
      <c r="U12" s="39">
        <v>868.66986442490008</v>
      </c>
      <c r="V12" s="39">
        <v>2626.2864300000001</v>
      </c>
      <c r="W12" s="39">
        <v>717.83627538999997</v>
      </c>
      <c r="X12" s="39">
        <v>1479.8720000000001</v>
      </c>
      <c r="Y12" s="48">
        <v>611.58831939275535</v>
      </c>
      <c r="Z12" s="34">
        <f t="shared" si="0"/>
        <v>32947.325844858264</v>
      </c>
    </row>
    <row r="13" spans="1:26" ht="13.5" customHeight="1" x14ac:dyDescent="0.2">
      <c r="A13" s="71">
        <v>2011.3</v>
      </c>
      <c r="B13" s="38">
        <v>2191.0948968900002</v>
      </c>
      <c r="C13" s="39">
        <v>15038.07</v>
      </c>
      <c r="D13" s="39">
        <v>1301.90565365</v>
      </c>
      <c r="E13" s="39">
        <v>4881.8764374178372</v>
      </c>
      <c r="F13" s="39">
        <v>1563.458101642964</v>
      </c>
      <c r="G13" s="39">
        <v>1909.24089</v>
      </c>
      <c r="H13" s="39">
        <v>1079.2241906100001</v>
      </c>
      <c r="I13" s="39">
        <v>1871.583985362</v>
      </c>
      <c r="J13" s="39">
        <v>968.31564220000007</v>
      </c>
      <c r="K13" s="39">
        <v>1530.923</v>
      </c>
      <c r="L13" s="39">
        <v>597.2146168626092</v>
      </c>
      <c r="M13" s="39">
        <v>814.4587091599999</v>
      </c>
      <c r="N13" s="39">
        <v>2387.435418</v>
      </c>
      <c r="O13" s="39">
        <v>1056.48136</v>
      </c>
      <c r="P13" s="39">
        <v>1510.143793</v>
      </c>
      <c r="Q13" s="39">
        <v>1073.9397902600001</v>
      </c>
      <c r="R13" s="39">
        <v>1458.86256</v>
      </c>
      <c r="S13" s="39">
        <v>963.91</v>
      </c>
      <c r="T13" s="39">
        <v>584.81221355022001</v>
      </c>
      <c r="U13" s="39">
        <v>1419.1385403868001</v>
      </c>
      <c r="V13" s="39">
        <v>4035.3945899999999</v>
      </c>
      <c r="W13" s="39">
        <v>1349.1759999999999</v>
      </c>
      <c r="X13" s="39">
        <v>2296.2260000000001</v>
      </c>
      <c r="Y13" s="48">
        <v>948.36135367633392</v>
      </c>
      <c r="Z13" s="34">
        <f t="shared" si="0"/>
        <v>52831.247742668776</v>
      </c>
    </row>
    <row r="14" spans="1:26" ht="13.5" customHeight="1" x14ac:dyDescent="0.2">
      <c r="A14" s="71">
        <v>2011.4</v>
      </c>
      <c r="B14" s="38">
        <v>3603.5191650000002</v>
      </c>
      <c r="C14" s="39">
        <v>21127.52</v>
      </c>
      <c r="D14" s="39">
        <v>1867.853269822026</v>
      </c>
      <c r="E14" s="39">
        <v>6708.3819127747311</v>
      </c>
      <c r="F14" s="39">
        <v>2230.77949373</v>
      </c>
      <c r="G14" s="39">
        <v>2681.3144215225288</v>
      </c>
      <c r="H14" s="39">
        <v>1561.6973761700001</v>
      </c>
      <c r="I14" s="39">
        <v>2594.7412756459998</v>
      </c>
      <c r="J14" s="39">
        <v>1347.57658322</v>
      </c>
      <c r="K14" s="39">
        <v>2198.29162</v>
      </c>
      <c r="L14" s="39">
        <v>949.17410444951713</v>
      </c>
      <c r="M14" s="39">
        <v>1162.8359796</v>
      </c>
      <c r="N14" s="39">
        <v>3495.57132116</v>
      </c>
      <c r="O14" s="39">
        <v>1469.7581700000001</v>
      </c>
      <c r="P14" s="39">
        <v>2190.674806</v>
      </c>
      <c r="Q14" s="39">
        <v>1384.17284204</v>
      </c>
      <c r="R14" s="39">
        <v>2083.03971</v>
      </c>
      <c r="S14" s="39">
        <v>1356.92</v>
      </c>
      <c r="T14" s="39">
        <v>844.85761003096059</v>
      </c>
      <c r="U14" s="39">
        <v>1953.659466138301</v>
      </c>
      <c r="V14" s="39">
        <v>5452.8511399999988</v>
      </c>
      <c r="W14" s="39">
        <v>2036.346</v>
      </c>
      <c r="X14" s="39">
        <v>3475.748</v>
      </c>
      <c r="Y14" s="48">
        <v>1351.1901764968941</v>
      </c>
      <c r="Z14" s="34">
        <f t="shared" si="0"/>
        <v>75128.474443800966</v>
      </c>
    </row>
    <row r="15" spans="1:26" ht="13.5" customHeight="1" x14ac:dyDescent="0.2">
      <c r="A15" s="71">
        <v>2012.1</v>
      </c>
      <c r="B15" s="38">
        <v>661.9036319999999</v>
      </c>
      <c r="C15" s="39">
        <v>5014.04615586</v>
      </c>
      <c r="D15" s="39">
        <v>479.38181980263602</v>
      </c>
      <c r="E15" s="39">
        <v>1707.1294370000001</v>
      </c>
      <c r="F15" s="39">
        <v>552.09487011256147</v>
      </c>
      <c r="G15" s="39">
        <v>676.30496000000005</v>
      </c>
      <c r="H15" s="39">
        <v>392.61200500000001</v>
      </c>
      <c r="I15" s="39">
        <v>661.52466968900012</v>
      </c>
      <c r="J15" s="39">
        <v>334.31641925000002</v>
      </c>
      <c r="K15" s="39">
        <v>444.25562884999999</v>
      </c>
      <c r="L15" s="39">
        <v>229.13441633217451</v>
      </c>
      <c r="M15" s="39">
        <v>304.63434784999998</v>
      </c>
      <c r="N15" s="39">
        <v>965.00055078999992</v>
      </c>
      <c r="O15" s="39">
        <v>356.74551000000002</v>
      </c>
      <c r="P15" s="39">
        <v>603.0444136399999</v>
      </c>
      <c r="Q15" s="39">
        <v>453.73474350999999</v>
      </c>
      <c r="R15" s="39">
        <v>536.37186870000005</v>
      </c>
      <c r="S15" s="39">
        <v>391.58</v>
      </c>
      <c r="T15" s="39">
        <v>182.11560204916759</v>
      </c>
      <c r="U15" s="39">
        <v>424.75377105550001</v>
      </c>
      <c r="V15" s="39">
        <v>1306.7846228999999</v>
      </c>
      <c r="W15" s="39">
        <v>387.07670000000002</v>
      </c>
      <c r="X15" s="39">
        <v>746.10900000000004</v>
      </c>
      <c r="Y15" s="48">
        <v>330.13847577000001</v>
      </c>
      <c r="Z15" s="34">
        <f t="shared" si="0"/>
        <v>18140.793620161043</v>
      </c>
    </row>
    <row r="16" spans="1:26" ht="13.5" customHeight="1" x14ac:dyDescent="0.2">
      <c r="A16" s="71">
        <v>2012.2</v>
      </c>
      <c r="B16" s="38">
        <v>1423.6072052626339</v>
      </c>
      <c r="C16" s="39">
        <v>11283.34670426</v>
      </c>
      <c r="D16" s="39">
        <v>1086.71667671</v>
      </c>
      <c r="E16" s="39">
        <v>3649.206000000001</v>
      </c>
      <c r="F16" s="39">
        <v>1257.2866951703149</v>
      </c>
      <c r="G16" s="39">
        <v>1295.4733985239</v>
      </c>
      <c r="H16" s="39">
        <v>836.29703783999992</v>
      </c>
      <c r="I16" s="39">
        <v>1459.46758344</v>
      </c>
      <c r="J16" s="39">
        <v>776.09606285999996</v>
      </c>
      <c r="K16" s="39">
        <v>1120.047262</v>
      </c>
      <c r="L16" s="39">
        <v>489.70557016522201</v>
      </c>
      <c r="M16" s="39">
        <v>654.26483354000004</v>
      </c>
      <c r="N16" s="39">
        <v>2304.053856</v>
      </c>
      <c r="O16" s="39">
        <v>888.60258942000007</v>
      </c>
      <c r="P16" s="39">
        <v>1312.5847925200001</v>
      </c>
      <c r="Q16" s="39">
        <v>837.99410199999988</v>
      </c>
      <c r="R16" s="39">
        <v>1181.6455063408971</v>
      </c>
      <c r="S16" s="39">
        <v>863.99</v>
      </c>
      <c r="T16" s="39">
        <v>495.63640820222741</v>
      </c>
      <c r="U16" s="39">
        <v>1020.2267134814</v>
      </c>
      <c r="V16" s="39">
        <v>2889.4756401999998</v>
      </c>
      <c r="W16" s="39">
        <v>912.21351389999995</v>
      </c>
      <c r="X16" s="39">
        <v>1854.8140000000001</v>
      </c>
      <c r="Y16" s="48">
        <v>755.43419046000008</v>
      </c>
      <c r="Z16" s="34">
        <f t="shared" si="0"/>
        <v>40648.186342296598</v>
      </c>
    </row>
    <row r="17" spans="1:26" ht="13.5" customHeight="1" x14ac:dyDescent="0.2">
      <c r="A17" s="71">
        <v>2012.3</v>
      </c>
      <c r="B17" s="38">
        <v>2837.35980548</v>
      </c>
      <c r="C17" s="39">
        <v>17507.288944209991</v>
      </c>
      <c r="D17" s="39">
        <v>1630.5095375159999</v>
      </c>
      <c r="E17" s="39">
        <v>5616.2</v>
      </c>
      <c r="F17" s="39">
        <v>1908.937264388559</v>
      </c>
      <c r="G17" s="39">
        <v>2193.8173067266339</v>
      </c>
      <c r="H17" s="39">
        <v>1235.6352231599999</v>
      </c>
      <c r="I17" s="39">
        <v>2331.543267293001</v>
      </c>
      <c r="J17" s="39">
        <v>1182.0182260900001</v>
      </c>
      <c r="K17" s="39">
        <v>1802.85619</v>
      </c>
      <c r="L17" s="39">
        <v>743.0876612170257</v>
      </c>
      <c r="M17" s="39">
        <v>982.30754315999991</v>
      </c>
      <c r="N17" s="39">
        <v>3714.7119677199998</v>
      </c>
      <c r="O17" s="39">
        <v>1327.1494571684841</v>
      </c>
      <c r="P17" s="39">
        <v>2024.7748168200001</v>
      </c>
      <c r="Q17" s="39">
        <v>1333.05819445</v>
      </c>
      <c r="R17" s="39">
        <v>1827.432653411701</v>
      </c>
      <c r="S17" s="39">
        <v>1413.65</v>
      </c>
      <c r="T17" s="39">
        <v>748.69577638358078</v>
      </c>
      <c r="U17" s="39">
        <v>1579.4004713807999</v>
      </c>
      <c r="V17" s="39">
        <v>4530.6067429000004</v>
      </c>
      <c r="W17" s="39">
        <v>1487.1837781700001</v>
      </c>
      <c r="X17" s="39">
        <v>2900.2170000000001</v>
      </c>
      <c r="Y17" s="48">
        <v>1169.19608303</v>
      </c>
      <c r="Z17" s="34">
        <f t="shared" si="0"/>
        <v>64027.637910675774</v>
      </c>
    </row>
    <row r="18" spans="1:26" ht="13.5" customHeight="1" x14ac:dyDescent="0.2">
      <c r="A18" s="71">
        <v>2012.4</v>
      </c>
      <c r="B18" s="38">
        <v>5008.5166520820003</v>
      </c>
      <c r="C18" s="39">
        <v>25348.106718120009</v>
      </c>
      <c r="D18" s="39">
        <v>2421.8860410000002</v>
      </c>
      <c r="E18" s="39">
        <v>7765.5040900000004</v>
      </c>
      <c r="F18" s="39">
        <v>2397.4209244200001</v>
      </c>
      <c r="G18" s="39">
        <v>3082.2694297907001</v>
      </c>
      <c r="H18" s="39">
        <v>1771.2080857399999</v>
      </c>
      <c r="I18" s="39">
        <v>3232.7992172099998</v>
      </c>
      <c r="J18" s="39">
        <v>1801.64952991</v>
      </c>
      <c r="K18" s="39">
        <v>2521.60313</v>
      </c>
      <c r="L18" s="39">
        <v>1043.084817395347</v>
      </c>
      <c r="M18" s="39">
        <v>1422.0978103699999</v>
      </c>
      <c r="N18" s="39">
        <v>5458.4164423699985</v>
      </c>
      <c r="O18" s="39">
        <v>1768.0881999999999</v>
      </c>
      <c r="P18" s="39">
        <v>2865.0084583900002</v>
      </c>
      <c r="Q18" s="39">
        <v>1972.30488135</v>
      </c>
      <c r="R18" s="39">
        <v>2629.3956488083918</v>
      </c>
      <c r="S18" s="39">
        <v>1761.4</v>
      </c>
      <c r="T18" s="39">
        <v>1019.41380221974</v>
      </c>
      <c r="U18" s="39">
        <v>1942.74053595756</v>
      </c>
      <c r="V18" s="39">
        <v>6374.7164299999986</v>
      </c>
      <c r="W18" s="39">
        <v>2342.4885819800002</v>
      </c>
      <c r="X18" s="39">
        <v>4207.7550000000001</v>
      </c>
      <c r="Y18" s="48">
        <v>1690.5365146567669</v>
      </c>
      <c r="Z18" s="34">
        <f t="shared" si="0"/>
        <v>91848.410941770533</v>
      </c>
    </row>
    <row r="19" spans="1:26" ht="13.5" customHeight="1" x14ac:dyDescent="0.2">
      <c r="A19" s="71">
        <v>2013.1</v>
      </c>
      <c r="B19" s="38">
        <v>1060.8497671099999</v>
      </c>
      <c r="C19" s="39">
        <v>6532.5317205699994</v>
      </c>
      <c r="D19" s="39">
        <v>493.38434200000012</v>
      </c>
      <c r="E19" s="39">
        <v>2229.6329999999998</v>
      </c>
      <c r="F19" s="39">
        <v>672.37309979010433</v>
      </c>
      <c r="G19" s="39">
        <v>907.78658166367165</v>
      </c>
      <c r="H19" s="39">
        <v>438.92704724999999</v>
      </c>
      <c r="I19" s="39">
        <v>868.05775661000007</v>
      </c>
      <c r="J19" s="39">
        <v>418.73933147000002</v>
      </c>
      <c r="K19" s="39">
        <v>723.24699999999996</v>
      </c>
      <c r="L19" s="39">
        <v>283.73675753418217</v>
      </c>
      <c r="M19" s="39">
        <v>321.62225295000002</v>
      </c>
      <c r="N19" s="39">
        <v>1299.4115053800001</v>
      </c>
      <c r="O19" s="39">
        <v>373.66487375999998</v>
      </c>
      <c r="P19" s="39">
        <v>736.76372235999986</v>
      </c>
      <c r="Q19" s="39">
        <v>611.57999115000007</v>
      </c>
      <c r="R19" s="39">
        <v>745.3435300000001</v>
      </c>
      <c r="S19" s="39">
        <v>477.43869999999998</v>
      </c>
      <c r="T19" s="39">
        <v>322.09992775457363</v>
      </c>
      <c r="U19" s="39">
        <v>459.54562875039989</v>
      </c>
      <c r="V19" s="39">
        <v>1749.8637100000001</v>
      </c>
      <c r="W19" s="39">
        <v>459.47698417999999</v>
      </c>
      <c r="X19" s="39">
        <v>1105.0709999999999</v>
      </c>
      <c r="Y19" s="48">
        <v>356.9665579</v>
      </c>
      <c r="Z19" s="34">
        <f t="shared" si="0"/>
        <v>23648.114788182927</v>
      </c>
    </row>
    <row r="20" spans="1:26" ht="13.5" customHeight="1" x14ac:dyDescent="0.2">
      <c r="A20" s="71">
        <v>2013.2</v>
      </c>
      <c r="B20" s="38">
        <v>2714.2438034500001</v>
      </c>
      <c r="C20" s="39">
        <v>15012.99398135</v>
      </c>
      <c r="D20" s="39">
        <v>1252.13995641</v>
      </c>
      <c r="E20" s="39">
        <v>4839.2710000000006</v>
      </c>
      <c r="F20" s="39">
        <v>1446.3971133</v>
      </c>
      <c r="G20" s="39">
        <v>1919.8590427399999</v>
      </c>
      <c r="H20" s="39">
        <v>980.90464550000002</v>
      </c>
      <c r="I20" s="39">
        <v>1946.1707177999999</v>
      </c>
      <c r="J20" s="39">
        <v>1000.12083906</v>
      </c>
      <c r="K20" s="39">
        <v>1518.0719999999999</v>
      </c>
      <c r="L20" s="39">
        <v>666.3759175818227</v>
      </c>
      <c r="M20" s="39">
        <v>722.46123924000005</v>
      </c>
      <c r="N20" s="39">
        <v>3257.4039200399998</v>
      </c>
      <c r="O20" s="39">
        <v>959.0225443400002</v>
      </c>
      <c r="P20" s="39">
        <v>1575.3394282300001</v>
      </c>
      <c r="Q20" s="39">
        <v>1253.553873419999</v>
      </c>
      <c r="R20" s="39">
        <v>1610.69489</v>
      </c>
      <c r="S20" s="39">
        <v>1031.7846915</v>
      </c>
      <c r="T20" s="39">
        <v>626.37020298005325</v>
      </c>
      <c r="U20" s="39">
        <v>1061.1598902677999</v>
      </c>
      <c r="V20" s="39">
        <v>3888.9986100000001</v>
      </c>
      <c r="W20" s="39">
        <v>1320.47591285</v>
      </c>
      <c r="X20" s="39">
        <v>2521.5859999999998</v>
      </c>
      <c r="Y20" s="48">
        <v>922.45338581399994</v>
      </c>
      <c r="Z20" s="34">
        <f t="shared" si="0"/>
        <v>54047.853605873679</v>
      </c>
    </row>
    <row r="21" spans="1:26" ht="13.5" customHeight="1" x14ac:dyDescent="0.2">
      <c r="A21" s="71">
        <v>2013.3</v>
      </c>
      <c r="B21" s="38">
        <v>4054.7490096199999</v>
      </c>
      <c r="C21" s="39">
        <v>24012.923994559991</v>
      </c>
      <c r="D21" s="39">
        <v>2169.6994077600002</v>
      </c>
      <c r="E21" s="39">
        <v>7521.2649999999994</v>
      </c>
      <c r="F21" s="39">
        <v>2268.4074371400002</v>
      </c>
      <c r="G21" s="39">
        <v>3733.0151765799992</v>
      </c>
      <c r="H21" s="39">
        <v>1563.2206740900001</v>
      </c>
      <c r="I21" s="39">
        <v>3200.77834927</v>
      </c>
      <c r="J21" s="39">
        <v>1592.0439983700001</v>
      </c>
      <c r="K21" s="39">
        <v>2322.3835559411132</v>
      </c>
      <c r="L21" s="39">
        <v>1013.49</v>
      </c>
      <c r="M21" s="39">
        <v>1244.13126526</v>
      </c>
      <c r="N21" s="39">
        <v>5243.2024181800007</v>
      </c>
      <c r="O21" s="39">
        <v>1608.556216582848</v>
      </c>
      <c r="P21" s="39">
        <v>2484.88443568</v>
      </c>
      <c r="Q21" s="39">
        <v>1918.5504440899999</v>
      </c>
      <c r="R21" s="39">
        <v>2567.5178099999998</v>
      </c>
      <c r="S21" s="39">
        <v>1635.09055208</v>
      </c>
      <c r="T21" s="39">
        <v>951.12524036978061</v>
      </c>
      <c r="U21" s="39">
        <v>1664.6806835299999</v>
      </c>
      <c r="V21" s="39">
        <v>6051.41201</v>
      </c>
      <c r="W21" s="39">
        <v>2207.15689574</v>
      </c>
      <c r="X21" s="39">
        <v>3959.6798085199998</v>
      </c>
      <c r="Y21" s="48">
        <v>1450.36380431</v>
      </c>
      <c r="Z21" s="34">
        <f t="shared" si="0"/>
        <v>86438.328187673731</v>
      </c>
    </row>
    <row r="22" spans="1:26" ht="13.5" customHeight="1" x14ac:dyDescent="0.2">
      <c r="A22" s="71">
        <v>2013.4</v>
      </c>
      <c r="B22" s="38">
        <v>6999.7520450699994</v>
      </c>
      <c r="C22" s="39">
        <v>34234.014600000002</v>
      </c>
      <c r="D22" s="39">
        <v>3058.6940145499998</v>
      </c>
      <c r="E22" s="39">
        <v>10515.469005999999</v>
      </c>
      <c r="F22" s="39">
        <v>3227.1042731699999</v>
      </c>
      <c r="G22" s="39">
        <v>4902.4541203899962</v>
      </c>
      <c r="H22" s="39">
        <v>2227.3176527700002</v>
      </c>
      <c r="I22" s="39">
        <v>4450.2320070599999</v>
      </c>
      <c r="J22" s="39">
        <v>2243.19478334</v>
      </c>
      <c r="K22" s="39">
        <v>3555.9670000000001</v>
      </c>
      <c r="L22" s="39">
        <v>1738.8751061099999</v>
      </c>
      <c r="M22" s="39">
        <v>1804.8116195600001</v>
      </c>
      <c r="N22" s="39">
        <v>7493.5964211183391</v>
      </c>
      <c r="O22" s="39">
        <v>2897.0928664500002</v>
      </c>
      <c r="P22" s="39">
        <v>3582.47400234</v>
      </c>
      <c r="Q22" s="39">
        <v>2682.0477771299988</v>
      </c>
      <c r="R22" s="39">
        <v>3531.3541299999988</v>
      </c>
      <c r="S22" s="39">
        <v>2295.8141175800001</v>
      </c>
      <c r="T22" s="39">
        <v>1509.3980996542359</v>
      </c>
      <c r="U22" s="39">
        <v>2330.4097650654799</v>
      </c>
      <c r="V22" s="39">
        <v>8466.160249999999</v>
      </c>
      <c r="W22" s="39">
        <v>3462.75083782</v>
      </c>
      <c r="X22" s="39">
        <v>5764.4077253699998</v>
      </c>
      <c r="Y22" s="48">
        <v>2109.1153400199992</v>
      </c>
      <c r="Z22" s="34">
        <f t="shared" si="0"/>
        <v>125082.50756056803</v>
      </c>
    </row>
    <row r="23" spans="1:26" ht="13.5" customHeight="1" x14ac:dyDescent="0.2">
      <c r="A23" s="71">
        <v>2014.1</v>
      </c>
      <c r="B23" s="38">
        <v>1580.2645965199999</v>
      </c>
      <c r="C23" s="39">
        <v>9396.4156999999977</v>
      </c>
      <c r="D23" s="39">
        <v>807.14948112999991</v>
      </c>
      <c r="E23" s="39">
        <v>3000.0299990000331</v>
      </c>
      <c r="F23" s="39">
        <v>834.75800000000004</v>
      </c>
      <c r="G23" s="39">
        <v>1160.960015820001</v>
      </c>
      <c r="H23" s="39">
        <v>661.95539249000001</v>
      </c>
      <c r="I23" s="39">
        <v>1196.490629395</v>
      </c>
      <c r="J23" s="39">
        <v>596.5162515799999</v>
      </c>
      <c r="K23" s="39">
        <v>835.827</v>
      </c>
      <c r="L23" s="39">
        <v>396.9522186822785</v>
      </c>
      <c r="M23" s="39">
        <v>474.05737071999999</v>
      </c>
      <c r="N23" s="39">
        <v>1659.0508224800001</v>
      </c>
      <c r="O23" s="39">
        <v>735.85737005999999</v>
      </c>
      <c r="P23" s="39">
        <v>1054.7790174100001</v>
      </c>
      <c r="Q23" s="39">
        <v>760.92939292000005</v>
      </c>
      <c r="R23" s="39">
        <v>1003.11490839</v>
      </c>
      <c r="S23" s="39">
        <v>710.90345037999987</v>
      </c>
      <c r="T23" s="39">
        <v>374.34759609300738</v>
      </c>
      <c r="U23" s="39">
        <v>690.53389228769993</v>
      </c>
      <c r="V23" s="39">
        <v>2458.4592400000001</v>
      </c>
      <c r="W23" s="39">
        <v>809.00721829999998</v>
      </c>
      <c r="X23" s="39">
        <v>1404.2355531000001</v>
      </c>
      <c r="Y23" s="48">
        <v>527.34142737000002</v>
      </c>
      <c r="Z23" s="34">
        <f t="shared" si="0"/>
        <v>33129.936544128017</v>
      </c>
    </row>
    <row r="24" spans="1:26" ht="13.5" customHeight="1" x14ac:dyDescent="0.2">
      <c r="A24" s="71">
        <v>2014.2</v>
      </c>
      <c r="B24" s="38">
        <v>3053.2818888900001</v>
      </c>
      <c r="C24" s="39">
        <v>20958.080000000002</v>
      </c>
      <c r="D24" s="39">
        <v>1827.5952330600001</v>
      </c>
      <c r="E24" s="39">
        <v>6496.9640004828443</v>
      </c>
      <c r="F24" s="39">
        <v>1961.4483898399999</v>
      </c>
      <c r="G24" s="39">
        <v>2465.6299464999979</v>
      </c>
      <c r="H24" s="39">
        <v>1625.3193165299999</v>
      </c>
      <c r="I24" s="39">
        <v>2847.5710581899998</v>
      </c>
      <c r="J24" s="39">
        <v>1435.9233501399999</v>
      </c>
      <c r="K24" s="39">
        <v>2273.860999999999</v>
      </c>
      <c r="L24" s="39">
        <v>867.72631550874723</v>
      </c>
      <c r="M24" s="39">
        <v>1110.3129385100001</v>
      </c>
      <c r="N24" s="39">
        <v>3966.4952700099998</v>
      </c>
      <c r="O24" s="39">
        <v>1695.1141860499999</v>
      </c>
      <c r="P24" s="39">
        <v>2279.7449962199998</v>
      </c>
      <c r="Q24" s="39">
        <v>1680.2600337460001</v>
      </c>
      <c r="R24" s="39">
        <v>2221.12988</v>
      </c>
      <c r="S24" s="39">
        <v>1532.50936374</v>
      </c>
      <c r="T24" s="39">
        <v>829.55524458352602</v>
      </c>
      <c r="U24" s="39">
        <v>1648.9852319844999</v>
      </c>
      <c r="V24" s="39">
        <v>5428.33194</v>
      </c>
      <c r="W24" s="39">
        <v>1867.0514530999999</v>
      </c>
      <c r="X24" s="39">
        <v>3255.3137051200001</v>
      </c>
      <c r="Y24" s="48">
        <v>1316.8062955400001</v>
      </c>
      <c r="Z24" s="34">
        <f t="shared" si="0"/>
        <v>74645.0110377456</v>
      </c>
    </row>
    <row r="25" spans="1:26" ht="13.5" customHeight="1" x14ac:dyDescent="0.2">
      <c r="A25" s="71">
        <v>2014.3</v>
      </c>
      <c r="B25" s="38">
        <v>5631.2836133399996</v>
      </c>
      <c r="C25" s="39">
        <v>33121.297608690002</v>
      </c>
      <c r="D25" s="39">
        <v>2895.5116429599998</v>
      </c>
      <c r="E25" s="39">
        <v>10012.17700074409</v>
      </c>
      <c r="F25" s="39">
        <v>3063.2296999999999</v>
      </c>
      <c r="G25" s="39">
        <v>4190.3171842498132</v>
      </c>
      <c r="H25" s="39">
        <v>2659.78336154</v>
      </c>
      <c r="I25" s="39">
        <v>4462.4479035799995</v>
      </c>
      <c r="J25" s="39">
        <v>2126.6737121400001</v>
      </c>
      <c r="K25" s="39">
        <v>3456.6389986480181</v>
      </c>
      <c r="L25" s="39">
        <v>1341.364173784918</v>
      </c>
      <c r="M25" s="39">
        <v>1731.85360702</v>
      </c>
      <c r="N25" s="39">
        <v>6463.2425502699998</v>
      </c>
      <c r="O25" s="39">
        <v>2754.0977803100009</v>
      </c>
      <c r="P25" s="39">
        <v>3730.97040599</v>
      </c>
      <c r="Q25" s="39">
        <v>2608.528022646</v>
      </c>
      <c r="R25" s="39">
        <v>3518.5512124000002</v>
      </c>
      <c r="S25" s="39">
        <v>2323.9637435605928</v>
      </c>
      <c r="T25" s="39">
        <v>1261.7336457547319</v>
      </c>
      <c r="U25" s="39">
        <v>2458.5555064916998</v>
      </c>
      <c r="V25" s="39">
        <v>8337.5536499999998</v>
      </c>
      <c r="W25" s="39">
        <v>3105.0602746099999</v>
      </c>
      <c r="X25" s="39">
        <v>5294.7335439979806</v>
      </c>
      <c r="Y25" s="48">
        <v>1986.30698076</v>
      </c>
      <c r="Z25" s="34">
        <f t="shared" si="0"/>
        <v>118535.87582348788</v>
      </c>
    </row>
    <row r="26" spans="1:26" ht="13.5" customHeight="1" x14ac:dyDescent="0.2">
      <c r="A26" s="71">
        <v>2014.4</v>
      </c>
      <c r="B26" s="38">
        <v>9463.4599961200001</v>
      </c>
      <c r="C26" s="39">
        <v>45907.680000000008</v>
      </c>
      <c r="D26" s="39">
        <v>4112.2874998308698</v>
      </c>
      <c r="E26" s="39">
        <v>14362.56600255221</v>
      </c>
      <c r="F26" s="39">
        <v>4430.45</v>
      </c>
      <c r="G26" s="39">
        <v>5844.6759579253148</v>
      </c>
      <c r="H26" s="39">
        <v>3756.4523258400009</v>
      </c>
      <c r="I26" s="39">
        <v>6525.4653047600013</v>
      </c>
      <c r="J26" s="39">
        <v>3305.936752260202</v>
      </c>
      <c r="K26" s="39">
        <v>5063.6038489399998</v>
      </c>
      <c r="L26" s="39">
        <v>2292.54148132</v>
      </c>
      <c r="M26" s="39">
        <v>2552.0137117200002</v>
      </c>
      <c r="N26" s="39">
        <v>9122.195629939999</v>
      </c>
      <c r="O26" s="39">
        <v>4052.6030870200002</v>
      </c>
      <c r="P26" s="39">
        <v>5371.6438312400014</v>
      </c>
      <c r="Q26" s="39">
        <v>3787.6449801859999</v>
      </c>
      <c r="R26" s="39">
        <v>4753.13</v>
      </c>
      <c r="S26" s="39">
        <v>3195.629272094679</v>
      </c>
      <c r="T26" s="39">
        <v>2163.7202560940609</v>
      </c>
      <c r="U26" s="39">
        <v>3480.8744796107999</v>
      </c>
      <c r="V26" s="39">
        <v>11702.90083</v>
      </c>
      <c r="W26" s="39">
        <v>4539.3347119300006</v>
      </c>
      <c r="X26" s="39">
        <v>7822.5076271720072</v>
      </c>
      <c r="Y26" s="48">
        <v>2949.6469368899998</v>
      </c>
      <c r="Z26" s="34">
        <f t="shared" si="0"/>
        <v>170558.96452344613</v>
      </c>
    </row>
    <row r="27" spans="1:26" ht="13.5" customHeight="1" x14ac:dyDescent="0.2">
      <c r="A27" s="71">
        <v>2015.1</v>
      </c>
      <c r="B27" s="38">
        <v>2247.4758471199998</v>
      </c>
      <c r="C27" s="39">
        <v>12381.063844939999</v>
      </c>
      <c r="D27" s="39">
        <v>1060.7891815380319</v>
      </c>
      <c r="E27" s="39">
        <v>3865.605</v>
      </c>
      <c r="F27" s="39">
        <v>1162.81784395666</v>
      </c>
      <c r="G27" s="39">
        <v>1866.2494235617221</v>
      </c>
      <c r="H27" s="39">
        <v>1005.5193068</v>
      </c>
      <c r="I27" s="39">
        <v>1623.55331559</v>
      </c>
      <c r="J27" s="39">
        <v>803.08167676366884</v>
      </c>
      <c r="K27" s="39">
        <v>1379.7</v>
      </c>
      <c r="L27" s="39">
        <v>624.42212759424103</v>
      </c>
      <c r="M27" s="39">
        <v>718.50158277000003</v>
      </c>
      <c r="N27" s="39">
        <v>2232.6359360642259</v>
      </c>
      <c r="O27" s="39">
        <v>1079.421202901651</v>
      </c>
      <c r="P27" s="39">
        <v>1446.4248067760091</v>
      </c>
      <c r="Q27" s="39">
        <v>1240.9217167100001</v>
      </c>
      <c r="R27" s="39">
        <v>1305.0995398719999</v>
      </c>
      <c r="S27" s="39">
        <v>818.50030988409173</v>
      </c>
      <c r="T27" s="39">
        <v>410.39151364618431</v>
      </c>
      <c r="U27" s="39">
        <v>962.9218369626841</v>
      </c>
      <c r="V27" s="39">
        <v>3101.2695393200001</v>
      </c>
      <c r="W27" s="39">
        <v>934.44024299000012</v>
      </c>
      <c r="X27" s="39">
        <v>2237.6435258236988</v>
      </c>
      <c r="Y27" s="48">
        <v>693.22644860999992</v>
      </c>
      <c r="Z27" s="34">
        <f t="shared" si="0"/>
        <v>45201.675770194866</v>
      </c>
    </row>
    <row r="28" spans="1:26" ht="13.5" customHeight="1" x14ac:dyDescent="0.2">
      <c r="A28" s="71">
        <v>2015.2</v>
      </c>
      <c r="B28" s="38">
        <v>5292.5495622400003</v>
      </c>
      <c r="C28" s="39">
        <v>28722.490168468641</v>
      </c>
      <c r="D28" s="39">
        <v>2349.2171489935549</v>
      </c>
      <c r="E28" s="39">
        <v>9113.4410000000007</v>
      </c>
      <c r="F28" s="39">
        <v>2650.0250999999998</v>
      </c>
      <c r="G28" s="39">
        <v>4025.016424184344</v>
      </c>
      <c r="H28" s="39">
        <v>2220.3926313000002</v>
      </c>
      <c r="I28" s="39">
        <v>3860.0628651000002</v>
      </c>
      <c r="J28" s="39">
        <v>1799.1742401770739</v>
      </c>
      <c r="K28" s="39">
        <v>3325.12</v>
      </c>
      <c r="L28" s="39">
        <v>1362.459988798194</v>
      </c>
      <c r="M28" s="39">
        <v>1578.7755325947289</v>
      </c>
      <c r="N28" s="39">
        <v>5569.8094891153651</v>
      </c>
      <c r="O28" s="39">
        <v>2528.156754518096</v>
      </c>
      <c r="P28" s="39">
        <v>3397.8939204718549</v>
      </c>
      <c r="Q28" s="39">
        <v>2699.4164974099999</v>
      </c>
      <c r="R28" s="39">
        <v>3098.40373</v>
      </c>
      <c r="S28" s="39">
        <v>2050.1105252942889</v>
      </c>
      <c r="T28" s="39">
        <v>920.61024031021429</v>
      </c>
      <c r="U28" s="39">
        <v>2196.3797015163118</v>
      </c>
      <c r="V28" s="39">
        <v>7393.6175337699997</v>
      </c>
      <c r="W28" s="39">
        <v>2304.326536170001</v>
      </c>
      <c r="X28" s="39">
        <v>4812.11880915865</v>
      </c>
      <c r="Y28" s="48">
        <v>1704.9370274608</v>
      </c>
      <c r="Z28" s="34">
        <f t="shared" si="0"/>
        <v>104974.50542705212</v>
      </c>
    </row>
    <row r="29" spans="1:26" ht="13.5" customHeight="1" x14ac:dyDescent="0.2">
      <c r="A29" s="71">
        <v>2015.3</v>
      </c>
      <c r="B29" s="38">
        <v>8728.6794023099992</v>
      </c>
      <c r="C29" s="39">
        <v>43680.985706208259</v>
      </c>
      <c r="D29" s="39">
        <v>3802.9657165100002</v>
      </c>
      <c r="E29" s="39">
        <v>13904.663</v>
      </c>
      <c r="F29" s="39">
        <v>4175.5669951298987</v>
      </c>
      <c r="G29" s="39">
        <v>6475.5637244500022</v>
      </c>
      <c r="H29" s="39">
        <v>3229.4818839099999</v>
      </c>
      <c r="I29" s="39">
        <v>5936.9725601600003</v>
      </c>
      <c r="J29" s="39">
        <v>3074.4516596382391</v>
      </c>
      <c r="K29" s="39">
        <v>5258.3693808240396</v>
      </c>
      <c r="L29" s="39">
        <v>1683.629855323732</v>
      </c>
      <c r="M29" s="39">
        <v>2411.4693013176861</v>
      </c>
      <c r="N29" s="39">
        <v>8640.0984058544218</v>
      </c>
      <c r="O29" s="39">
        <v>4106.791551292913</v>
      </c>
      <c r="P29" s="39">
        <v>5207.8687857277846</v>
      </c>
      <c r="Q29" s="39">
        <v>4047.918381405575</v>
      </c>
      <c r="R29" s="39">
        <v>4757.8287853000002</v>
      </c>
      <c r="S29" s="39">
        <v>3154.2664873600002</v>
      </c>
      <c r="T29" s="39">
        <v>1423.6026693167869</v>
      </c>
      <c r="U29" s="39">
        <v>3257.146131670057</v>
      </c>
      <c r="V29" s="39">
        <v>11369.040936109999</v>
      </c>
      <c r="W29" s="39">
        <v>3901.47001925</v>
      </c>
      <c r="X29" s="39">
        <v>7686.8271047039698</v>
      </c>
      <c r="Y29" s="48">
        <v>2669.2136963100002</v>
      </c>
      <c r="Z29" s="34">
        <f t="shared" ref="Z29:Z89" si="1">+_xlfn.AGGREGATE(9,6,B29:Y29)</f>
        <v>162584.87214008335</v>
      </c>
    </row>
    <row r="30" spans="1:26" ht="13.5" customHeight="1" x14ac:dyDescent="0.2">
      <c r="A30" s="71">
        <v>2015.4</v>
      </c>
      <c r="B30" s="38">
        <v>15164.874548440001</v>
      </c>
      <c r="C30" s="39">
        <v>61862.595396208111</v>
      </c>
      <c r="D30" s="39">
        <v>5401.405658409999</v>
      </c>
      <c r="E30" s="39">
        <v>19649.164000000001</v>
      </c>
      <c r="F30" s="39">
        <v>5866.94</v>
      </c>
      <c r="G30" s="39">
        <v>8715.2973833299948</v>
      </c>
      <c r="H30" s="39">
        <v>4722.4554232499986</v>
      </c>
      <c r="I30" s="39">
        <v>8386.6372272400022</v>
      </c>
      <c r="J30" s="39">
        <v>4440.4500607901027</v>
      </c>
      <c r="K30" s="39">
        <v>7577.4860276214258</v>
      </c>
      <c r="L30" s="39">
        <v>3235.9881968700001</v>
      </c>
      <c r="M30" s="39">
        <v>3256.3370147977321</v>
      </c>
      <c r="N30" s="39">
        <v>12163.7689422273</v>
      </c>
      <c r="O30" s="39">
        <v>5992.0552345653314</v>
      </c>
      <c r="P30" s="39">
        <v>7347.1792438199991</v>
      </c>
      <c r="Q30" s="39">
        <v>5359.4806731911494</v>
      </c>
      <c r="R30" s="39">
        <v>6558.1086364899993</v>
      </c>
      <c r="S30" s="39">
        <v>4735.8889439999994</v>
      </c>
      <c r="T30" s="39">
        <v>2337.6947632718188</v>
      </c>
      <c r="U30" s="39">
        <v>4654.0327666288076</v>
      </c>
      <c r="V30" s="39">
        <v>16028.62314</v>
      </c>
      <c r="W30" s="39">
        <v>6027.3137578399992</v>
      </c>
      <c r="X30" s="39">
        <v>10877.080427173951</v>
      </c>
      <c r="Y30" s="48">
        <v>3956.1029202474929</v>
      </c>
      <c r="Z30" s="34">
        <f t="shared" si="1"/>
        <v>234316.96038641324</v>
      </c>
    </row>
    <row r="31" spans="1:26" ht="13.5" customHeight="1" x14ac:dyDescent="0.2">
      <c r="A31" s="71">
        <v>2016.1</v>
      </c>
      <c r="B31" s="38">
        <v>2572.5116832399999</v>
      </c>
      <c r="C31" s="39">
        <v>15305.74804817</v>
      </c>
      <c r="D31" s="39">
        <v>1387.3716968900001</v>
      </c>
      <c r="E31" s="39">
        <v>5425.3150000000014</v>
      </c>
      <c r="F31" s="39">
        <v>1473.1895483824121</v>
      </c>
      <c r="G31" s="39">
        <v>2488.920848299033</v>
      </c>
      <c r="H31" s="39">
        <v>1094.88480516</v>
      </c>
      <c r="I31" s="39">
        <v>2182.55789254</v>
      </c>
      <c r="J31" s="39">
        <v>1068.6997139</v>
      </c>
      <c r="K31" s="39">
        <v>2134.4201349675641</v>
      </c>
      <c r="L31" s="39">
        <v>847.97825471060071</v>
      </c>
      <c r="M31" s="39">
        <v>940.02970075397775</v>
      </c>
      <c r="N31" s="39">
        <v>2566.0998770941351</v>
      </c>
      <c r="O31" s="39">
        <v>1294.31644809</v>
      </c>
      <c r="P31" s="39">
        <v>1794.40719057</v>
      </c>
      <c r="Q31" s="39">
        <v>1553.02085717</v>
      </c>
      <c r="R31" s="39">
        <v>1692.1816662700001</v>
      </c>
      <c r="S31" s="39">
        <v>1249.5999999999999</v>
      </c>
      <c r="T31" s="39">
        <v>311.25797742540999</v>
      </c>
      <c r="U31" s="39">
        <v>1375.1793966688999</v>
      </c>
      <c r="V31" s="39">
        <v>4583.0728591300003</v>
      </c>
      <c r="W31" s="39">
        <v>1227.16248969</v>
      </c>
      <c r="X31" s="39">
        <v>2834.1279596124359</v>
      </c>
      <c r="Y31" s="48">
        <v>870.0718969617725</v>
      </c>
      <c r="Z31" s="34">
        <f t="shared" si="1"/>
        <v>58272.125945696243</v>
      </c>
    </row>
    <row r="32" spans="1:26" ht="13.5" customHeight="1" x14ac:dyDescent="0.2">
      <c r="A32" s="71">
        <v>2016.2</v>
      </c>
      <c r="B32" s="38">
        <v>6604.8008679500008</v>
      </c>
      <c r="C32" s="39">
        <v>37585.549925289997</v>
      </c>
      <c r="D32" s="39">
        <v>3119.06844675</v>
      </c>
      <c r="E32" s="39">
        <v>11890.455</v>
      </c>
      <c r="F32" s="39">
        <v>3240.3993999999998</v>
      </c>
      <c r="G32" s="39">
        <v>5190.5780089400014</v>
      </c>
      <c r="H32" s="39">
        <v>2526.9675200699999</v>
      </c>
      <c r="I32" s="39">
        <v>5081.7337256872561</v>
      </c>
      <c r="J32" s="39">
        <v>2457.8265912060151</v>
      </c>
      <c r="K32" s="39">
        <v>4702.8771456899458</v>
      </c>
      <c r="L32" s="39">
        <v>1829.7339584174049</v>
      </c>
      <c r="M32" s="39">
        <v>2103.250469338222</v>
      </c>
      <c r="N32" s="39">
        <v>6502.4097063550316</v>
      </c>
      <c r="O32" s="39">
        <v>2974.3122610746009</v>
      </c>
      <c r="P32" s="39">
        <v>4541.7482959099998</v>
      </c>
      <c r="Q32" s="39">
        <v>3358.7382138100002</v>
      </c>
      <c r="R32" s="39">
        <v>3864.4650546480002</v>
      </c>
      <c r="S32" s="39">
        <v>2854.44</v>
      </c>
      <c r="T32" s="39">
        <v>673.47046654217729</v>
      </c>
      <c r="U32" s="39">
        <v>2936.3951255931279</v>
      </c>
      <c r="V32" s="39">
        <v>10373.22634985</v>
      </c>
      <c r="W32" s="39">
        <v>2853.4735388499998</v>
      </c>
      <c r="X32" s="39">
        <v>6548.7707316705009</v>
      </c>
      <c r="Y32" s="48">
        <v>1713.18601122</v>
      </c>
      <c r="Z32" s="34">
        <f t="shared" si="1"/>
        <v>135527.87681486228</v>
      </c>
    </row>
    <row r="33" spans="1:26" ht="13.5" customHeight="1" x14ac:dyDescent="0.2">
      <c r="A33" s="71">
        <v>2016.3</v>
      </c>
      <c r="B33" s="38">
        <v>11406.73175037</v>
      </c>
      <c r="C33" s="39">
        <v>60391.237510109997</v>
      </c>
      <c r="D33" s="39">
        <v>4940.5415197399998</v>
      </c>
      <c r="E33" s="39">
        <v>18734.516</v>
      </c>
      <c r="F33" s="39">
        <v>5376.7199999999993</v>
      </c>
      <c r="G33" s="39">
        <v>7940.5952716299998</v>
      </c>
      <c r="H33" s="39">
        <v>4000.2409857100001</v>
      </c>
      <c r="I33" s="39">
        <v>7811.6398928531689</v>
      </c>
      <c r="J33" s="39">
        <v>3831.212840557147</v>
      </c>
      <c r="K33" s="39">
        <v>7421.3621368711911</v>
      </c>
      <c r="L33" s="39">
        <v>2785.5237379621071</v>
      </c>
      <c r="M33" s="39">
        <v>3323.9250177794352</v>
      </c>
      <c r="N33" s="39">
        <v>10734.57707804551</v>
      </c>
      <c r="O33" s="39">
        <v>4821.6277546499996</v>
      </c>
      <c r="P33" s="39">
        <v>7211.2554054312723</v>
      </c>
      <c r="Q33" s="39">
        <v>4868.6888175500007</v>
      </c>
      <c r="R33" s="39">
        <v>6249.1532420520007</v>
      </c>
      <c r="S33" s="39">
        <v>4475.8700000000008</v>
      </c>
      <c r="T33" s="39">
        <v>1027.5574806111481</v>
      </c>
      <c r="U33" s="39">
        <v>4069.7694037526521</v>
      </c>
      <c r="V33" s="39">
        <v>15675.640610910001</v>
      </c>
      <c r="W33" s="39">
        <v>4869.2670198199994</v>
      </c>
      <c r="X33" s="39">
        <v>10401.8972585469</v>
      </c>
      <c r="Y33" s="48">
        <v>3622.0581078</v>
      </c>
      <c r="Z33" s="34">
        <f t="shared" si="1"/>
        <v>215991.60884275247</v>
      </c>
    </row>
    <row r="34" spans="1:26" ht="13.5" customHeight="1" x14ac:dyDescent="0.2">
      <c r="A34" s="71">
        <v>2016.4</v>
      </c>
      <c r="B34" s="38">
        <v>18254.797207309999</v>
      </c>
      <c r="C34" s="39">
        <v>90802.442170160008</v>
      </c>
      <c r="D34" s="39">
        <v>6744.7221200000013</v>
      </c>
      <c r="E34" s="39">
        <v>27206.456600000001</v>
      </c>
      <c r="F34" s="39">
        <v>7856.5</v>
      </c>
      <c r="G34" s="39">
        <v>12136.921770000001</v>
      </c>
      <c r="H34" s="39">
        <v>5952.1605830999997</v>
      </c>
      <c r="I34" s="39">
        <v>11172.56912781133</v>
      </c>
      <c r="J34" s="39">
        <v>5420.9823488400007</v>
      </c>
      <c r="K34" s="39">
        <v>10800.42890338</v>
      </c>
      <c r="L34" s="39">
        <v>5565.4662697202657</v>
      </c>
      <c r="M34" s="39">
        <v>4906.0543449118177</v>
      </c>
      <c r="N34" s="39">
        <v>16176.55707822349</v>
      </c>
      <c r="O34" s="39">
        <v>7109.3402301220449</v>
      </c>
      <c r="P34" s="39">
        <v>10312.07468491</v>
      </c>
      <c r="Q34" s="39">
        <v>7155.6719090099996</v>
      </c>
      <c r="R34" s="39">
        <v>8792.3903925433333</v>
      </c>
      <c r="S34" s="39">
        <v>6450.3758504300004</v>
      </c>
      <c r="T34" s="39">
        <v>1505.953680091453</v>
      </c>
      <c r="U34" s="39">
        <v>6385.9313370287928</v>
      </c>
      <c r="V34" s="39">
        <v>22212.106484280001</v>
      </c>
      <c r="W34" s="39">
        <v>7569.8692639699993</v>
      </c>
      <c r="X34" s="39">
        <v>14892.26264201736</v>
      </c>
      <c r="Y34" s="48">
        <v>5135.7001011900329</v>
      </c>
      <c r="Z34" s="34">
        <f t="shared" si="1"/>
        <v>320517.73509904998</v>
      </c>
    </row>
    <row r="35" spans="1:26" ht="13.5" customHeight="1" x14ac:dyDescent="0.2">
      <c r="A35" s="71">
        <v>2017.1</v>
      </c>
      <c r="B35" s="38">
        <v>2510.8636669500002</v>
      </c>
      <c r="C35" s="39">
        <v>22027.865944810001</v>
      </c>
      <c r="D35" s="39">
        <v>1869.2483709000001</v>
      </c>
      <c r="E35" s="39">
        <v>7589.9669999999996</v>
      </c>
      <c r="F35" s="39">
        <v>2133.94</v>
      </c>
      <c r="G35" s="39">
        <v>5775.9637203289503</v>
      </c>
      <c r="H35" s="39">
        <v>1694.1640724199999</v>
      </c>
      <c r="I35" s="39">
        <v>3105.0396500000002</v>
      </c>
      <c r="J35" s="39">
        <v>1461.3766688200001</v>
      </c>
      <c r="K35" s="39">
        <v>3016.7475006700001</v>
      </c>
      <c r="L35" s="39">
        <v>1062.86810547</v>
      </c>
      <c r="M35" s="39">
        <v>1468.5188962855091</v>
      </c>
      <c r="N35" s="39">
        <v>3719.52725110243</v>
      </c>
      <c r="O35" s="39">
        <v>1736.7557158392881</v>
      </c>
      <c r="P35" s="39">
        <v>2813.536751220985</v>
      </c>
      <c r="Q35" s="39">
        <v>2124.8043575699999</v>
      </c>
      <c r="R35" s="39">
        <v>2322.9431354200001</v>
      </c>
      <c r="S35" s="39">
        <v>1766.95361278</v>
      </c>
      <c r="T35" s="39">
        <v>1375.337247167053</v>
      </c>
      <c r="U35" s="39">
        <v>1308.4778298463841</v>
      </c>
      <c r="V35" s="39">
        <v>6292.8012000000008</v>
      </c>
      <c r="W35" s="39">
        <v>2653.2497790944331</v>
      </c>
      <c r="X35" s="39">
        <v>4490.1658495830115</v>
      </c>
      <c r="Y35" s="48">
        <v>1105.7035000000001</v>
      </c>
      <c r="Z35" s="34">
        <f t="shared" si="1"/>
        <v>85426.819826278035</v>
      </c>
    </row>
    <row r="36" spans="1:26" ht="13.5" customHeight="1" x14ac:dyDescent="0.2">
      <c r="A36" s="71">
        <v>2017.2</v>
      </c>
      <c r="B36" s="38">
        <v>8289.9773998000001</v>
      </c>
      <c r="C36" s="39">
        <v>47740.016846879997</v>
      </c>
      <c r="D36" s="39">
        <v>4195.1379999999999</v>
      </c>
      <c r="E36" s="39">
        <v>15940.271000000001</v>
      </c>
      <c r="F36" s="39">
        <v>5178.2199999999993</v>
      </c>
      <c r="G36" s="39">
        <v>8039.9484301999992</v>
      </c>
      <c r="H36" s="39">
        <v>3803.1424248100002</v>
      </c>
      <c r="I36" s="39">
        <v>6800.844360000001</v>
      </c>
      <c r="J36" s="39">
        <v>3336.9160030775888</v>
      </c>
      <c r="K36" s="39">
        <v>6023.4890259999993</v>
      </c>
      <c r="L36" s="39">
        <v>2622.46375661</v>
      </c>
      <c r="M36" s="39">
        <v>3320.023333757174</v>
      </c>
      <c r="N36" s="39">
        <v>9055.7620307534435</v>
      </c>
      <c r="O36" s="39">
        <v>3753.4791278130042</v>
      </c>
      <c r="P36" s="39">
        <v>6077.2060739397812</v>
      </c>
      <c r="Q36" s="39">
        <v>4661.1551531700006</v>
      </c>
      <c r="R36" s="39">
        <v>5427.5710262099992</v>
      </c>
      <c r="S36" s="39">
        <v>3593.5</v>
      </c>
      <c r="T36" s="39">
        <v>2774.4227606433801</v>
      </c>
      <c r="U36" s="39">
        <v>3825.5766287864431</v>
      </c>
      <c r="V36" s="39">
        <v>13745.18593</v>
      </c>
      <c r="W36" s="39">
        <v>4960.8995827786621</v>
      </c>
      <c r="X36" s="39">
        <v>9052.8424064517749</v>
      </c>
      <c r="Y36" s="48">
        <v>3107.4439789289431</v>
      </c>
      <c r="Z36" s="34">
        <f t="shared" si="1"/>
        <v>185325.49528061019</v>
      </c>
    </row>
    <row r="37" spans="1:26" ht="13.5" customHeight="1" x14ac:dyDescent="0.2">
      <c r="A37" s="71">
        <v>2017.3</v>
      </c>
      <c r="B37" s="38">
        <v>13920.840384401001</v>
      </c>
      <c r="C37" s="39">
        <v>76775.651371260014</v>
      </c>
      <c r="D37" s="39">
        <v>6652.2549429300007</v>
      </c>
      <c r="E37" s="39">
        <v>25985.227999999999</v>
      </c>
      <c r="F37" s="39">
        <v>7896.5200000000013</v>
      </c>
      <c r="G37" s="39">
        <v>11438.155642916799</v>
      </c>
      <c r="H37" s="39">
        <v>5977.5763662099998</v>
      </c>
      <c r="I37" s="39">
        <v>10561.463040000001</v>
      </c>
      <c r="J37" s="39">
        <v>5253.7954815120002</v>
      </c>
      <c r="K37" s="39">
        <v>9433.31</v>
      </c>
      <c r="L37" s="39">
        <v>4076.4776239600001</v>
      </c>
      <c r="M37" s="39">
        <v>5100.5801177457924</v>
      </c>
      <c r="N37" s="39">
        <v>15089.83984705454</v>
      </c>
      <c r="O37" s="39">
        <v>6051.2643737569861</v>
      </c>
      <c r="P37" s="39">
        <v>9770.4657617499997</v>
      </c>
      <c r="Q37" s="39">
        <v>6957.6349589500014</v>
      </c>
      <c r="R37" s="39">
        <v>8660.1102823700003</v>
      </c>
      <c r="S37" s="39">
        <v>5780.9999999999991</v>
      </c>
      <c r="T37" s="39">
        <v>4135.4842512867181</v>
      </c>
      <c r="U37" s="39">
        <v>5743.1003541933615</v>
      </c>
      <c r="V37" s="39">
        <v>21539.77096467352</v>
      </c>
      <c r="W37" s="39">
        <v>7569.9094605204173</v>
      </c>
      <c r="X37" s="39">
        <v>14078.130447584341</v>
      </c>
      <c r="Y37" s="48">
        <v>4893.8631783736409</v>
      </c>
      <c r="Z37" s="34">
        <f t="shared" si="1"/>
        <v>293342.42685144913</v>
      </c>
    </row>
    <row r="38" spans="1:26" ht="13.5" customHeight="1" x14ac:dyDescent="0.2">
      <c r="A38" s="71">
        <v>2017.4</v>
      </c>
      <c r="B38" s="38">
        <v>26259.08883733</v>
      </c>
      <c r="C38" s="39">
        <v>112195.0053950852</v>
      </c>
      <c r="D38" s="39">
        <v>9367.3423636299995</v>
      </c>
      <c r="E38" s="39">
        <v>37266.354339597267</v>
      </c>
      <c r="F38" s="39">
        <v>11264.68</v>
      </c>
      <c r="G38" s="39">
        <v>15575.335950910279</v>
      </c>
      <c r="H38" s="39">
        <v>8239.1297375200011</v>
      </c>
      <c r="I38" s="39">
        <v>14914.37391</v>
      </c>
      <c r="J38" s="39">
        <v>7385.5087333899992</v>
      </c>
      <c r="K38" s="39">
        <v>13598.21566405</v>
      </c>
      <c r="L38" s="39">
        <v>5890.2863774782618</v>
      </c>
      <c r="M38" s="39">
        <v>9634.0492989664708</v>
      </c>
      <c r="N38" s="39">
        <v>22443.68310069662</v>
      </c>
      <c r="O38" s="39">
        <v>8462.4940350733341</v>
      </c>
      <c r="P38" s="39">
        <v>13167.723652000001</v>
      </c>
      <c r="Q38" s="39">
        <v>9564.7654799287757</v>
      </c>
      <c r="R38" s="39">
        <v>12563.12283278</v>
      </c>
      <c r="S38" s="39">
        <v>8381.3062949200012</v>
      </c>
      <c r="T38" s="39">
        <v>5675.540367959894</v>
      </c>
      <c r="U38" s="39">
        <v>7572.9774307780172</v>
      </c>
      <c r="V38" s="39">
        <v>30468.944319999999</v>
      </c>
      <c r="W38" s="39">
        <v>9876.7340968754452</v>
      </c>
      <c r="X38" s="39">
        <v>19547.000639301699</v>
      </c>
      <c r="Y38" s="48">
        <v>7201.9902703158077</v>
      </c>
      <c r="Z38" s="34">
        <f t="shared" si="1"/>
        <v>426515.65312858706</v>
      </c>
    </row>
    <row r="39" spans="1:26" ht="13.5" customHeight="1" x14ac:dyDescent="0.2">
      <c r="A39" s="71">
        <v>2018.1</v>
      </c>
      <c r="B39" s="38">
        <v>3528.9565655299998</v>
      </c>
      <c r="C39" s="39">
        <v>27871.676054498221</v>
      </c>
      <c r="D39" s="39">
        <v>2306.4598649599998</v>
      </c>
      <c r="E39" s="39">
        <v>10873.647063681319</v>
      </c>
      <c r="F39" s="39">
        <v>2451.599999999999</v>
      </c>
      <c r="G39" s="39">
        <v>5464.0400000000009</v>
      </c>
      <c r="H39" s="39">
        <v>2121.106592059999</v>
      </c>
      <c r="I39" s="39">
        <v>4130.76782</v>
      </c>
      <c r="J39" s="39">
        <v>1945.8373656599999</v>
      </c>
      <c r="K39" s="39">
        <v>2909.7398049728099</v>
      </c>
      <c r="L39" s="39">
        <v>1262.0278649100001</v>
      </c>
      <c r="M39" s="39">
        <v>1614.1154203000001</v>
      </c>
      <c r="N39" s="39">
        <v>4362.7636303392601</v>
      </c>
      <c r="O39" s="39">
        <v>2159.203778817061</v>
      </c>
      <c r="P39" s="39">
        <v>3449.9497197300002</v>
      </c>
      <c r="Q39" s="39">
        <v>2713.2469186296562</v>
      </c>
      <c r="R39" s="39">
        <v>2987.9712198699999</v>
      </c>
      <c r="S39" s="39">
        <v>2094.29</v>
      </c>
      <c r="T39" s="39">
        <v>1820.016484404093</v>
      </c>
      <c r="U39" s="39">
        <v>2150.1181065375399</v>
      </c>
      <c r="V39" s="39">
        <v>8186.6794800000016</v>
      </c>
      <c r="W39" s="39">
        <v>2054.8264486016319</v>
      </c>
      <c r="X39" s="39">
        <v>5405.7238797464524</v>
      </c>
      <c r="Y39" s="48">
        <v>1686.4155000000001</v>
      </c>
      <c r="Z39" s="34">
        <f t="shared" si="1"/>
        <v>105551.17958324804</v>
      </c>
    </row>
    <row r="40" spans="1:26" ht="13.5" customHeight="1" x14ac:dyDescent="0.2">
      <c r="A40" s="71">
        <v>2018.2</v>
      </c>
      <c r="B40" s="38">
        <v>11000.34210867</v>
      </c>
      <c r="C40" s="39">
        <v>60506.711549266118</v>
      </c>
      <c r="D40" s="39">
        <v>5274.29792516</v>
      </c>
      <c r="E40" s="39">
        <v>22685.809233058291</v>
      </c>
      <c r="F40" s="39">
        <v>6158.5659999999998</v>
      </c>
      <c r="G40" s="39">
        <v>9710.7918044335765</v>
      </c>
      <c r="H40" s="39">
        <v>4574.8815158199995</v>
      </c>
      <c r="I40" s="39">
        <v>9014.8275400000002</v>
      </c>
      <c r="J40" s="39">
        <v>4458.4216742300014</v>
      </c>
      <c r="K40" s="39">
        <v>8135.453636552691</v>
      </c>
      <c r="L40" s="39">
        <v>4063.1833638399989</v>
      </c>
      <c r="M40" s="39">
        <v>3717.87</v>
      </c>
      <c r="N40" s="39">
        <v>10643.31763060342</v>
      </c>
      <c r="O40" s="39">
        <v>4504.2075205381552</v>
      </c>
      <c r="P40" s="39">
        <v>8024.8681080000006</v>
      </c>
      <c r="Q40" s="39">
        <v>5833.7866702293441</v>
      </c>
      <c r="R40" s="39">
        <v>6626.827298013206</v>
      </c>
      <c r="S40" s="39">
        <v>4878.2014492599992</v>
      </c>
      <c r="T40" s="39">
        <v>3757.553224758683</v>
      </c>
      <c r="U40" s="39">
        <v>4529.7124557765437</v>
      </c>
      <c r="V40" s="39">
        <v>17619.461060000001</v>
      </c>
      <c r="W40" s="39">
        <v>5031</v>
      </c>
      <c r="X40" s="39">
        <v>11740.366332023261</v>
      </c>
      <c r="Y40" s="48">
        <v>3484.2875285833038</v>
      </c>
      <c r="Z40" s="34">
        <f t="shared" si="1"/>
        <v>235974.74562881663</v>
      </c>
    </row>
    <row r="41" spans="1:26" ht="13.5" customHeight="1" x14ac:dyDescent="0.2">
      <c r="A41" s="71">
        <v>2018.3</v>
      </c>
      <c r="B41" s="38">
        <v>18832.981057159999</v>
      </c>
      <c r="C41" s="39">
        <v>99398.968031110009</v>
      </c>
      <c r="D41" s="39">
        <v>8534.1271797400004</v>
      </c>
      <c r="E41" s="39">
        <v>34154.767999999996</v>
      </c>
      <c r="F41" s="39">
        <v>10581.6</v>
      </c>
      <c r="G41" s="39">
        <v>16342.91755</v>
      </c>
      <c r="H41" s="39">
        <v>7299.9165355766972</v>
      </c>
      <c r="I41" s="39">
        <v>13855.85965756</v>
      </c>
      <c r="J41" s="39">
        <v>7189.5656692900002</v>
      </c>
      <c r="K41" s="39">
        <v>11476.31838975042</v>
      </c>
      <c r="L41" s="39">
        <v>4778.0441462500003</v>
      </c>
      <c r="M41" s="39">
        <v>6034.7061674400002</v>
      </c>
      <c r="N41" s="39">
        <v>17549.814864041749</v>
      </c>
      <c r="O41" s="39">
        <v>7998.0702751890931</v>
      </c>
      <c r="P41" s="39">
        <v>13265.621777</v>
      </c>
      <c r="Q41" s="39">
        <v>9593.0039436596235</v>
      </c>
      <c r="R41" s="39">
        <v>10470.423035738209</v>
      </c>
      <c r="S41" s="39">
        <v>7499.7644477553849</v>
      </c>
      <c r="T41" s="39">
        <v>5494.901948564936</v>
      </c>
      <c r="U41" s="39">
        <v>7033.7419674565454</v>
      </c>
      <c r="V41" s="39">
        <v>27433.26</v>
      </c>
      <c r="W41" s="39">
        <v>8943.3683354748864</v>
      </c>
      <c r="X41" s="39">
        <v>18462.009899628571</v>
      </c>
      <c r="Y41" s="48">
        <v>5588.7996124682313</v>
      </c>
      <c r="Z41" s="34">
        <f t="shared" si="1"/>
        <v>377812.55249085434</v>
      </c>
    </row>
    <row r="42" spans="1:26" ht="13.5" customHeight="1" x14ac:dyDescent="0.2">
      <c r="A42" s="71">
        <v>2018.4</v>
      </c>
      <c r="B42" s="38">
        <v>32236.758016780001</v>
      </c>
      <c r="C42" s="39">
        <v>145617.76079517999</v>
      </c>
      <c r="D42" s="39">
        <v>12574.297567649999</v>
      </c>
      <c r="E42" s="39">
        <v>50257.057000000001</v>
      </c>
      <c r="F42" s="39">
        <v>13823.8927</v>
      </c>
      <c r="G42" s="39">
        <v>20648.13</v>
      </c>
      <c r="H42" s="39">
        <v>10871.679931950001</v>
      </c>
      <c r="I42" s="39">
        <v>19920.567714739998</v>
      </c>
      <c r="J42" s="39">
        <v>10775.45680007</v>
      </c>
      <c r="K42" s="39">
        <v>16794.221142779999</v>
      </c>
      <c r="L42" s="39">
        <v>8652.0467136548741</v>
      </c>
      <c r="M42" s="39">
        <v>9126.2609471000014</v>
      </c>
      <c r="N42" s="39">
        <v>27927.258359321058</v>
      </c>
      <c r="O42" s="39">
        <v>11385.820554731021</v>
      </c>
      <c r="P42" s="39">
        <v>19497.897325000002</v>
      </c>
      <c r="Q42" s="39">
        <v>12687.80488109526</v>
      </c>
      <c r="R42" s="39">
        <v>15083.195146640001</v>
      </c>
      <c r="S42" s="39">
        <v>11067.351692550001</v>
      </c>
      <c r="T42" s="39">
        <v>7151.9533940629744</v>
      </c>
      <c r="U42" s="39">
        <v>9671.8154055765463</v>
      </c>
      <c r="V42" s="39">
        <v>39707.46</v>
      </c>
      <c r="W42" s="39">
        <v>13012.529366209999</v>
      </c>
      <c r="X42" s="39">
        <v>27182.396068865779</v>
      </c>
      <c r="Y42" s="48">
        <v>9381.7704028926692</v>
      </c>
      <c r="Z42" s="34">
        <f t="shared" si="1"/>
        <v>555055.38192685018</v>
      </c>
    </row>
    <row r="43" spans="1:26" ht="13.5" customHeight="1" x14ac:dyDescent="0.2">
      <c r="A43" s="71">
        <v>2019.1</v>
      </c>
      <c r="B43" s="38">
        <v>4834.3540423200002</v>
      </c>
      <c r="C43" s="39">
        <v>40362.412924757708</v>
      </c>
      <c r="D43" s="39">
        <v>3713.2670853700001</v>
      </c>
      <c r="E43" s="39">
        <v>16476.84656879702</v>
      </c>
      <c r="F43" s="39">
        <v>4462.3999999999987</v>
      </c>
      <c r="G43" s="39">
        <v>6222.9810377495469</v>
      </c>
      <c r="H43" s="39">
        <v>3062.4890897199998</v>
      </c>
      <c r="I43" s="39">
        <v>5680.8228615000007</v>
      </c>
      <c r="J43" s="39">
        <v>2695.2659505000001</v>
      </c>
      <c r="K43" s="39">
        <v>4562.5587826805904</v>
      </c>
      <c r="L43" s="39">
        <v>2292.70037917432</v>
      </c>
      <c r="M43" s="39">
        <v>2552.0792757499999</v>
      </c>
      <c r="N43" s="39">
        <v>6535.7704923195242</v>
      </c>
      <c r="O43" s="39">
        <v>3255.2743145726681</v>
      </c>
      <c r="P43" s="39">
        <v>6068.3033024600009</v>
      </c>
      <c r="Q43" s="39">
        <v>3847.5747898027989</v>
      </c>
      <c r="R43" s="39">
        <v>4191.1833958699999</v>
      </c>
      <c r="S43" s="39">
        <v>3140.4606985599999</v>
      </c>
      <c r="T43" s="39">
        <v>1848.5084237234339</v>
      </c>
      <c r="U43" s="39">
        <v>2630.6353665699999</v>
      </c>
      <c r="V43" s="39">
        <v>12523.29</v>
      </c>
      <c r="W43" s="39">
        <v>2471.023515028895</v>
      </c>
      <c r="X43" s="39">
        <v>8601.5310375201334</v>
      </c>
      <c r="Y43" s="48">
        <v>2505.2256747567999</v>
      </c>
      <c r="Z43" s="34">
        <f t="shared" si="1"/>
        <v>154536.95900950345</v>
      </c>
    </row>
    <row r="44" spans="1:26" ht="13.5" customHeight="1" x14ac:dyDescent="0.2">
      <c r="A44" s="71">
        <v>2019.2</v>
      </c>
      <c r="B44" s="38">
        <v>20767.817043129999</v>
      </c>
      <c r="C44" s="39">
        <v>89061.684847230004</v>
      </c>
      <c r="D44" s="39">
        <v>8786.2799999999988</v>
      </c>
      <c r="E44" s="39">
        <v>34215.011584690037</v>
      </c>
      <c r="F44" s="39">
        <v>11515.9128</v>
      </c>
      <c r="G44" s="39">
        <v>12704.29</v>
      </c>
      <c r="H44" s="39">
        <v>6973.0149808600008</v>
      </c>
      <c r="I44" s="39">
        <v>12834.069307260001</v>
      </c>
      <c r="J44" s="39">
        <v>6417.4725391100001</v>
      </c>
      <c r="K44" s="39">
        <v>8986.2300000000014</v>
      </c>
      <c r="L44" s="39">
        <v>5344.7018733426003</v>
      </c>
      <c r="M44" s="39">
        <v>5929.2684297400037</v>
      </c>
      <c r="N44" s="39">
        <v>16543.53113294912</v>
      </c>
      <c r="O44" s="39">
        <v>7162.9109027500526</v>
      </c>
      <c r="P44" s="39">
        <v>13333.94334791505</v>
      </c>
      <c r="Q44" s="39">
        <v>8194.1972932843601</v>
      </c>
      <c r="R44" s="39">
        <v>9646.06842426</v>
      </c>
      <c r="S44" s="39">
        <v>7137.8633671599991</v>
      </c>
      <c r="T44" s="39">
        <v>4333.0755074996368</v>
      </c>
      <c r="U44" s="39">
        <v>6024.8598586799999</v>
      </c>
      <c r="V44" s="39">
        <v>27441.39</v>
      </c>
      <c r="W44" s="39">
        <v>7368.21</v>
      </c>
      <c r="X44" s="39">
        <v>19773.91156746068</v>
      </c>
      <c r="Y44" s="48">
        <v>4767.8153751962709</v>
      </c>
      <c r="Z44" s="34">
        <f t="shared" si="1"/>
        <v>355263.53018251789</v>
      </c>
    </row>
    <row r="45" spans="1:26" ht="13.5" customHeight="1" x14ac:dyDescent="0.2">
      <c r="A45" s="71">
        <v>2019.3</v>
      </c>
      <c r="B45" s="38">
        <v>31456.992903680999</v>
      </c>
      <c r="C45" s="39">
        <v>136564.677073436</v>
      </c>
      <c r="D45" s="39">
        <v>13798.58</v>
      </c>
      <c r="E45" s="39">
        <v>49301.021034963713</v>
      </c>
      <c r="F45" s="39">
        <v>16506.16</v>
      </c>
      <c r="G45" s="39">
        <v>17598.02</v>
      </c>
      <c r="H45" s="39">
        <v>11245.281076449999</v>
      </c>
      <c r="I45" s="39">
        <v>20027.88824849001</v>
      </c>
      <c r="J45" s="39">
        <v>10464.831078990001</v>
      </c>
      <c r="K45" s="39">
        <v>15858.593631919999</v>
      </c>
      <c r="L45" s="39">
        <v>7280.68505172</v>
      </c>
      <c r="M45" s="39">
        <v>9311.1698515199987</v>
      </c>
      <c r="N45" s="39">
        <v>28075.351760341211</v>
      </c>
      <c r="O45" s="39">
        <v>11707.808959379019</v>
      </c>
      <c r="P45" s="39">
        <v>20836.408577940001</v>
      </c>
      <c r="Q45" s="39">
        <v>12949.163661889999</v>
      </c>
      <c r="R45" s="39">
        <v>16406.84843272969</v>
      </c>
      <c r="S45" s="39">
        <v>11766.00686564</v>
      </c>
      <c r="T45" s="39">
        <v>6729.8962700593802</v>
      </c>
      <c r="U45" s="39">
        <v>9389.340416179999</v>
      </c>
      <c r="V45" s="39">
        <v>41744.830000000009</v>
      </c>
      <c r="W45" s="39">
        <v>12111.469533271429</v>
      </c>
      <c r="X45" s="39">
        <v>31200.334563716209</v>
      </c>
      <c r="Y45" s="48">
        <v>7890.8918387036292</v>
      </c>
      <c r="Z45" s="34">
        <f t="shared" si="1"/>
        <v>550222.25083102146</v>
      </c>
    </row>
    <row r="46" spans="1:26" ht="13.5" customHeight="1" x14ac:dyDescent="0.2">
      <c r="A46" s="71">
        <v>2019.4</v>
      </c>
      <c r="B46" s="38">
        <v>46371.972148783003</v>
      </c>
      <c r="C46" s="39">
        <v>199920.25440149769</v>
      </c>
      <c r="D46" s="39">
        <v>19976.785157327158</v>
      </c>
      <c r="E46" s="39">
        <v>71314.497023909993</v>
      </c>
      <c r="F46" s="39">
        <v>20245.3510924326</v>
      </c>
      <c r="G46" s="39">
        <v>29332.158081331461</v>
      </c>
      <c r="H46" s="39">
        <v>16448.071663279999</v>
      </c>
      <c r="I46" s="39">
        <v>28826.92033298</v>
      </c>
      <c r="J46" s="39">
        <v>14849.3950305</v>
      </c>
      <c r="K46" s="39">
        <v>22526.759100809999</v>
      </c>
      <c r="L46" s="39">
        <v>12155.57099055644</v>
      </c>
      <c r="M46" s="39">
        <v>13380.12779889</v>
      </c>
      <c r="N46" s="39">
        <v>42260.019572075107</v>
      </c>
      <c r="O46" s="39">
        <v>17099.836814583759</v>
      </c>
      <c r="P46" s="39">
        <v>30338.25782956</v>
      </c>
      <c r="Q46" s="39">
        <v>18816.255245470002</v>
      </c>
      <c r="R46" s="39">
        <v>22375.788740470001</v>
      </c>
      <c r="S46" s="39">
        <v>17140.161589129999</v>
      </c>
      <c r="T46" s="39">
        <v>9965.8369625857722</v>
      </c>
      <c r="U46" s="39">
        <v>13306.48548906</v>
      </c>
      <c r="V46" s="39">
        <v>60749.279999999999</v>
      </c>
      <c r="W46" s="39">
        <v>18978.512733641481</v>
      </c>
      <c r="X46" s="39">
        <v>40356.651674209686</v>
      </c>
      <c r="Y46" s="48">
        <v>13550.974303198291</v>
      </c>
      <c r="Z46" s="34">
        <f t="shared" si="1"/>
        <v>800285.92377628223</v>
      </c>
    </row>
    <row r="47" spans="1:26" ht="13.5" customHeight="1" x14ac:dyDescent="0.2">
      <c r="A47" s="71">
        <v>2020.1</v>
      </c>
      <c r="B47" s="38">
        <v>7229.2024782300005</v>
      </c>
      <c r="C47" s="39">
        <v>54518.431424276569</v>
      </c>
      <c r="D47" s="39">
        <v>6096.2054643192241</v>
      </c>
      <c r="E47" s="39">
        <v>19168.270537381599</v>
      </c>
      <c r="F47" s="39">
        <v>6552.651556274549</v>
      </c>
      <c r="G47" s="39">
        <v>9611.8999999999978</v>
      </c>
      <c r="H47" s="39">
        <v>4499.5796993699996</v>
      </c>
      <c r="I47" s="39">
        <v>8179.2441339099996</v>
      </c>
      <c r="J47" s="39">
        <v>3910.8860496900002</v>
      </c>
      <c r="K47" s="39">
        <v>5170.6982500549784</v>
      </c>
      <c r="L47" s="39">
        <v>2684.6654454700001</v>
      </c>
      <c r="M47" s="39">
        <v>4003.814382049999</v>
      </c>
      <c r="N47" s="39">
        <v>10019.721179435381</v>
      </c>
      <c r="O47" s="39">
        <v>4582.2338074021091</v>
      </c>
      <c r="P47" s="39">
        <v>8801.1303092000016</v>
      </c>
      <c r="Q47" s="39">
        <v>5712.0110167899993</v>
      </c>
      <c r="R47" s="39">
        <v>5565.9044681599999</v>
      </c>
      <c r="S47" s="39">
        <v>5007.6621671400007</v>
      </c>
      <c r="T47" s="39">
        <v>2590.3474072421482</v>
      </c>
      <c r="U47" s="39">
        <v>3878.5832991100001</v>
      </c>
      <c r="V47" s="39">
        <v>15524.09</v>
      </c>
      <c r="W47" s="39">
        <v>4056.011015454922</v>
      </c>
      <c r="X47" s="39">
        <v>11807.639489046351</v>
      </c>
      <c r="Y47" s="48">
        <v>3509.3380000000002</v>
      </c>
      <c r="Z47" s="34">
        <f t="shared" si="1"/>
        <v>212680.22158000781</v>
      </c>
    </row>
    <row r="48" spans="1:26" ht="13.5" customHeight="1" x14ac:dyDescent="0.2">
      <c r="A48" s="71">
        <v>2020.2</v>
      </c>
      <c r="B48" s="38">
        <v>18534.753481690001</v>
      </c>
      <c r="C48" s="39">
        <v>121366.90478531559</v>
      </c>
      <c r="D48" s="39">
        <v>12817.11250315832</v>
      </c>
      <c r="E48" s="39">
        <v>36725.097897665037</v>
      </c>
      <c r="F48" s="39">
        <v>13369.307313981901</v>
      </c>
      <c r="G48" s="39">
        <v>26205.953300000001</v>
      </c>
      <c r="H48" s="39">
        <v>9586.712647649998</v>
      </c>
      <c r="I48" s="39">
        <v>16334.86908009</v>
      </c>
      <c r="J48" s="39">
        <v>8253.8544540399998</v>
      </c>
      <c r="K48" s="39">
        <v>12527.74</v>
      </c>
      <c r="L48" s="39">
        <v>5918.8884109200008</v>
      </c>
      <c r="M48" s="39">
        <v>8024.0537339600014</v>
      </c>
      <c r="N48" s="39">
        <v>21614.552780562899</v>
      </c>
      <c r="O48" s="39">
        <v>10717.90946911908</v>
      </c>
      <c r="P48" s="39">
        <v>17542.93903757435</v>
      </c>
      <c r="Q48" s="39">
        <v>11058.092320948081</v>
      </c>
      <c r="R48" s="39">
        <v>12499.86227792</v>
      </c>
      <c r="S48" s="39">
        <v>10251.32941208</v>
      </c>
      <c r="T48" s="39">
        <v>5369.0380344850919</v>
      </c>
      <c r="U48" s="39">
        <v>8095.5325114900006</v>
      </c>
      <c r="V48" s="39">
        <v>32995.879999999997</v>
      </c>
      <c r="W48" s="39">
        <v>9831.8991960158237</v>
      </c>
      <c r="X48" s="39">
        <v>24342.892689310851</v>
      </c>
      <c r="Y48" s="48">
        <v>6981.1972154127079</v>
      </c>
      <c r="Z48" s="34">
        <f t="shared" si="1"/>
        <v>460966.37255338964</v>
      </c>
    </row>
    <row r="49" spans="1:26" ht="13.5" customHeight="1" x14ac:dyDescent="0.2">
      <c r="A49" s="71">
        <v>2020.3</v>
      </c>
      <c r="B49" s="38">
        <v>39496.925079820001</v>
      </c>
      <c r="C49" s="39">
        <v>190304.7366259518</v>
      </c>
      <c r="D49" s="39">
        <v>19616.41128006747</v>
      </c>
      <c r="E49" s="39">
        <v>59461.954695416542</v>
      </c>
      <c r="F49" s="39">
        <v>20206.12</v>
      </c>
      <c r="G49" s="39">
        <v>27171.17</v>
      </c>
      <c r="H49" s="39">
        <v>14738.933330940001</v>
      </c>
      <c r="I49" s="39">
        <v>26383.89958637</v>
      </c>
      <c r="J49" s="39">
        <v>12783.80280822</v>
      </c>
      <c r="K49" s="39">
        <v>22353.715868039999</v>
      </c>
      <c r="L49" s="39">
        <v>9956.5134656499995</v>
      </c>
      <c r="M49" s="39">
        <v>12368.911894979999</v>
      </c>
      <c r="N49" s="39">
        <v>37580.96013155776</v>
      </c>
      <c r="O49" s="39">
        <v>16551.768940571241</v>
      </c>
      <c r="P49" s="39">
        <v>26725.067588080001</v>
      </c>
      <c r="Q49" s="39">
        <v>17419.87679081496</v>
      </c>
      <c r="R49" s="39">
        <v>19847.748600269999</v>
      </c>
      <c r="S49" s="39">
        <v>15683.51976395</v>
      </c>
      <c r="T49" s="39">
        <v>8748.5965947785135</v>
      </c>
      <c r="U49" s="39">
        <v>12854.900236850001</v>
      </c>
      <c r="V49" s="39">
        <v>50296.5</v>
      </c>
      <c r="W49" s="39">
        <v>16055.98281327664</v>
      </c>
      <c r="X49" s="39">
        <v>42504.810998648973</v>
      </c>
      <c r="Y49" s="48">
        <v>27032.488718953151</v>
      </c>
      <c r="Z49" s="34">
        <f t="shared" si="1"/>
        <v>746145.31581320683</v>
      </c>
    </row>
    <row r="50" spans="1:26" ht="13.5" customHeight="1" x14ac:dyDescent="0.2">
      <c r="A50" s="71">
        <v>2020.4</v>
      </c>
      <c r="B50" s="38">
        <v>70081.495365084003</v>
      </c>
      <c r="C50" s="39">
        <v>260897.07991099459</v>
      </c>
      <c r="D50" s="39">
        <v>29015.649766762301</v>
      </c>
      <c r="E50" s="39">
        <v>92371.071626482386</v>
      </c>
      <c r="F50" s="39">
        <v>32501.351600000009</v>
      </c>
      <c r="G50" s="39">
        <v>37246.245737839999</v>
      </c>
      <c r="H50" s="39">
        <v>20863.291335760001</v>
      </c>
      <c r="I50" s="39">
        <v>38022.308883170001</v>
      </c>
      <c r="J50" s="39">
        <v>21134.826263399998</v>
      </c>
      <c r="K50" s="39">
        <v>26557.318222388501</v>
      </c>
      <c r="L50" s="39">
        <v>15313.051565940001</v>
      </c>
      <c r="M50" s="39">
        <v>19892.925213009999</v>
      </c>
      <c r="N50" s="39">
        <v>56787.398636048747</v>
      </c>
      <c r="O50" s="39">
        <v>25418.667712511411</v>
      </c>
      <c r="P50" s="39">
        <v>37415.029009409998</v>
      </c>
      <c r="Q50" s="39">
        <v>25888.417942137119</v>
      </c>
      <c r="R50" s="39">
        <v>29402.114768060001</v>
      </c>
      <c r="S50" s="39">
        <v>22732.09255179</v>
      </c>
      <c r="T50" s="39">
        <v>12782.91943684587</v>
      </c>
      <c r="U50" s="39">
        <v>18756.778950299999</v>
      </c>
      <c r="V50" s="39">
        <v>74942.97</v>
      </c>
      <c r="W50" s="39">
        <v>24124.568649998579</v>
      </c>
      <c r="X50" s="39">
        <v>64652.275140668877</v>
      </c>
      <c r="Y50" s="48">
        <v>16291.2053274052</v>
      </c>
      <c r="Z50" s="34">
        <f t="shared" si="1"/>
        <v>1073091.0536160076</v>
      </c>
    </row>
    <row r="51" spans="1:26" ht="13.5" customHeight="1" x14ac:dyDescent="0.2">
      <c r="A51" s="71">
        <v>2021.1</v>
      </c>
      <c r="B51" s="38">
        <v>13879.591457</v>
      </c>
      <c r="C51" s="39">
        <v>76582.746424240002</v>
      </c>
      <c r="D51" s="39">
        <v>9180.0451306048781</v>
      </c>
      <c r="E51" s="39">
        <v>28453.592982487309</v>
      </c>
      <c r="F51" s="39">
        <v>7845.94</v>
      </c>
      <c r="G51" s="39">
        <v>9434.5198069540002</v>
      </c>
      <c r="H51" s="39">
        <v>6944.9814752099992</v>
      </c>
      <c r="I51" s="39">
        <v>11207.8306269</v>
      </c>
      <c r="J51" s="39">
        <v>5182.7000640300002</v>
      </c>
      <c r="K51" s="39">
        <v>7146.5608688760731</v>
      </c>
      <c r="L51" s="39">
        <v>2354.1130269700011</v>
      </c>
      <c r="M51" s="39">
        <v>5340.1111390100004</v>
      </c>
      <c r="N51" s="39">
        <v>11601.16566308226</v>
      </c>
      <c r="O51" s="39">
        <v>7382.0393995023651</v>
      </c>
      <c r="P51" s="39">
        <v>11450.25898448</v>
      </c>
      <c r="Q51" s="39">
        <v>7999.4593157899999</v>
      </c>
      <c r="R51" s="39">
        <v>8773.6269399899975</v>
      </c>
      <c r="S51" s="39">
        <v>6603.4361513500007</v>
      </c>
      <c r="T51" s="39">
        <v>3757.1015737297239</v>
      </c>
      <c r="U51" s="39">
        <v>5048.2757201699997</v>
      </c>
      <c r="V51" s="39">
        <v>21555.490000000009</v>
      </c>
      <c r="W51" s="39">
        <v>6823.1835973300003</v>
      </c>
      <c r="X51" s="39">
        <v>16833.914818707581</v>
      </c>
      <c r="Y51" s="48">
        <v>5060.0125657288318</v>
      </c>
      <c r="Z51" s="34">
        <f t="shared" si="1"/>
        <v>296440.69773214305</v>
      </c>
    </row>
    <row r="52" spans="1:26" ht="13.5" customHeight="1" x14ac:dyDescent="0.2">
      <c r="A52" s="71">
        <v>2021.2</v>
      </c>
      <c r="B52" s="38">
        <v>36846.780142000003</v>
      </c>
      <c r="C52" s="39">
        <v>172504.67272639929</v>
      </c>
      <c r="D52" s="39">
        <v>21842.949066374342</v>
      </c>
      <c r="E52" s="39">
        <v>66434.520716305473</v>
      </c>
      <c r="F52" s="39">
        <v>19028.830000000002</v>
      </c>
      <c r="G52" s="39">
        <v>24479.490939279131</v>
      </c>
      <c r="H52" s="39">
        <v>14119.369041129999</v>
      </c>
      <c r="I52" s="39">
        <v>24541.633939399999</v>
      </c>
      <c r="J52" s="39">
        <v>11835.96929861</v>
      </c>
      <c r="K52" s="39">
        <v>17413.587319999999</v>
      </c>
      <c r="L52" s="39">
        <v>9403.85034963</v>
      </c>
      <c r="M52" s="39">
        <v>12563.579250389999</v>
      </c>
      <c r="N52" s="39">
        <v>29182.171629947559</v>
      </c>
      <c r="O52" s="39">
        <v>15048.169863949999</v>
      </c>
      <c r="P52" s="39">
        <v>25273.102637219999</v>
      </c>
      <c r="Q52" s="39">
        <v>16925.185585070001</v>
      </c>
      <c r="R52" s="39">
        <v>20376.778378170002</v>
      </c>
      <c r="S52" s="39">
        <v>15018.918088050001</v>
      </c>
      <c r="T52" s="39">
        <v>8414.9781405434242</v>
      </c>
      <c r="U52" s="39">
        <v>11419.78970881</v>
      </c>
      <c r="V52" s="39">
        <v>48936.677140979999</v>
      </c>
      <c r="W52" s="39">
        <v>15721.512579072019</v>
      </c>
      <c r="X52" s="39">
        <v>39150.173894878208</v>
      </c>
      <c r="Y52" s="48">
        <v>10988.33032779538</v>
      </c>
      <c r="Z52" s="34">
        <f t="shared" si="1"/>
        <v>687471.02076400502</v>
      </c>
    </row>
    <row r="53" spans="1:26" ht="13.5" customHeight="1" x14ac:dyDescent="0.2">
      <c r="A53" s="71">
        <v>2021.3</v>
      </c>
      <c r="B53" s="38">
        <v>60922.318820741362</v>
      </c>
      <c r="C53" s="39">
        <v>274333.75</v>
      </c>
      <c r="D53" s="39">
        <v>43052.037288299769</v>
      </c>
      <c r="E53" s="39">
        <v>104548.87472606621</v>
      </c>
      <c r="F53" s="39">
        <v>31708.23</v>
      </c>
      <c r="G53" s="39">
        <v>38729.925305049997</v>
      </c>
      <c r="H53" s="39">
        <v>21792.5848668</v>
      </c>
      <c r="I53" s="39">
        <v>39822.260942859997</v>
      </c>
      <c r="J53" s="39">
        <v>19048.72436814</v>
      </c>
      <c r="K53" s="39">
        <v>28972.8732064</v>
      </c>
      <c r="L53" s="39">
        <v>15887.53590662</v>
      </c>
      <c r="M53" s="39">
        <v>20509.76938786</v>
      </c>
      <c r="N53" s="39">
        <v>48083.930103134808</v>
      </c>
      <c r="O53" s="39">
        <v>29556.3435256669</v>
      </c>
      <c r="P53" s="39">
        <v>41277.980836429997</v>
      </c>
      <c r="Q53" s="39">
        <v>26993.77064527</v>
      </c>
      <c r="R53" s="39">
        <v>33600.236855160001</v>
      </c>
      <c r="S53" s="39">
        <v>24286.16877384</v>
      </c>
      <c r="T53" s="39">
        <v>13385.769488919679</v>
      </c>
      <c r="U53" s="39">
        <v>18147.644548865999</v>
      </c>
      <c r="V53" s="39">
        <v>78972.09</v>
      </c>
      <c r="W53" s="39">
        <v>27303.167585716979</v>
      </c>
      <c r="X53" s="39">
        <v>63758.722629485543</v>
      </c>
      <c r="Y53" s="48">
        <v>17735.621408213239</v>
      </c>
      <c r="Z53" s="34">
        <f t="shared" si="1"/>
        <v>1122430.3312195402</v>
      </c>
    </row>
    <row r="54" spans="1:26" ht="13.5" customHeight="1" x14ac:dyDescent="0.2">
      <c r="A54" s="71">
        <v>2021.4</v>
      </c>
      <c r="B54" s="38">
        <v>86714.859000000011</v>
      </c>
      <c r="C54" s="39">
        <v>413421.46144443011</v>
      </c>
      <c r="D54" s="39">
        <v>50162.07683327837</v>
      </c>
      <c r="E54" s="39">
        <v>162409.74736822979</v>
      </c>
      <c r="F54" s="39">
        <v>46439.223276405297</v>
      </c>
      <c r="G54" s="39">
        <v>60321.813835710069</v>
      </c>
      <c r="H54" s="39">
        <v>31962.5487512</v>
      </c>
      <c r="I54" s="39">
        <v>58371.452012610003</v>
      </c>
      <c r="J54" s="39">
        <v>29380.40387011</v>
      </c>
      <c r="K54" s="39">
        <v>45802.132582003222</v>
      </c>
      <c r="L54" s="39">
        <v>28108.937069854441</v>
      </c>
      <c r="M54" s="39">
        <v>33357.465242860002</v>
      </c>
      <c r="N54" s="39">
        <v>92020.260408146496</v>
      </c>
      <c r="O54" s="39">
        <v>41695.147767816932</v>
      </c>
      <c r="P54" s="39">
        <v>60157.673176019976</v>
      </c>
      <c r="Q54" s="39">
        <v>37695.029219109987</v>
      </c>
      <c r="R54" s="39">
        <v>45022.27715744001</v>
      </c>
      <c r="S54" s="39">
        <v>36207.397108060002</v>
      </c>
      <c r="T54" s="39">
        <v>20119.466909906481</v>
      </c>
      <c r="U54" s="39">
        <v>26845.287318364579</v>
      </c>
      <c r="V54" s="39">
        <v>115517.87201000001</v>
      </c>
      <c r="W54" s="39">
        <v>49877.850960279829</v>
      </c>
      <c r="X54" s="39">
        <v>98555.568443622804</v>
      </c>
      <c r="Y54" s="48">
        <v>27107.593317338389</v>
      </c>
      <c r="Z54" s="34">
        <f t="shared" si="1"/>
        <v>1697273.5450827973</v>
      </c>
    </row>
    <row r="55" spans="1:26" ht="13.5" customHeight="1" x14ac:dyDescent="0.2">
      <c r="A55" s="71">
        <v>2022.1</v>
      </c>
      <c r="B55" s="38">
        <v>17690.500028176419</v>
      </c>
      <c r="C55" s="39">
        <v>123028.5451956999</v>
      </c>
      <c r="D55" s="39">
        <v>14725.360681101711</v>
      </c>
      <c r="E55" s="39">
        <v>44984.109896976668</v>
      </c>
      <c r="F55" s="39">
        <v>12164.5</v>
      </c>
      <c r="G55" s="39">
        <v>31653.253990760011</v>
      </c>
      <c r="H55" s="39">
        <v>10343.040455419999</v>
      </c>
      <c r="I55" s="39">
        <v>19145.934843949999</v>
      </c>
      <c r="J55" s="39">
        <v>8457.9657659799996</v>
      </c>
      <c r="K55" s="39">
        <v>11851.38</v>
      </c>
      <c r="L55" s="39">
        <v>8936.0396299644271</v>
      </c>
      <c r="M55" s="39">
        <v>9692.7440307399993</v>
      </c>
      <c r="N55" s="39">
        <v>20272.186511088581</v>
      </c>
      <c r="O55" s="39">
        <v>12777.35359662639</v>
      </c>
      <c r="P55" s="39">
        <v>19948.91043091999</v>
      </c>
      <c r="Q55" s="39">
        <v>11284.69280366</v>
      </c>
      <c r="R55" s="39">
        <v>13525.657077809999</v>
      </c>
      <c r="S55" s="39">
        <v>10595.77493338</v>
      </c>
      <c r="T55" s="39">
        <v>6224.5574876064666</v>
      </c>
      <c r="U55" s="39">
        <v>8567.9889466781788</v>
      </c>
      <c r="V55" s="39">
        <v>37600.03</v>
      </c>
      <c r="W55" s="39">
        <v>12572.60834178002</v>
      </c>
      <c r="X55" s="39">
        <v>31454.144670944512</v>
      </c>
      <c r="Y55" s="48">
        <v>8634.2653648281848</v>
      </c>
      <c r="Z55" s="34">
        <f t="shared" si="1"/>
        <v>506131.54468409141</v>
      </c>
    </row>
    <row r="56" spans="1:26" ht="13.5" customHeight="1" x14ac:dyDescent="0.2">
      <c r="A56" s="71">
        <v>2022.2</v>
      </c>
      <c r="B56" s="38">
        <v>52562.900000000009</v>
      </c>
      <c r="C56" s="39">
        <v>290856.66439710988</v>
      </c>
      <c r="D56" s="39">
        <v>35064.653899819852</v>
      </c>
      <c r="E56" s="39">
        <v>107279.3479962586</v>
      </c>
      <c r="F56" s="39">
        <v>26578.02</v>
      </c>
      <c r="G56" s="39">
        <v>45550.500609680021</v>
      </c>
      <c r="H56" s="39">
        <v>23707.844371889991</v>
      </c>
      <c r="I56" s="39">
        <v>43635.2746157</v>
      </c>
      <c r="J56" s="39">
        <v>20453.25169279</v>
      </c>
      <c r="K56" s="39">
        <v>28623.46727533</v>
      </c>
      <c r="L56" s="39">
        <v>19996.419520332009</v>
      </c>
      <c r="M56" s="39">
        <v>22720.626237249999</v>
      </c>
      <c r="N56" s="39">
        <v>47474.958536449813</v>
      </c>
      <c r="O56" s="39">
        <v>23790.94554908049</v>
      </c>
      <c r="P56" s="39">
        <v>46711.545230400006</v>
      </c>
      <c r="Q56" s="39">
        <v>27314.294368599989</v>
      </c>
      <c r="R56" s="39">
        <v>31267.694083490002</v>
      </c>
      <c r="S56" s="39">
        <v>24563.859451240001</v>
      </c>
      <c r="T56" s="39">
        <v>14391.137495925959</v>
      </c>
      <c r="U56" s="39">
        <v>20927.783502179991</v>
      </c>
      <c r="V56" s="39">
        <v>86229.61</v>
      </c>
      <c r="W56" s="39">
        <v>29560.068818657459</v>
      </c>
      <c r="X56" s="39">
        <v>72209.638405451478</v>
      </c>
      <c r="Y56" s="48">
        <v>18118.84047032673</v>
      </c>
      <c r="Z56" s="34">
        <f t="shared" si="1"/>
        <v>1159589.3465279625</v>
      </c>
    </row>
    <row r="57" spans="1:26" ht="13.5" customHeight="1" x14ac:dyDescent="0.2">
      <c r="A57" s="71">
        <v>2022.3</v>
      </c>
      <c r="B57" s="38">
        <v>90948.570000000022</v>
      </c>
      <c r="C57" s="39">
        <v>494542.01712108013</v>
      </c>
      <c r="D57" s="39">
        <v>73042.381680058024</v>
      </c>
      <c r="E57" s="39">
        <v>172799.95897627305</v>
      </c>
      <c r="F57" s="39">
        <v>53105.274566665095</v>
      </c>
      <c r="G57" s="39">
        <v>78227.523260970018</v>
      </c>
      <c r="H57" s="39">
        <v>39909.852958020005</v>
      </c>
      <c r="I57" s="39">
        <v>71279.916131999998</v>
      </c>
      <c r="J57" s="39">
        <v>34437.895193179997</v>
      </c>
      <c r="K57" s="39">
        <v>50740.15272350001</v>
      </c>
      <c r="L57" s="39">
        <v>38362.719511759991</v>
      </c>
      <c r="M57" s="39">
        <v>38749.74655738999</v>
      </c>
      <c r="N57" s="39">
        <v>82133.575544582432</v>
      </c>
      <c r="O57" s="39">
        <v>48033.99062407879</v>
      </c>
      <c r="P57" s="39">
        <v>79088.043149320001</v>
      </c>
      <c r="Q57" s="39">
        <v>44434.881801529998</v>
      </c>
      <c r="R57" s="39">
        <v>58849.8193348477</v>
      </c>
      <c r="S57" s="39">
        <v>41707.248095459996</v>
      </c>
      <c r="T57" s="39">
        <v>22232.700287469386</v>
      </c>
      <c r="U57" s="39">
        <v>34039.361731669589</v>
      </c>
      <c r="V57" s="39">
        <v>140086.22</v>
      </c>
      <c r="W57" s="39">
        <v>54769.719289257067</v>
      </c>
      <c r="X57" s="39">
        <v>117645.30087924472</v>
      </c>
      <c r="Y57" s="48">
        <v>30813.753690185898</v>
      </c>
      <c r="Z57" s="34">
        <f t="shared" si="1"/>
        <v>1989980.6231085421</v>
      </c>
    </row>
    <row r="58" spans="1:26" ht="13.5" customHeight="1" x14ac:dyDescent="0.2">
      <c r="A58" s="71">
        <v>2022.4</v>
      </c>
      <c r="B58" s="38">
        <v>161639.46015984</v>
      </c>
      <c r="C58" s="39">
        <v>748921.54307289002</v>
      </c>
      <c r="D58" s="39">
        <v>93151.748159990006</v>
      </c>
      <c r="E58" s="39">
        <v>257725.84885370429</v>
      </c>
      <c r="F58" s="39">
        <v>80025.193616405115</v>
      </c>
      <c r="G58" s="39">
        <v>110609.7246320899</v>
      </c>
      <c r="H58" s="39">
        <v>54769.802653408296</v>
      </c>
      <c r="I58" s="39">
        <v>107936.102054859</v>
      </c>
      <c r="J58" s="39">
        <v>54577.428843230002</v>
      </c>
      <c r="K58" s="39">
        <v>81108.230013659995</v>
      </c>
      <c r="L58" s="39">
        <v>52814.715506084853</v>
      </c>
      <c r="M58" s="39">
        <v>64365.139196260003</v>
      </c>
      <c r="N58" s="39">
        <v>162332.83628631051</v>
      </c>
      <c r="O58" s="39">
        <v>74152.215200252118</v>
      </c>
      <c r="P58" s="39">
        <v>120581.58215032</v>
      </c>
      <c r="Q58" s="39">
        <v>63140.541867170003</v>
      </c>
      <c r="R58" s="39">
        <v>79838.071556143012</v>
      </c>
      <c r="S58" s="39">
        <v>64388.545222809989</v>
      </c>
      <c r="T58" s="39">
        <v>41756.600312463037</v>
      </c>
      <c r="U58" s="39">
        <v>52205.950344059987</v>
      </c>
      <c r="V58" s="39">
        <v>211647.91</v>
      </c>
      <c r="W58" s="39">
        <v>88473.712368209017</v>
      </c>
      <c r="X58" s="39">
        <v>181260.6331794305</v>
      </c>
      <c r="Y58" s="48">
        <v>49572.480203929117</v>
      </c>
      <c r="Z58" s="34">
        <f t="shared" si="1"/>
        <v>3056996.0154535188</v>
      </c>
    </row>
    <row r="59" spans="1:26" ht="13.5" customHeight="1" x14ac:dyDescent="0.2">
      <c r="A59" s="71">
        <v>2023.1</v>
      </c>
      <c r="B59" s="38">
        <v>44105.048320829999</v>
      </c>
      <c r="C59" s="39">
        <v>244174.9495174301</v>
      </c>
      <c r="D59" s="39">
        <v>35050.268358310001</v>
      </c>
      <c r="E59" s="39">
        <v>85619.49051202515</v>
      </c>
      <c r="F59" s="39">
        <v>27701.731612986339</v>
      </c>
      <c r="G59" s="39">
        <v>46954.103122930013</v>
      </c>
      <c r="H59" s="39">
        <v>20756.29433723</v>
      </c>
      <c r="I59" s="39">
        <v>39157.313395999998</v>
      </c>
      <c r="J59" s="39">
        <v>19306.167257109999</v>
      </c>
      <c r="K59" s="39">
        <v>27754.095230758259</v>
      </c>
      <c r="L59" s="39">
        <v>15942.338180659999</v>
      </c>
      <c r="M59" s="39">
        <v>19689.207660429991</v>
      </c>
      <c r="N59" s="39">
        <v>36728.026433020001</v>
      </c>
      <c r="O59" s="39">
        <v>24597.3200936338</v>
      </c>
      <c r="P59" s="39">
        <v>45689.854095834708</v>
      </c>
      <c r="Q59" s="39">
        <v>23193.799843519999</v>
      </c>
      <c r="R59" s="39">
        <v>30153.76187079</v>
      </c>
      <c r="S59" s="39">
        <v>23496.912213119998</v>
      </c>
      <c r="T59" s="39">
        <v>15504.534015655659</v>
      </c>
      <c r="U59" s="39">
        <v>17429.308194381709</v>
      </c>
      <c r="V59" s="39">
        <v>73775.290000000008</v>
      </c>
      <c r="W59" s="39">
        <v>32232.23563059542</v>
      </c>
      <c r="X59" s="39">
        <v>76157.993820466116</v>
      </c>
      <c r="Y59" s="48">
        <v>21950.504113867089</v>
      </c>
      <c r="Z59" s="34">
        <f t="shared" si="1"/>
        <v>1047120.5478315845</v>
      </c>
    </row>
    <row r="60" spans="1:26" ht="13.5" customHeight="1" x14ac:dyDescent="0.2">
      <c r="A60" s="71">
        <v>2023.2</v>
      </c>
      <c r="B60" s="38">
        <v>123649.276293</v>
      </c>
      <c r="C60" s="39">
        <v>610392.12516263011</v>
      </c>
      <c r="D60" s="39">
        <v>89441.425795350006</v>
      </c>
      <c r="E60" s="39">
        <v>216939.70638742679</v>
      </c>
      <c r="F60" s="39">
        <v>74574.936102320004</v>
      </c>
      <c r="G60" s="39">
        <v>107463.1280361058</v>
      </c>
      <c r="H60" s="39">
        <v>44818.83095582854</v>
      </c>
      <c r="I60" s="39">
        <v>94066.396336999998</v>
      </c>
      <c r="J60" s="39">
        <v>49077.286371020004</v>
      </c>
      <c r="K60" s="39">
        <v>68416.261424784258</v>
      </c>
      <c r="L60" s="39">
        <v>48428.020433450001</v>
      </c>
      <c r="M60" s="39">
        <v>48451.347787850013</v>
      </c>
      <c r="N60" s="39">
        <v>100998.76424845999</v>
      </c>
      <c r="O60" s="39">
        <v>52126.477227173193</v>
      </c>
      <c r="P60" s="39">
        <v>108017.16003893</v>
      </c>
      <c r="Q60" s="39">
        <v>54278.38146697</v>
      </c>
      <c r="R60" s="39">
        <v>74190.369074000002</v>
      </c>
      <c r="S60" s="39">
        <v>58186.995417179933</v>
      </c>
      <c r="T60" s="39">
        <v>30262.231786355282</v>
      </c>
      <c r="U60" s="39">
        <v>42889.598780516731</v>
      </c>
      <c r="V60" s="39">
        <v>172498.28</v>
      </c>
      <c r="W60" s="39">
        <v>70258.872414973666</v>
      </c>
      <c r="X60" s="39">
        <v>186765.9197187126</v>
      </c>
      <c r="Y60" s="48">
        <v>42294.663872086698</v>
      </c>
      <c r="Z60" s="34">
        <f t="shared" si="1"/>
        <v>2568486.455132124</v>
      </c>
    </row>
    <row r="61" spans="1:26" ht="13.5" customHeight="1" x14ac:dyDescent="0.2">
      <c r="A61" s="71">
        <v>2023.3</v>
      </c>
      <c r="B61" s="38">
        <v>237148.64586699998</v>
      </c>
      <c r="C61" s="39">
        <v>1069909.71487457</v>
      </c>
      <c r="D61" s="39">
        <v>161872.63246612388</v>
      </c>
      <c r="E61" s="39">
        <v>363546.08268053271</v>
      </c>
      <c r="F61" s="39">
        <v>126703.62085453002</v>
      </c>
      <c r="G61" s="39">
        <v>184753.80458862</v>
      </c>
      <c r="H61" s="39">
        <v>89237.671205619103</v>
      </c>
      <c r="I61" s="39">
        <v>161697.829337</v>
      </c>
      <c r="J61" s="39">
        <v>81897.992551739997</v>
      </c>
      <c r="K61" s="39">
        <v>130723.08576909686</v>
      </c>
      <c r="L61" s="39">
        <v>66178.086750870003</v>
      </c>
      <c r="M61" s="39">
        <v>81006.348455910018</v>
      </c>
      <c r="N61" s="39">
        <v>252904.54480092629</v>
      </c>
      <c r="O61" s="39">
        <v>107833.08060835858</v>
      </c>
      <c r="P61" s="39">
        <v>185171.62475192</v>
      </c>
      <c r="Q61" s="39">
        <v>91363.236980634159</v>
      </c>
      <c r="R61" s="39">
        <v>125764.67190233999</v>
      </c>
      <c r="S61" s="39">
        <v>99519.141638839996</v>
      </c>
      <c r="T61" s="39">
        <v>52024.522624847399</v>
      </c>
      <c r="U61" s="39">
        <v>71307.451750741617</v>
      </c>
      <c r="V61" s="39">
        <v>303357.28000000003</v>
      </c>
      <c r="W61" s="39">
        <v>130652.08571605141</v>
      </c>
      <c r="X61" s="39">
        <v>305242.9267231971</v>
      </c>
      <c r="Y61" s="48">
        <v>71283.451312126126</v>
      </c>
      <c r="Z61" s="34">
        <f t="shared" si="1"/>
        <v>4551099.5342115965</v>
      </c>
    </row>
    <row r="62" spans="1:26" ht="13.5" customHeight="1" x14ac:dyDescent="0.2">
      <c r="A62" s="71">
        <v>2023.4</v>
      </c>
      <c r="B62" s="38">
        <v>435457.83312000002</v>
      </c>
      <c r="C62" s="39">
        <v>1711254.5111561001</v>
      </c>
      <c r="D62" s="39">
        <v>235409.61155125999</v>
      </c>
      <c r="E62" s="39">
        <v>584553.36798698851</v>
      </c>
      <c r="F62" s="39">
        <v>192153.32734962011</v>
      </c>
      <c r="G62" s="39">
        <v>282253.18826213002</v>
      </c>
      <c r="H62" s="39">
        <v>126607.537150577</v>
      </c>
      <c r="I62" s="39">
        <v>258640.27288</v>
      </c>
      <c r="J62" s="39">
        <v>123804.77261889</v>
      </c>
      <c r="K62" s="39">
        <v>179630.40367440291</v>
      </c>
      <c r="L62" s="39">
        <v>114724.2271824685</v>
      </c>
      <c r="M62" s="39">
        <v>135890.14404027001</v>
      </c>
      <c r="N62" s="39">
        <v>411913.59404268622</v>
      </c>
      <c r="O62" s="39">
        <v>172678.97303979599</v>
      </c>
      <c r="P62" s="39">
        <v>296761.71231801988</v>
      </c>
      <c r="Q62" s="39">
        <v>143585.17696473</v>
      </c>
      <c r="R62" s="39">
        <v>196579.30836714539</v>
      </c>
      <c r="S62" s="39">
        <v>157369.36405886</v>
      </c>
      <c r="T62" s="39">
        <v>110955.86268259989</v>
      </c>
      <c r="U62" s="39">
        <v>116665.97050712199</v>
      </c>
      <c r="V62" s="39">
        <v>494007.68999999989</v>
      </c>
      <c r="W62" s="39">
        <v>208332.72</v>
      </c>
      <c r="X62" s="39">
        <v>461409.45684142999</v>
      </c>
      <c r="Y62" s="48">
        <v>111347.9811506382</v>
      </c>
      <c r="Z62" s="34">
        <f t="shared" si="1"/>
        <v>7261987.0069457311</v>
      </c>
    </row>
    <row r="63" spans="1:26" ht="13.5" customHeight="1" x14ac:dyDescent="0.2">
      <c r="A63" s="71">
        <v>2024.1</v>
      </c>
      <c r="B63" s="38">
        <v>136464.54058199999</v>
      </c>
      <c r="C63" s="39">
        <v>751521.5432450627</v>
      </c>
      <c r="D63" s="39">
        <v>96704.762680758184</v>
      </c>
      <c r="E63" s="39">
        <v>281205.28459653276</v>
      </c>
      <c r="F63" s="39">
        <v>89805.258420753438</v>
      </c>
      <c r="G63" s="39">
        <v>128828.17942902002</v>
      </c>
      <c r="H63" s="39">
        <v>60560.012232830006</v>
      </c>
      <c r="I63" s="39">
        <v>118436.81052600002</v>
      </c>
      <c r="J63" s="39">
        <v>48588.32355021</v>
      </c>
      <c r="K63" s="39">
        <v>65859.794733383533</v>
      </c>
      <c r="L63" s="39">
        <v>37212.036252640006</v>
      </c>
      <c r="M63" s="39">
        <v>44234.198935200009</v>
      </c>
      <c r="N63" s="39">
        <v>127795.46261521771</v>
      </c>
      <c r="O63" s="39">
        <v>79755.477878788821</v>
      </c>
      <c r="P63" s="39">
        <v>159894.93766198997</v>
      </c>
      <c r="Q63" s="39">
        <v>71594.289551020003</v>
      </c>
      <c r="R63" s="39">
        <v>81805.204644158439</v>
      </c>
      <c r="S63" s="39">
        <v>60276.672668669999</v>
      </c>
      <c r="T63" s="39">
        <v>56462.277706252702</v>
      </c>
      <c r="U63" s="39">
        <v>56138.633144120002</v>
      </c>
      <c r="V63" s="39">
        <v>258950.74</v>
      </c>
      <c r="W63" s="39">
        <v>57984.299820293512</v>
      </c>
      <c r="X63" s="39">
        <v>149536.9096012474</v>
      </c>
      <c r="Y63" s="48">
        <v>46689.358835760002</v>
      </c>
      <c r="Z63" s="34">
        <f t="shared" si="1"/>
        <v>3066305.0093119098</v>
      </c>
    </row>
    <row r="64" spans="1:26" ht="13.5" customHeight="1" x14ac:dyDescent="0.2">
      <c r="A64" s="71">
        <v>2024.2</v>
      </c>
      <c r="B64" s="38">
        <v>420769.68627399998</v>
      </c>
      <c r="C64" s="39">
        <v>1862359.4568285465</v>
      </c>
      <c r="D64" s="39">
        <v>228712.16815022999</v>
      </c>
      <c r="E64" s="39">
        <v>695244.20007913769</v>
      </c>
      <c r="F64" s="39">
        <v>215601.32842075345</v>
      </c>
      <c r="G64" s="39">
        <v>342779.26688255009</v>
      </c>
      <c r="H64" s="39">
        <v>148286.93461268002</v>
      </c>
      <c r="I64" s="39">
        <v>298391.638737</v>
      </c>
      <c r="J64" s="39">
        <v>122884.13185336</v>
      </c>
      <c r="K64" s="39">
        <v>166407.27380550985</v>
      </c>
      <c r="L64" s="39">
        <v>104052.56274453999</v>
      </c>
      <c r="M64" s="39">
        <v>112390.99925377997</v>
      </c>
      <c r="N64" s="39">
        <v>351842.53261013218</v>
      </c>
      <c r="O64" s="39">
        <v>172954.48451313301</v>
      </c>
      <c r="P64" s="39">
        <v>388051.89373740001</v>
      </c>
      <c r="Q64" s="39">
        <v>171874.07950061996</v>
      </c>
      <c r="R64" s="39">
        <v>211583.00598290001</v>
      </c>
      <c r="S64" s="39">
        <v>153024.49145634001</v>
      </c>
      <c r="T64" s="39">
        <v>102680.0966973461</v>
      </c>
      <c r="U64" s="39">
        <v>140017.63276422999</v>
      </c>
      <c r="V64" s="39">
        <v>636042.94999999995</v>
      </c>
      <c r="W64" s="39">
        <v>170073.1954363203</v>
      </c>
      <c r="X64" s="39">
        <v>360925.32634215715</v>
      </c>
      <c r="Y64" s="48">
        <v>118896.8712494707</v>
      </c>
      <c r="Z64" s="34">
        <f t="shared" si="1"/>
        <v>7695846.207932137</v>
      </c>
    </row>
    <row r="65" spans="1:26" ht="13.5" customHeight="1" x14ac:dyDescent="0.2">
      <c r="A65" s="71">
        <v>2024.3</v>
      </c>
      <c r="B65" s="38">
        <v>780595.43662800011</v>
      </c>
      <c r="C65" s="39">
        <v>3316898.4080337998</v>
      </c>
      <c r="D65" s="39">
        <v>394956.35209386999</v>
      </c>
      <c r="E65" s="39">
        <v>1166239.6239704131</v>
      </c>
      <c r="F65" s="39">
        <v>421926.06773245183</v>
      </c>
      <c r="G65" s="39">
        <v>606036.21865156014</v>
      </c>
      <c r="H65" s="39">
        <v>243367.65472499997</v>
      </c>
      <c r="I65" s="39">
        <v>483874.63161450007</v>
      </c>
      <c r="J65" s="39">
        <v>199629.99253993004</v>
      </c>
      <c r="K65" s="39">
        <v>292579.07775458222</v>
      </c>
      <c r="L65" s="39" t="e">
        <v>#N/A</v>
      </c>
      <c r="M65" s="39">
        <v>205007.86174210996</v>
      </c>
      <c r="N65" s="39">
        <v>554060.99633373378</v>
      </c>
      <c r="O65" s="39" t="e">
        <v>#N/A</v>
      </c>
      <c r="P65" s="39">
        <v>651841.10000000009</v>
      </c>
      <c r="Q65" s="39">
        <v>274185.91412503429</v>
      </c>
      <c r="R65" s="39">
        <v>344320.94591497001</v>
      </c>
      <c r="S65" s="39">
        <v>260456.39259931998</v>
      </c>
      <c r="T65" s="39" t="e">
        <v>#N/A</v>
      </c>
      <c r="U65" s="39">
        <v>230524.08561421197</v>
      </c>
      <c r="V65" s="39">
        <v>1030695.8800000001</v>
      </c>
      <c r="W65" s="39">
        <v>325802.87175953091</v>
      </c>
      <c r="X65" s="39">
        <v>617295.55900920555</v>
      </c>
      <c r="Y65" s="48">
        <v>186182.50023510944</v>
      </c>
      <c r="Z65" s="34">
        <f t="shared" si="1"/>
        <v>12586477.571077334</v>
      </c>
    </row>
    <row r="66" spans="1:26" ht="13.5" customHeight="1" x14ac:dyDescent="0.2">
      <c r="A66" s="71">
        <v>2024.4</v>
      </c>
      <c r="B66" s="38">
        <v>1283686.5813742999</v>
      </c>
      <c r="C66" s="39">
        <v>4931839.3999999985</v>
      </c>
      <c r="D66" s="39">
        <v>592449.90783745016</v>
      </c>
      <c r="E66" s="39">
        <v>1755629.5768352409</v>
      </c>
      <c r="F66" s="39">
        <v>545249.04528161429</v>
      </c>
      <c r="G66" s="39">
        <v>926050.25403999991</v>
      </c>
      <c r="H66" s="39">
        <v>364559.45216573996</v>
      </c>
      <c r="I66" s="39">
        <v>714781.57532667019</v>
      </c>
      <c r="J66" s="39">
        <v>412289.22906604997</v>
      </c>
      <c r="K66" s="39">
        <v>531073.87126407004</v>
      </c>
      <c r="L66" s="72" t="s">
        <v>1296</v>
      </c>
      <c r="M66" s="39">
        <v>332390.50393285998</v>
      </c>
      <c r="N66" s="39">
        <v>913915.79984387988</v>
      </c>
      <c r="O66" s="39">
        <v>384608.60247458995</v>
      </c>
      <c r="P66" s="39">
        <v>978437.52999999991</v>
      </c>
      <c r="Q66" s="39">
        <v>422603.48725568398</v>
      </c>
      <c r="R66" s="39">
        <v>527292.15344278992</v>
      </c>
      <c r="S66" s="39">
        <v>390906.85729635</v>
      </c>
      <c r="T66" s="72" t="s">
        <v>1296</v>
      </c>
      <c r="U66" s="39">
        <v>334096.58725419</v>
      </c>
      <c r="V66" s="39">
        <v>1527190.89</v>
      </c>
      <c r="W66" s="39">
        <v>524342.07694077352</v>
      </c>
      <c r="X66" s="39">
        <v>956094.04286307201</v>
      </c>
      <c r="Y66" s="48">
        <v>307095.67173107993</v>
      </c>
      <c r="Z66" s="34">
        <f t="shared" si="1"/>
        <v>19656583.096226402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48" t="e">
        <v>#N/A</v>
      </c>
      <c r="Z67" s="34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48" t="e">
        <v>#N/A</v>
      </c>
      <c r="Z68" s="34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48" t="e">
        <v>#N/A</v>
      </c>
      <c r="Z69" s="34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4">
        <f t="shared" si="1"/>
        <v>0</v>
      </c>
    </row>
    <row r="71" spans="1:26" ht="13.5" customHeight="1" x14ac:dyDescent="0.2">
      <c r="A71" s="71">
        <f t="shared" ref="A71:A90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4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4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4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4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4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4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4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4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4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4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4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4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4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4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4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4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4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4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4">
        <f t="shared" si="1"/>
        <v>0</v>
      </c>
    </row>
    <row r="90" spans="1:26" ht="13.5" customHeight="1" x14ac:dyDescent="0.2">
      <c r="A90" s="71">
        <f t="shared" si="2"/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4">
        <f t="shared" ref="Z90" si="3">+_xlfn.AGGREGATE(9,6,B90:Y90)</f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3500-000000000000}"/>
  </hyperlinks>
  <pageMargins left="0.75" right="0.75" top="1" bottom="1" header="0" footer="0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8"/>
  <dimension ref="A1:Z248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1297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Gastos en Servicios de Seguridad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1366</v>
      </c>
      <c r="C8" s="74" t="s">
        <v>1367</v>
      </c>
      <c r="D8" s="74" t="s">
        <v>1368</v>
      </c>
      <c r="E8" s="74" t="s">
        <v>1369</v>
      </c>
      <c r="F8" s="74" t="s">
        <v>1370</v>
      </c>
      <c r="G8" s="74" t="s">
        <v>1371</v>
      </c>
      <c r="H8" s="74" t="s">
        <v>1372</v>
      </c>
      <c r="I8" s="74" t="s">
        <v>1373</v>
      </c>
      <c r="J8" s="74" t="s">
        <v>1374</v>
      </c>
      <c r="K8" s="74" t="s">
        <v>1375</v>
      </c>
      <c r="L8" s="74" t="s">
        <v>1376</v>
      </c>
      <c r="M8" s="74" t="s">
        <v>1377</v>
      </c>
      <c r="N8" s="74" t="s">
        <v>1378</v>
      </c>
      <c r="O8" s="74" t="s">
        <v>1379</v>
      </c>
      <c r="P8" s="74" t="s">
        <v>1380</v>
      </c>
      <c r="Q8" s="74" t="s">
        <v>1381</v>
      </c>
      <c r="R8" s="74" t="s">
        <v>1382</v>
      </c>
      <c r="S8" s="74" t="s">
        <v>1383</v>
      </c>
      <c r="T8" s="74" t="s">
        <v>1384</v>
      </c>
      <c r="U8" s="74" t="s">
        <v>1385</v>
      </c>
      <c r="V8" s="74" t="s">
        <v>1386</v>
      </c>
      <c r="W8" s="74" t="s">
        <v>1387</v>
      </c>
      <c r="X8" s="74" t="s">
        <v>1388</v>
      </c>
      <c r="Y8" s="74" t="s">
        <v>1389</v>
      </c>
      <c r="Z8" s="75" t="s">
        <v>1390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688.03075837000006</v>
      </c>
      <c r="C10" s="30">
        <v>6410.97</v>
      </c>
      <c r="D10" s="30">
        <v>210.07341895999997</v>
      </c>
      <c r="E10" s="30">
        <v>2022.6712193500002</v>
      </c>
      <c r="F10" s="30">
        <v>401.43552402</v>
      </c>
      <c r="G10" s="30">
        <v>377.53453000000002</v>
      </c>
      <c r="H10" s="30">
        <v>376.49792621000006</v>
      </c>
      <c r="I10" s="30">
        <v>777.82117858000004</v>
      </c>
      <c r="J10" s="30">
        <v>307.15321353000002</v>
      </c>
      <c r="K10" s="30">
        <v>363.49482</v>
      </c>
      <c r="L10" s="30">
        <v>274.30054260999998</v>
      </c>
      <c r="M10" s="30">
        <v>191.46039999999996</v>
      </c>
      <c r="N10" s="30">
        <v>949.36329343</v>
      </c>
      <c r="O10" s="30">
        <v>310.71970999999996</v>
      </c>
      <c r="P10" s="30">
        <v>504.97256030999995</v>
      </c>
      <c r="Q10" s="30">
        <v>374.09812699999998</v>
      </c>
      <c r="R10" s="30">
        <v>532.27969999999993</v>
      </c>
      <c r="S10" s="30">
        <v>246.43000000000004</v>
      </c>
      <c r="T10" s="30">
        <v>245.72357995000002</v>
      </c>
      <c r="U10" s="30">
        <v>455.95578949000003</v>
      </c>
      <c r="V10" s="30">
        <v>1521.6255054800001</v>
      </c>
      <c r="W10" s="30">
        <v>282.22800000000001</v>
      </c>
      <c r="X10" s="30">
        <v>442.36433050999995</v>
      </c>
      <c r="Y10" s="30">
        <v>235.44789999999998</v>
      </c>
      <c r="Z10" s="31">
        <f t="shared" ref="Z10:Z28" si="0">+_xlfn.AGGREGATE(9,6,B10:Y10)</f>
        <v>18502.652027799999</v>
      </c>
    </row>
    <row r="11" spans="1:26" ht="13.5" customHeight="1" x14ac:dyDescent="0.2">
      <c r="A11" s="71">
        <v>2011.1</v>
      </c>
      <c r="B11" s="38">
        <v>158.29656802</v>
      </c>
      <c r="C11" s="39">
        <v>1967.55</v>
      </c>
      <c r="D11" s="39">
        <v>59.361753320000012</v>
      </c>
      <c r="E11" s="39">
        <v>552.32000000000005</v>
      </c>
      <c r="F11" s="39">
        <v>105.5901492427661</v>
      </c>
      <c r="G11" s="39">
        <v>110.169436</v>
      </c>
      <c r="H11" s="39">
        <v>103.65587051</v>
      </c>
      <c r="I11" s="39">
        <v>217.69042168999999</v>
      </c>
      <c r="J11" s="39">
        <v>66.559738400000001</v>
      </c>
      <c r="K11" s="39">
        <v>100.2805</v>
      </c>
      <c r="L11" s="39">
        <v>74.230581360000002</v>
      </c>
      <c r="M11" s="39">
        <v>47.178291030000018</v>
      </c>
      <c r="N11" s="39">
        <v>234.82708794999999</v>
      </c>
      <c r="O11" s="39">
        <v>91.364988646440281</v>
      </c>
      <c r="P11" s="39">
        <v>134.21591613414481</v>
      </c>
      <c r="Q11" s="39">
        <v>106.45328440999999</v>
      </c>
      <c r="R11" s="39">
        <v>159.80000999999999</v>
      </c>
      <c r="S11" s="39">
        <v>62.33</v>
      </c>
      <c r="T11" s="39">
        <v>53.183305904487732</v>
      </c>
      <c r="U11" s="39">
        <v>110.74519298</v>
      </c>
      <c r="V11" s="39">
        <v>515.80340000000001</v>
      </c>
      <c r="W11" s="39">
        <v>92.578968349999997</v>
      </c>
      <c r="X11" s="39">
        <v>114.56100000000001</v>
      </c>
      <c r="Y11" s="48">
        <v>67.337748817645675</v>
      </c>
      <c r="Z11" s="34">
        <f t="shared" si="0"/>
        <v>5306.0842127654832</v>
      </c>
    </row>
    <row r="12" spans="1:26" ht="13.5" customHeight="1" x14ac:dyDescent="0.2">
      <c r="A12" s="71">
        <v>2011.2</v>
      </c>
      <c r="B12" s="38">
        <v>377.77213510000013</v>
      </c>
      <c r="C12" s="39">
        <v>4721.84</v>
      </c>
      <c r="D12" s="39">
        <v>142.51295525</v>
      </c>
      <c r="E12" s="39">
        <v>1278.7280000000001</v>
      </c>
      <c r="F12" s="39">
        <v>287.34809303053203</v>
      </c>
      <c r="G12" s="39">
        <v>254.96203</v>
      </c>
      <c r="H12" s="39">
        <v>231.23959834999999</v>
      </c>
      <c r="I12" s="39">
        <v>463.46020241999997</v>
      </c>
      <c r="J12" s="39">
        <v>158.962963</v>
      </c>
      <c r="K12" s="39">
        <v>223.10782</v>
      </c>
      <c r="L12" s="39">
        <v>159.8212993336233</v>
      </c>
      <c r="M12" s="39">
        <v>112.29064791</v>
      </c>
      <c r="N12" s="39">
        <v>536.5872138499999</v>
      </c>
      <c r="O12" s="39">
        <v>191.90715000000009</v>
      </c>
      <c r="P12" s="39">
        <v>303.61109199999999</v>
      </c>
      <c r="Q12" s="39">
        <v>247.49313599999991</v>
      </c>
      <c r="R12" s="39">
        <v>357.82</v>
      </c>
      <c r="S12" s="39">
        <v>144.0471</v>
      </c>
      <c r="T12" s="39">
        <v>144.43501857364751</v>
      </c>
      <c r="U12" s="39">
        <v>245.16856490999999</v>
      </c>
      <c r="V12" s="39">
        <v>1148.63741</v>
      </c>
      <c r="W12" s="39">
        <v>185.24509465</v>
      </c>
      <c r="X12" s="39">
        <v>349.53500000000003</v>
      </c>
      <c r="Y12" s="48">
        <v>176.24069351</v>
      </c>
      <c r="Z12" s="34">
        <f t="shared" si="0"/>
        <v>12442.773217887801</v>
      </c>
    </row>
    <row r="13" spans="1:26" ht="13.5" customHeight="1" x14ac:dyDescent="0.2">
      <c r="A13" s="71">
        <v>2011.3</v>
      </c>
      <c r="B13" s="38">
        <v>693.91153799999995</v>
      </c>
      <c r="C13" s="39">
        <v>7046.12</v>
      </c>
      <c r="D13" s="39">
        <v>219.52836884000001</v>
      </c>
      <c r="E13" s="39">
        <v>1982.0213139428899</v>
      </c>
      <c r="F13" s="39">
        <v>471.911772791283</v>
      </c>
      <c r="G13" s="39">
        <v>393.94936000000001</v>
      </c>
      <c r="H13" s="39">
        <v>354.48410129000001</v>
      </c>
      <c r="I13" s="39">
        <v>705.53933958999994</v>
      </c>
      <c r="J13" s="39">
        <v>248.68034073999999</v>
      </c>
      <c r="K13" s="39">
        <v>346.76400000000012</v>
      </c>
      <c r="L13" s="39">
        <v>246.46952441948949</v>
      </c>
      <c r="M13" s="39">
        <v>170.9990052</v>
      </c>
      <c r="N13" s="39">
        <v>845.29741000000001</v>
      </c>
      <c r="O13" s="39">
        <v>299.73538000000002</v>
      </c>
      <c r="P13" s="39">
        <v>472.56827081734821</v>
      </c>
      <c r="Q13" s="39">
        <v>386.84996066000002</v>
      </c>
      <c r="R13" s="39">
        <v>552.36496999999997</v>
      </c>
      <c r="S13" s="39">
        <v>218.03</v>
      </c>
      <c r="T13" s="39">
        <v>218.44401816324191</v>
      </c>
      <c r="U13" s="39">
        <v>412.72160537999991</v>
      </c>
      <c r="V13" s="39">
        <v>1692.2169200000001</v>
      </c>
      <c r="W13" s="39">
        <v>267.73</v>
      </c>
      <c r="X13" s="39">
        <v>583.63499999999999</v>
      </c>
      <c r="Y13" s="48">
        <v>267.31080623000003</v>
      </c>
      <c r="Z13" s="34">
        <f t="shared" si="0"/>
        <v>19097.283006064255</v>
      </c>
    </row>
    <row r="14" spans="1:26" ht="13.5" customHeight="1" x14ac:dyDescent="0.2">
      <c r="A14" s="71">
        <v>2011.4</v>
      </c>
      <c r="B14" s="38">
        <v>1042.5730000000001</v>
      </c>
      <c r="C14" s="39">
        <v>9812.64</v>
      </c>
      <c r="D14" s="39">
        <v>313.19773800000002</v>
      </c>
      <c r="E14" s="39">
        <v>2792.42288755557</v>
      </c>
      <c r="F14" s="39">
        <v>626.94717333999995</v>
      </c>
      <c r="G14" s="39">
        <v>553.46857999999997</v>
      </c>
      <c r="H14" s="39">
        <v>499.76075798000011</v>
      </c>
      <c r="I14" s="39">
        <v>977.52129188999993</v>
      </c>
      <c r="J14" s="39">
        <v>353.34485080399998</v>
      </c>
      <c r="K14" s="39">
        <v>521.50525000000005</v>
      </c>
      <c r="L14" s="39">
        <v>391.72264628075311</v>
      </c>
      <c r="M14" s="39">
        <v>246.37162022999999</v>
      </c>
      <c r="N14" s="39">
        <v>1286.73686527</v>
      </c>
      <c r="O14" s="39">
        <v>436.05333999999999</v>
      </c>
      <c r="P14" s="39">
        <v>678.2521278126402</v>
      </c>
      <c r="Q14" s="39">
        <v>550.67006949999995</v>
      </c>
      <c r="R14" s="39">
        <v>782.94949999999994</v>
      </c>
      <c r="S14" s="39">
        <v>316.41000000000008</v>
      </c>
      <c r="T14" s="39">
        <v>308.52016647940928</v>
      </c>
      <c r="U14" s="39">
        <v>584.68669131000013</v>
      </c>
      <c r="V14" s="39">
        <v>2306.9620599999998</v>
      </c>
      <c r="W14" s="39">
        <v>373.30790000000002</v>
      </c>
      <c r="X14" s="39">
        <v>849.17700000000002</v>
      </c>
      <c r="Y14" s="48">
        <v>362.75423715000011</v>
      </c>
      <c r="Z14" s="34">
        <f t="shared" si="0"/>
        <v>26967.955753602357</v>
      </c>
    </row>
    <row r="15" spans="1:26" ht="13.5" customHeight="1" x14ac:dyDescent="0.2">
      <c r="A15" s="71">
        <v>2012.1</v>
      </c>
      <c r="B15" s="38">
        <v>344.58480300000002</v>
      </c>
      <c r="C15" s="39">
        <v>2364.44</v>
      </c>
      <c r="D15" s="39">
        <v>76.422378840000007</v>
      </c>
      <c r="E15" s="39">
        <v>725.67899999999997</v>
      </c>
      <c r="F15" s="39">
        <v>160.72950163185229</v>
      </c>
      <c r="G15" s="39">
        <v>149.63872000000001</v>
      </c>
      <c r="H15" s="39">
        <v>130.89540199999999</v>
      </c>
      <c r="I15" s="39">
        <v>282.39969287000002</v>
      </c>
      <c r="J15" s="39">
        <v>94.945512280000003</v>
      </c>
      <c r="K15" s="39">
        <v>154.35130749999999</v>
      </c>
      <c r="L15" s="39">
        <v>94.563409914865687</v>
      </c>
      <c r="M15" s="39">
        <v>63.609986539999987</v>
      </c>
      <c r="N15" s="39">
        <v>315.75218840999997</v>
      </c>
      <c r="O15" s="39">
        <v>144.96451999999999</v>
      </c>
      <c r="P15" s="39">
        <v>190.057821000551</v>
      </c>
      <c r="Q15" s="39">
        <v>141.81316858</v>
      </c>
      <c r="R15" s="39">
        <v>237.89049</v>
      </c>
      <c r="S15" s="39">
        <v>84.89</v>
      </c>
      <c r="T15" s="39">
        <v>81.063307093704893</v>
      </c>
      <c r="U15" s="39">
        <v>144.67156795</v>
      </c>
      <c r="V15" s="39">
        <v>595.71536000000003</v>
      </c>
      <c r="W15" s="39">
        <v>97.682000000000002</v>
      </c>
      <c r="X15" s="39">
        <v>229.33099999999999</v>
      </c>
      <c r="Y15" s="48">
        <v>96.757869740000004</v>
      </c>
      <c r="Z15" s="34">
        <f t="shared" si="0"/>
        <v>7002.8490073509738</v>
      </c>
    </row>
    <row r="16" spans="1:26" ht="13.5" customHeight="1" x14ac:dyDescent="0.2">
      <c r="A16" s="71">
        <v>2012.2</v>
      </c>
      <c r="B16" s="38">
        <v>573.47588773677137</v>
      </c>
      <c r="C16" s="39">
        <v>5976.98</v>
      </c>
      <c r="D16" s="39">
        <v>180.89513400000001</v>
      </c>
      <c r="E16" s="39">
        <v>1613.395</v>
      </c>
      <c r="F16" s="39">
        <v>373.83254692662632</v>
      </c>
      <c r="G16" s="39">
        <v>326.25323999999989</v>
      </c>
      <c r="H16" s="39">
        <v>299.70844696</v>
      </c>
      <c r="I16" s="39">
        <v>619.53316892700002</v>
      </c>
      <c r="J16" s="39">
        <v>218.75531899999999</v>
      </c>
      <c r="K16" s="39">
        <v>380.71</v>
      </c>
      <c r="L16" s="39">
        <v>202.10071149675829</v>
      </c>
      <c r="M16" s="39">
        <v>152.55605118</v>
      </c>
      <c r="N16" s="39">
        <v>777.86216300000001</v>
      </c>
      <c r="O16" s="39">
        <v>342.05097999999998</v>
      </c>
      <c r="P16" s="39">
        <v>423.53491500000013</v>
      </c>
      <c r="Q16" s="39">
        <v>340.53528298999998</v>
      </c>
      <c r="R16" s="39">
        <v>489.63051999999999</v>
      </c>
      <c r="S16" s="39">
        <v>193.75</v>
      </c>
      <c r="T16" s="39">
        <v>183.94730151397181</v>
      </c>
      <c r="U16" s="39">
        <v>275.90623017000001</v>
      </c>
      <c r="V16" s="39">
        <v>1314.4267</v>
      </c>
      <c r="W16" s="39">
        <v>222.6805908</v>
      </c>
      <c r="X16" s="39">
        <v>522.54499999999996</v>
      </c>
      <c r="Y16" s="48">
        <v>200.47603380000001</v>
      </c>
      <c r="Z16" s="34">
        <f t="shared" si="0"/>
        <v>16205.541223501126</v>
      </c>
    </row>
    <row r="17" spans="1:26" ht="13.5" customHeight="1" x14ac:dyDescent="0.2">
      <c r="A17" s="71">
        <v>2012.3</v>
      </c>
      <c r="B17" s="38">
        <v>1074.1133335</v>
      </c>
      <c r="C17" s="39">
        <v>8976.43</v>
      </c>
      <c r="D17" s="39">
        <v>277.93800474</v>
      </c>
      <c r="E17" s="39">
        <v>2440.518</v>
      </c>
      <c r="F17" s="39">
        <v>563.6754479181543</v>
      </c>
      <c r="G17" s="39">
        <v>488.31853999999998</v>
      </c>
      <c r="H17" s="39">
        <v>450.33380129</v>
      </c>
      <c r="I17" s="39">
        <v>901.51773506999996</v>
      </c>
      <c r="J17" s="39">
        <v>321.43883904</v>
      </c>
      <c r="K17" s="39">
        <v>576.72011999999995</v>
      </c>
      <c r="L17" s="39">
        <v>306.67109828004237</v>
      </c>
      <c r="M17" s="39">
        <v>235.22774734000001</v>
      </c>
      <c r="N17" s="39">
        <v>1188.2745201499999</v>
      </c>
      <c r="O17" s="39">
        <v>520.8766064059763</v>
      </c>
      <c r="P17" s="39">
        <v>641.724602</v>
      </c>
      <c r="Q17" s="39">
        <v>521.99211188000004</v>
      </c>
      <c r="R17" s="39">
        <v>749.54845</v>
      </c>
      <c r="S17" s="39">
        <v>287.75</v>
      </c>
      <c r="T17" s="39">
        <v>275.32919339390389</v>
      </c>
      <c r="U17" s="39">
        <v>462.16532217000002</v>
      </c>
      <c r="V17" s="39">
        <v>1982.8281300000001</v>
      </c>
      <c r="W17" s="39">
        <v>338.63023159000011</v>
      </c>
      <c r="X17" s="39">
        <v>799.39599999999996</v>
      </c>
      <c r="Y17" s="48">
        <v>303.83409799999998</v>
      </c>
      <c r="Z17" s="34">
        <f t="shared" si="0"/>
        <v>24685.251932768075</v>
      </c>
    </row>
    <row r="18" spans="1:26" ht="13.5" customHeight="1" x14ac:dyDescent="0.2">
      <c r="A18" s="71">
        <v>2012.4</v>
      </c>
      <c r="B18" s="38">
        <v>1590.593884703</v>
      </c>
      <c r="C18" s="39">
        <v>12348.19</v>
      </c>
      <c r="D18" s="39">
        <v>402.8372926799999</v>
      </c>
      <c r="E18" s="39">
        <v>3456.9628429999998</v>
      </c>
      <c r="F18" s="39">
        <v>785.24947587999998</v>
      </c>
      <c r="G18" s="39">
        <v>689.19096000000002</v>
      </c>
      <c r="H18" s="39">
        <v>644.86783444999992</v>
      </c>
      <c r="I18" s="39">
        <v>1281.2322674</v>
      </c>
      <c r="J18" s="39">
        <v>470.78604683999998</v>
      </c>
      <c r="K18" s="39">
        <v>781.35100000000011</v>
      </c>
      <c r="L18" s="39">
        <v>430.47944844887343</v>
      </c>
      <c r="M18" s="39">
        <v>328.28859136999989</v>
      </c>
      <c r="N18" s="39">
        <v>1724.57660225</v>
      </c>
      <c r="O18" s="39">
        <v>811.99037999999996</v>
      </c>
      <c r="P18" s="39">
        <v>900.38858200000004</v>
      </c>
      <c r="Q18" s="39">
        <v>735.0171676199999</v>
      </c>
      <c r="R18" s="39">
        <v>1033.0337</v>
      </c>
      <c r="S18" s="39">
        <v>409.45</v>
      </c>
      <c r="T18" s="39">
        <v>376.13888404040461</v>
      </c>
      <c r="U18" s="39">
        <v>687.10280076999993</v>
      </c>
      <c r="V18" s="39">
        <v>2751.3854799999999</v>
      </c>
      <c r="W18" s="39">
        <v>488.27989817999998</v>
      </c>
      <c r="X18" s="39">
        <v>1118.5930000000001</v>
      </c>
      <c r="Y18" s="48">
        <v>442.03597185000001</v>
      </c>
      <c r="Z18" s="34">
        <f t="shared" si="0"/>
        <v>34688.022111482271</v>
      </c>
    </row>
    <row r="19" spans="1:26" ht="13.5" customHeight="1" x14ac:dyDescent="0.2">
      <c r="A19" s="71">
        <v>2013.1</v>
      </c>
      <c r="B19" s="38">
        <v>551.37858539000001</v>
      </c>
      <c r="C19" s="39">
        <v>2928.3849399999999</v>
      </c>
      <c r="D19" s="39">
        <v>102.68574031</v>
      </c>
      <c r="E19" s="39">
        <v>926.15800000000002</v>
      </c>
      <c r="F19" s="39">
        <v>185.6146241954437</v>
      </c>
      <c r="G19" s="39">
        <v>224.63738325681149</v>
      </c>
      <c r="H19" s="39">
        <v>185.22281169999999</v>
      </c>
      <c r="I19" s="39">
        <v>331.58034096000011</v>
      </c>
      <c r="J19" s="39">
        <v>120.76873663000001</v>
      </c>
      <c r="K19" s="39">
        <v>218.56</v>
      </c>
      <c r="L19" s="39">
        <v>117.09770945855141</v>
      </c>
      <c r="M19" s="39">
        <v>82.283446140000009</v>
      </c>
      <c r="N19" s="39">
        <v>355.44902332999999</v>
      </c>
      <c r="O19" s="39">
        <v>268.82369514999999</v>
      </c>
      <c r="P19" s="39">
        <v>220.486921</v>
      </c>
      <c r="Q19" s="39">
        <v>199.28804256999999</v>
      </c>
      <c r="R19" s="39">
        <v>269.69148000000001</v>
      </c>
      <c r="S19" s="39">
        <v>93.45</v>
      </c>
      <c r="T19" s="39">
        <v>99.712412171335075</v>
      </c>
      <c r="U19" s="39">
        <v>187.97608769999999</v>
      </c>
      <c r="V19" s="39">
        <v>738.24588000000006</v>
      </c>
      <c r="W19" s="39">
        <v>122.1389982</v>
      </c>
      <c r="X19" s="39">
        <v>281.47800000000001</v>
      </c>
      <c r="Y19" s="48">
        <v>116.48032039</v>
      </c>
      <c r="Z19" s="34">
        <f t="shared" si="0"/>
        <v>8927.5931785521407</v>
      </c>
    </row>
    <row r="20" spans="1:26" ht="13.5" customHeight="1" x14ac:dyDescent="0.2">
      <c r="A20" s="71">
        <v>2013.2</v>
      </c>
      <c r="B20" s="38">
        <v>1018.5316289</v>
      </c>
      <c r="C20" s="39">
        <v>6766.6692699999994</v>
      </c>
      <c r="D20" s="39">
        <v>243.58690393000001</v>
      </c>
      <c r="E20" s="39">
        <v>2040.415</v>
      </c>
      <c r="F20" s="39">
        <v>459.46699999999998</v>
      </c>
      <c r="G20" s="39">
        <v>414.15341633999998</v>
      </c>
      <c r="H20" s="39">
        <v>382.82626784000013</v>
      </c>
      <c r="I20" s="39">
        <v>740.25899934000006</v>
      </c>
      <c r="J20" s="39">
        <v>281.70909912000002</v>
      </c>
      <c r="K20" s="39">
        <v>473.69999999999987</v>
      </c>
      <c r="L20" s="39">
        <v>275.01228344646648</v>
      </c>
      <c r="M20" s="39">
        <v>191.20088315999999</v>
      </c>
      <c r="N20" s="39">
        <v>974.73974436000003</v>
      </c>
      <c r="O20" s="39">
        <v>557.01195538000002</v>
      </c>
      <c r="P20" s="39">
        <v>481.27243199999998</v>
      </c>
      <c r="Q20" s="39">
        <v>472.44984462000002</v>
      </c>
      <c r="R20" s="39">
        <v>597.61919999999998</v>
      </c>
      <c r="S20" s="39">
        <v>236.65077774</v>
      </c>
      <c r="T20" s="39">
        <v>216.9535645948805</v>
      </c>
      <c r="U20" s="39">
        <v>428.51472518999998</v>
      </c>
      <c r="V20" s="39">
        <v>1659.20082</v>
      </c>
      <c r="W20" s="39">
        <v>303.64075940999999</v>
      </c>
      <c r="X20" s="39">
        <v>639.74800000000005</v>
      </c>
      <c r="Y20" s="48">
        <v>251.62322637</v>
      </c>
      <c r="Z20" s="34">
        <f t="shared" si="0"/>
        <v>20106.955801741347</v>
      </c>
    </row>
    <row r="21" spans="1:26" ht="13.5" customHeight="1" x14ac:dyDescent="0.2">
      <c r="A21" s="71">
        <v>2013.3</v>
      </c>
      <c r="B21" s="38">
        <v>1500.25450976</v>
      </c>
      <c r="C21" s="39">
        <v>10174.459999999999</v>
      </c>
      <c r="D21" s="39">
        <v>369.63007004999997</v>
      </c>
      <c r="E21" s="39">
        <v>3099.6019999999999</v>
      </c>
      <c r="F21" s="39">
        <v>728.63800000000003</v>
      </c>
      <c r="G21" s="39">
        <v>631.31084513999986</v>
      </c>
      <c r="H21" s="39">
        <v>574.21923057999993</v>
      </c>
      <c r="I21" s="39">
        <v>1146.5631824899999</v>
      </c>
      <c r="J21" s="39">
        <v>438.39006246999998</v>
      </c>
      <c r="K21" s="39">
        <v>729.19800000000009</v>
      </c>
      <c r="L21" s="39">
        <v>418.26587206582752</v>
      </c>
      <c r="M21" s="39">
        <v>298.12722429000007</v>
      </c>
      <c r="N21" s="39">
        <v>1474.89330105</v>
      </c>
      <c r="O21" s="39">
        <v>835.44490881000002</v>
      </c>
      <c r="P21" s="39">
        <v>732.88209436</v>
      </c>
      <c r="Q21" s="39">
        <v>752.06307276999985</v>
      </c>
      <c r="R21" s="39">
        <v>930.73334</v>
      </c>
      <c r="S21" s="39">
        <v>365.57144836999998</v>
      </c>
      <c r="T21" s="39">
        <v>330.83232435025047</v>
      </c>
      <c r="U21" s="39">
        <v>650.97628729000007</v>
      </c>
      <c r="V21" s="39">
        <v>2592.8725300000001</v>
      </c>
      <c r="W21" s="39">
        <v>452.97302016999998</v>
      </c>
      <c r="X21" s="39">
        <v>973.85816422000005</v>
      </c>
      <c r="Y21" s="48">
        <v>380.56655912999997</v>
      </c>
      <c r="Z21" s="34">
        <f t="shared" si="0"/>
        <v>30582.326047366081</v>
      </c>
    </row>
    <row r="22" spans="1:26" ht="13.5" customHeight="1" x14ac:dyDescent="0.2">
      <c r="A22" s="71">
        <v>2013.4</v>
      </c>
      <c r="B22" s="38">
        <v>2151.1252659299998</v>
      </c>
      <c r="C22" s="39">
        <v>14745.528</v>
      </c>
      <c r="D22" s="39">
        <v>518.96101751999993</v>
      </c>
      <c r="E22" s="39">
        <v>4444.7519999999986</v>
      </c>
      <c r="F22" s="39">
        <v>1063.8420000000001</v>
      </c>
      <c r="G22" s="39">
        <v>945.80436308000003</v>
      </c>
      <c r="H22" s="39">
        <v>812.59866837999994</v>
      </c>
      <c r="I22" s="39">
        <v>1648.5199102399999</v>
      </c>
      <c r="J22" s="39">
        <v>654.47249505999991</v>
      </c>
      <c r="K22" s="39">
        <v>1046.1079999999999</v>
      </c>
      <c r="L22" s="39">
        <v>630.47769151</v>
      </c>
      <c r="M22" s="39">
        <v>433.34765766999988</v>
      </c>
      <c r="N22" s="39">
        <v>2166.84290401</v>
      </c>
      <c r="O22" s="39">
        <v>1264.5691239499999</v>
      </c>
      <c r="P22" s="39">
        <v>1091.906432</v>
      </c>
      <c r="Q22" s="39">
        <v>1084.74614449</v>
      </c>
      <c r="R22" s="39">
        <v>1349.6642199999999</v>
      </c>
      <c r="S22" s="39">
        <v>547.08216285000003</v>
      </c>
      <c r="T22" s="39">
        <v>493.96294258387678</v>
      </c>
      <c r="U22" s="39">
        <v>971.68542249999996</v>
      </c>
      <c r="V22" s="39">
        <v>3779.52007</v>
      </c>
      <c r="W22" s="39">
        <v>644.4345726900001</v>
      </c>
      <c r="X22" s="39">
        <v>1359.89145897</v>
      </c>
      <c r="Y22" s="48">
        <v>530.71143471999676</v>
      </c>
      <c r="Z22" s="34">
        <f t="shared" si="0"/>
        <v>44380.553958153876</v>
      </c>
    </row>
    <row r="23" spans="1:26" ht="13.5" customHeight="1" x14ac:dyDescent="0.2">
      <c r="A23" s="71">
        <v>2014.1</v>
      </c>
      <c r="B23" s="38">
        <v>639.14011398000002</v>
      </c>
      <c r="C23" s="39">
        <v>4666.5536899999997</v>
      </c>
      <c r="D23" s="39">
        <v>158.48073987999999</v>
      </c>
      <c r="E23" s="39">
        <v>1376.23</v>
      </c>
      <c r="F23" s="39">
        <v>326.71699999999998</v>
      </c>
      <c r="G23" s="39">
        <v>273.38912793999998</v>
      </c>
      <c r="H23" s="39">
        <v>263.56603353999998</v>
      </c>
      <c r="I23" s="39">
        <v>591.38523936000001</v>
      </c>
      <c r="J23" s="39">
        <v>163.59368494</v>
      </c>
      <c r="K23" s="39">
        <v>303.84400000000011</v>
      </c>
      <c r="L23" s="39">
        <v>163.82155056728951</v>
      </c>
      <c r="M23" s="39">
        <v>143.82211763999999</v>
      </c>
      <c r="N23" s="39">
        <v>590.59851671999991</v>
      </c>
      <c r="O23" s="39">
        <v>286.97263329999998</v>
      </c>
      <c r="P23" s="39">
        <v>361.90372200000002</v>
      </c>
      <c r="Q23" s="39">
        <v>362.61460584999998</v>
      </c>
      <c r="R23" s="39">
        <v>412.97352000000001</v>
      </c>
      <c r="S23" s="39">
        <v>174.69129602000001</v>
      </c>
      <c r="T23" s="39">
        <v>124.063752156321</v>
      </c>
      <c r="U23" s="39">
        <v>279.20976979999989</v>
      </c>
      <c r="V23" s="39">
        <v>1200.2497900000001</v>
      </c>
      <c r="W23" s="39">
        <v>207.29150229000001</v>
      </c>
      <c r="X23" s="39">
        <v>414.03719925000001</v>
      </c>
      <c r="Y23" s="48">
        <v>145.09975653000001</v>
      </c>
      <c r="Z23" s="34">
        <f t="shared" si="0"/>
        <v>13630.24936176361</v>
      </c>
    </row>
    <row r="24" spans="1:26" ht="13.5" customHeight="1" x14ac:dyDescent="0.2">
      <c r="A24" s="71">
        <v>2014.2</v>
      </c>
      <c r="B24" s="38">
        <v>1322.5049376899999</v>
      </c>
      <c r="C24" s="39">
        <v>10864.36</v>
      </c>
      <c r="D24" s="39">
        <v>358.07773852000003</v>
      </c>
      <c r="E24" s="39">
        <v>3172.0639999999999</v>
      </c>
      <c r="F24" s="39">
        <v>703.5440000000001</v>
      </c>
      <c r="G24" s="39">
        <v>637.69345786000008</v>
      </c>
      <c r="H24" s="39">
        <v>566.67672690999996</v>
      </c>
      <c r="I24" s="39">
        <v>1273.28581596</v>
      </c>
      <c r="J24" s="39">
        <v>389.34530690000003</v>
      </c>
      <c r="K24" s="39">
        <v>734.01400000000001</v>
      </c>
      <c r="L24" s="39">
        <v>358.10927306710198</v>
      </c>
      <c r="M24" s="39">
        <v>340.55345468000002</v>
      </c>
      <c r="N24" s="39">
        <v>1429.3548883399999</v>
      </c>
      <c r="O24" s="39">
        <v>852.82753253999988</v>
      </c>
      <c r="P24" s="39">
        <v>826.40710999999999</v>
      </c>
      <c r="Q24" s="39">
        <v>780.44655026999999</v>
      </c>
      <c r="R24" s="39">
        <v>949.75015000000008</v>
      </c>
      <c r="S24" s="39">
        <v>467.2765622899999</v>
      </c>
      <c r="T24" s="39">
        <v>326.70442026537671</v>
      </c>
      <c r="U24" s="39">
        <v>681.17750009999997</v>
      </c>
      <c r="V24" s="39">
        <v>2634.0939600000002</v>
      </c>
      <c r="W24" s="39">
        <v>503.37543500999999</v>
      </c>
      <c r="X24" s="39">
        <v>879.3554617399999</v>
      </c>
      <c r="Y24" s="48">
        <v>330.31654600000002</v>
      </c>
      <c r="Z24" s="34">
        <f t="shared" si="0"/>
        <v>31381.31482814248</v>
      </c>
    </row>
    <row r="25" spans="1:26" ht="13.5" customHeight="1" x14ac:dyDescent="0.2">
      <c r="A25" s="71">
        <v>2014.3</v>
      </c>
      <c r="B25" s="38">
        <v>1971.4863038200001</v>
      </c>
      <c r="C25" s="39">
        <v>16848.610408069999</v>
      </c>
      <c r="D25" s="39">
        <v>542.92178147999994</v>
      </c>
      <c r="E25" s="39">
        <v>4734.4378092400002</v>
      </c>
      <c r="F25" s="39">
        <v>1066.74</v>
      </c>
      <c r="G25" s="39">
        <v>991.0742893568065</v>
      </c>
      <c r="H25" s="39">
        <v>874.29956003999996</v>
      </c>
      <c r="I25" s="39">
        <v>1900.18918074</v>
      </c>
      <c r="J25" s="39">
        <v>617.41366226999992</v>
      </c>
      <c r="K25" s="39">
        <v>1084.8510000000001</v>
      </c>
      <c r="L25" s="39">
        <v>553.57886537155355</v>
      </c>
      <c r="M25" s="39">
        <v>530.28961100999993</v>
      </c>
      <c r="N25" s="39">
        <v>2196.6979359500001</v>
      </c>
      <c r="O25" s="39">
        <v>1296.7360737399999</v>
      </c>
      <c r="P25" s="39">
        <v>1254.8586270000001</v>
      </c>
      <c r="Q25" s="39">
        <v>1159.139357</v>
      </c>
      <c r="R25" s="39">
        <v>1461.59239</v>
      </c>
      <c r="S25" s="39">
        <v>722.56131254890738</v>
      </c>
      <c r="T25" s="39">
        <v>496.74357900348178</v>
      </c>
      <c r="U25" s="39">
        <v>1071.9087332700001</v>
      </c>
      <c r="V25" s="39">
        <v>4062.8922400000001</v>
      </c>
      <c r="W25" s="39">
        <v>762.99887487000001</v>
      </c>
      <c r="X25" s="39">
        <v>1310.14093794</v>
      </c>
      <c r="Y25" s="48">
        <v>506.17877800999997</v>
      </c>
      <c r="Z25" s="34">
        <f t="shared" si="0"/>
        <v>48018.341310730742</v>
      </c>
    </row>
    <row r="26" spans="1:26" ht="13.5" customHeight="1" x14ac:dyDescent="0.2">
      <c r="A26" s="71">
        <v>2014.4</v>
      </c>
      <c r="B26" s="38">
        <v>2791.4380587910232</v>
      </c>
      <c r="C26" s="39">
        <v>24062.66</v>
      </c>
      <c r="D26" s="39">
        <v>770.6205146100001</v>
      </c>
      <c r="E26" s="39">
        <v>6659.5158051198387</v>
      </c>
      <c r="F26" s="39">
        <v>1490.28</v>
      </c>
      <c r="G26" s="39">
        <v>1359.38921914</v>
      </c>
      <c r="H26" s="39">
        <v>1219.0352534599999</v>
      </c>
      <c r="I26" s="39">
        <v>2686.534658</v>
      </c>
      <c r="J26" s="39">
        <v>910.86562958999991</v>
      </c>
      <c r="K26" s="39">
        <v>1550.17</v>
      </c>
      <c r="L26" s="39">
        <v>1087.06460569</v>
      </c>
      <c r="M26" s="39">
        <v>743.75838497999996</v>
      </c>
      <c r="N26" s="39">
        <v>3234.0620803900001</v>
      </c>
      <c r="O26" s="39">
        <v>1891.32475101</v>
      </c>
      <c r="P26" s="39">
        <v>1776.3236850000001</v>
      </c>
      <c r="Q26" s="39">
        <v>1602.48608902</v>
      </c>
      <c r="R26" s="39">
        <v>2094.52</v>
      </c>
      <c r="S26" s="39">
        <v>1048.158719526931</v>
      </c>
      <c r="T26" s="39">
        <v>660.77056247964242</v>
      </c>
      <c r="U26" s="39">
        <v>1537.0946285</v>
      </c>
      <c r="V26" s="39">
        <v>5811.1343599999991</v>
      </c>
      <c r="W26" s="39">
        <v>1082.47127473</v>
      </c>
      <c r="X26" s="39">
        <v>1809.0632021500001</v>
      </c>
      <c r="Y26" s="48">
        <v>720.62397204000013</v>
      </c>
      <c r="Z26" s="34">
        <f t="shared" si="0"/>
        <v>68599.365454227445</v>
      </c>
    </row>
    <row r="27" spans="1:26" ht="13.5" customHeight="1" x14ac:dyDescent="0.2">
      <c r="A27" s="71">
        <v>2015.1</v>
      </c>
      <c r="B27" s="38">
        <v>995.75298082999984</v>
      </c>
      <c r="C27" s="39">
        <v>7504.1100000000006</v>
      </c>
      <c r="D27" s="39">
        <v>191.94737287000001</v>
      </c>
      <c r="E27" s="39">
        <v>1738.796</v>
      </c>
      <c r="F27" s="39">
        <v>377.89</v>
      </c>
      <c r="G27" s="39">
        <v>337.69051746999997</v>
      </c>
      <c r="H27" s="39">
        <v>309.55224329999999</v>
      </c>
      <c r="I27" s="39">
        <v>707.53039173999969</v>
      </c>
      <c r="J27" s="39">
        <v>242.27366071</v>
      </c>
      <c r="K27" s="39">
        <v>436.4</v>
      </c>
      <c r="L27" s="39">
        <v>261.50484098347368</v>
      </c>
      <c r="M27" s="39">
        <v>224.459012</v>
      </c>
      <c r="N27" s="39">
        <v>741.08367737000015</v>
      </c>
      <c r="O27" s="39">
        <v>535.48025583999993</v>
      </c>
      <c r="P27" s="39">
        <v>568.57584599999996</v>
      </c>
      <c r="Q27" s="39">
        <v>456.01767116000002</v>
      </c>
      <c r="R27" s="39">
        <v>594.54435366000007</v>
      </c>
      <c r="S27" s="39">
        <v>266.68564379999998</v>
      </c>
      <c r="T27" s="39">
        <v>205.3846878010587</v>
      </c>
      <c r="U27" s="39">
        <v>410.78085511000012</v>
      </c>
      <c r="V27" s="39">
        <v>1711.9005999999999</v>
      </c>
      <c r="W27" s="39">
        <v>279.66834641999998</v>
      </c>
      <c r="X27" s="39">
        <v>462.74314256000002</v>
      </c>
      <c r="Y27" s="48">
        <v>196.33137432999999</v>
      </c>
      <c r="Z27" s="34">
        <f t="shared" si="0"/>
        <v>19757.103473954532</v>
      </c>
    </row>
    <row r="28" spans="1:26" ht="13.5" customHeight="1" x14ac:dyDescent="0.2">
      <c r="A28" s="71">
        <v>2015.2</v>
      </c>
      <c r="B28" s="38">
        <v>2011.5774237099999</v>
      </c>
      <c r="C28" s="39">
        <v>17480.988401768169</v>
      </c>
      <c r="D28" s="39">
        <v>444.16013500000003</v>
      </c>
      <c r="E28" s="39">
        <v>4024.2460000000001</v>
      </c>
      <c r="F28" s="39">
        <v>864.73</v>
      </c>
      <c r="G28" s="39">
        <v>789.37866840999993</v>
      </c>
      <c r="H28" s="39">
        <v>705.84675585999992</v>
      </c>
      <c r="I28" s="39">
        <v>1599.6499870500011</v>
      </c>
      <c r="J28" s="39">
        <v>611.03931627999998</v>
      </c>
      <c r="K28" s="39">
        <v>886.32</v>
      </c>
      <c r="L28" s="39">
        <v>553.41691737446922</v>
      </c>
      <c r="M28" s="39">
        <v>449.33789599999989</v>
      </c>
      <c r="N28" s="39">
        <v>2015.16890414</v>
      </c>
      <c r="O28" s="39">
        <v>1247.71587024</v>
      </c>
      <c r="P28" s="39">
        <v>1247.3069049999999</v>
      </c>
      <c r="Q28" s="39">
        <v>1022.329926781</v>
      </c>
      <c r="R28" s="39">
        <v>1350.5421899999999</v>
      </c>
      <c r="S28" s="39">
        <v>642.03816199000005</v>
      </c>
      <c r="T28" s="39">
        <v>448.05159955604063</v>
      </c>
      <c r="U28" s="39">
        <v>974.64634925000007</v>
      </c>
      <c r="V28" s="39">
        <v>3991.5576000000001</v>
      </c>
      <c r="W28" s="39">
        <v>664.27926620999995</v>
      </c>
      <c r="X28" s="39">
        <v>1034.7902466400001</v>
      </c>
      <c r="Y28" s="48">
        <v>471.49193405099999</v>
      </c>
      <c r="Z28" s="34">
        <f t="shared" si="0"/>
        <v>45530.610455310671</v>
      </c>
    </row>
    <row r="29" spans="1:26" ht="13.5" customHeight="1" x14ac:dyDescent="0.2">
      <c r="A29" s="71">
        <v>2015.3</v>
      </c>
      <c r="B29" s="38">
        <v>2942.2863284300001</v>
      </c>
      <c r="C29" s="39">
        <v>27091.192717531299</v>
      </c>
      <c r="D29" s="39">
        <v>679.57223916000009</v>
      </c>
      <c r="E29" s="39">
        <v>6199.438000000001</v>
      </c>
      <c r="F29" s="39">
        <v>1136.8055225932919</v>
      </c>
      <c r="G29" s="39">
        <v>1280.6532890000001</v>
      </c>
      <c r="H29" s="39">
        <v>1098.06509605</v>
      </c>
      <c r="I29" s="39">
        <v>2484.1872889600008</v>
      </c>
      <c r="J29" s="39">
        <v>943.96153888000003</v>
      </c>
      <c r="K29" s="39">
        <v>1369.532736837833</v>
      </c>
      <c r="L29" s="39">
        <v>694.83136886376246</v>
      </c>
      <c r="M29" s="39">
        <v>684.80678899999998</v>
      </c>
      <c r="N29" s="39">
        <v>3141.7258913700002</v>
      </c>
      <c r="O29" s="39">
        <v>1864.2604180100011</v>
      </c>
      <c r="P29" s="39">
        <v>1845.7759619999999</v>
      </c>
      <c r="Q29" s="39">
        <v>1587.612859821</v>
      </c>
      <c r="R29" s="39">
        <v>2121.1669200000001</v>
      </c>
      <c r="S29" s="39">
        <v>978.10175957999991</v>
      </c>
      <c r="T29" s="39">
        <v>680.37841880976509</v>
      </c>
      <c r="U29" s="39">
        <v>1526.44614725</v>
      </c>
      <c r="V29" s="39">
        <v>6352.89498</v>
      </c>
      <c r="W29" s="39">
        <v>1021.00452105</v>
      </c>
      <c r="X29" s="39">
        <v>1575.3387262199999</v>
      </c>
      <c r="Y29" s="48">
        <v>714.29808254</v>
      </c>
      <c r="Z29" s="34">
        <f t="shared" ref="Z29:Z89" si="1">+_xlfn.AGGREGATE(9,6,B29:Y29)</f>
        <v>70014.337601956955</v>
      </c>
    </row>
    <row r="30" spans="1:26" ht="13.5" customHeight="1" x14ac:dyDescent="0.2">
      <c r="A30" s="71">
        <v>2015.4</v>
      </c>
      <c r="B30" s="38">
        <v>4040.6023135700002</v>
      </c>
      <c r="C30" s="39">
        <v>38366.807007987183</v>
      </c>
      <c r="D30" s="39">
        <v>942.60611317000007</v>
      </c>
      <c r="E30" s="39">
        <v>8776.2770000000019</v>
      </c>
      <c r="F30" s="39">
        <v>1880.89</v>
      </c>
      <c r="G30" s="39">
        <v>1814.06375609</v>
      </c>
      <c r="H30" s="39">
        <v>1536.0172078200001</v>
      </c>
      <c r="I30" s="39">
        <v>3548.0229197700019</v>
      </c>
      <c r="J30" s="39">
        <v>1330.3250057099999</v>
      </c>
      <c r="K30" s="39">
        <v>1848.7866200000001</v>
      </c>
      <c r="L30" s="39">
        <v>1010.03169903</v>
      </c>
      <c r="M30" s="39">
        <v>953.51705875999994</v>
      </c>
      <c r="N30" s="39">
        <v>4494.6044280100004</v>
      </c>
      <c r="O30" s="39">
        <v>2739.65576904</v>
      </c>
      <c r="P30" s="39">
        <v>2570.2370310000001</v>
      </c>
      <c r="Q30" s="39">
        <v>2236.377446251</v>
      </c>
      <c r="R30" s="39">
        <v>2985.97</v>
      </c>
      <c r="S30" s="39">
        <v>1402.43</v>
      </c>
      <c r="T30" s="39">
        <v>1075.2695134024241</v>
      </c>
      <c r="U30" s="39">
        <v>2205.5171621200002</v>
      </c>
      <c r="V30" s="39">
        <v>8962.4664700000012</v>
      </c>
      <c r="W30" s="39">
        <v>1464.63689795</v>
      </c>
      <c r="X30" s="39">
        <v>2212.2192467699988</v>
      </c>
      <c r="Y30" s="48">
        <v>1032.0594912949571</v>
      </c>
      <c r="Z30" s="34">
        <f t="shared" si="1"/>
        <v>99429.39015774554</v>
      </c>
    </row>
    <row r="31" spans="1:26" ht="13.5" customHeight="1" x14ac:dyDescent="0.2">
      <c r="A31" s="71">
        <v>2016.1</v>
      </c>
      <c r="B31" s="38">
        <v>5262.6844469899997</v>
      </c>
      <c r="C31" s="39">
        <v>10408.36073409</v>
      </c>
      <c r="D31" s="39">
        <v>221.89496328999999</v>
      </c>
      <c r="E31" s="39">
        <v>2379.806</v>
      </c>
      <c r="F31" s="39">
        <v>472.37</v>
      </c>
      <c r="G31" s="39">
        <v>492.68855449000012</v>
      </c>
      <c r="H31" s="39">
        <v>390.21632317000001</v>
      </c>
      <c r="I31" s="39">
        <v>947.73027523000007</v>
      </c>
      <c r="J31" s="39">
        <v>346.87949357000002</v>
      </c>
      <c r="K31" s="39">
        <v>576.27534242079889</v>
      </c>
      <c r="L31" s="39">
        <v>353.24139694339232</v>
      </c>
      <c r="M31" s="39">
        <v>269.26306898000001</v>
      </c>
      <c r="N31" s="39">
        <v>914.55572696384013</v>
      </c>
      <c r="O31" s="39">
        <v>753.46578394000005</v>
      </c>
      <c r="P31" s="39">
        <v>660.01324</v>
      </c>
      <c r="Q31" s="39">
        <v>646.92303299999992</v>
      </c>
      <c r="R31" s="39">
        <v>805.95048999999995</v>
      </c>
      <c r="S31" s="39">
        <v>400.53</v>
      </c>
      <c r="T31" s="39">
        <v>308.85588099769183</v>
      </c>
      <c r="U31" s="39">
        <v>543.21878112000002</v>
      </c>
      <c r="V31" s="39">
        <v>2305.9153999999999</v>
      </c>
      <c r="W31" s="39">
        <v>427.06786295000001</v>
      </c>
      <c r="X31" s="39">
        <v>612.77328856999998</v>
      </c>
      <c r="Y31" s="48">
        <v>274.64859956643483</v>
      </c>
      <c r="Z31" s="34">
        <f t="shared" si="1"/>
        <v>30775.328686282148</v>
      </c>
    </row>
    <row r="32" spans="1:26" ht="13.5" customHeight="1" x14ac:dyDescent="0.2">
      <c r="A32" s="71">
        <v>2016.2</v>
      </c>
      <c r="B32" s="38">
        <v>8257.0485576899991</v>
      </c>
      <c r="C32" s="39">
        <v>22761.923916079992</v>
      </c>
      <c r="D32" s="39">
        <v>511.85031587999998</v>
      </c>
      <c r="E32" s="39">
        <v>5354.8250000000007</v>
      </c>
      <c r="F32" s="39">
        <v>1173.8399999999999</v>
      </c>
      <c r="G32" s="39">
        <v>1136.583410298</v>
      </c>
      <c r="H32" s="39">
        <v>933.44202378999989</v>
      </c>
      <c r="I32" s="39">
        <v>2219.39325762</v>
      </c>
      <c r="J32" s="39">
        <v>832.01847054804352</v>
      </c>
      <c r="K32" s="39">
        <v>1174.3147128431519</v>
      </c>
      <c r="L32" s="39">
        <v>745.06675728962819</v>
      </c>
      <c r="M32" s="39">
        <v>593.01333699999998</v>
      </c>
      <c r="N32" s="39">
        <v>2649.13</v>
      </c>
      <c r="O32" s="39">
        <v>1739.7807228591159</v>
      </c>
      <c r="P32" s="39">
        <v>1477.0609440000001</v>
      </c>
      <c r="Q32" s="39">
        <v>1343.9416121300001</v>
      </c>
      <c r="R32" s="39">
        <v>1805.4986165099999</v>
      </c>
      <c r="S32" s="39">
        <v>892.97</v>
      </c>
      <c r="T32" s="39">
        <v>668.27303830198912</v>
      </c>
      <c r="U32" s="39">
        <v>1313.06560029</v>
      </c>
      <c r="V32" s="39">
        <v>5448.2596600000006</v>
      </c>
      <c r="W32" s="39">
        <v>977.56289071000003</v>
      </c>
      <c r="X32" s="39">
        <v>1360.83098597</v>
      </c>
      <c r="Y32" s="48">
        <v>602.5622241100001</v>
      </c>
      <c r="Z32" s="34">
        <f t="shared" si="1"/>
        <v>65972.256053919918</v>
      </c>
    </row>
    <row r="33" spans="1:26" ht="13.5" customHeight="1" x14ac:dyDescent="0.2">
      <c r="A33" s="71">
        <v>2016.3</v>
      </c>
      <c r="B33" s="38">
        <v>16741.805703919999</v>
      </c>
      <c r="C33" s="39">
        <v>35306.960734089997</v>
      </c>
      <c r="D33" s="39">
        <v>792.18090975999996</v>
      </c>
      <c r="E33" s="39">
        <v>8246.0490000000009</v>
      </c>
      <c r="F33" s="39">
        <v>1576.48</v>
      </c>
      <c r="G33" s="39">
        <v>1813.9314901769999</v>
      </c>
      <c r="H33" s="39">
        <v>1494.81453616</v>
      </c>
      <c r="I33" s="39">
        <v>3417.1295477200001</v>
      </c>
      <c r="J33" s="39">
        <v>1264.455447029794</v>
      </c>
      <c r="K33" s="39">
        <v>1828.859186521307</v>
      </c>
      <c r="L33" s="39">
        <v>1114.0667538810051</v>
      </c>
      <c r="M33" s="39">
        <v>935.97220127000026</v>
      </c>
      <c r="N33" s="39">
        <v>4028.68</v>
      </c>
      <c r="O33" s="39">
        <v>2442.8700736400001</v>
      </c>
      <c r="P33" s="39">
        <v>2315.9170300000001</v>
      </c>
      <c r="Q33" s="39">
        <v>2209.1877736299998</v>
      </c>
      <c r="R33" s="39">
        <v>2758.9552460700002</v>
      </c>
      <c r="S33" s="39">
        <v>1396.15</v>
      </c>
      <c r="T33" s="39">
        <v>1019.627427945935</v>
      </c>
      <c r="U33" s="39">
        <v>1956.301344478969</v>
      </c>
      <c r="V33" s="39">
        <v>8540.8895000000011</v>
      </c>
      <c r="W33" s="39">
        <v>1455.1864490800001</v>
      </c>
      <c r="X33" s="39">
        <v>2087.812593879999</v>
      </c>
      <c r="Y33" s="48">
        <v>898.24908115999995</v>
      </c>
      <c r="Z33" s="34">
        <f t="shared" si="1"/>
        <v>105642.53203041399</v>
      </c>
    </row>
    <row r="34" spans="1:26" ht="13.5" customHeight="1" x14ac:dyDescent="0.2">
      <c r="A34" s="71">
        <v>2016.4</v>
      </c>
      <c r="B34" s="38">
        <v>22141.61376181</v>
      </c>
      <c r="C34" s="39">
        <v>53060.224731359987</v>
      </c>
      <c r="D34" s="39">
        <v>1139.797231</v>
      </c>
      <c r="E34" s="39">
        <v>11757.455</v>
      </c>
      <c r="F34" s="39">
        <v>2392.11</v>
      </c>
      <c r="G34" s="39">
        <v>2618.8911499999999</v>
      </c>
      <c r="H34" s="39">
        <v>2160.95284012</v>
      </c>
      <c r="I34" s="39">
        <v>4893.0591458099998</v>
      </c>
      <c r="J34" s="39">
        <v>1783.3471345099999</v>
      </c>
      <c r="K34" s="39">
        <v>2747.8540400000002</v>
      </c>
      <c r="L34" s="39">
        <v>1679.925074308723</v>
      </c>
      <c r="M34" s="39">
        <v>1339.265880918344</v>
      </c>
      <c r="N34" s="39">
        <v>6036.3371256916525</v>
      </c>
      <c r="O34" s="39">
        <v>3512.086794268932</v>
      </c>
      <c r="P34" s="39">
        <v>3400.788970000001</v>
      </c>
      <c r="Q34" s="39">
        <v>3135.5850777199998</v>
      </c>
      <c r="R34" s="39">
        <v>3872.3566166599999</v>
      </c>
      <c r="S34" s="39">
        <v>2007.2173054899999</v>
      </c>
      <c r="T34" s="39">
        <v>1494.3316616449581</v>
      </c>
      <c r="U34" s="39">
        <v>2866.6837598900011</v>
      </c>
      <c r="V34" s="39">
        <v>12050.880230000001</v>
      </c>
      <c r="W34" s="39">
        <v>2054.74303306</v>
      </c>
      <c r="X34" s="39">
        <v>2992.5687000169378</v>
      </c>
      <c r="Y34" s="48">
        <v>1337.595002353411</v>
      </c>
      <c r="Z34" s="34">
        <f t="shared" si="1"/>
        <v>152475.67026663295</v>
      </c>
    </row>
    <row r="35" spans="1:26" ht="13.5" customHeight="1" x14ac:dyDescent="0.2">
      <c r="A35" s="71">
        <v>2017.1</v>
      </c>
      <c r="B35" s="38">
        <v>5488.6651640500004</v>
      </c>
      <c r="C35" s="39">
        <v>14742.816497440001</v>
      </c>
      <c r="D35" s="39">
        <v>276.74112102999999</v>
      </c>
      <c r="E35" s="39">
        <v>2969.4659999999999</v>
      </c>
      <c r="F35" s="39">
        <v>657.83999999999992</v>
      </c>
      <c r="G35" s="39">
        <v>492.68855449</v>
      </c>
      <c r="H35" s="39">
        <v>603.7791034600001</v>
      </c>
      <c r="I35" s="39">
        <v>2070.1239999999998</v>
      </c>
      <c r="J35" s="39">
        <v>424.35402479999988</v>
      </c>
      <c r="K35" s="39">
        <v>701.78000000000009</v>
      </c>
      <c r="L35" s="39">
        <v>425.94764421999997</v>
      </c>
      <c r="M35" s="39">
        <v>366.68558126197149</v>
      </c>
      <c r="N35" s="39">
        <v>1432.2425425676449</v>
      </c>
      <c r="O35" s="39">
        <v>984.95015056958187</v>
      </c>
      <c r="P35" s="39">
        <v>885.32078899999999</v>
      </c>
      <c r="Q35" s="39">
        <v>825.03854015999991</v>
      </c>
      <c r="R35" s="39">
        <v>1075.35318826</v>
      </c>
      <c r="S35" s="39">
        <v>477.91333738999998</v>
      </c>
      <c r="T35" s="39">
        <v>413.82705403179529</v>
      </c>
      <c r="U35" s="39">
        <v>464.96449739826039</v>
      </c>
      <c r="V35" s="39">
        <v>3010.1133599999998</v>
      </c>
      <c r="W35" s="39">
        <v>511.83681794000012</v>
      </c>
      <c r="X35" s="39">
        <v>773.99523163999993</v>
      </c>
      <c r="Y35" s="48">
        <v>337.25999999999988</v>
      </c>
      <c r="Z35" s="34">
        <f t="shared" si="1"/>
        <v>40413.703199709256</v>
      </c>
    </row>
    <row r="36" spans="1:26" ht="13.5" customHeight="1" x14ac:dyDescent="0.2">
      <c r="A36" s="71">
        <v>2017.2</v>
      </c>
      <c r="B36" s="38">
        <v>12825.24504568</v>
      </c>
      <c r="C36" s="39">
        <v>32183.38720144</v>
      </c>
      <c r="D36" s="39">
        <v>640.20400000000018</v>
      </c>
      <c r="E36" s="39">
        <v>7079.4190000000008</v>
      </c>
      <c r="F36" s="39">
        <v>1839.18</v>
      </c>
      <c r="G36" s="39">
        <v>1613.1026099999999</v>
      </c>
      <c r="H36" s="39">
        <v>1293.08250428</v>
      </c>
      <c r="I36" s="39">
        <v>2807.3249999999998</v>
      </c>
      <c r="J36" s="39">
        <v>976.32919671000002</v>
      </c>
      <c r="K36" s="39">
        <v>1649.31</v>
      </c>
      <c r="L36" s="39">
        <v>973.22668023000006</v>
      </c>
      <c r="M36" s="39">
        <v>836.18468482760818</v>
      </c>
      <c r="N36" s="39">
        <v>3648.3092337358798</v>
      </c>
      <c r="O36" s="39">
        <v>2129.1044561846988</v>
      </c>
      <c r="P36" s="39">
        <v>1999.555081</v>
      </c>
      <c r="Q36" s="39">
        <v>1723.22269235</v>
      </c>
      <c r="R36" s="39">
        <v>2464.7496310699999</v>
      </c>
      <c r="S36" s="39">
        <v>1157.7</v>
      </c>
      <c r="T36" s="39">
        <v>915.89982364776779</v>
      </c>
      <c r="U36" s="39">
        <v>1466.1052566169051</v>
      </c>
      <c r="V36" s="39">
        <v>7173.3338700000004</v>
      </c>
      <c r="W36" s="39">
        <v>1189.08387825</v>
      </c>
      <c r="X36" s="39">
        <v>1805.2055901253279</v>
      </c>
      <c r="Y36" s="48">
        <v>771.97444867018521</v>
      </c>
      <c r="Z36" s="34">
        <f t="shared" si="1"/>
        <v>91160.239884818366</v>
      </c>
    </row>
    <row r="37" spans="1:26" ht="13.5" customHeight="1" x14ac:dyDescent="0.2">
      <c r="A37" s="71">
        <v>2017.3</v>
      </c>
      <c r="B37" s="38">
        <v>19971.167188129999</v>
      </c>
      <c r="C37" s="39">
        <v>48330.492197209998</v>
      </c>
      <c r="D37" s="39">
        <v>985.21312134000004</v>
      </c>
      <c r="E37" s="39">
        <v>11005.166999999999</v>
      </c>
      <c r="F37" s="39">
        <v>2497.02</v>
      </c>
      <c r="G37" s="39">
        <v>2479.4128884500001</v>
      </c>
      <c r="H37" s="39">
        <v>1941.0133894799999</v>
      </c>
      <c r="I37" s="39">
        <v>4258.4440000000004</v>
      </c>
      <c r="J37" s="39">
        <v>1537.4681156300001</v>
      </c>
      <c r="K37" s="39">
        <v>2531.4470000000001</v>
      </c>
      <c r="L37" s="39">
        <v>1464.26896863</v>
      </c>
      <c r="M37" s="39">
        <v>1307.137973229155</v>
      </c>
      <c r="N37" s="39">
        <v>5282.7868927040836</v>
      </c>
      <c r="O37" s="39">
        <v>3080.8051475748121</v>
      </c>
      <c r="P37" s="39">
        <v>3001.465346</v>
      </c>
      <c r="Q37" s="39">
        <v>2750.8745726699999</v>
      </c>
      <c r="R37" s="39">
        <v>3688.3578559799998</v>
      </c>
      <c r="S37" s="39">
        <v>1840.76</v>
      </c>
      <c r="T37" s="39">
        <v>1395.596330528153</v>
      </c>
      <c r="U37" s="39">
        <v>2184.09389603</v>
      </c>
      <c r="V37" s="39">
        <v>10843.61397</v>
      </c>
      <c r="W37" s="39">
        <v>1786.3261249100001</v>
      </c>
      <c r="X37" s="39">
        <v>2746.0559472047739</v>
      </c>
      <c r="Y37" s="48">
        <v>1170.7455502511889</v>
      </c>
      <c r="Z37" s="34">
        <f t="shared" si="1"/>
        <v>138079.73347595212</v>
      </c>
    </row>
    <row r="38" spans="1:26" ht="13.5" customHeight="1" x14ac:dyDescent="0.2">
      <c r="A38" s="71">
        <v>2017.4</v>
      </c>
      <c r="B38" s="38">
        <v>29432.206268966002</v>
      </c>
      <c r="C38" s="39">
        <v>70627.076891762074</v>
      </c>
      <c r="D38" s="39">
        <v>1434.03808364</v>
      </c>
      <c r="E38" s="39">
        <v>15555.949822355469</v>
      </c>
      <c r="F38" s="39">
        <v>3629.59</v>
      </c>
      <c r="G38" s="39">
        <v>3422.308800273388</v>
      </c>
      <c r="H38" s="39">
        <v>2705.11039716</v>
      </c>
      <c r="I38" s="39">
        <v>6312.7429999999986</v>
      </c>
      <c r="J38" s="39">
        <v>2187.1221943400001</v>
      </c>
      <c r="K38" s="39">
        <v>3635.7397609999998</v>
      </c>
      <c r="L38" s="39">
        <v>2157.6841210600001</v>
      </c>
      <c r="M38" s="39">
        <v>1850.0690920333429</v>
      </c>
      <c r="N38" s="39">
        <v>7936.0929557319996</v>
      </c>
      <c r="O38" s="39">
        <v>4263.9650450197378</v>
      </c>
      <c r="P38" s="39">
        <v>4223.1598870000007</v>
      </c>
      <c r="Q38" s="39">
        <v>3870.4727919899992</v>
      </c>
      <c r="R38" s="39">
        <v>5288.0056474000003</v>
      </c>
      <c r="S38" s="39">
        <v>2656.5997373599998</v>
      </c>
      <c r="T38" s="39">
        <v>1958.6509801932741</v>
      </c>
      <c r="U38" s="39">
        <v>2983.69340659</v>
      </c>
      <c r="V38" s="39">
        <v>15016.31379</v>
      </c>
      <c r="W38" s="39">
        <v>2528.9242608099999</v>
      </c>
      <c r="X38" s="39">
        <v>3890.1700472693469</v>
      </c>
      <c r="Y38" s="48">
        <v>1657.344239109103</v>
      </c>
      <c r="Z38" s="34">
        <f t="shared" si="1"/>
        <v>199223.03122106372</v>
      </c>
    </row>
    <row r="39" spans="1:26" ht="13.5" customHeight="1" x14ac:dyDescent="0.2">
      <c r="A39" s="71">
        <v>2018.1</v>
      </c>
      <c r="B39" s="38">
        <v>7064.7467700600009</v>
      </c>
      <c r="C39" s="39">
        <v>18653.963419655451</v>
      </c>
      <c r="D39" s="39">
        <v>366.56776423000002</v>
      </c>
      <c r="E39" s="39">
        <v>4352.6210000000001</v>
      </c>
      <c r="F39" s="39">
        <v>937.61</v>
      </c>
      <c r="G39" s="39">
        <v>879.87</v>
      </c>
      <c r="H39" s="39">
        <v>670.73959734000016</v>
      </c>
      <c r="I39" s="39">
        <v>1560.713</v>
      </c>
      <c r="J39" s="39">
        <v>545.88466395000012</v>
      </c>
      <c r="K39" s="39">
        <v>847.02807817785651</v>
      </c>
      <c r="L39" s="39">
        <v>524.60912343999985</v>
      </c>
      <c r="M39" s="39">
        <v>493.4943529100002</v>
      </c>
      <c r="N39" s="39">
        <v>1696.1605487084189</v>
      </c>
      <c r="O39" s="39">
        <v>1125.1761377440389</v>
      </c>
      <c r="P39" s="39">
        <v>1093.949284</v>
      </c>
      <c r="Q39" s="39">
        <v>1014.167168968345</v>
      </c>
      <c r="R39" s="39">
        <v>1367.12566687</v>
      </c>
      <c r="S39" s="39">
        <v>650.3900000000001</v>
      </c>
      <c r="T39" s="39">
        <v>516.51484774383266</v>
      </c>
      <c r="U39" s="39">
        <v>724.48536889000002</v>
      </c>
      <c r="V39" s="39">
        <v>3776.811079999999</v>
      </c>
      <c r="W39" s="39">
        <v>617.45549717000006</v>
      </c>
      <c r="X39" s="39">
        <v>1036.583116864372</v>
      </c>
      <c r="Y39" s="48">
        <v>380.24</v>
      </c>
      <c r="Z39" s="34">
        <f t="shared" si="1"/>
        <v>50896.906486722306</v>
      </c>
    </row>
    <row r="40" spans="1:26" ht="13.5" customHeight="1" x14ac:dyDescent="0.2">
      <c r="A40" s="71">
        <v>2018.2</v>
      </c>
      <c r="B40" s="38">
        <v>15927.165999999999</v>
      </c>
      <c r="C40" s="39">
        <v>40789.908648788783</v>
      </c>
      <c r="D40" s="39">
        <v>861.27916960000005</v>
      </c>
      <c r="E40" s="39">
        <v>9501.3469999999979</v>
      </c>
      <c r="F40" s="39">
        <v>2071.96</v>
      </c>
      <c r="G40" s="39">
        <v>1928.27550032</v>
      </c>
      <c r="H40" s="39">
        <v>1449.8241051299999</v>
      </c>
      <c r="I40" s="39">
        <v>3566.7130000000002</v>
      </c>
      <c r="J40" s="39">
        <v>1217.9468693199999</v>
      </c>
      <c r="K40" s="39">
        <v>2004.1671831881849</v>
      </c>
      <c r="L40" s="39">
        <v>757.62507987000015</v>
      </c>
      <c r="M40" s="39">
        <v>1070.9000000000001</v>
      </c>
      <c r="N40" s="39">
        <v>4510.6612811278501</v>
      </c>
      <c r="O40" s="39">
        <v>2388.5901165051441</v>
      </c>
      <c r="P40" s="39">
        <v>2449.8231470000001</v>
      </c>
      <c r="Q40" s="39">
        <v>2101.012273201743</v>
      </c>
      <c r="R40" s="39">
        <v>3026.04144202</v>
      </c>
      <c r="S40" s="39">
        <v>1494.4729425800001</v>
      </c>
      <c r="T40" s="39">
        <v>1126.9878719318781</v>
      </c>
      <c r="U40" s="39">
        <v>1670.51757911</v>
      </c>
      <c r="V40" s="39">
        <v>8387.1592099999998</v>
      </c>
      <c r="W40" s="39">
        <v>1167</v>
      </c>
      <c r="X40" s="39">
        <v>2247.0007815560962</v>
      </c>
      <c r="Y40" s="48">
        <v>896.96663327896965</v>
      </c>
      <c r="Z40" s="34">
        <f t="shared" si="1"/>
        <v>112613.34583452866</v>
      </c>
    </row>
    <row r="41" spans="1:26" ht="13.5" customHeight="1" x14ac:dyDescent="0.2">
      <c r="A41" s="71">
        <v>2018.3</v>
      </c>
      <c r="B41" s="38">
        <v>24042.238696470002</v>
      </c>
      <c r="C41" s="39">
        <v>56699.33223669001</v>
      </c>
      <c r="D41" s="39">
        <v>1360.41460923</v>
      </c>
      <c r="E41" s="39">
        <v>14457.37</v>
      </c>
      <c r="F41" s="39">
        <v>3269.25</v>
      </c>
      <c r="G41" s="39">
        <v>2976.07</v>
      </c>
      <c r="H41" s="39">
        <v>2194.4841321489321</v>
      </c>
      <c r="I41" s="39">
        <v>5499.79315658</v>
      </c>
      <c r="J41" s="39">
        <v>1910.8880551300001</v>
      </c>
      <c r="K41" s="39">
        <v>3103.71</v>
      </c>
      <c r="L41" s="39">
        <v>1900.09246792</v>
      </c>
      <c r="M41" s="39">
        <v>1625.2533711600011</v>
      </c>
      <c r="N41" s="39">
        <v>6496.1747299130329</v>
      </c>
      <c r="O41" s="39">
        <v>3475.5370122175318</v>
      </c>
      <c r="P41" s="39">
        <v>3801.1169559999998</v>
      </c>
      <c r="Q41" s="39">
        <v>3315.28467692</v>
      </c>
      <c r="R41" s="39">
        <v>4649.5563314000001</v>
      </c>
      <c r="S41" s="39">
        <v>2414.9620558400002</v>
      </c>
      <c r="T41" s="39">
        <v>1699.4714984389341</v>
      </c>
      <c r="U41" s="39">
        <v>2540.7787886800002</v>
      </c>
      <c r="V41" s="39">
        <v>12878.3</v>
      </c>
      <c r="W41" s="39">
        <v>2114</v>
      </c>
      <c r="X41" s="39">
        <v>3396.9678840935699</v>
      </c>
      <c r="Y41" s="48">
        <v>1354.846167675372</v>
      </c>
      <c r="Z41" s="34">
        <f t="shared" si="1"/>
        <v>167175.89282650742</v>
      </c>
    </row>
    <row r="42" spans="1:26" ht="13.5" customHeight="1" x14ac:dyDescent="0.2">
      <c r="A42" s="71">
        <v>2018.4</v>
      </c>
      <c r="B42" s="38">
        <v>36200.705309208002</v>
      </c>
      <c r="C42" s="39">
        <v>83662.691142570009</v>
      </c>
      <c r="D42" s="39">
        <v>2009.4844713299999</v>
      </c>
      <c r="E42" s="39">
        <v>21037.413</v>
      </c>
      <c r="F42" s="39">
        <v>4872.4000000000005</v>
      </c>
      <c r="G42" s="39">
        <v>4322.08</v>
      </c>
      <c r="H42" s="39">
        <v>3367.4576546099988</v>
      </c>
      <c r="I42" s="39">
        <v>7925.1909664500008</v>
      </c>
      <c r="J42" s="39">
        <v>2792.60296879</v>
      </c>
      <c r="K42" s="39">
        <v>4512.5600000000004</v>
      </c>
      <c r="L42" s="39">
        <v>2736.2968937715082</v>
      </c>
      <c r="M42" s="39">
        <v>2405.9272699799999</v>
      </c>
      <c r="N42" s="39">
        <v>10083.53668729158</v>
      </c>
      <c r="O42" s="39">
        <v>4887.8278453826006</v>
      </c>
      <c r="P42" s="39">
        <v>5662.1954809999997</v>
      </c>
      <c r="Q42" s="39">
        <v>4698.1121315799992</v>
      </c>
      <c r="R42" s="39">
        <v>6655.2716007587296</v>
      </c>
      <c r="S42" s="39">
        <v>3756.6774278100002</v>
      </c>
      <c r="T42" s="39">
        <v>2581.2398307478302</v>
      </c>
      <c r="U42" s="39">
        <v>3480.8272823000002</v>
      </c>
      <c r="V42" s="39">
        <v>18639.349999999999</v>
      </c>
      <c r="W42" s="39">
        <v>3159.2499068900001</v>
      </c>
      <c r="X42" s="39">
        <v>5018.5540560364734</v>
      </c>
      <c r="Y42" s="48">
        <v>1981.830768534704</v>
      </c>
      <c r="Z42" s="34">
        <f t="shared" si="1"/>
        <v>246449.4826950414</v>
      </c>
    </row>
    <row r="43" spans="1:26" ht="13.5" customHeight="1" x14ac:dyDescent="0.2">
      <c r="A43" s="71">
        <v>2019.1</v>
      </c>
      <c r="B43" s="38">
        <v>9573.0554955099997</v>
      </c>
      <c r="C43" s="39">
        <v>27013.767408721909</v>
      </c>
      <c r="D43" s="39">
        <v>610.47858675999987</v>
      </c>
      <c r="E43" s="39">
        <v>6012.866</v>
      </c>
      <c r="F43" s="39">
        <v>1372.11</v>
      </c>
      <c r="G43" s="39">
        <v>1265.29501327</v>
      </c>
      <c r="H43" s="39">
        <v>1056.0020786600001</v>
      </c>
      <c r="I43" s="39">
        <v>2218.6176375</v>
      </c>
      <c r="J43" s="39">
        <v>781.20484379999994</v>
      </c>
      <c r="K43" s="39">
        <v>1182.968599286877</v>
      </c>
      <c r="L43" s="39">
        <v>757.18531746789029</v>
      </c>
      <c r="M43" s="39">
        <v>716.59320594000008</v>
      </c>
      <c r="N43" s="39">
        <v>2549.9184086921</v>
      </c>
      <c r="O43" s="39">
        <v>1547.1322513068251</v>
      </c>
      <c r="P43" s="39">
        <v>1698.8733910000001</v>
      </c>
      <c r="Q43" s="39">
        <v>1437.5126832799999</v>
      </c>
      <c r="R43" s="39">
        <v>2099.17194298</v>
      </c>
      <c r="S43" s="39">
        <v>995.91114433999996</v>
      </c>
      <c r="T43" s="39">
        <v>772.64570578588553</v>
      </c>
      <c r="U43" s="39">
        <v>866.60699581999995</v>
      </c>
      <c r="V43" s="39">
        <v>5028.42</v>
      </c>
      <c r="W43" s="39">
        <v>915.64584465505777</v>
      </c>
      <c r="X43" s="39">
        <v>2055.9740000000002</v>
      </c>
      <c r="Y43" s="48">
        <v>538.27562565800099</v>
      </c>
      <c r="Z43" s="34">
        <f t="shared" si="1"/>
        <v>73066.232180434556</v>
      </c>
    </row>
    <row r="44" spans="1:26" ht="13.5" customHeight="1" x14ac:dyDescent="0.2">
      <c r="A44" s="71">
        <v>2019.2</v>
      </c>
      <c r="B44" s="38">
        <v>23458.66935919</v>
      </c>
      <c r="C44" s="39">
        <v>49944.267040760002</v>
      </c>
      <c r="D44" s="39">
        <v>1425.26</v>
      </c>
      <c r="E44" s="39">
        <v>13373.647000000001</v>
      </c>
      <c r="F44" s="39">
        <v>2992.599999999999</v>
      </c>
      <c r="G44" s="39">
        <v>3114.59</v>
      </c>
      <c r="H44" s="39">
        <v>2774.22598758</v>
      </c>
      <c r="I44" s="39">
        <v>5116.8405147499989</v>
      </c>
      <c r="J44" s="39">
        <v>1803.3041055799999</v>
      </c>
      <c r="K44" s="39">
        <v>3131.369999999999</v>
      </c>
      <c r="L44" s="39">
        <v>1732.3949119859751</v>
      </c>
      <c r="M44" s="39">
        <v>1570.82758603</v>
      </c>
      <c r="N44" s="39">
        <v>7019.3031781692371</v>
      </c>
      <c r="O44" s="39">
        <v>3223.2747697934319</v>
      </c>
      <c r="P44" s="39">
        <v>3917.611109508201</v>
      </c>
      <c r="Q44" s="39">
        <v>3088.23791226</v>
      </c>
      <c r="R44" s="39">
        <v>4711.4120589100003</v>
      </c>
      <c r="S44" s="39">
        <v>2407.3262665399998</v>
      </c>
      <c r="T44" s="39">
        <v>1760.2816483179699</v>
      </c>
      <c r="U44" s="39">
        <v>2159.8121591200002</v>
      </c>
      <c r="V44" s="39">
        <v>12152.84</v>
      </c>
      <c r="W44" s="39">
        <v>1285.46</v>
      </c>
      <c r="X44" s="39">
        <v>4688.4400000000014</v>
      </c>
      <c r="Y44" s="48">
        <v>1233.9198580811801</v>
      </c>
      <c r="Z44" s="34">
        <f t="shared" si="1"/>
        <v>158085.91546657597</v>
      </c>
    </row>
    <row r="45" spans="1:26" ht="13.5" customHeight="1" x14ac:dyDescent="0.2">
      <c r="A45" s="71">
        <v>2019.3</v>
      </c>
      <c r="B45" s="38">
        <v>35137.789320349999</v>
      </c>
      <c r="C45" s="39">
        <v>77514.830637749998</v>
      </c>
      <c r="D45" s="39">
        <v>2206.09</v>
      </c>
      <c r="E45" s="39">
        <v>20162.64643907663</v>
      </c>
      <c r="F45" s="39">
        <v>4590.5</v>
      </c>
      <c r="G45" s="39">
        <v>4190.7400000000007</v>
      </c>
      <c r="H45" s="39">
        <v>4262.1989899999999</v>
      </c>
      <c r="I45" s="39">
        <v>8012.7081649600004</v>
      </c>
      <c r="J45" s="39">
        <v>2891.3070863499988</v>
      </c>
      <c r="K45" s="39">
        <v>4710.6099999999997</v>
      </c>
      <c r="L45" s="39">
        <v>2123.3626707899998</v>
      </c>
      <c r="M45" s="39">
        <v>2497.9340310900011</v>
      </c>
      <c r="N45" s="39">
        <v>10376.81590477086</v>
      </c>
      <c r="O45" s="39">
        <v>4746.9865225808026</v>
      </c>
      <c r="P45" s="39">
        <v>5896.9791209999994</v>
      </c>
      <c r="Q45" s="39">
        <v>4577.4889569100014</v>
      </c>
      <c r="R45" s="39">
        <v>7225.4602597599987</v>
      </c>
      <c r="S45" s="39">
        <v>3690.4840279999999</v>
      </c>
      <c r="T45" s="39">
        <v>2739.2977088457819</v>
      </c>
      <c r="U45" s="39">
        <v>3400.940596819999</v>
      </c>
      <c r="V45" s="39">
        <v>18419.97</v>
      </c>
      <c r="W45" s="39">
        <v>3054.42</v>
      </c>
      <c r="X45" s="39">
        <v>7376.2929999999997</v>
      </c>
      <c r="Y45" s="48">
        <v>1888.1424654572611</v>
      </c>
      <c r="Z45" s="34">
        <f t="shared" si="1"/>
        <v>241693.99590451136</v>
      </c>
    </row>
    <row r="46" spans="1:26" ht="13.5" customHeight="1" x14ac:dyDescent="0.2">
      <c r="A46" s="71">
        <v>2019.4</v>
      </c>
      <c r="B46" s="38">
        <v>52363.838769839997</v>
      </c>
      <c r="C46" s="39">
        <v>113475.7903220814</v>
      </c>
      <c r="D46" s="39">
        <v>3204.2387541014482</v>
      </c>
      <c r="E46" s="39">
        <v>28697.638154103079</v>
      </c>
      <c r="F46" s="39">
        <v>6716.3477800372948</v>
      </c>
      <c r="G46" s="39">
        <v>5780.1804549105191</v>
      </c>
      <c r="H46" s="39">
        <v>6103.1549847099996</v>
      </c>
      <c r="I46" s="39">
        <v>11770.59479476</v>
      </c>
      <c r="J46" s="39">
        <v>4107.3427552900012</v>
      </c>
      <c r="K46" s="39">
        <v>6704.42</v>
      </c>
      <c r="L46" s="39">
        <v>4124.3989254226417</v>
      </c>
      <c r="M46" s="39">
        <v>3496.88455931</v>
      </c>
      <c r="N46" s="39">
        <v>15566.91624835806</v>
      </c>
      <c r="O46" s="39">
        <v>6642.2370053018258</v>
      </c>
      <c r="P46" s="39">
        <v>8663.7682619999996</v>
      </c>
      <c r="Q46" s="39">
        <v>6488.0819331300008</v>
      </c>
      <c r="R46" s="39">
        <v>10430.53768806</v>
      </c>
      <c r="S46" s="39">
        <v>5585.2621415900003</v>
      </c>
      <c r="T46" s="39">
        <v>4107.5015621944049</v>
      </c>
      <c r="U46" s="39">
        <v>4909.7539452200008</v>
      </c>
      <c r="V46" s="39">
        <v>26407.529999999992</v>
      </c>
      <c r="W46" s="39">
        <v>4369.21</v>
      </c>
      <c r="X46" s="39">
        <v>8075.0358645684328</v>
      </c>
      <c r="Y46" s="48">
        <v>2772.0448167627078</v>
      </c>
      <c r="Z46" s="34">
        <f t="shared" si="1"/>
        <v>350562.70972175192</v>
      </c>
    </row>
    <row r="47" spans="1:26" ht="13.5" customHeight="1" x14ac:dyDescent="0.2">
      <c r="A47" s="71">
        <v>2020.1</v>
      </c>
      <c r="B47" s="38">
        <v>13303.34803401</v>
      </c>
      <c r="C47" s="39">
        <v>36488.111568780871</v>
      </c>
      <c r="D47" s="39">
        <v>891.27675500529506</v>
      </c>
      <c r="E47" s="39">
        <v>8121.2845046934181</v>
      </c>
      <c r="F47" s="39">
        <v>1987.887330549107</v>
      </c>
      <c r="G47" s="39">
        <v>1623.85</v>
      </c>
      <c r="H47" s="39">
        <v>1635.6970184899999</v>
      </c>
      <c r="I47" s="39">
        <v>3379.2407753299999</v>
      </c>
      <c r="J47" s="39">
        <v>1077.54905672</v>
      </c>
      <c r="K47" s="39">
        <v>1617.38905465689</v>
      </c>
      <c r="L47" s="39">
        <v>594.8601107500001</v>
      </c>
      <c r="M47" s="39">
        <v>907.30438181</v>
      </c>
      <c r="N47" s="39">
        <v>3887.927148077636</v>
      </c>
      <c r="O47" s="39">
        <v>1897.4351364653839</v>
      </c>
      <c r="P47" s="39">
        <v>2605.8579220000001</v>
      </c>
      <c r="Q47" s="39">
        <v>1848.14162855</v>
      </c>
      <c r="R47" s="39">
        <v>3061.79829161</v>
      </c>
      <c r="S47" s="39">
        <v>1553.56225941</v>
      </c>
      <c r="T47" s="39">
        <v>1139.7386509589801</v>
      </c>
      <c r="U47" s="39">
        <v>1341.12036558</v>
      </c>
      <c r="V47" s="39">
        <v>6955.23</v>
      </c>
      <c r="W47" s="39">
        <v>1156.4637785800001</v>
      </c>
      <c r="X47" s="39">
        <v>2948.71</v>
      </c>
      <c r="Y47" s="48">
        <v>672.36199999999997</v>
      </c>
      <c r="Z47" s="34">
        <f t="shared" si="1"/>
        <v>100696.14577202758</v>
      </c>
    </row>
    <row r="48" spans="1:26" ht="13.5" customHeight="1" x14ac:dyDescent="0.2">
      <c r="A48" s="71">
        <v>2020.2</v>
      </c>
      <c r="B48" s="38">
        <v>29756.53934304</v>
      </c>
      <c r="C48" s="39">
        <v>81839.018812534399</v>
      </c>
      <c r="D48" s="39">
        <v>1942.76151252358</v>
      </c>
      <c r="E48" s="39">
        <v>18792.803191075589</v>
      </c>
      <c r="F48" s="39">
        <v>4179.4057498334896</v>
      </c>
      <c r="G48" s="39">
        <v>2658.79</v>
      </c>
      <c r="H48" s="39">
        <v>3875.7039899199999</v>
      </c>
      <c r="I48" s="39">
        <v>7353.8035746199994</v>
      </c>
      <c r="J48" s="39">
        <v>2390.2305302999998</v>
      </c>
      <c r="K48" s="39">
        <v>4722.7100000000009</v>
      </c>
      <c r="L48" s="39">
        <v>1886.53272234</v>
      </c>
      <c r="M48" s="39">
        <v>1945.7009973099989</v>
      </c>
      <c r="N48" s="39">
        <v>8603.0873830628716</v>
      </c>
      <c r="O48" s="39">
        <v>4189.2306804367063</v>
      </c>
      <c r="P48" s="39">
        <v>5668.9403060000004</v>
      </c>
      <c r="Q48" s="39">
        <v>4115.7284724000001</v>
      </c>
      <c r="R48" s="39">
        <v>6709.2961924400006</v>
      </c>
      <c r="S48" s="39">
        <v>3890.2784018399998</v>
      </c>
      <c r="T48" s="39">
        <v>2665.7479465426691</v>
      </c>
      <c r="U48" s="39">
        <v>2887.7493896299989</v>
      </c>
      <c r="V48" s="39">
        <v>15146.8</v>
      </c>
      <c r="W48" s="39">
        <v>2946.1044082200001</v>
      </c>
      <c r="X48" s="39">
        <v>6130.3660000000009</v>
      </c>
      <c r="Y48" s="48">
        <v>1576.84</v>
      </c>
      <c r="Z48" s="34">
        <f t="shared" si="1"/>
        <v>225874.16960406929</v>
      </c>
    </row>
    <row r="49" spans="1:26" ht="13.5" customHeight="1" x14ac:dyDescent="0.2">
      <c r="A49" s="71">
        <v>2020.3</v>
      </c>
      <c r="B49" s="38">
        <v>45516.911220561698</v>
      </c>
      <c r="C49" s="39">
        <v>119797.376177464</v>
      </c>
      <c r="D49" s="39">
        <v>2911.301237100763</v>
      </c>
      <c r="E49" s="39">
        <v>27330.22476254707</v>
      </c>
      <c r="F49" s="39">
        <v>7300.07</v>
      </c>
      <c r="G49" s="39">
        <v>5895.5300000000007</v>
      </c>
      <c r="H49" s="39">
        <v>6039.9763522400008</v>
      </c>
      <c r="I49" s="39">
        <v>10918.65358475</v>
      </c>
      <c r="J49" s="39">
        <v>3802.9906910200002</v>
      </c>
      <c r="K49" s="39">
        <v>6106.8799999999992</v>
      </c>
      <c r="L49" s="39">
        <v>2822.3137214100002</v>
      </c>
      <c r="M49" s="39">
        <v>2880.99959588</v>
      </c>
      <c r="N49" s="39">
        <v>12278.57980837367</v>
      </c>
      <c r="O49" s="39">
        <v>6242.54759836824</v>
      </c>
      <c r="P49" s="39">
        <v>8372.0724770000015</v>
      </c>
      <c r="Q49" s="39">
        <v>6258.1980314299999</v>
      </c>
      <c r="R49" s="39">
        <v>10696.91471307</v>
      </c>
      <c r="S49" s="39">
        <v>6034.1678588900004</v>
      </c>
      <c r="T49" s="39">
        <v>4046.688913671207</v>
      </c>
      <c r="U49" s="39">
        <v>4498.2736809199996</v>
      </c>
      <c r="V49" s="39">
        <v>23062.89</v>
      </c>
      <c r="W49" s="39">
        <v>4692.5962663299997</v>
      </c>
      <c r="X49" s="39">
        <v>9278.2990000000009</v>
      </c>
      <c r="Y49" s="48">
        <v>0</v>
      </c>
      <c r="Z49" s="34">
        <f t="shared" si="1"/>
        <v>336784.45569102664</v>
      </c>
    </row>
    <row r="50" spans="1:26" ht="13.5" customHeight="1" x14ac:dyDescent="0.2">
      <c r="A50" s="71">
        <v>2020.4</v>
      </c>
      <c r="B50" s="38">
        <v>66407.204322865902</v>
      </c>
      <c r="C50" s="39">
        <v>150282.2396983573</v>
      </c>
      <c r="D50" s="39">
        <v>4210.3889106056431</v>
      </c>
      <c r="E50" s="39">
        <v>39252.467056119633</v>
      </c>
      <c r="F50" s="39">
        <v>11549.28</v>
      </c>
      <c r="G50" s="39">
        <v>8838.8577177499992</v>
      </c>
      <c r="H50" s="39">
        <v>8565.7628296999992</v>
      </c>
      <c r="I50" s="39">
        <v>15726.376741579999</v>
      </c>
      <c r="J50" s="39">
        <v>5576.6473631400004</v>
      </c>
      <c r="K50" s="39">
        <v>8136.1506164710254</v>
      </c>
      <c r="L50" s="39">
        <v>4287.9556212199996</v>
      </c>
      <c r="M50" s="39">
        <v>4250.3085948099997</v>
      </c>
      <c r="N50" s="39">
        <v>18206.77760584015</v>
      </c>
      <c r="O50" s="39">
        <v>9522.3660944128715</v>
      </c>
      <c r="P50" s="39">
        <v>11472.198702</v>
      </c>
      <c r="Q50" s="39">
        <v>9239.5043673386535</v>
      </c>
      <c r="R50" s="39">
        <v>15161.06889393</v>
      </c>
      <c r="S50" s="39">
        <v>9102.2795044100003</v>
      </c>
      <c r="T50" s="39">
        <v>5767.9910692415197</v>
      </c>
      <c r="U50" s="39">
        <v>6807.1163165499993</v>
      </c>
      <c r="V50" s="39">
        <v>33303.269999999997</v>
      </c>
      <c r="W50" s="39">
        <v>5799.7295400619496</v>
      </c>
      <c r="X50" s="39">
        <v>13660.19</v>
      </c>
      <c r="Y50" s="48">
        <v>3539.534271943367</v>
      </c>
      <c r="Z50" s="34">
        <f t="shared" si="1"/>
        <v>468665.66583834821</v>
      </c>
    </row>
    <row r="51" spans="1:26" ht="13.5" customHeight="1" x14ac:dyDescent="0.2">
      <c r="A51" s="71">
        <v>2021.1</v>
      </c>
      <c r="B51" s="38">
        <v>16156.33</v>
      </c>
      <c r="C51" s="39">
        <v>38508.342578529991</v>
      </c>
      <c r="D51" s="39">
        <v>1308.399756900872</v>
      </c>
      <c r="E51" s="39">
        <v>11721.962351901489</v>
      </c>
      <c r="F51" s="39">
        <v>3502.809999999999</v>
      </c>
      <c r="G51" s="39">
        <v>2748.430077999999</v>
      </c>
      <c r="H51" s="39">
        <v>2205.535042519999</v>
      </c>
      <c r="I51" s="39">
        <v>4301.3979376500001</v>
      </c>
      <c r="J51" s="39">
        <v>1561.48101221</v>
      </c>
      <c r="K51" s="39">
        <v>2091.348585869921</v>
      </c>
      <c r="L51" s="39">
        <v>896.22522401000003</v>
      </c>
      <c r="M51" s="39">
        <v>1078.4363647</v>
      </c>
      <c r="N51" s="39">
        <v>4295.7800000000007</v>
      </c>
      <c r="O51" s="39">
        <v>3620.0655897335828</v>
      </c>
      <c r="P51" s="39">
        <v>3375.2939027900011</v>
      </c>
      <c r="Q51" s="39">
        <v>2613.1713934600002</v>
      </c>
      <c r="R51" s="39">
        <v>4346.8212512</v>
      </c>
      <c r="S51" s="39">
        <v>2155.4942537400002</v>
      </c>
      <c r="T51" s="39">
        <v>1575.479122182847</v>
      </c>
      <c r="U51" s="39">
        <v>2161.9517091799999</v>
      </c>
      <c r="V51" s="39">
        <v>9511.92</v>
      </c>
      <c r="W51" s="39">
        <v>2097.4029359000001</v>
      </c>
      <c r="X51" s="39">
        <v>4201.1667362200014</v>
      </c>
      <c r="Y51" s="48">
        <v>967.61415094480412</v>
      </c>
      <c r="Z51" s="34">
        <f t="shared" si="1"/>
        <v>127002.85997764353</v>
      </c>
    </row>
    <row r="52" spans="1:26" ht="13.5" customHeight="1" x14ac:dyDescent="0.2">
      <c r="A52" s="71">
        <v>2021.2</v>
      </c>
      <c r="B52" s="38">
        <v>37098.280000000013</v>
      </c>
      <c r="C52" s="39">
        <v>93468.983407235311</v>
      </c>
      <c r="D52" s="39">
        <v>3143.7572021919382</v>
      </c>
      <c r="E52" s="39">
        <v>25428.47570335833</v>
      </c>
      <c r="F52" s="39">
        <v>7666.1099999999988</v>
      </c>
      <c r="G52" s="39">
        <v>6053.8121090300001</v>
      </c>
      <c r="H52" s="39">
        <v>4790.8131783600002</v>
      </c>
      <c r="I52" s="39">
        <v>9747.0546575499993</v>
      </c>
      <c r="J52" s="39">
        <v>3730.33664877</v>
      </c>
      <c r="K52" s="39">
        <v>5170.1856312099999</v>
      </c>
      <c r="L52" s="39">
        <v>2534.1277964999999</v>
      </c>
      <c r="M52" s="39">
        <v>2481.8634887399999</v>
      </c>
      <c r="N52" s="39">
        <v>9516.1999999999989</v>
      </c>
      <c r="O52" s="39">
        <v>7736.64107969</v>
      </c>
      <c r="P52" s="39">
        <v>7557.2092120899997</v>
      </c>
      <c r="Q52" s="39">
        <v>5990.2703579200006</v>
      </c>
      <c r="R52" s="39">
        <v>9901.4437897799999</v>
      </c>
      <c r="S52" s="39">
        <v>5460.4975572399999</v>
      </c>
      <c r="T52" s="39">
        <v>3706.7259102705639</v>
      </c>
      <c r="U52" s="39">
        <v>5107.4004287800008</v>
      </c>
      <c r="V52" s="39">
        <v>22194.297829989999</v>
      </c>
      <c r="W52" s="39">
        <v>5054.3183548000006</v>
      </c>
      <c r="X52" s="39">
        <v>9213.2107669300021</v>
      </c>
      <c r="Y52" s="48">
        <v>2531.0110074688391</v>
      </c>
      <c r="Z52" s="34">
        <f t="shared" si="1"/>
        <v>295283.02611790504</v>
      </c>
    </row>
    <row r="53" spans="1:26" ht="13.5" customHeight="1" x14ac:dyDescent="0.2">
      <c r="A53" s="71">
        <v>2021.3</v>
      </c>
      <c r="B53" s="38">
        <v>60154.06</v>
      </c>
      <c r="C53" s="39">
        <v>148156.66</v>
      </c>
      <c r="D53" s="39">
        <v>7588.0847812671418</v>
      </c>
      <c r="E53" s="39">
        <v>39012.990253074968</v>
      </c>
      <c r="F53" s="39">
        <v>11849.51</v>
      </c>
      <c r="G53" s="39">
        <v>10389.44116206</v>
      </c>
      <c r="H53" s="39">
        <v>7285.8353001300002</v>
      </c>
      <c r="I53" s="39">
        <v>15403.63882052</v>
      </c>
      <c r="J53" s="39">
        <v>6109.89013264</v>
      </c>
      <c r="K53" s="39">
        <v>8031.5855098100001</v>
      </c>
      <c r="L53" s="39">
        <v>4188.3982760099998</v>
      </c>
      <c r="M53" s="39">
        <v>3813.89068425</v>
      </c>
      <c r="N53" s="39">
        <v>14958.04</v>
      </c>
      <c r="O53" s="39">
        <v>12127.27099253222</v>
      </c>
      <c r="P53" s="39">
        <v>11653.957285</v>
      </c>
      <c r="Q53" s="39">
        <v>9082.5750717600004</v>
      </c>
      <c r="R53" s="39">
        <v>16465.27933745</v>
      </c>
      <c r="S53" s="39">
        <v>9037.3661780300008</v>
      </c>
      <c r="T53" s="39">
        <v>5774.5579790731463</v>
      </c>
      <c r="U53" s="39">
        <v>7900.3070270600001</v>
      </c>
      <c r="V53" s="39">
        <v>34674.269999999997</v>
      </c>
      <c r="W53" s="39">
        <v>8276.8174666499999</v>
      </c>
      <c r="X53" s="39">
        <v>14428.38442549</v>
      </c>
      <c r="Y53" s="48">
        <v>4043.0474565689428</v>
      </c>
      <c r="Z53" s="34">
        <f t="shared" si="1"/>
        <v>470405.85813937639</v>
      </c>
    </row>
    <row r="54" spans="1:26" ht="13.5" customHeight="1" x14ac:dyDescent="0.2">
      <c r="A54" s="71">
        <v>2021.4</v>
      </c>
      <c r="B54" s="38">
        <v>93481.12000000001</v>
      </c>
      <c r="C54" s="39">
        <v>233959.04547444</v>
      </c>
      <c r="D54" s="39">
        <v>7311.7150038799991</v>
      </c>
      <c r="E54" s="39">
        <v>56450.956961541247</v>
      </c>
      <c r="F54" s="39">
        <v>16942.298604734369</v>
      </c>
      <c r="G54" s="39">
        <v>15444.563781819999</v>
      </c>
      <c r="H54" s="39">
        <v>10710.75342345</v>
      </c>
      <c r="I54" s="39">
        <v>23136.789011239998</v>
      </c>
      <c r="J54" s="39">
        <v>9355.9383844399999</v>
      </c>
      <c r="K54" s="39">
        <v>12033.15758911143</v>
      </c>
      <c r="L54" s="39">
        <v>8782.3935209442752</v>
      </c>
      <c r="M54" s="39">
        <v>5818.9372670099983</v>
      </c>
      <c r="N54" s="39">
        <v>24782.358936307872</v>
      </c>
      <c r="O54" s="39">
        <v>17633.363341165252</v>
      </c>
      <c r="P54" s="39">
        <v>16695.59380861</v>
      </c>
      <c r="Q54" s="39">
        <v>13403.67147069</v>
      </c>
      <c r="R54" s="39">
        <v>23064.44810867</v>
      </c>
      <c r="S54" s="39">
        <v>13691.265376679999</v>
      </c>
      <c r="T54" s="39">
        <v>8671.5403781709592</v>
      </c>
      <c r="U54" s="39">
        <v>12111.249183438</v>
      </c>
      <c r="V54" s="39">
        <v>51570.54</v>
      </c>
      <c r="W54" s="39">
        <v>14190.18738967</v>
      </c>
      <c r="X54" s="39">
        <v>22746.829182239999</v>
      </c>
      <c r="Y54" s="48">
        <v>5985.8472715091666</v>
      </c>
      <c r="Z54" s="34">
        <f t="shared" si="1"/>
        <v>717974.56346976245</v>
      </c>
    </row>
    <row r="55" spans="1:26" ht="13.5" customHeight="1" x14ac:dyDescent="0.2">
      <c r="A55" s="71">
        <v>2022.1</v>
      </c>
      <c r="B55" s="38">
        <v>24453.47</v>
      </c>
      <c r="C55" s="39">
        <v>65158.719853891547</v>
      </c>
      <c r="D55" s="39">
        <v>2241.1460268346968</v>
      </c>
      <c r="E55" s="39">
        <v>17403.432097346438</v>
      </c>
      <c r="F55" s="39">
        <v>4532.3700000000008</v>
      </c>
      <c r="G55" s="39">
        <v>4543.9259824500004</v>
      </c>
      <c r="H55" s="39">
        <v>4402.3455116100004</v>
      </c>
      <c r="I55" s="39">
        <v>7432.5888166100003</v>
      </c>
      <c r="J55" s="39">
        <v>3023.7162765200001</v>
      </c>
      <c r="K55" s="39">
        <v>3344.43</v>
      </c>
      <c r="L55" s="39">
        <v>1864.9566092699999</v>
      </c>
      <c r="M55" s="39">
        <v>1796.03448265</v>
      </c>
      <c r="N55" s="39">
        <v>6926.9684239259477</v>
      </c>
      <c r="O55" s="39">
        <v>5850.2432516142726</v>
      </c>
      <c r="P55" s="39">
        <v>5299.8126557799978</v>
      </c>
      <c r="Q55" s="39">
        <v>4016.1480543600001</v>
      </c>
      <c r="R55" s="39">
        <v>7150.9369375400011</v>
      </c>
      <c r="S55" s="39">
        <v>3565.4885434500002</v>
      </c>
      <c r="T55" s="39">
        <v>2511.0100719917709</v>
      </c>
      <c r="U55" s="39">
        <v>3824.245750629786</v>
      </c>
      <c r="V55" s="39">
        <v>14887.09</v>
      </c>
      <c r="W55" s="39">
        <v>4213.3859610999989</v>
      </c>
      <c r="X55" s="39">
        <v>5614.8110528399993</v>
      </c>
      <c r="Y55" s="48">
        <v>1725.1350914488439</v>
      </c>
      <c r="Z55" s="34">
        <f t="shared" si="1"/>
        <v>205782.4114518633</v>
      </c>
    </row>
    <row r="56" spans="1:26" ht="13.5" customHeight="1" x14ac:dyDescent="0.2">
      <c r="A56" s="71">
        <v>2022.2</v>
      </c>
      <c r="B56" s="38">
        <v>62750.3</v>
      </c>
      <c r="C56" s="39">
        <v>171861.75492718999</v>
      </c>
      <c r="D56" s="39">
        <v>5071.5196346489129</v>
      </c>
      <c r="E56" s="39">
        <v>41674.297023573999</v>
      </c>
      <c r="F56" s="39">
        <v>10724.87</v>
      </c>
      <c r="G56" s="39">
        <v>11613.74099572741</v>
      </c>
      <c r="H56" s="39">
        <v>9420.3481203200008</v>
      </c>
      <c r="I56" s="39">
        <v>17514.33807727</v>
      </c>
      <c r="J56" s="39">
        <v>7257.7254699099994</v>
      </c>
      <c r="K56" s="39">
        <v>7769.58</v>
      </c>
      <c r="L56" s="39">
        <v>3405.3525009099999</v>
      </c>
      <c r="M56" s="39">
        <v>4164.5456469599994</v>
      </c>
      <c r="N56" s="39">
        <v>14388.55</v>
      </c>
      <c r="O56" s="39">
        <v>12606.090791879689</v>
      </c>
      <c r="P56" s="39">
        <v>12980.90917046</v>
      </c>
      <c r="Q56" s="39">
        <v>9403.4754602600005</v>
      </c>
      <c r="R56" s="39">
        <v>17161.494295339999</v>
      </c>
      <c r="S56" s="39">
        <v>9658.2722389299997</v>
      </c>
      <c r="T56" s="39">
        <v>6872.2082060268694</v>
      </c>
      <c r="U56" s="39">
        <v>9172.8911845799994</v>
      </c>
      <c r="V56" s="39">
        <v>36338.879999999997</v>
      </c>
      <c r="W56" s="39">
        <v>10534.90899235</v>
      </c>
      <c r="X56" s="39">
        <v>14150.91856921</v>
      </c>
      <c r="Y56" s="48">
        <v>4332.953054627681</v>
      </c>
      <c r="Z56" s="34">
        <f t="shared" si="1"/>
        <v>510829.92436017457</v>
      </c>
    </row>
    <row r="57" spans="1:26" ht="13.5" customHeight="1" x14ac:dyDescent="0.2">
      <c r="A57" s="71">
        <v>2022.3</v>
      </c>
      <c r="B57" s="38">
        <v>101467.91</v>
      </c>
      <c r="C57" s="39">
        <v>279016.77536566998</v>
      </c>
      <c r="D57" s="39">
        <v>12570.739687478719</v>
      </c>
      <c r="E57" s="39">
        <v>65935.070813199825</v>
      </c>
      <c r="F57" s="39">
        <v>17999.360802858733</v>
      </c>
      <c r="G57" s="39">
        <v>17511.174387439998</v>
      </c>
      <c r="H57" s="39">
        <v>14880.73809226</v>
      </c>
      <c r="I57" s="39">
        <v>28382.029966999999</v>
      </c>
      <c r="J57" s="39">
        <v>11868.933062819999</v>
      </c>
      <c r="K57" s="39">
        <v>12475.85</v>
      </c>
      <c r="L57" s="39">
        <v>6273.6124277500003</v>
      </c>
      <c r="M57" s="39">
        <v>6667.8259840500023</v>
      </c>
      <c r="N57" s="39">
        <v>23676.989999999998</v>
      </c>
      <c r="O57" s="39">
        <v>19287.287759909548</v>
      </c>
      <c r="P57" s="39">
        <v>20713.760269999999</v>
      </c>
      <c r="Q57" s="39">
        <v>16406.583998080001</v>
      </c>
      <c r="R57" s="39">
        <v>28793.455096585469</v>
      </c>
      <c r="S57" s="39">
        <v>16554.704740130001</v>
      </c>
      <c r="T57" s="39">
        <v>11127.68295806995</v>
      </c>
      <c r="U57" s="39">
        <v>14546.895305999844</v>
      </c>
      <c r="V57" s="39">
        <v>59875.750000000007</v>
      </c>
      <c r="W57" s="39">
        <v>14133.145934496313</v>
      </c>
      <c r="X57" s="39">
        <v>21357.131000000001</v>
      </c>
      <c r="Y57" s="48">
        <v>7190.4970555712944</v>
      </c>
      <c r="Z57" s="34">
        <f t="shared" si="1"/>
        <v>828713.90470936953</v>
      </c>
    </row>
    <row r="58" spans="1:26" ht="13.5" customHeight="1" x14ac:dyDescent="0.2">
      <c r="A58" s="71">
        <v>2022.4</v>
      </c>
      <c r="B58" s="38">
        <v>166145.50345299</v>
      </c>
      <c r="C58" s="39">
        <v>446615.57946783002</v>
      </c>
      <c r="D58" s="39">
        <v>12781.47194773</v>
      </c>
      <c r="E58" s="39">
        <v>105813.8835984976</v>
      </c>
      <c r="F58" s="39">
        <v>28255.370504574999</v>
      </c>
      <c r="G58" s="39">
        <v>26027.848233690002</v>
      </c>
      <c r="H58" s="39">
        <v>19957.921223301881</v>
      </c>
      <c r="I58" s="39">
        <v>44126.495655694998</v>
      </c>
      <c r="J58" s="39">
        <v>18681.83692509</v>
      </c>
      <c r="K58" s="39">
        <v>19743.199629039991</v>
      </c>
      <c r="L58" s="39">
        <v>16358.112089118051</v>
      </c>
      <c r="M58" s="39">
        <v>10424.278491900001</v>
      </c>
      <c r="N58" s="39">
        <v>44664.703178229371</v>
      </c>
      <c r="O58" s="39">
        <v>30431.210570171999</v>
      </c>
      <c r="P58" s="39">
        <v>31701.279783000002</v>
      </c>
      <c r="Q58" s="39">
        <v>24632.578938459999</v>
      </c>
      <c r="R58" s="39">
        <v>45610.310436</v>
      </c>
      <c r="S58" s="39">
        <v>25947.036533779999</v>
      </c>
      <c r="T58" s="39">
        <v>16901.483886591861</v>
      </c>
      <c r="U58" s="39">
        <v>22539.04240568</v>
      </c>
      <c r="V58" s="39">
        <v>95875.48000000001</v>
      </c>
      <c r="W58" s="39">
        <v>27031.86323133</v>
      </c>
      <c r="X58" s="39">
        <v>32348.821012439999</v>
      </c>
      <c r="Y58" s="48">
        <v>11703.00369990971</v>
      </c>
      <c r="Z58" s="34">
        <f t="shared" si="1"/>
        <v>1324318.3148950504</v>
      </c>
    </row>
    <row r="59" spans="1:26" ht="13.5" customHeight="1" x14ac:dyDescent="0.2">
      <c r="A59" s="71">
        <v>2023.1</v>
      </c>
      <c r="B59" s="38">
        <v>55845.866515619993</v>
      </c>
      <c r="C59" s="39">
        <v>145281.58584337001</v>
      </c>
      <c r="D59" s="39">
        <v>4188.9414242399998</v>
      </c>
      <c r="E59" s="39">
        <v>38864.677452320168</v>
      </c>
      <c r="F59" s="39">
        <v>10052.65</v>
      </c>
      <c r="G59" s="39">
        <v>11113.048287760001</v>
      </c>
      <c r="H59" s="39">
        <v>8392.902458798626</v>
      </c>
      <c r="I59" s="39">
        <v>15196.448553</v>
      </c>
      <c r="J59" s="39">
        <v>6882.6181720000004</v>
      </c>
      <c r="K59" s="39">
        <v>7043.3131891054882</v>
      </c>
      <c r="L59" s="39">
        <v>3740.92230483</v>
      </c>
      <c r="M59" s="39">
        <v>3362.5143049200001</v>
      </c>
      <c r="N59" s="39">
        <v>12353.28</v>
      </c>
      <c r="O59" s="39">
        <v>12197.304811472441</v>
      </c>
      <c r="P59" s="39">
        <v>12177.8</v>
      </c>
      <c r="Q59" s="39">
        <v>8762.3871142400003</v>
      </c>
      <c r="R59" s="39">
        <v>15759.901009839999</v>
      </c>
      <c r="S59" s="39">
        <v>9168.9218268699988</v>
      </c>
      <c r="T59" s="39">
        <v>6416.4225534548914</v>
      </c>
      <c r="U59" s="39">
        <v>7979.594511389264</v>
      </c>
      <c r="V59" s="39">
        <v>35520.730000000003</v>
      </c>
      <c r="W59" s="39">
        <v>8953.215632183359</v>
      </c>
      <c r="X59" s="39">
        <v>10672.60168675</v>
      </c>
      <c r="Y59" s="48">
        <v>4700.0241707405403</v>
      </c>
      <c r="Z59" s="34">
        <f t="shared" si="1"/>
        <v>454627.67182290473</v>
      </c>
    </row>
    <row r="60" spans="1:26" ht="13.5" customHeight="1" x14ac:dyDescent="0.2">
      <c r="A60" s="71">
        <v>2023.2</v>
      </c>
      <c r="B60" s="38">
        <v>141604.75899599999</v>
      </c>
      <c r="C60" s="39">
        <v>384138.55091007001</v>
      </c>
      <c r="D60" s="39">
        <v>11749.18993898</v>
      </c>
      <c r="E60" s="39">
        <v>97692.416515487523</v>
      </c>
      <c r="F60" s="39">
        <v>24752.44</v>
      </c>
      <c r="G60" s="39">
        <v>25815.89099077518</v>
      </c>
      <c r="H60" s="39">
        <v>18730.54602623644</v>
      </c>
      <c r="I60" s="39">
        <v>36801.573897000002</v>
      </c>
      <c r="J60" s="39">
        <v>17514.87514556</v>
      </c>
      <c r="K60" s="39">
        <v>18985.329915053138</v>
      </c>
      <c r="L60" s="39">
        <v>6452.9536188700004</v>
      </c>
      <c r="M60" s="39">
        <v>7688.3529855999986</v>
      </c>
      <c r="N60" s="39">
        <v>31388.82</v>
      </c>
      <c r="O60" s="39">
        <v>28345.812829538241</v>
      </c>
      <c r="P60" s="39">
        <v>29353.173116549999</v>
      </c>
      <c r="Q60" s="39">
        <v>21779.31227771</v>
      </c>
      <c r="R60" s="39">
        <v>39549.29329329</v>
      </c>
      <c r="S60" s="39">
        <v>22711.212737369999</v>
      </c>
      <c r="T60" s="39">
        <v>16524.414965526488</v>
      </c>
      <c r="U60" s="39">
        <v>19305.9220786646</v>
      </c>
      <c r="V60" s="39">
        <v>86141.459999999992</v>
      </c>
      <c r="W60" s="39">
        <v>18980.177309490002</v>
      </c>
      <c r="X60" s="39">
        <v>27383.729803720002</v>
      </c>
      <c r="Y60" s="48">
        <v>11391.39371023927</v>
      </c>
      <c r="Z60" s="34">
        <f t="shared" si="1"/>
        <v>1144781.6010617309</v>
      </c>
    </row>
    <row r="61" spans="1:26" ht="13.5" customHeight="1" x14ac:dyDescent="0.2">
      <c r="A61" s="71">
        <v>2023.3</v>
      </c>
      <c r="B61" s="38">
        <v>250341.55713500001</v>
      </c>
      <c r="C61" s="39">
        <v>681904.21334406</v>
      </c>
      <c r="D61" s="39">
        <v>21483.621760294998</v>
      </c>
      <c r="E61" s="39">
        <v>168490.45816277343</v>
      </c>
      <c r="F61" s="39">
        <v>40943.94</v>
      </c>
      <c r="G61" s="39">
        <v>43093.165096340002</v>
      </c>
      <c r="H61" s="39">
        <v>29349.181906570651</v>
      </c>
      <c r="I61" s="39">
        <v>65223.981586000009</v>
      </c>
      <c r="J61" s="39">
        <v>28682.742066979998</v>
      </c>
      <c r="K61" s="39">
        <v>32974.377198939466</v>
      </c>
      <c r="L61" s="39">
        <v>10565.062074450001</v>
      </c>
      <c r="M61" s="39">
        <v>12559.965007979998</v>
      </c>
      <c r="N61" s="39">
        <v>66936.320676887815</v>
      </c>
      <c r="O61" s="39">
        <v>44348.086498494842</v>
      </c>
      <c r="P61" s="39">
        <v>48153.999999999993</v>
      </c>
      <c r="Q61" s="39">
        <v>36946.573789795257</v>
      </c>
      <c r="R61" s="39">
        <v>67716.699899859988</v>
      </c>
      <c r="S61" s="39">
        <v>37064.755076310001</v>
      </c>
      <c r="T61" s="39">
        <v>28305.300205638101</v>
      </c>
      <c r="U61" s="39">
        <v>33601.449436482857</v>
      </c>
      <c r="V61" s="39">
        <v>144914.15</v>
      </c>
      <c r="W61" s="39">
        <v>27574.97842326</v>
      </c>
      <c r="X61" s="39">
        <v>46489.266336980007</v>
      </c>
      <c r="Y61" s="48">
        <v>18275.597581569782</v>
      </c>
      <c r="Z61" s="34">
        <f t="shared" si="1"/>
        <v>1985939.4432646667</v>
      </c>
    </row>
    <row r="62" spans="1:26" ht="13.5" customHeight="1" x14ac:dyDescent="0.2">
      <c r="A62" s="71">
        <v>2023.4</v>
      </c>
      <c r="B62" s="38">
        <v>431564.09917700011</v>
      </c>
      <c r="C62" s="39">
        <v>1048652.4510806501</v>
      </c>
      <c r="D62" s="39">
        <v>30114.875030449999</v>
      </c>
      <c r="E62" s="39">
        <v>282841.49419412372</v>
      </c>
      <c r="F62" s="39">
        <v>68575.14</v>
      </c>
      <c r="G62" s="39">
        <v>64749.071770960007</v>
      </c>
      <c r="H62" s="39">
        <v>48130.548717000012</v>
      </c>
      <c r="I62" s="39">
        <v>103804.74490551</v>
      </c>
      <c r="J62" s="39">
        <v>43470.842939540002</v>
      </c>
      <c r="K62" s="39">
        <v>55351.201618213767</v>
      </c>
      <c r="L62" s="39">
        <v>34348.467090160892</v>
      </c>
      <c r="M62" s="39">
        <v>19539.549474029998</v>
      </c>
      <c r="N62" s="39">
        <v>107332.0013551226</v>
      </c>
      <c r="O62" s="39">
        <v>69469.833763707749</v>
      </c>
      <c r="P62" s="39">
        <v>76850.799999999988</v>
      </c>
      <c r="Q62" s="39">
        <v>63201.219341839998</v>
      </c>
      <c r="R62" s="39">
        <v>109450.77600132</v>
      </c>
      <c r="S62" s="39">
        <v>59176.75101444</v>
      </c>
      <c r="T62" s="39">
        <v>41952.718618972562</v>
      </c>
      <c r="U62" s="39">
        <v>55834.81803891575</v>
      </c>
      <c r="V62" s="39">
        <v>231450.01</v>
      </c>
      <c r="W62" s="39">
        <v>39396.61</v>
      </c>
      <c r="X62" s="39">
        <v>73331.035864249992</v>
      </c>
      <c r="Y62" s="48">
        <v>22845.943874430199</v>
      </c>
      <c r="Z62" s="34">
        <f t="shared" si="1"/>
        <v>3181435.0038706372</v>
      </c>
    </row>
    <row r="63" spans="1:26" ht="13.5" customHeight="1" x14ac:dyDescent="0.2">
      <c r="A63" s="71">
        <v>2024.1</v>
      </c>
      <c r="B63" s="38">
        <v>178347.97020099999</v>
      </c>
      <c r="C63" s="39">
        <v>441439.15013475565</v>
      </c>
      <c r="D63" s="39">
        <v>10438.880396340166</v>
      </c>
      <c r="E63" s="39">
        <v>118895.0418580784</v>
      </c>
      <c r="F63" s="39">
        <v>29121.51</v>
      </c>
      <c r="G63" s="39">
        <v>3797.050310881079</v>
      </c>
      <c r="H63" s="39">
        <v>21358.285745000001</v>
      </c>
      <c r="I63" s="39">
        <v>43274.466721140001</v>
      </c>
      <c r="J63" s="39">
        <v>15698.174388189998</v>
      </c>
      <c r="K63" s="39">
        <v>20254.165739563363</v>
      </c>
      <c r="L63" s="39">
        <v>10958.715478489999</v>
      </c>
      <c r="M63" s="39">
        <v>10634.44473171</v>
      </c>
      <c r="N63" s="39">
        <v>43166.530516544401</v>
      </c>
      <c r="O63" s="39">
        <v>28150.88107574686</v>
      </c>
      <c r="P63" s="39">
        <v>39082.400000000009</v>
      </c>
      <c r="Q63" s="39">
        <v>28374.774894330003</v>
      </c>
      <c r="R63" s="39">
        <v>43723.114895451334</v>
      </c>
      <c r="S63" s="39">
        <v>23282.720394409997</v>
      </c>
      <c r="T63" s="39">
        <v>14516.104037041077</v>
      </c>
      <c r="U63" s="39">
        <v>21964.801710820004</v>
      </c>
      <c r="V63" s="39">
        <v>107240.37999999999</v>
      </c>
      <c r="W63" s="39">
        <v>15069.800959849999</v>
      </c>
      <c r="X63" s="39">
        <v>33092.120999999999</v>
      </c>
      <c r="Y63" s="48">
        <v>7937.8045359599928</v>
      </c>
      <c r="Z63" s="34">
        <f t="shared" si="1"/>
        <v>1309819.2897253023</v>
      </c>
    </row>
    <row r="64" spans="1:26" ht="13.5" customHeight="1" x14ac:dyDescent="0.2">
      <c r="A64" s="71">
        <v>2024.2</v>
      </c>
      <c r="B64" s="38">
        <v>509928.170805</v>
      </c>
      <c r="C64" s="39">
        <v>1144579.3219587372</v>
      </c>
      <c r="D64" s="39">
        <v>29497.60278207</v>
      </c>
      <c r="E64" s="39">
        <v>302673.03549451876</v>
      </c>
      <c r="F64" s="39">
        <v>76148.960000000006</v>
      </c>
      <c r="G64" s="39">
        <v>10268.66037835</v>
      </c>
      <c r="H64" s="39">
        <v>53751.905297000005</v>
      </c>
      <c r="I64" s="39">
        <v>111191.35892028999</v>
      </c>
      <c r="J64" s="39">
        <v>39559.639826110004</v>
      </c>
      <c r="K64" s="39">
        <v>61849.732692856989</v>
      </c>
      <c r="L64" s="39">
        <v>27488.748750259998</v>
      </c>
      <c r="M64" s="39">
        <v>26356.070684929997</v>
      </c>
      <c r="N64" s="39">
        <v>115747.44276844143</v>
      </c>
      <c r="O64" s="39">
        <v>71005.204984159631</v>
      </c>
      <c r="P64" s="39">
        <v>95856.057501120013</v>
      </c>
      <c r="Q64" s="39">
        <v>76715.707125710018</v>
      </c>
      <c r="R64" s="39">
        <v>118882.91517267001</v>
      </c>
      <c r="S64" s="39">
        <v>59875.46504807</v>
      </c>
      <c r="T64" s="39">
        <v>34336.960536399463</v>
      </c>
      <c r="U64" s="39">
        <v>57060.535095090003</v>
      </c>
      <c r="V64" s="39">
        <v>281162.46999999997</v>
      </c>
      <c r="W64" s="39">
        <v>44542.811986760003</v>
      </c>
      <c r="X64" s="39">
        <v>86855.94688891001</v>
      </c>
      <c r="Y64" s="48">
        <v>20167.212357316548</v>
      </c>
      <c r="Z64" s="34">
        <f t="shared" si="1"/>
        <v>3455501.9370547701</v>
      </c>
    </row>
    <row r="65" spans="1:26" ht="13.5" customHeight="1" x14ac:dyDescent="0.2">
      <c r="A65" s="71">
        <v>2024.3</v>
      </c>
      <c r="B65" s="38">
        <v>857285.33834100002</v>
      </c>
      <c r="C65" s="39">
        <v>1783375.3275438002</v>
      </c>
      <c r="D65" s="39">
        <v>48330.255652060005</v>
      </c>
      <c r="E65" s="39">
        <v>536980.9752994437</v>
      </c>
      <c r="F65" s="39">
        <v>134722.61000000002</v>
      </c>
      <c r="G65" s="39">
        <v>21076.58622325</v>
      </c>
      <c r="H65" s="39">
        <v>93178.800009290004</v>
      </c>
      <c r="I65" s="39">
        <v>181287.77359616003</v>
      </c>
      <c r="J65" s="39">
        <v>70579.67597710999</v>
      </c>
      <c r="K65" s="39">
        <v>108295.7681106338</v>
      </c>
      <c r="L65" s="39" t="e">
        <v>#N/A</v>
      </c>
      <c r="M65" s="39">
        <v>43407.736996160005</v>
      </c>
      <c r="N65" s="39">
        <v>148603.6472188957</v>
      </c>
      <c r="O65" s="39" t="e">
        <v>#N/A</v>
      </c>
      <c r="P65" s="39">
        <v>157372.40000000002</v>
      </c>
      <c r="Q65" s="39">
        <v>132195.81384156999</v>
      </c>
      <c r="R65" s="39">
        <v>198070.51413773</v>
      </c>
      <c r="S65" s="39">
        <v>99287.058177850005</v>
      </c>
      <c r="T65" s="39" t="e">
        <v>#N/A</v>
      </c>
      <c r="U65" s="39">
        <v>95530.298581730007</v>
      </c>
      <c r="V65" s="39">
        <v>485355.98</v>
      </c>
      <c r="W65" s="39">
        <v>74736.066676759991</v>
      </c>
      <c r="X65" s="39">
        <v>170539.73883476999</v>
      </c>
      <c r="Y65" s="48">
        <v>34549.111888818028</v>
      </c>
      <c r="Z65" s="34">
        <f t="shared" si="1"/>
        <v>5474761.4771070313</v>
      </c>
    </row>
    <row r="66" spans="1:26" ht="13.5" customHeight="1" x14ac:dyDescent="0.2">
      <c r="A66" s="71">
        <v>2024.4</v>
      </c>
      <c r="B66" s="38">
        <v>1326336.1841188699</v>
      </c>
      <c r="C66" s="39">
        <v>2698826.7</v>
      </c>
      <c r="D66" s="39">
        <v>72648.83983134001</v>
      </c>
      <c r="E66" s="39">
        <v>831822.47679801472</v>
      </c>
      <c r="F66" s="39">
        <v>216141.74</v>
      </c>
      <c r="G66" s="39">
        <v>32830.123871830001</v>
      </c>
      <c r="H66" s="39">
        <v>145804.97789029</v>
      </c>
      <c r="I66" s="39">
        <v>279984.05938828993</v>
      </c>
      <c r="J66" s="39">
        <v>117972.77680654</v>
      </c>
      <c r="K66" s="39">
        <v>150038.96130099005</v>
      </c>
      <c r="L66" s="39" t="e">
        <v>#N/A</v>
      </c>
      <c r="M66" s="39">
        <v>67181.035401489993</v>
      </c>
      <c r="N66" s="39">
        <v>246712.73101575044</v>
      </c>
      <c r="O66" s="39">
        <v>186098.26866080001</v>
      </c>
      <c r="P66" s="39">
        <v>248961.30000000002</v>
      </c>
      <c r="Q66" s="39">
        <v>202118.57454</v>
      </c>
      <c r="R66" s="39">
        <v>304248.89648366999</v>
      </c>
      <c r="S66" s="39">
        <v>157058.43668662998</v>
      </c>
      <c r="T66" s="39" t="e">
        <v>#N/A</v>
      </c>
      <c r="U66" s="39">
        <v>145934.01959702998</v>
      </c>
      <c r="V66" s="39">
        <v>724809.16</v>
      </c>
      <c r="W66" s="39">
        <v>109568.66860288999</v>
      </c>
      <c r="X66" s="39">
        <v>261583.46676841998</v>
      </c>
      <c r="Y66" s="48">
        <v>54233.199772529893</v>
      </c>
      <c r="Z66" s="34">
        <f t="shared" si="1"/>
        <v>8580914.5975353755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48" t="e">
        <v>#N/A</v>
      </c>
      <c r="Z67" s="34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48" t="e">
        <v>#N/A</v>
      </c>
      <c r="Z68" s="34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48" t="e">
        <v>#N/A</v>
      </c>
      <c r="Z69" s="34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4">
        <f t="shared" si="1"/>
        <v>0</v>
      </c>
    </row>
    <row r="71" spans="1:26" ht="13.5" customHeight="1" x14ac:dyDescent="0.2">
      <c r="A71" s="71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4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4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4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4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4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4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4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4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4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4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4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4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4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4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4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4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4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4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4">
        <f t="shared" si="1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4">
        <f t="shared" ref="Z90" si="3">+_xlfn.AGGREGATE(9,6,B90:Y90)</f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3600-000000000000}"/>
  </hyperlinks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2"/>
  <dimension ref="A1:Z177"/>
  <sheetViews>
    <sheetView zoomScaleNormal="100" workbookViewId="0">
      <pane xSplit="1" ySplit="9" topLeftCell="B113" activePane="bottomRight" state="frozen"/>
      <selection pane="topRight" activeCell="B1" sqref="B1"/>
      <selection pane="bottomLeft" activeCell="A10" sqref="A10"/>
      <selection pane="bottomRight" activeCell="B118" sqref="B118:Y11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9.25" customHeight="1" x14ac:dyDescent="0.2">
      <c r="A2" s="63" t="s">
        <v>65</v>
      </c>
      <c r="B2" s="26" t="s">
        <v>177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 t="str">
        <f>B2</f>
        <v>Ingresos Brutos</v>
      </c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178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 xml:space="preserve">Administración Pública No Financiera. 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179</v>
      </c>
      <c r="C8" s="74" t="s">
        <v>180</v>
      </c>
      <c r="D8" s="74" t="s">
        <v>181</v>
      </c>
      <c r="E8" s="74" t="s">
        <v>182</v>
      </c>
      <c r="F8" s="74" t="s">
        <v>183</v>
      </c>
      <c r="G8" s="74" t="s">
        <v>184</v>
      </c>
      <c r="H8" s="74" t="s">
        <v>185</v>
      </c>
      <c r="I8" s="74" t="s">
        <v>186</v>
      </c>
      <c r="J8" s="74" t="s">
        <v>187</v>
      </c>
      <c r="K8" s="74" t="s">
        <v>188</v>
      </c>
      <c r="L8" s="74" t="s">
        <v>189</v>
      </c>
      <c r="M8" s="74" t="s">
        <v>190</v>
      </c>
      <c r="N8" s="74" t="s">
        <v>191</v>
      </c>
      <c r="O8" s="74" t="s">
        <v>192</v>
      </c>
      <c r="P8" s="74" t="s">
        <v>193</v>
      </c>
      <c r="Q8" s="74" t="s">
        <v>194</v>
      </c>
      <c r="R8" s="74" t="s">
        <v>195</v>
      </c>
      <c r="S8" s="74" t="s">
        <v>196</v>
      </c>
      <c r="T8" s="74" t="s">
        <v>197</v>
      </c>
      <c r="U8" s="74" t="s">
        <v>198</v>
      </c>
      <c r="V8" s="74" t="s">
        <v>199</v>
      </c>
      <c r="W8" s="74" t="s">
        <v>200</v>
      </c>
      <c r="X8" s="74" t="s">
        <v>201</v>
      </c>
      <c r="Y8" s="74" t="s">
        <v>202</v>
      </c>
      <c r="Z8" s="75" t="s">
        <v>203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0" t="s">
        <v>103</v>
      </c>
      <c r="F9" s="20" t="s">
        <v>104</v>
      </c>
      <c r="G9" s="20" t="s">
        <v>105</v>
      </c>
      <c r="H9" s="20" t="s">
        <v>106</v>
      </c>
      <c r="I9" s="20" t="s">
        <v>107</v>
      </c>
      <c r="J9" s="20" t="s">
        <v>108</v>
      </c>
      <c r="K9" s="20" t="s">
        <v>109</v>
      </c>
      <c r="L9" s="20" t="s">
        <v>110</v>
      </c>
      <c r="M9" s="20" t="s">
        <v>111</v>
      </c>
      <c r="N9" s="20" t="s">
        <v>112</v>
      </c>
      <c r="O9" s="20" t="s">
        <v>113</v>
      </c>
      <c r="P9" s="20" t="s">
        <v>114</v>
      </c>
      <c r="Q9" s="20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9">
        <v>2017.01</v>
      </c>
      <c r="B10" s="46">
        <v>7654.9</v>
      </c>
      <c r="C10" s="30">
        <v>12151.982093359999</v>
      </c>
      <c r="D10" s="30">
        <v>160.44143804000001</v>
      </c>
      <c r="E10" s="30">
        <v>2893.1</v>
      </c>
      <c r="F10" s="30">
        <v>0</v>
      </c>
      <c r="G10" s="30">
        <v>439.64737350000001</v>
      </c>
      <c r="H10" s="30">
        <v>494.47272507999998</v>
      </c>
      <c r="I10" s="30">
        <v>675.14698599999997</v>
      </c>
      <c r="J10" s="30">
        <v>138.73817253000001</v>
      </c>
      <c r="K10" s="30">
        <v>220.73099999999999</v>
      </c>
      <c r="L10" s="30">
        <v>0</v>
      </c>
      <c r="M10" s="30">
        <v>100.84862122</v>
      </c>
      <c r="N10" s="30">
        <v>1317.982229</v>
      </c>
      <c r="O10" s="30">
        <v>671.67501972000002</v>
      </c>
      <c r="P10" s="30">
        <v>908.01132875999997</v>
      </c>
      <c r="Q10" s="30">
        <v>474.75157688999997</v>
      </c>
      <c r="R10" s="30">
        <v>548.83196214999998</v>
      </c>
      <c r="S10" s="30">
        <v>224.10539600000001</v>
      </c>
      <c r="T10" s="30">
        <v>284.93226776999995</v>
      </c>
      <c r="U10" s="30">
        <v>487.76094799999998</v>
      </c>
      <c r="V10" s="30">
        <v>2530.5252930000001</v>
      </c>
      <c r="W10" s="30">
        <v>0</v>
      </c>
      <c r="X10" s="30">
        <v>817.82701599999996</v>
      </c>
      <c r="Y10" s="30">
        <v>229.72</v>
      </c>
      <c r="Z10" s="31">
        <f t="shared" ref="Z10:Z54" si="0">+_xlfn.AGGREGATE(9,6,B10:Y10)</f>
        <v>33426.131447020001</v>
      </c>
    </row>
    <row r="11" spans="1:26" x14ac:dyDescent="0.2">
      <c r="A11" s="80">
        <v>2017.02</v>
      </c>
      <c r="B11" s="38">
        <v>7243</v>
      </c>
      <c r="C11" s="39">
        <v>10252.308635430001</v>
      </c>
      <c r="D11" s="39">
        <v>132.91983779</v>
      </c>
      <c r="E11" s="39">
        <v>2723.3</v>
      </c>
      <c r="F11" s="39">
        <v>0</v>
      </c>
      <c r="G11" s="39">
        <v>372.38141439999998</v>
      </c>
      <c r="H11" s="39">
        <v>467.49004020999996</v>
      </c>
      <c r="I11" s="39">
        <v>594.74029700000006</v>
      </c>
      <c r="J11" s="39">
        <v>124.02711942000001</v>
      </c>
      <c r="K11" s="39">
        <v>197.05</v>
      </c>
      <c r="L11" s="39">
        <v>0</v>
      </c>
      <c r="M11" s="39">
        <v>86.635224059999999</v>
      </c>
      <c r="N11" s="39">
        <v>1194.0146649999999</v>
      </c>
      <c r="O11" s="39">
        <v>638.59227483000006</v>
      </c>
      <c r="P11" s="39">
        <v>815.94915694999997</v>
      </c>
      <c r="Q11" s="39">
        <v>449.45242217000003</v>
      </c>
      <c r="R11" s="39">
        <v>450.48226118000002</v>
      </c>
      <c r="S11" s="39">
        <v>197.60616899999999</v>
      </c>
      <c r="T11" s="39">
        <v>271.73827295000001</v>
      </c>
      <c r="U11" s="39">
        <v>418.47116013999999</v>
      </c>
      <c r="V11" s="39">
        <v>2224.775138</v>
      </c>
      <c r="W11" s="39">
        <v>0</v>
      </c>
      <c r="X11" s="39">
        <v>707.512742</v>
      </c>
      <c r="Y11" s="33">
        <v>201.51</v>
      </c>
      <c r="Z11" s="32">
        <f t="shared" si="0"/>
        <v>29763.956830529994</v>
      </c>
    </row>
    <row r="12" spans="1:26" x14ac:dyDescent="0.2">
      <c r="A12" s="80">
        <v>2017.03</v>
      </c>
      <c r="B12" s="38">
        <v>6041.3863597</v>
      </c>
      <c r="C12" s="39">
        <v>11603.24450622</v>
      </c>
      <c r="D12" s="39">
        <v>153.11516807999999</v>
      </c>
      <c r="E12" s="39">
        <v>2562.8000000000002</v>
      </c>
      <c r="F12" s="39">
        <v>0</v>
      </c>
      <c r="G12" s="39">
        <v>356.70568691000005</v>
      </c>
      <c r="H12" s="39">
        <v>457.21333705999996</v>
      </c>
      <c r="I12" s="39">
        <v>577.33455700000002</v>
      </c>
      <c r="J12" s="39">
        <v>125.4417119</v>
      </c>
      <c r="K12" s="39">
        <v>210.017</v>
      </c>
      <c r="L12" s="39">
        <v>0</v>
      </c>
      <c r="M12" s="39">
        <v>106.93192474999999</v>
      </c>
      <c r="N12" s="39">
        <v>1202.60031</v>
      </c>
      <c r="O12" s="39">
        <v>643.02560664999999</v>
      </c>
      <c r="P12" s="39">
        <v>844.41703981000001</v>
      </c>
      <c r="Q12" s="39">
        <v>419.67704700000002</v>
      </c>
      <c r="R12" s="39">
        <v>445.33562444</v>
      </c>
      <c r="S12" s="39">
        <v>200.249617</v>
      </c>
      <c r="T12" s="39">
        <v>264.31355136000002</v>
      </c>
      <c r="U12" s="39">
        <v>419.50247318999999</v>
      </c>
      <c r="V12" s="39">
        <v>2057.1212980000005</v>
      </c>
      <c r="W12" s="39">
        <v>0</v>
      </c>
      <c r="X12" s="39">
        <v>664.08016199999997</v>
      </c>
      <c r="Y12" s="33">
        <v>214.41000000000003</v>
      </c>
      <c r="Z12" s="32">
        <f t="shared" si="0"/>
        <v>29568.922981069998</v>
      </c>
    </row>
    <row r="13" spans="1:26" x14ac:dyDescent="0.2">
      <c r="A13" s="80">
        <v>2017.04</v>
      </c>
      <c r="B13" s="38">
        <v>6697.5</v>
      </c>
      <c r="C13" s="39">
        <v>11504.19407689</v>
      </c>
      <c r="D13" s="39">
        <v>163.13188915000001</v>
      </c>
      <c r="E13" s="39">
        <v>2770.8</v>
      </c>
      <c r="F13" s="39">
        <v>0</v>
      </c>
      <c r="G13" s="39">
        <v>378.15674686</v>
      </c>
      <c r="H13" s="39">
        <v>442.45599591000001</v>
      </c>
      <c r="I13" s="39">
        <v>638.81774499999995</v>
      </c>
      <c r="J13" s="39">
        <v>134.05692452</v>
      </c>
      <c r="K13" s="39">
        <v>217.91399999999999</v>
      </c>
      <c r="L13" s="39">
        <v>0</v>
      </c>
      <c r="M13" s="39">
        <v>102.66898891</v>
      </c>
      <c r="N13" s="39">
        <v>1386.964121</v>
      </c>
      <c r="O13" s="39">
        <v>698.38762571000007</v>
      </c>
      <c r="P13" s="39">
        <v>935.26390590999995</v>
      </c>
      <c r="Q13" s="39">
        <v>438.87760650000001</v>
      </c>
      <c r="R13" s="39">
        <v>500.31773814000002</v>
      </c>
      <c r="S13" s="39">
        <v>229.90309099999999</v>
      </c>
      <c r="T13" s="39">
        <v>299.22853867999999</v>
      </c>
      <c r="U13" s="39">
        <v>453.32160082000001</v>
      </c>
      <c r="V13" s="39">
        <v>2248.2537310000007</v>
      </c>
      <c r="W13" s="39">
        <v>0</v>
      </c>
      <c r="X13" s="39">
        <v>780.17720999999995</v>
      </c>
      <c r="Y13" s="33">
        <v>298.96567134999998</v>
      </c>
      <c r="Z13" s="32">
        <f t="shared" si="0"/>
        <v>31319.357207350004</v>
      </c>
    </row>
    <row r="14" spans="1:26" x14ac:dyDescent="0.2">
      <c r="A14" s="80">
        <v>2017.05</v>
      </c>
      <c r="B14" s="38">
        <v>6482.5364608299997</v>
      </c>
      <c r="C14" s="39">
        <v>11736.881932289998</v>
      </c>
      <c r="D14" s="39">
        <v>164.38684427000001</v>
      </c>
      <c r="E14" s="39">
        <v>2905.7</v>
      </c>
      <c r="F14" s="39">
        <v>0</v>
      </c>
      <c r="G14" s="39">
        <v>410.17982766</v>
      </c>
      <c r="H14" s="39">
        <v>449.06423039999999</v>
      </c>
      <c r="I14" s="39">
        <v>648.52390000000003</v>
      </c>
      <c r="J14" s="39">
        <v>137.92109654000001</v>
      </c>
      <c r="K14" s="39">
        <v>231.78700000000001</v>
      </c>
      <c r="L14" s="39">
        <v>0</v>
      </c>
      <c r="M14" s="39">
        <v>94.019089679999993</v>
      </c>
      <c r="N14" s="39">
        <v>1288.9221339999999</v>
      </c>
      <c r="O14" s="39">
        <v>709.60316920000002</v>
      </c>
      <c r="P14" s="39">
        <v>863.62866462</v>
      </c>
      <c r="Q14" s="39">
        <v>441.73249107999999</v>
      </c>
      <c r="R14" s="39">
        <v>535.80248644000005</v>
      </c>
      <c r="S14" s="39">
        <v>228.20311599999999</v>
      </c>
      <c r="T14" s="39">
        <v>310.53831405</v>
      </c>
      <c r="U14" s="39">
        <v>422.49171833000003</v>
      </c>
      <c r="V14" s="39">
        <v>2459.3125559999999</v>
      </c>
      <c r="W14" s="39">
        <v>0</v>
      </c>
      <c r="X14" s="39">
        <v>797.38114900000005</v>
      </c>
      <c r="Y14" s="33">
        <v>262.60000000000002</v>
      </c>
      <c r="Z14" s="32">
        <f t="shared" si="0"/>
        <v>31581.216180390002</v>
      </c>
    </row>
    <row r="15" spans="1:26" x14ac:dyDescent="0.2">
      <c r="A15" s="80">
        <v>2017.06</v>
      </c>
      <c r="B15" s="38">
        <v>7232.7005158499996</v>
      </c>
      <c r="C15" s="39">
        <v>12600.72145119</v>
      </c>
      <c r="D15" s="39">
        <v>163.10872315</v>
      </c>
      <c r="E15" s="39">
        <v>3008.4</v>
      </c>
      <c r="F15" s="39">
        <v>0</v>
      </c>
      <c r="G15" s="39">
        <v>421.12678562000002</v>
      </c>
      <c r="H15" s="39">
        <v>463.02301602</v>
      </c>
      <c r="I15" s="39">
        <v>650.34659999999997</v>
      </c>
      <c r="J15" s="39">
        <v>147.16975366</v>
      </c>
      <c r="K15" s="39">
        <v>231.06899999999999</v>
      </c>
      <c r="L15" s="39">
        <v>0</v>
      </c>
      <c r="M15" s="39">
        <v>100.98956372000001</v>
      </c>
      <c r="N15" s="39">
        <v>1291.359719</v>
      </c>
      <c r="O15" s="39">
        <v>726.94814563</v>
      </c>
      <c r="P15" s="39">
        <v>797.03000941000005</v>
      </c>
      <c r="Q15" s="39">
        <v>432.20580484999999</v>
      </c>
      <c r="R15" s="39">
        <v>551.27592290999996</v>
      </c>
      <c r="S15" s="39">
        <v>227.709642</v>
      </c>
      <c r="T15" s="39">
        <v>308.35817393999997</v>
      </c>
      <c r="U15" s="39">
        <v>411.55448414</v>
      </c>
      <c r="V15" s="39">
        <v>2649.5459049999999</v>
      </c>
      <c r="W15" s="39">
        <v>0</v>
      </c>
      <c r="X15" s="39">
        <v>824.38736900000004</v>
      </c>
      <c r="Y15" s="33">
        <v>234.8</v>
      </c>
      <c r="Z15" s="32">
        <f t="shared" si="0"/>
        <v>33473.83058509</v>
      </c>
    </row>
    <row r="16" spans="1:26" x14ac:dyDescent="0.2">
      <c r="A16" s="80">
        <v>2017.07</v>
      </c>
      <c r="B16" s="38">
        <v>7830.8</v>
      </c>
      <c r="C16" s="39">
        <v>12771.58214722</v>
      </c>
      <c r="D16" s="39">
        <v>170.98093327999999</v>
      </c>
      <c r="E16" s="39">
        <v>3196.1</v>
      </c>
      <c r="F16" s="39">
        <v>0</v>
      </c>
      <c r="G16" s="39">
        <v>482.13315347000002</v>
      </c>
      <c r="H16" s="39">
        <v>562.77863847000003</v>
      </c>
      <c r="I16" s="39">
        <v>711.53559900000005</v>
      </c>
      <c r="J16" s="39">
        <v>147.58393046</v>
      </c>
      <c r="K16" s="39">
        <v>250.06200000000001</v>
      </c>
      <c r="L16" s="39">
        <v>0</v>
      </c>
      <c r="M16" s="39">
        <v>100.08365927</v>
      </c>
      <c r="N16" s="39">
        <v>1355.2288570000001</v>
      </c>
      <c r="O16" s="39">
        <v>756.05387236000001</v>
      </c>
      <c r="P16" s="39">
        <v>981.51124159999995</v>
      </c>
      <c r="Q16" s="39">
        <v>480.96130068999997</v>
      </c>
      <c r="R16" s="39">
        <v>586.42987757000003</v>
      </c>
      <c r="S16" s="39">
        <v>238.932469</v>
      </c>
      <c r="T16" s="39">
        <v>326.46970413000003</v>
      </c>
      <c r="U16" s="39">
        <v>471.33627021000001</v>
      </c>
      <c r="V16" s="39">
        <v>2715.3645999999994</v>
      </c>
      <c r="W16" s="39">
        <v>0</v>
      </c>
      <c r="X16" s="39">
        <v>926.90401739000004</v>
      </c>
      <c r="Y16" s="33">
        <v>258.10000000000002</v>
      </c>
      <c r="Z16" s="32">
        <f t="shared" si="0"/>
        <v>35320.93227112</v>
      </c>
    </row>
    <row r="17" spans="1:26" x14ac:dyDescent="0.2">
      <c r="A17" s="80">
        <v>2017.08</v>
      </c>
      <c r="B17" s="38">
        <v>8157.5</v>
      </c>
      <c r="C17" s="39">
        <v>13082.657090090001</v>
      </c>
      <c r="D17" s="39">
        <v>165.99983988</v>
      </c>
      <c r="E17" s="39">
        <v>3311.9</v>
      </c>
      <c r="F17" s="39">
        <v>0</v>
      </c>
      <c r="G17" s="39">
        <v>470.63133195999995</v>
      </c>
      <c r="H17" s="39">
        <v>515.71057056999996</v>
      </c>
      <c r="I17" s="39">
        <v>756.79061000000002</v>
      </c>
      <c r="J17" s="39">
        <v>160.84310697000001</v>
      </c>
      <c r="K17" s="39">
        <v>262.95800000000003</v>
      </c>
      <c r="L17" s="39">
        <v>0</v>
      </c>
      <c r="M17" s="39">
        <v>106.61884563</v>
      </c>
      <c r="N17" s="39">
        <v>1460.045961</v>
      </c>
      <c r="O17" s="39">
        <v>837.15116055999999</v>
      </c>
      <c r="P17" s="39">
        <v>1007.626085</v>
      </c>
      <c r="Q17" s="39">
        <v>496.48376761999998</v>
      </c>
      <c r="R17" s="39">
        <v>614.91951703999996</v>
      </c>
      <c r="S17" s="39">
        <v>244.343637</v>
      </c>
      <c r="T17" s="39">
        <v>326.54876830000001</v>
      </c>
      <c r="U17" s="39">
        <v>454.25366300000002</v>
      </c>
      <c r="V17" s="39">
        <v>2755.8068119999989</v>
      </c>
      <c r="W17" s="39">
        <v>0</v>
      </c>
      <c r="X17" s="39">
        <v>1007.595465</v>
      </c>
      <c r="Y17" s="33">
        <v>281.5</v>
      </c>
      <c r="Z17" s="32">
        <f t="shared" si="0"/>
        <v>36477.88423162001</v>
      </c>
    </row>
    <row r="18" spans="1:26" x14ac:dyDescent="0.2">
      <c r="A18" s="80">
        <v>2017.09</v>
      </c>
      <c r="B18" s="38">
        <v>8186.2</v>
      </c>
      <c r="C18" s="39">
        <v>13809.191000000001</v>
      </c>
      <c r="D18" s="39">
        <v>180.12073228</v>
      </c>
      <c r="E18" s="39">
        <v>3230.2</v>
      </c>
      <c r="F18" s="39">
        <v>0</v>
      </c>
      <c r="G18" s="39">
        <v>495.08843211999999</v>
      </c>
      <c r="H18" s="39">
        <v>571.16366499000003</v>
      </c>
      <c r="I18" s="39">
        <v>788.74260000000004</v>
      </c>
      <c r="J18" s="39">
        <v>172.38966607</v>
      </c>
      <c r="K18" s="39">
        <v>286.30700000000002</v>
      </c>
      <c r="L18" s="39">
        <v>0</v>
      </c>
      <c r="M18" s="39">
        <v>111.14903475</v>
      </c>
      <c r="N18" s="39">
        <v>1518.901732</v>
      </c>
      <c r="O18" s="39">
        <v>848.98950745000002</v>
      </c>
      <c r="P18" s="39">
        <v>1053.1930824399999</v>
      </c>
      <c r="Q18" s="39">
        <v>495.98297887000001</v>
      </c>
      <c r="R18" s="39">
        <v>644.46505639999998</v>
      </c>
      <c r="S18" s="39">
        <v>260.73114900000002</v>
      </c>
      <c r="T18" s="39">
        <v>345.46955254</v>
      </c>
      <c r="U18" s="39">
        <v>472.21199999999999</v>
      </c>
      <c r="V18" s="39">
        <v>2814.0307430000007</v>
      </c>
      <c r="W18" s="39">
        <v>0</v>
      </c>
      <c r="X18" s="39">
        <v>1045.950194</v>
      </c>
      <c r="Y18" s="33">
        <v>289.5</v>
      </c>
      <c r="Z18" s="32">
        <f t="shared" si="0"/>
        <v>37619.978125910005</v>
      </c>
    </row>
    <row r="19" spans="1:26" x14ac:dyDescent="0.2">
      <c r="A19" s="80">
        <v>2017.1</v>
      </c>
      <c r="B19" s="38">
        <v>8188.6</v>
      </c>
      <c r="C19" s="39">
        <v>13653.334999999999</v>
      </c>
      <c r="D19" s="39">
        <v>163.41426016</v>
      </c>
      <c r="E19" s="39">
        <v>3245.5</v>
      </c>
      <c r="F19" s="39">
        <v>0</v>
      </c>
      <c r="G19" s="39">
        <v>483.28025185000001</v>
      </c>
      <c r="H19" s="39">
        <v>577.07000000000005</v>
      </c>
      <c r="I19" s="39">
        <v>774.45100000000002</v>
      </c>
      <c r="J19" s="39">
        <v>172.78771957999999</v>
      </c>
      <c r="K19" s="39">
        <v>277.30900000000003</v>
      </c>
      <c r="L19" s="39">
        <v>0</v>
      </c>
      <c r="M19" s="39">
        <v>118.64132689</v>
      </c>
      <c r="N19" s="39">
        <v>1483.261</v>
      </c>
      <c r="O19" s="39">
        <v>771.98323994000009</v>
      </c>
      <c r="P19" s="39">
        <v>1330.5340000000001</v>
      </c>
      <c r="Q19" s="39">
        <v>519.24699999999996</v>
      </c>
      <c r="R19" s="39">
        <v>634.81700000000001</v>
      </c>
      <c r="S19" s="39">
        <v>263.96600000000001</v>
      </c>
      <c r="T19" s="39">
        <v>337.221</v>
      </c>
      <c r="U19" s="39">
        <v>502.63099999999997</v>
      </c>
      <c r="V19" s="39">
        <v>2689.4704570000022</v>
      </c>
      <c r="W19" s="39">
        <v>0</v>
      </c>
      <c r="X19" s="39">
        <v>1041.1479999999999</v>
      </c>
      <c r="Y19" s="33">
        <v>295.2</v>
      </c>
      <c r="Z19" s="32">
        <f t="shared" si="0"/>
        <v>37523.867255419995</v>
      </c>
    </row>
    <row r="20" spans="1:26" x14ac:dyDescent="0.2">
      <c r="A20" s="80">
        <v>2017.11</v>
      </c>
      <c r="B20" s="38">
        <v>8582.7000000000007</v>
      </c>
      <c r="C20" s="39">
        <v>14121.111000000001</v>
      </c>
      <c r="D20" s="39">
        <v>182.876</v>
      </c>
      <c r="E20" s="39">
        <v>3317.4</v>
      </c>
      <c r="F20" s="39">
        <v>0</v>
      </c>
      <c r="G20" s="39">
        <v>463.84103299999998</v>
      </c>
      <c r="H20" s="39">
        <v>597.86199999999997</v>
      </c>
      <c r="I20" s="39">
        <v>789.37</v>
      </c>
      <c r="J20" s="39">
        <v>175.566</v>
      </c>
      <c r="K20" s="39">
        <v>287.18</v>
      </c>
      <c r="L20" s="39">
        <v>0</v>
      </c>
      <c r="M20" s="39">
        <v>131.71</v>
      </c>
      <c r="N20" s="39">
        <v>1484.02</v>
      </c>
      <c r="O20" s="39">
        <v>804.78463147000002</v>
      </c>
      <c r="P20" s="39">
        <v>960.16399999999999</v>
      </c>
      <c r="Q20" s="39">
        <v>504.44499999999999</v>
      </c>
      <c r="R20" s="39">
        <v>633.85699999999997</v>
      </c>
      <c r="S20" s="39">
        <v>268.084</v>
      </c>
      <c r="T20" s="39">
        <v>347.31700000000001</v>
      </c>
      <c r="U20" s="39">
        <v>476.654</v>
      </c>
      <c r="V20" s="39">
        <v>2774.9395429999977</v>
      </c>
      <c r="W20" s="39">
        <v>0</v>
      </c>
      <c r="X20" s="39">
        <v>991.39200000000005</v>
      </c>
      <c r="Y20" s="33">
        <v>288</v>
      </c>
      <c r="Z20" s="32">
        <f t="shared" si="0"/>
        <v>38183.273207470011</v>
      </c>
    </row>
    <row r="21" spans="1:26" x14ac:dyDescent="0.2">
      <c r="A21" s="80">
        <v>2017.12</v>
      </c>
      <c r="B21" s="38">
        <v>8950.7821250199995</v>
      </c>
      <c r="C21" s="39">
        <v>14446.916999999999</v>
      </c>
      <c r="D21" s="39">
        <v>188.79567875999999</v>
      </c>
      <c r="E21" s="39">
        <v>3558.4</v>
      </c>
      <c r="F21" s="39">
        <v>0</v>
      </c>
      <c r="G21" s="39">
        <v>539.73481132000006</v>
      </c>
      <c r="H21" s="39">
        <v>586.31600000000003</v>
      </c>
      <c r="I21" s="39">
        <v>824.18200000000002</v>
      </c>
      <c r="J21" s="39">
        <v>178.96700000000001</v>
      </c>
      <c r="K21" s="39">
        <v>289.11399999999998</v>
      </c>
      <c r="L21" s="39">
        <v>0</v>
      </c>
      <c r="M21" s="39">
        <v>132.98424986000001</v>
      </c>
      <c r="N21" s="39">
        <v>1668.256848</v>
      </c>
      <c r="O21" s="39">
        <v>828.98378000000002</v>
      </c>
      <c r="P21" s="39">
        <v>1000.718</v>
      </c>
      <c r="Q21" s="39">
        <v>558.21600000000001</v>
      </c>
      <c r="R21" s="39">
        <v>616.88289898999994</v>
      </c>
      <c r="S21" s="39">
        <v>273.24267500000002</v>
      </c>
      <c r="T21" s="39">
        <v>364.63094713999999</v>
      </c>
      <c r="U21" s="39">
        <v>540.226</v>
      </c>
      <c r="V21" s="39">
        <v>2808.7167309999986</v>
      </c>
      <c r="W21" s="39">
        <v>0</v>
      </c>
      <c r="X21" s="39">
        <v>1040.82772</v>
      </c>
      <c r="Y21" s="33">
        <v>308.89999999999998</v>
      </c>
      <c r="Z21" s="32">
        <f t="shared" si="0"/>
        <v>39705.79446509001</v>
      </c>
    </row>
    <row r="22" spans="1:26" x14ac:dyDescent="0.2">
      <c r="A22" s="80">
        <v>2018.01</v>
      </c>
      <c r="B22" s="38">
        <v>9362.1944151200005</v>
      </c>
      <c r="C22" s="39">
        <v>15532.550593090002</v>
      </c>
      <c r="D22" s="39">
        <v>228.15584981999999</v>
      </c>
      <c r="E22" s="39">
        <v>3846.7</v>
      </c>
      <c r="F22" s="39">
        <v>0</v>
      </c>
      <c r="G22" s="39">
        <v>529.69852002999994</v>
      </c>
      <c r="H22" s="39">
        <v>606.46858112999996</v>
      </c>
      <c r="I22" s="39">
        <v>880.60979999999995</v>
      </c>
      <c r="J22" s="39">
        <v>184.23051944999997</v>
      </c>
      <c r="K22" s="39">
        <v>324.20299999999997</v>
      </c>
      <c r="L22" s="39">
        <v>0</v>
      </c>
      <c r="M22" s="39">
        <v>122.84025492000001</v>
      </c>
      <c r="N22" s="39">
        <v>1642.8081239999999</v>
      </c>
      <c r="O22" s="39">
        <v>864.25517259000003</v>
      </c>
      <c r="P22" s="39">
        <v>1221.5546337799999</v>
      </c>
      <c r="Q22" s="39">
        <v>602.08500000000004</v>
      </c>
      <c r="R22" s="39">
        <v>726.72306027000002</v>
      </c>
      <c r="S22" s="39">
        <v>328.35934400000002</v>
      </c>
      <c r="T22" s="39">
        <v>388.09464510999999</v>
      </c>
      <c r="U22" s="39">
        <v>555.745</v>
      </c>
      <c r="V22" s="39">
        <v>2970.7096349999997</v>
      </c>
      <c r="W22" s="39">
        <v>0</v>
      </c>
      <c r="X22" s="39">
        <v>1078.2529999999999</v>
      </c>
      <c r="Y22" s="33">
        <v>329.70000000000005</v>
      </c>
      <c r="Z22" s="32">
        <f t="shared" si="0"/>
        <v>42325.939148309997</v>
      </c>
    </row>
    <row r="23" spans="1:26" x14ac:dyDescent="0.2">
      <c r="A23" s="80">
        <v>2018.02</v>
      </c>
      <c r="B23" s="38">
        <v>8297.6969011599995</v>
      </c>
      <c r="C23" s="39">
        <v>13401.11604965</v>
      </c>
      <c r="D23" s="39">
        <v>186.56</v>
      </c>
      <c r="E23" s="39">
        <v>3663.4</v>
      </c>
      <c r="F23" s="39">
        <v>0</v>
      </c>
      <c r="G23" s="39">
        <v>471.36049320999996</v>
      </c>
      <c r="H23" s="39">
        <v>569.58883087000004</v>
      </c>
      <c r="I23" s="39">
        <v>829.53800000000001</v>
      </c>
      <c r="J23" s="39">
        <v>157.28789372</v>
      </c>
      <c r="K23" s="39">
        <v>285.02800000000002</v>
      </c>
      <c r="L23" s="39">
        <v>0</v>
      </c>
      <c r="M23" s="39">
        <v>111.71239537</v>
      </c>
      <c r="N23" s="39">
        <v>1497.9391089999999</v>
      </c>
      <c r="O23" s="39">
        <v>803.75855956999999</v>
      </c>
      <c r="P23" s="39">
        <v>1228.82</v>
      </c>
      <c r="Q23" s="39">
        <v>574.31200000000001</v>
      </c>
      <c r="R23" s="39">
        <v>809.45629928999995</v>
      </c>
      <c r="S23" s="39">
        <v>267.00700000000001</v>
      </c>
      <c r="T23" s="39">
        <v>354.089</v>
      </c>
      <c r="U23" s="39">
        <v>490.24299999999999</v>
      </c>
      <c r="V23" s="39">
        <v>2725.4426579999999</v>
      </c>
      <c r="W23" s="39">
        <v>0</v>
      </c>
      <c r="X23" s="39">
        <v>1016.08234515</v>
      </c>
      <c r="Y23" s="33">
        <v>318.7</v>
      </c>
      <c r="Z23" s="32">
        <f t="shared" si="0"/>
        <v>38059.138534989994</v>
      </c>
    </row>
    <row r="24" spans="1:26" x14ac:dyDescent="0.2">
      <c r="A24" s="80">
        <v>2018.03</v>
      </c>
      <c r="B24" s="38">
        <v>8059.4148459099997</v>
      </c>
      <c r="C24" s="39">
        <v>13280.753159499996</v>
      </c>
      <c r="D24" s="39">
        <v>189.077</v>
      </c>
      <c r="E24" s="39">
        <v>3388.5</v>
      </c>
      <c r="F24" s="39">
        <v>0</v>
      </c>
      <c r="G24" s="39">
        <v>511.36329767000001</v>
      </c>
      <c r="H24" s="39">
        <v>565.3610627999999</v>
      </c>
      <c r="I24" s="39">
        <v>838.46820000000002</v>
      </c>
      <c r="J24" s="39">
        <v>165.185</v>
      </c>
      <c r="K24" s="39">
        <v>270.20800000000003</v>
      </c>
      <c r="L24" s="39">
        <v>0</v>
      </c>
      <c r="M24" s="39">
        <v>123.526</v>
      </c>
      <c r="N24" s="39">
        <v>1492.442509</v>
      </c>
      <c r="O24" s="39">
        <v>818.74598117000005</v>
      </c>
      <c r="P24" s="39">
        <v>1261.9056399999999</v>
      </c>
      <c r="Q24" s="39">
        <v>608.61800000000005</v>
      </c>
      <c r="R24" s="39">
        <v>801.07799999999997</v>
      </c>
      <c r="S24" s="39">
        <v>264.25276700000001</v>
      </c>
      <c r="T24" s="39">
        <v>353.39800000000002</v>
      </c>
      <c r="U24" s="39">
        <v>513.94200000000001</v>
      </c>
      <c r="V24" s="39">
        <v>2785.6174350000006</v>
      </c>
      <c r="W24" s="39">
        <v>0</v>
      </c>
      <c r="X24" s="39">
        <v>1026.1948094500001</v>
      </c>
      <c r="Y24" s="33">
        <v>322.39999999999998</v>
      </c>
      <c r="Z24" s="32">
        <f t="shared" si="0"/>
        <v>37640.451707499997</v>
      </c>
    </row>
    <row r="25" spans="1:26" x14ac:dyDescent="0.2">
      <c r="A25" s="80">
        <v>2018.04</v>
      </c>
      <c r="B25" s="38">
        <v>8746.0608306899994</v>
      </c>
      <c r="C25" s="39">
        <v>13787.62897371</v>
      </c>
      <c r="D25" s="39">
        <v>201.654</v>
      </c>
      <c r="E25" s="39">
        <v>3364.9</v>
      </c>
      <c r="F25" s="39">
        <v>0</v>
      </c>
      <c r="G25" s="39">
        <v>472.44093106000003</v>
      </c>
      <c r="H25" s="39">
        <v>676.57495807999999</v>
      </c>
      <c r="I25" s="39">
        <v>917.68899999999996</v>
      </c>
      <c r="J25" s="39">
        <v>177.744</v>
      </c>
      <c r="K25" s="39">
        <v>305.07400000000001</v>
      </c>
      <c r="L25" s="39">
        <v>0</v>
      </c>
      <c r="M25" s="39">
        <v>141.27099999999999</v>
      </c>
      <c r="N25" s="39">
        <v>1611.327</v>
      </c>
      <c r="O25" s="39">
        <v>846.38400000000001</v>
      </c>
      <c r="P25" s="39">
        <v>1384.366</v>
      </c>
      <c r="Q25" s="39">
        <v>654.78</v>
      </c>
      <c r="R25" s="39">
        <v>871.34400000000005</v>
      </c>
      <c r="S25" s="39">
        <v>280.66899999999998</v>
      </c>
      <c r="T25" s="39">
        <v>388.52600000000001</v>
      </c>
      <c r="U25" s="39">
        <v>581.04200000000003</v>
      </c>
      <c r="V25" s="39">
        <v>2989.0007740000001</v>
      </c>
      <c r="W25" s="39">
        <v>0</v>
      </c>
      <c r="X25" s="39">
        <v>1116.075</v>
      </c>
      <c r="Y25" s="33">
        <v>355.3</v>
      </c>
      <c r="Z25" s="32">
        <f t="shared" si="0"/>
        <v>39869.851467539993</v>
      </c>
    </row>
    <row r="26" spans="1:26" x14ac:dyDescent="0.2">
      <c r="A26" s="80">
        <v>2018.05</v>
      </c>
      <c r="B26" s="38">
        <v>9598.6</v>
      </c>
      <c r="C26" s="39">
        <v>14676.67080686</v>
      </c>
      <c r="D26" s="39">
        <v>219.38200000000001</v>
      </c>
      <c r="E26" s="39">
        <v>3637.8</v>
      </c>
      <c r="F26" s="39">
        <v>0</v>
      </c>
      <c r="G26" s="39">
        <v>574.04168221999998</v>
      </c>
      <c r="H26" s="39">
        <v>657.32844510000007</v>
      </c>
      <c r="I26" s="39">
        <v>867.15200000000004</v>
      </c>
      <c r="J26" s="39">
        <v>187.45</v>
      </c>
      <c r="K26" s="39">
        <v>323.45299999999997</v>
      </c>
      <c r="L26" s="39">
        <v>0</v>
      </c>
      <c r="M26" s="39">
        <v>139.62357964</v>
      </c>
      <c r="N26" s="39">
        <v>1630.36</v>
      </c>
      <c r="O26" s="39">
        <v>932.12800000000004</v>
      </c>
      <c r="P26" s="39">
        <v>1604.95</v>
      </c>
      <c r="Q26" s="39">
        <v>643.54</v>
      </c>
      <c r="R26" s="39">
        <v>866.33799999999997</v>
      </c>
      <c r="S26" s="39">
        <v>321.73899999999998</v>
      </c>
      <c r="T26" s="39">
        <v>387.387</v>
      </c>
      <c r="U26" s="39">
        <v>559.63199999999995</v>
      </c>
      <c r="V26" s="39">
        <v>3153.1691610000003</v>
      </c>
      <c r="W26" s="39">
        <v>0</v>
      </c>
      <c r="X26" s="39">
        <v>1211.4570000000001</v>
      </c>
      <c r="Y26" s="33">
        <v>385.1</v>
      </c>
      <c r="Z26" s="32">
        <f t="shared" si="0"/>
        <v>42577.301674820003</v>
      </c>
    </row>
    <row r="27" spans="1:26" x14ac:dyDescent="0.2">
      <c r="A27" s="80">
        <v>2018.06</v>
      </c>
      <c r="B27" s="38">
        <v>10482.200000000001</v>
      </c>
      <c r="C27" s="39">
        <v>15038.32777043</v>
      </c>
      <c r="D27" s="39">
        <v>212.9</v>
      </c>
      <c r="E27" s="39">
        <v>3910.2</v>
      </c>
      <c r="F27" s="39">
        <v>0</v>
      </c>
      <c r="G27" s="39">
        <v>573.39486761000001</v>
      </c>
      <c r="H27" s="39">
        <v>656.82520194000006</v>
      </c>
      <c r="I27" s="39">
        <v>916.56299999999999</v>
      </c>
      <c r="J27" s="39">
        <v>189.75698156999999</v>
      </c>
      <c r="K27" s="39">
        <v>308.976</v>
      </c>
      <c r="L27" s="39">
        <v>0</v>
      </c>
      <c r="M27" s="39">
        <v>147.24047346</v>
      </c>
      <c r="N27" s="39">
        <v>1725.684002</v>
      </c>
      <c r="O27" s="39">
        <v>959.16747141999997</v>
      </c>
      <c r="P27" s="39">
        <v>1557.9029702299999</v>
      </c>
      <c r="Q27" s="39">
        <v>638.24043358000006</v>
      </c>
      <c r="R27" s="39">
        <v>933.7984533099999</v>
      </c>
      <c r="S27" s="39">
        <v>311.99685699999998</v>
      </c>
      <c r="T27" s="39">
        <v>409.21742692999999</v>
      </c>
      <c r="U27" s="39">
        <v>644.89004849000003</v>
      </c>
      <c r="V27" s="39">
        <v>3476.759122999998</v>
      </c>
      <c r="W27" s="39">
        <v>0</v>
      </c>
      <c r="X27" s="39">
        <v>1268.28813803</v>
      </c>
      <c r="Y27" s="33">
        <v>364.65826361000001</v>
      </c>
      <c r="Z27" s="32">
        <f t="shared" si="0"/>
        <v>44726.987482610006</v>
      </c>
    </row>
    <row r="28" spans="1:26" x14ac:dyDescent="0.2">
      <c r="A28" s="80">
        <v>2018.07</v>
      </c>
      <c r="B28" s="38">
        <v>10736.5</v>
      </c>
      <c r="C28" s="39">
        <v>15552.334867629999</v>
      </c>
      <c r="D28" s="39">
        <v>230.35878607000001</v>
      </c>
      <c r="E28" s="39">
        <v>3937.4</v>
      </c>
      <c r="F28" s="39">
        <v>0</v>
      </c>
      <c r="G28" s="39">
        <v>631.72870470000009</v>
      </c>
      <c r="H28" s="39">
        <v>842.16209587000003</v>
      </c>
      <c r="I28" s="39">
        <v>963.33299999999997</v>
      </c>
      <c r="J28" s="39">
        <v>198.53399999999999</v>
      </c>
      <c r="K28" s="39">
        <v>310.05799999999999</v>
      </c>
      <c r="L28" s="39">
        <v>0</v>
      </c>
      <c r="M28" s="39">
        <v>154.12700000000001</v>
      </c>
      <c r="N28" s="39">
        <v>1734.4659999999999</v>
      </c>
      <c r="O28" s="39">
        <v>972.29842067000004</v>
      </c>
      <c r="P28" s="39">
        <v>1844.3789999999999</v>
      </c>
      <c r="Q28" s="39">
        <v>685.84199999999998</v>
      </c>
      <c r="R28" s="39">
        <v>1031.8979999999999</v>
      </c>
      <c r="S28" s="39">
        <v>321.07600000000002</v>
      </c>
      <c r="T28" s="39">
        <v>416.39299999999997</v>
      </c>
      <c r="U28" s="39">
        <v>644.053</v>
      </c>
      <c r="V28" s="39">
        <v>3469.1259670000004</v>
      </c>
      <c r="W28" s="39">
        <v>0</v>
      </c>
      <c r="X28" s="39">
        <v>1340.279</v>
      </c>
      <c r="Y28" s="33">
        <v>349.92971199999999</v>
      </c>
      <c r="Z28" s="32">
        <f t="shared" si="0"/>
        <v>46366.276553939992</v>
      </c>
    </row>
    <row r="29" spans="1:26" x14ac:dyDescent="0.2">
      <c r="A29" s="80">
        <v>2018.08</v>
      </c>
      <c r="B29" s="38">
        <v>10675.76719714</v>
      </c>
      <c r="C29" s="39">
        <v>17230.243111690001</v>
      </c>
      <c r="D29" s="39">
        <v>225.99799999999999</v>
      </c>
      <c r="E29" s="39">
        <v>4236</v>
      </c>
      <c r="F29" s="39">
        <v>0</v>
      </c>
      <c r="G29" s="39">
        <v>618.40462577999995</v>
      </c>
      <c r="H29" s="39">
        <v>858.97239959000001</v>
      </c>
      <c r="I29" s="39">
        <v>1018.4832</v>
      </c>
      <c r="J29" s="39">
        <v>209.614</v>
      </c>
      <c r="K29" s="39">
        <v>342.03500000000003</v>
      </c>
      <c r="L29" s="39">
        <v>0</v>
      </c>
      <c r="M29" s="39">
        <v>156.43318779000001</v>
      </c>
      <c r="N29" s="39">
        <v>1884.2533599999999</v>
      </c>
      <c r="O29" s="39">
        <v>1038.9917881399999</v>
      </c>
      <c r="P29" s="39">
        <v>1821.9273126000001</v>
      </c>
      <c r="Q29" s="39">
        <v>742.34400000000005</v>
      </c>
      <c r="R29" s="39">
        <v>1037.6670528100001</v>
      </c>
      <c r="S29" s="39">
        <v>346.20117785000002</v>
      </c>
      <c r="T29" s="39">
        <v>426.90672766</v>
      </c>
      <c r="U29" s="39">
        <v>615.43299999999999</v>
      </c>
      <c r="V29" s="39">
        <v>3635.1713340000024</v>
      </c>
      <c r="W29" s="39">
        <v>0</v>
      </c>
      <c r="X29" s="39">
        <v>1367.623</v>
      </c>
      <c r="Y29" s="33">
        <v>329.34699999999998</v>
      </c>
      <c r="Z29" s="32">
        <f t="shared" si="0"/>
        <v>48817.816475050015</v>
      </c>
    </row>
    <row r="30" spans="1:26" x14ac:dyDescent="0.2">
      <c r="A30" s="80">
        <v>2018.09</v>
      </c>
      <c r="B30" s="38">
        <v>11970.09406084</v>
      </c>
      <c r="C30" s="39">
        <v>17863.145307790001</v>
      </c>
      <c r="D30" s="39">
        <v>272.33499999999998</v>
      </c>
      <c r="E30" s="39">
        <v>4439</v>
      </c>
      <c r="F30" s="39">
        <v>0</v>
      </c>
      <c r="G30" s="39">
        <v>636.98391098000002</v>
      </c>
      <c r="H30" s="39">
        <v>917.60487962000002</v>
      </c>
      <c r="I30" s="39">
        <v>1082.0229999999999</v>
      </c>
      <c r="J30" s="39">
        <v>230.16900000000001</v>
      </c>
      <c r="K30" s="39">
        <v>358.41199999999998</v>
      </c>
      <c r="L30" s="39">
        <v>0</v>
      </c>
      <c r="M30" s="39">
        <v>183.08099999999999</v>
      </c>
      <c r="N30" s="39">
        <v>2059.13</v>
      </c>
      <c r="O30" s="39">
        <v>1073.65455092</v>
      </c>
      <c r="P30" s="39">
        <v>2055.33</v>
      </c>
      <c r="Q30" s="39">
        <v>799.41399999999999</v>
      </c>
      <c r="R30" s="39">
        <v>1204.2357405499999</v>
      </c>
      <c r="S30" s="39">
        <v>358.35627823999999</v>
      </c>
      <c r="T30" s="39">
        <v>449.87</v>
      </c>
      <c r="U30" s="39">
        <v>734.577</v>
      </c>
      <c r="V30" s="39">
        <v>3924.9065619999992</v>
      </c>
      <c r="W30" s="39">
        <v>0</v>
      </c>
      <c r="X30" s="39">
        <v>1449.789</v>
      </c>
      <c r="Y30" s="33">
        <v>380.10799999999995</v>
      </c>
      <c r="Z30" s="32">
        <f t="shared" si="0"/>
        <v>52442.219290939982</v>
      </c>
    </row>
    <row r="31" spans="1:26" x14ac:dyDescent="0.2">
      <c r="A31" s="80">
        <v>2018.1</v>
      </c>
      <c r="B31" s="38">
        <v>13024.6</v>
      </c>
      <c r="C31" s="39">
        <v>18172.63746161</v>
      </c>
      <c r="D31" s="39">
        <v>228.626</v>
      </c>
      <c r="E31" s="39">
        <v>4433</v>
      </c>
      <c r="F31" s="39">
        <v>0</v>
      </c>
      <c r="G31" s="39">
        <v>629.98239457</v>
      </c>
      <c r="H31" s="39">
        <v>1083.92930718</v>
      </c>
      <c r="I31" s="39">
        <v>1087.164</v>
      </c>
      <c r="J31" s="39">
        <v>211.01900000000001</v>
      </c>
      <c r="K31" s="39">
        <v>362.73700000000002</v>
      </c>
      <c r="L31" s="39">
        <v>0</v>
      </c>
      <c r="M31" s="39">
        <v>196.52</v>
      </c>
      <c r="N31" s="39">
        <v>2154.1640000000002</v>
      </c>
      <c r="O31" s="39">
        <v>1093.7284610300001</v>
      </c>
      <c r="P31" s="39">
        <v>2300.7280000000001</v>
      </c>
      <c r="Q31" s="39">
        <v>859.005</v>
      </c>
      <c r="R31" s="39">
        <v>1049.3810000000001</v>
      </c>
      <c r="S31" s="39">
        <v>385.82</v>
      </c>
      <c r="T31" s="39">
        <v>439.18</v>
      </c>
      <c r="U31" s="39">
        <v>789.22900000000004</v>
      </c>
      <c r="V31" s="39">
        <v>4065.1616290000006</v>
      </c>
      <c r="W31" s="39">
        <v>0</v>
      </c>
      <c r="X31" s="39">
        <v>1390.2070000000001</v>
      </c>
      <c r="Y31" s="33">
        <v>364.09719837</v>
      </c>
      <c r="Z31" s="32">
        <f t="shared" si="0"/>
        <v>54320.916451759993</v>
      </c>
    </row>
    <row r="32" spans="1:26" x14ac:dyDescent="0.2">
      <c r="A32" s="80">
        <v>2018.11</v>
      </c>
      <c r="B32" s="38">
        <v>13866.6</v>
      </c>
      <c r="C32" s="39">
        <v>18822.498177190006</v>
      </c>
      <c r="D32" s="39">
        <v>250.33199999999999</v>
      </c>
      <c r="E32" s="39">
        <v>4993</v>
      </c>
      <c r="F32" s="39">
        <v>0</v>
      </c>
      <c r="G32" s="39">
        <v>634.43241554999997</v>
      </c>
      <c r="H32" s="39">
        <v>954.95684423</v>
      </c>
      <c r="I32" s="39">
        <v>1152.8153319999999</v>
      </c>
      <c r="J32" s="39">
        <v>229.88200000000001</v>
      </c>
      <c r="K32" s="39">
        <v>377.59399999999999</v>
      </c>
      <c r="L32" s="39">
        <v>0</v>
      </c>
      <c r="M32" s="39">
        <v>188.874</v>
      </c>
      <c r="N32" s="39">
        <v>2203.835</v>
      </c>
      <c r="O32" s="39">
        <v>1227.1068876100001</v>
      </c>
      <c r="P32" s="39">
        <v>2279.3420000000001</v>
      </c>
      <c r="Q32" s="39">
        <v>853.88</v>
      </c>
      <c r="R32" s="39">
        <v>1098.5899999999999</v>
      </c>
      <c r="S32" s="39">
        <v>395.67273575000002</v>
      </c>
      <c r="T32" s="39">
        <v>469.92200000000003</v>
      </c>
      <c r="U32" s="39">
        <v>813.15599999999995</v>
      </c>
      <c r="V32" s="39">
        <v>4195.4175760000016</v>
      </c>
      <c r="W32" s="39">
        <v>0</v>
      </c>
      <c r="X32" s="39">
        <v>1655.9559999999999</v>
      </c>
      <c r="Y32" s="33">
        <v>353.43210873999999</v>
      </c>
      <c r="Z32" s="32">
        <f t="shared" si="0"/>
        <v>57017.295077069997</v>
      </c>
    </row>
    <row r="33" spans="1:26" x14ac:dyDescent="0.2">
      <c r="A33" s="80">
        <v>2018.12</v>
      </c>
      <c r="B33" s="38">
        <v>12547.26728108</v>
      </c>
      <c r="C33" s="39">
        <v>18276.6580598</v>
      </c>
      <c r="D33" s="39">
        <v>414.52800000000002</v>
      </c>
      <c r="E33" s="39">
        <v>4580</v>
      </c>
      <c r="F33" s="39">
        <v>0</v>
      </c>
      <c r="G33" s="39">
        <v>624.86108629</v>
      </c>
      <c r="H33" s="39">
        <v>904.82791452000004</v>
      </c>
      <c r="I33" s="39">
        <v>1120.079148</v>
      </c>
      <c r="J33" s="39">
        <v>228.41200000000001</v>
      </c>
      <c r="K33" s="39">
        <v>390.13200000000001</v>
      </c>
      <c r="L33" s="39">
        <v>0</v>
      </c>
      <c r="M33" s="39">
        <v>156.24359952</v>
      </c>
      <c r="N33" s="39">
        <v>2105.064934</v>
      </c>
      <c r="O33" s="39">
        <v>1317.0624795399999</v>
      </c>
      <c r="P33" s="39">
        <v>2144.9969999999998</v>
      </c>
      <c r="Q33" s="39">
        <v>854.16200000000003</v>
      </c>
      <c r="R33" s="39">
        <v>1288.2260000000001</v>
      </c>
      <c r="S33" s="39">
        <v>370.79568130000001</v>
      </c>
      <c r="T33" s="39">
        <v>468.58444462</v>
      </c>
      <c r="U33" s="39">
        <v>785.93399999999997</v>
      </c>
      <c r="V33" s="39">
        <v>4175.4429820000005</v>
      </c>
      <c r="W33" s="39">
        <v>0</v>
      </c>
      <c r="X33" s="39">
        <v>1492.1980000000001</v>
      </c>
      <c r="Y33" s="33">
        <v>378.22111181000008</v>
      </c>
      <c r="Z33" s="32">
        <f t="shared" si="0"/>
        <v>54623.697722479992</v>
      </c>
    </row>
    <row r="34" spans="1:26" x14ac:dyDescent="0.2">
      <c r="A34" s="80">
        <v>2019.01</v>
      </c>
      <c r="B34" s="38">
        <v>12611.056331900008</v>
      </c>
      <c r="C34" s="39">
        <v>19469.165986939999</v>
      </c>
      <c r="D34" s="39">
        <v>307.42736760000003</v>
      </c>
      <c r="E34" s="39">
        <v>4725</v>
      </c>
      <c r="F34" s="39">
        <v>0</v>
      </c>
      <c r="G34" s="39">
        <v>680.98035808999998</v>
      </c>
      <c r="H34" s="39">
        <v>1046.0426408799999</v>
      </c>
      <c r="I34" s="39">
        <v>1182.841406</v>
      </c>
      <c r="J34" s="39">
        <v>226.08099999999999</v>
      </c>
      <c r="K34" s="39">
        <v>438.00900000000001</v>
      </c>
      <c r="L34" s="39">
        <v>0</v>
      </c>
      <c r="M34" s="39">
        <v>183.99323574000002</v>
      </c>
      <c r="N34" s="39">
        <v>2195.5297300000002</v>
      </c>
      <c r="O34" s="39">
        <v>1360.46413949</v>
      </c>
      <c r="P34" s="39">
        <v>2355.3094712400002</v>
      </c>
      <c r="Q34" s="39">
        <v>917.68525313999999</v>
      </c>
      <c r="R34" s="39">
        <v>999.10698710999998</v>
      </c>
      <c r="S34" s="39">
        <v>435.92185002999997</v>
      </c>
      <c r="T34" s="39">
        <v>492.54370068999998</v>
      </c>
      <c r="U34" s="39">
        <v>798.22199999999998</v>
      </c>
      <c r="V34" s="39">
        <v>4231.9022329999998</v>
      </c>
      <c r="W34" s="39">
        <v>0</v>
      </c>
      <c r="X34" s="39">
        <v>1573.3914560000001</v>
      </c>
      <c r="Y34" s="33">
        <v>365.78150142000004</v>
      </c>
      <c r="Z34" s="32">
        <f t="shared" si="0"/>
        <v>56596.455649270007</v>
      </c>
    </row>
    <row r="35" spans="1:26" x14ac:dyDescent="0.2">
      <c r="A35" s="80">
        <v>2019.02</v>
      </c>
      <c r="B35" s="38">
        <v>12684.113836519999</v>
      </c>
      <c r="C35" s="39">
        <v>18898.825828770001</v>
      </c>
      <c r="D35" s="39">
        <v>258.57509921000002</v>
      </c>
      <c r="E35" s="39">
        <v>4416</v>
      </c>
      <c r="F35" s="39">
        <v>0</v>
      </c>
      <c r="G35" s="39">
        <v>605.51694941000005</v>
      </c>
      <c r="H35" s="39">
        <v>911.09254552999994</v>
      </c>
      <c r="I35" s="39">
        <v>1088.5940000000001</v>
      </c>
      <c r="J35" s="39">
        <v>223.59782422999999</v>
      </c>
      <c r="K35" s="39">
        <v>407.666</v>
      </c>
      <c r="L35" s="39">
        <v>0</v>
      </c>
      <c r="M35" s="39">
        <v>157.39695467000001</v>
      </c>
      <c r="N35" s="39">
        <v>2103.3637319999998</v>
      </c>
      <c r="O35" s="39">
        <v>1350.7320683299999</v>
      </c>
      <c r="P35" s="39">
        <v>1955.62636632</v>
      </c>
      <c r="Q35" s="39">
        <v>901.49955206000004</v>
      </c>
      <c r="R35" s="39">
        <v>1023.83209448</v>
      </c>
      <c r="S35" s="39">
        <v>421.19057500000002</v>
      </c>
      <c r="T35" s="39">
        <v>504.02786308999998</v>
      </c>
      <c r="U35" s="39">
        <v>755.34761528000001</v>
      </c>
      <c r="V35" s="39">
        <v>4274.4125610000001</v>
      </c>
      <c r="W35" s="39">
        <v>0</v>
      </c>
      <c r="X35" s="39">
        <v>1498.597</v>
      </c>
      <c r="Y35" s="33">
        <v>355.31789588999999</v>
      </c>
      <c r="Z35" s="32">
        <f t="shared" si="0"/>
        <v>54795.326361789987</v>
      </c>
    </row>
    <row r="36" spans="1:26" x14ac:dyDescent="0.2">
      <c r="A36" s="80">
        <v>2019.03</v>
      </c>
      <c r="B36" s="38">
        <v>11368.367543259999</v>
      </c>
      <c r="C36" s="39">
        <v>17247.553993850001</v>
      </c>
      <c r="D36" s="39">
        <v>259.25183362000001</v>
      </c>
      <c r="E36" s="39">
        <v>4232</v>
      </c>
      <c r="F36" s="39">
        <v>0</v>
      </c>
      <c r="G36" s="39">
        <v>574.96754395000005</v>
      </c>
      <c r="H36" s="39">
        <v>969.89142090999997</v>
      </c>
      <c r="I36" s="39">
        <v>1073.096</v>
      </c>
      <c r="J36" s="39">
        <v>219.53200000000001</v>
      </c>
      <c r="K36" s="39">
        <v>389.46899999999999</v>
      </c>
      <c r="L36" s="39">
        <v>0</v>
      </c>
      <c r="M36" s="39">
        <v>155.07090124999999</v>
      </c>
      <c r="N36" s="39">
        <v>2143.7910000000002</v>
      </c>
      <c r="O36" s="39">
        <v>1261.4515433700001</v>
      </c>
      <c r="P36" s="39">
        <v>2127.3429999999998</v>
      </c>
      <c r="Q36" s="39">
        <v>839.59301120999999</v>
      </c>
      <c r="R36" s="39">
        <v>989.44439265999995</v>
      </c>
      <c r="S36" s="39">
        <v>396.41399999999999</v>
      </c>
      <c r="T36" s="39">
        <v>471.58914842000001</v>
      </c>
      <c r="U36" s="39">
        <v>748.70799999999997</v>
      </c>
      <c r="V36" s="39">
        <v>4059.8269849999992</v>
      </c>
      <c r="W36" s="39">
        <v>0</v>
      </c>
      <c r="X36" s="39">
        <v>1389.397316</v>
      </c>
      <c r="Y36" s="33">
        <v>331.85900062000002</v>
      </c>
      <c r="Z36" s="32">
        <f t="shared" si="0"/>
        <v>51248.61763411999</v>
      </c>
    </row>
    <row r="37" spans="1:26" x14ac:dyDescent="0.2">
      <c r="A37" s="80">
        <v>2019.04</v>
      </c>
      <c r="B37" s="38">
        <v>13211.139677049992</v>
      </c>
      <c r="C37" s="39">
        <v>19007.616052540001</v>
      </c>
      <c r="D37" s="39">
        <v>263.53100000000001</v>
      </c>
      <c r="E37" s="39">
        <v>4360</v>
      </c>
      <c r="F37" s="39">
        <v>0</v>
      </c>
      <c r="G37" s="39">
        <v>606.64989647000004</v>
      </c>
      <c r="H37" s="39">
        <v>1049.3984885700002</v>
      </c>
      <c r="I37" s="39">
        <v>1359.462</v>
      </c>
      <c r="J37" s="39">
        <v>243.75641489</v>
      </c>
      <c r="K37" s="39">
        <v>387.608</v>
      </c>
      <c r="L37" s="39">
        <v>0</v>
      </c>
      <c r="M37" s="39">
        <v>178.15245998</v>
      </c>
      <c r="N37" s="39">
        <v>2277.286791</v>
      </c>
      <c r="O37" s="39">
        <v>1286.9366768</v>
      </c>
      <c r="P37" s="39">
        <v>2226.1510720900001</v>
      </c>
      <c r="Q37" s="39">
        <v>925.92210150999995</v>
      </c>
      <c r="R37" s="39">
        <v>1161.9580000000001</v>
      </c>
      <c r="S37" s="39">
        <v>447.14100000000002</v>
      </c>
      <c r="T37" s="39">
        <v>495.97720369000001</v>
      </c>
      <c r="U37" s="39">
        <v>803.15200000000004</v>
      </c>
      <c r="V37" s="39">
        <v>4424.3599999999997</v>
      </c>
      <c r="W37" s="39">
        <v>0</v>
      </c>
      <c r="X37" s="39">
        <v>1490.377</v>
      </c>
      <c r="Y37" s="33">
        <v>375.87699999999995</v>
      </c>
      <c r="Z37" s="32">
        <f t="shared" si="0"/>
        <v>56582.452834589989</v>
      </c>
    </row>
    <row r="38" spans="1:26" x14ac:dyDescent="0.2">
      <c r="A38" s="80">
        <v>2019.05</v>
      </c>
      <c r="B38" s="38">
        <v>13541.201997780001</v>
      </c>
      <c r="C38" s="39">
        <v>19997.072964499999</v>
      </c>
      <c r="D38" s="39">
        <v>279.23668777</v>
      </c>
      <c r="E38" s="39">
        <v>4900</v>
      </c>
      <c r="F38" s="39">
        <v>0</v>
      </c>
      <c r="G38" s="39">
        <v>646.71323114999996</v>
      </c>
      <c r="H38" s="39">
        <v>1113.4977109700001</v>
      </c>
      <c r="I38" s="39">
        <v>1328.1870220000001</v>
      </c>
      <c r="J38" s="39">
        <v>236.48120714999999</v>
      </c>
      <c r="K38" s="39">
        <v>401.33</v>
      </c>
      <c r="L38" s="39">
        <v>0</v>
      </c>
      <c r="M38" s="39">
        <v>168.31328088000001</v>
      </c>
      <c r="N38" s="39">
        <v>2456.0529999999999</v>
      </c>
      <c r="O38" s="39">
        <v>1395.63989844</v>
      </c>
      <c r="P38" s="39">
        <v>3038.4125104300001</v>
      </c>
      <c r="Q38" s="39">
        <v>1011.872393</v>
      </c>
      <c r="R38" s="39">
        <v>1212.067</v>
      </c>
      <c r="S38" s="39">
        <v>466.83977900000002</v>
      </c>
      <c r="T38" s="39">
        <v>564.40305857999999</v>
      </c>
      <c r="U38" s="39">
        <v>892.97196167000004</v>
      </c>
      <c r="V38" s="39">
        <v>4707.3568139999998</v>
      </c>
      <c r="W38" s="39">
        <v>0</v>
      </c>
      <c r="X38" s="39">
        <v>1636.607</v>
      </c>
      <c r="Y38" s="33">
        <v>479.81299999999999</v>
      </c>
      <c r="Z38" s="32">
        <f t="shared" si="0"/>
        <v>60474.070517320004</v>
      </c>
    </row>
    <row r="39" spans="1:26" x14ac:dyDescent="0.2">
      <c r="A39" s="80">
        <v>2019.06</v>
      </c>
      <c r="B39" s="38">
        <v>13648.990132180004</v>
      </c>
      <c r="C39" s="39">
        <v>20764.924999999999</v>
      </c>
      <c r="D39" s="39">
        <v>286.41306264000002</v>
      </c>
      <c r="E39" s="39">
        <v>4959</v>
      </c>
      <c r="F39" s="39">
        <v>0</v>
      </c>
      <c r="G39" s="39">
        <v>652.94039082999996</v>
      </c>
      <c r="H39" s="39">
        <v>986.80646255999989</v>
      </c>
      <c r="I39" s="39">
        <v>1338.016856</v>
      </c>
      <c r="J39" s="39">
        <v>264.72604151000002</v>
      </c>
      <c r="K39" s="39">
        <v>411.57299999999998</v>
      </c>
      <c r="L39" s="39">
        <v>0</v>
      </c>
      <c r="M39" s="39">
        <v>179.16749999000001</v>
      </c>
      <c r="N39" s="39">
        <v>2334.0659679999999</v>
      </c>
      <c r="O39" s="39">
        <v>1415.11735219</v>
      </c>
      <c r="P39" s="39">
        <v>2587.6460393299999</v>
      </c>
      <c r="Q39" s="39">
        <v>932.47080966999999</v>
      </c>
      <c r="R39" s="39">
        <v>1321.14760458</v>
      </c>
      <c r="S39" s="39">
        <v>468.67916300000002</v>
      </c>
      <c r="T39" s="39">
        <v>567.29141181</v>
      </c>
      <c r="U39" s="39">
        <v>869.05724168999996</v>
      </c>
      <c r="V39" s="39">
        <v>4706.9602459999996</v>
      </c>
      <c r="W39" s="39">
        <v>0</v>
      </c>
      <c r="X39" s="39">
        <v>1671.6003149999999</v>
      </c>
      <c r="Y39" s="33">
        <v>434.37561068999992</v>
      </c>
      <c r="Z39" s="32">
        <f t="shared" si="0"/>
        <v>60800.970207670012</v>
      </c>
    </row>
    <row r="40" spans="1:26" x14ac:dyDescent="0.2">
      <c r="A40" s="80">
        <v>2019.07</v>
      </c>
      <c r="B40" s="38">
        <v>14401.233392089996</v>
      </c>
      <c r="C40" s="39">
        <v>21109.039679810001</v>
      </c>
      <c r="D40" s="39">
        <v>280.45173190999998</v>
      </c>
      <c r="E40" s="39">
        <v>5273</v>
      </c>
      <c r="F40" s="39">
        <v>0</v>
      </c>
      <c r="G40" s="39">
        <v>708.46933032000004</v>
      </c>
      <c r="H40" s="39">
        <v>1074.5208721600002</v>
      </c>
      <c r="I40" s="39">
        <v>1299.133</v>
      </c>
      <c r="J40" s="39">
        <v>257.53699999999998</v>
      </c>
      <c r="K40" s="39">
        <v>398.07400000000001</v>
      </c>
      <c r="L40" s="39">
        <v>0</v>
      </c>
      <c r="M40" s="39">
        <v>184.73372988</v>
      </c>
      <c r="N40" s="39">
        <v>2419.7550000000001</v>
      </c>
      <c r="O40" s="39">
        <v>1337.3324700000001</v>
      </c>
      <c r="P40" s="39">
        <v>2835.1590000000001</v>
      </c>
      <c r="Q40" s="39">
        <v>947.23157652999998</v>
      </c>
      <c r="R40" s="39">
        <v>1362.0219999999999</v>
      </c>
      <c r="S40" s="39">
        <v>464.41199999999998</v>
      </c>
      <c r="T40" s="39">
        <v>560.60299999999995</v>
      </c>
      <c r="U40" s="39">
        <v>854.21500000000003</v>
      </c>
      <c r="V40" s="39">
        <v>4656.8019710000008</v>
      </c>
      <c r="W40" s="39">
        <v>0</v>
      </c>
      <c r="X40" s="39">
        <v>1760.469445</v>
      </c>
      <c r="Y40" s="33">
        <v>453.70684523</v>
      </c>
      <c r="Z40" s="32">
        <f t="shared" si="0"/>
        <v>62637.901043929982</v>
      </c>
    </row>
    <row r="41" spans="1:26" x14ac:dyDescent="0.2">
      <c r="A41" s="80">
        <v>2019.08</v>
      </c>
      <c r="B41" s="38">
        <v>15210.580227330005</v>
      </c>
      <c r="C41" s="39">
        <v>23213.45178214</v>
      </c>
      <c r="D41" s="39">
        <v>282.48556007000002</v>
      </c>
      <c r="E41" s="39">
        <v>5996</v>
      </c>
      <c r="F41" s="39">
        <v>0</v>
      </c>
      <c r="G41" s="39">
        <v>743.43347480999989</v>
      </c>
      <c r="H41" s="39">
        <v>1200.8797518499998</v>
      </c>
      <c r="I41" s="39">
        <v>1390.966643</v>
      </c>
      <c r="J41" s="39">
        <v>286.6106891</v>
      </c>
      <c r="K41" s="39">
        <v>423.31900000000002</v>
      </c>
      <c r="L41" s="39">
        <v>0</v>
      </c>
      <c r="M41" s="39">
        <v>213.47305119999999</v>
      </c>
      <c r="N41" s="39">
        <v>2761.1718099999998</v>
      </c>
      <c r="O41" s="39">
        <v>1488.1701624499999</v>
      </c>
      <c r="P41" s="39">
        <v>3042.8540272199998</v>
      </c>
      <c r="Q41" s="39">
        <v>1058.91216676</v>
      </c>
      <c r="R41" s="39">
        <v>1518.02741124</v>
      </c>
      <c r="S41" s="39">
        <v>522.08764599999995</v>
      </c>
      <c r="T41" s="39">
        <v>629.74985162999997</v>
      </c>
      <c r="U41" s="39">
        <v>925.62098342000002</v>
      </c>
      <c r="V41" s="39">
        <v>5137.6304650000038</v>
      </c>
      <c r="W41" s="39">
        <v>0</v>
      </c>
      <c r="X41" s="39">
        <v>1876.9659999999999</v>
      </c>
      <c r="Y41" s="33">
        <v>424.66149209000002</v>
      </c>
      <c r="Z41" s="32">
        <f t="shared" si="0"/>
        <v>68347.052195310011</v>
      </c>
    </row>
    <row r="42" spans="1:26" x14ac:dyDescent="0.2">
      <c r="A42" s="80">
        <v>2019.09</v>
      </c>
      <c r="B42" s="38">
        <v>16472.601426830002</v>
      </c>
      <c r="C42" s="39">
        <v>24704.742412740001</v>
      </c>
      <c r="D42" s="39">
        <v>320.44666995</v>
      </c>
      <c r="E42" s="39">
        <v>6159</v>
      </c>
      <c r="F42" s="39">
        <v>0</v>
      </c>
      <c r="G42" s="39">
        <v>871.4943277000001</v>
      </c>
      <c r="H42" s="39">
        <v>1186.83142157</v>
      </c>
      <c r="I42" s="39">
        <v>1539.6338989999999</v>
      </c>
      <c r="J42" s="39">
        <v>292.10900006999998</v>
      </c>
      <c r="K42" s="39">
        <v>480.4</v>
      </c>
      <c r="L42" s="39">
        <v>0</v>
      </c>
      <c r="M42" s="39">
        <v>233.09276241000001</v>
      </c>
      <c r="N42" s="39">
        <v>2874.2497079999998</v>
      </c>
      <c r="O42" s="39">
        <v>1507.5101240399999</v>
      </c>
      <c r="P42" s="39">
        <v>2952.68165735</v>
      </c>
      <c r="Q42" s="39">
        <v>1113.9569748900001</v>
      </c>
      <c r="R42" s="39">
        <v>1592.24125785</v>
      </c>
      <c r="S42" s="39">
        <v>506.098747</v>
      </c>
      <c r="T42" s="39">
        <v>685.78147854999997</v>
      </c>
      <c r="U42" s="39">
        <v>900.95000478999998</v>
      </c>
      <c r="V42" s="39">
        <v>5619.1669989999982</v>
      </c>
      <c r="W42" s="39">
        <v>0</v>
      </c>
      <c r="X42" s="39">
        <v>2011.0974859999999</v>
      </c>
      <c r="Y42" s="33">
        <v>441.74726894999998</v>
      </c>
      <c r="Z42" s="32">
        <f t="shared" si="0"/>
        <v>72465.833626690001</v>
      </c>
    </row>
    <row r="43" spans="1:26" x14ac:dyDescent="0.2">
      <c r="A43" s="80">
        <v>2019.1</v>
      </c>
      <c r="B43" s="38">
        <v>16296.664206169995</v>
      </c>
      <c r="C43" s="39">
        <v>25008.42808184</v>
      </c>
      <c r="D43" s="39">
        <v>374.92979765000001</v>
      </c>
      <c r="E43" s="39">
        <v>6031</v>
      </c>
      <c r="F43" s="39">
        <v>0</v>
      </c>
      <c r="G43" s="39">
        <v>778.55945051999993</v>
      </c>
      <c r="H43" s="39">
        <v>1358.2334675</v>
      </c>
      <c r="I43" s="39">
        <v>1576.8085129999999</v>
      </c>
      <c r="J43" s="39">
        <v>284.22719909</v>
      </c>
      <c r="K43" s="39">
        <v>543.75800000000004</v>
      </c>
      <c r="L43" s="39">
        <v>0</v>
      </c>
      <c r="M43" s="39">
        <v>207.48092593999999</v>
      </c>
      <c r="N43" s="39">
        <v>2863.7177670000001</v>
      </c>
      <c r="O43" s="39">
        <v>1608.9684</v>
      </c>
      <c r="P43" s="39">
        <v>3347.0678110899999</v>
      </c>
      <c r="Q43" s="39">
        <v>1167.2082995599999</v>
      </c>
      <c r="R43" s="39">
        <v>1522.337855</v>
      </c>
      <c r="S43" s="39">
        <v>522.88639599999999</v>
      </c>
      <c r="T43" s="39">
        <v>626.11281739000003</v>
      </c>
      <c r="U43" s="39">
        <v>1016.87399591</v>
      </c>
      <c r="V43" s="39">
        <v>5563.79</v>
      </c>
      <c r="W43" s="39">
        <v>0</v>
      </c>
      <c r="X43" s="39">
        <v>1951.752207</v>
      </c>
      <c r="Y43" s="33">
        <v>451.03448836999996</v>
      </c>
      <c r="Z43" s="32">
        <f t="shared" si="0"/>
        <v>73101.839679029988</v>
      </c>
    </row>
    <row r="44" spans="1:26" x14ac:dyDescent="0.2">
      <c r="A44" s="80">
        <v>2019.11</v>
      </c>
      <c r="B44" s="38">
        <v>18612.523279109992</v>
      </c>
      <c r="C44" s="39">
        <v>27422.260999999999</v>
      </c>
      <c r="D44" s="39">
        <v>374.80001382</v>
      </c>
      <c r="E44" s="39">
        <v>6380</v>
      </c>
      <c r="F44" s="39">
        <v>0</v>
      </c>
      <c r="G44" s="39">
        <v>842.19981207000001</v>
      </c>
      <c r="H44" s="39">
        <v>1325.3425963699999</v>
      </c>
      <c r="I44" s="39">
        <v>1658.8024310000001</v>
      </c>
      <c r="J44" s="39">
        <v>315.73894576999999</v>
      </c>
      <c r="K44" s="39">
        <v>526.702</v>
      </c>
      <c r="L44" s="39">
        <v>0</v>
      </c>
      <c r="M44" s="39">
        <v>239.64229352999999</v>
      </c>
      <c r="N44" s="39">
        <v>2963.8174819999999</v>
      </c>
      <c r="O44" s="39">
        <v>1719.4825000000001</v>
      </c>
      <c r="P44" s="39">
        <v>3356.6334558499998</v>
      </c>
      <c r="Q44" s="39">
        <v>1175.6912635799999</v>
      </c>
      <c r="R44" s="39">
        <v>1668.4317809200002</v>
      </c>
      <c r="S44" s="39">
        <v>569.85657600000002</v>
      </c>
      <c r="T44" s="39">
        <v>724.17197619000001</v>
      </c>
      <c r="U44" s="39">
        <v>1069.6009356100001</v>
      </c>
      <c r="V44" s="39">
        <v>6270.88</v>
      </c>
      <c r="W44" s="39">
        <v>0</v>
      </c>
      <c r="X44" s="39">
        <v>2241.6276459999999</v>
      </c>
      <c r="Y44" s="33">
        <v>447.52591884999998</v>
      </c>
      <c r="Z44" s="32">
        <f t="shared" si="0"/>
        <v>79905.731906669986</v>
      </c>
    </row>
    <row r="45" spans="1:26" x14ac:dyDescent="0.2">
      <c r="A45" s="80">
        <v>2019.12</v>
      </c>
      <c r="B45" s="38">
        <v>17026.915818630001</v>
      </c>
      <c r="C45" s="39">
        <v>25760.82</v>
      </c>
      <c r="D45" s="39">
        <v>338.29459008999999</v>
      </c>
      <c r="E45" s="39">
        <v>6121</v>
      </c>
      <c r="F45" s="39">
        <v>0</v>
      </c>
      <c r="G45" s="39">
        <v>813.35472842999991</v>
      </c>
      <c r="H45" s="39">
        <v>1178.3743786199998</v>
      </c>
      <c r="I45" s="39">
        <v>1628.2032340000001</v>
      </c>
      <c r="J45" s="39">
        <v>311.58749241999999</v>
      </c>
      <c r="K45" s="39">
        <v>497.29300000000001</v>
      </c>
      <c r="L45" s="39">
        <v>0</v>
      </c>
      <c r="M45" s="39">
        <v>223.00722869000001</v>
      </c>
      <c r="N45" s="39">
        <v>2857.067481</v>
      </c>
      <c r="O45" s="39">
        <v>1640.6016810399999</v>
      </c>
      <c r="P45" s="39">
        <v>3232.46849969</v>
      </c>
      <c r="Q45" s="39">
        <v>1226.7203958499999</v>
      </c>
      <c r="R45" s="39">
        <v>1555.61360971</v>
      </c>
      <c r="S45" s="39">
        <v>536.22789699999998</v>
      </c>
      <c r="T45" s="39">
        <v>692.95664396000006</v>
      </c>
      <c r="U45" s="39">
        <v>1081.2796557899999</v>
      </c>
      <c r="V45" s="39">
        <v>6249.2</v>
      </c>
      <c r="W45" s="39">
        <v>0</v>
      </c>
      <c r="X45" s="39">
        <v>2091.1860459999998</v>
      </c>
      <c r="Y45" s="33">
        <v>410.48910912000002</v>
      </c>
      <c r="Z45" s="32">
        <f t="shared" si="0"/>
        <v>75472.661490040002</v>
      </c>
    </row>
    <row r="46" spans="1:26" x14ac:dyDescent="0.2">
      <c r="A46" s="80">
        <v>2020.01</v>
      </c>
      <c r="B46" s="38">
        <v>19579.930979799992</v>
      </c>
      <c r="C46" s="39">
        <v>28806.981523120001</v>
      </c>
      <c r="D46" s="39">
        <v>352.02712113000001</v>
      </c>
      <c r="E46" s="39">
        <v>6870</v>
      </c>
      <c r="F46" s="39">
        <v>0</v>
      </c>
      <c r="G46" s="39">
        <v>1050.3252141200001</v>
      </c>
      <c r="H46" s="39">
        <v>1272.5642561700001</v>
      </c>
      <c r="I46" s="39">
        <v>1750.3162950000001</v>
      </c>
      <c r="J46" s="39">
        <v>320.14390717999999</v>
      </c>
      <c r="K46" s="39">
        <v>541.60799999999995</v>
      </c>
      <c r="L46" s="39">
        <v>0</v>
      </c>
      <c r="M46" s="39">
        <v>255.28218457</v>
      </c>
      <c r="N46" s="39">
        <v>3068.4769369999999</v>
      </c>
      <c r="O46" s="39">
        <v>1781.8380980699999</v>
      </c>
      <c r="P46" s="39">
        <v>3160.4461063899998</v>
      </c>
      <c r="Q46" s="39">
        <v>1270.3822593599998</v>
      </c>
      <c r="R46" s="39">
        <v>1818.3319072000002</v>
      </c>
      <c r="S46" s="39">
        <v>625.86126373000002</v>
      </c>
      <c r="T46" s="39">
        <v>724.25628473000006</v>
      </c>
      <c r="U46" s="39">
        <v>1151.76778623</v>
      </c>
      <c r="V46" s="39">
        <v>6455.96</v>
      </c>
      <c r="W46" s="39">
        <v>0</v>
      </c>
      <c r="X46" s="39">
        <v>2122.369631</v>
      </c>
      <c r="Y46" s="33">
        <v>505.40902829999999</v>
      </c>
      <c r="Z46" s="32">
        <f t="shared" si="0"/>
        <v>83484.278783099988</v>
      </c>
    </row>
    <row r="47" spans="1:26" x14ac:dyDescent="0.2">
      <c r="A47" s="80">
        <v>2020.02</v>
      </c>
      <c r="B47" s="38">
        <v>17697.491816659996</v>
      </c>
      <c r="C47" s="39">
        <v>25918.915537340003</v>
      </c>
      <c r="D47" s="39">
        <v>345.53387315999998</v>
      </c>
      <c r="E47" s="39">
        <v>6630</v>
      </c>
      <c r="F47" s="39">
        <v>0</v>
      </c>
      <c r="G47" s="39">
        <v>917.67970721000006</v>
      </c>
      <c r="H47" s="39">
        <v>1386.7260463</v>
      </c>
      <c r="I47" s="39">
        <v>1705.097233</v>
      </c>
      <c r="J47" s="39">
        <v>317.03712631999997</v>
      </c>
      <c r="K47" s="39">
        <v>478.399</v>
      </c>
      <c r="L47" s="39">
        <v>0</v>
      </c>
      <c r="M47" s="39">
        <v>211.63253584</v>
      </c>
      <c r="N47" s="39">
        <v>3246.5831410000001</v>
      </c>
      <c r="O47" s="39">
        <v>1906.8951024599999</v>
      </c>
      <c r="P47" s="39">
        <v>3404.4112907700001</v>
      </c>
      <c r="Q47" s="39">
        <v>1274.1069821999999</v>
      </c>
      <c r="R47" s="39">
        <v>1711.6539714</v>
      </c>
      <c r="S47" s="39">
        <v>539.63358200000005</v>
      </c>
      <c r="T47" s="39">
        <v>718.36373228000002</v>
      </c>
      <c r="U47" s="39">
        <v>1067.9712511499999</v>
      </c>
      <c r="V47" s="39">
        <v>6128.32</v>
      </c>
      <c r="W47" s="39">
        <v>0</v>
      </c>
      <c r="X47" s="39">
        <v>2044.0464114599999</v>
      </c>
      <c r="Y47" s="33">
        <v>522.65023176</v>
      </c>
      <c r="Z47" s="32">
        <f t="shared" si="0"/>
        <v>78173.14857230999</v>
      </c>
    </row>
    <row r="48" spans="1:26" x14ac:dyDescent="0.2">
      <c r="A48" s="80">
        <v>2020.03</v>
      </c>
      <c r="B48" s="38">
        <v>16756.234106569998</v>
      </c>
      <c r="C48" s="39">
        <v>24830.794906100004</v>
      </c>
      <c r="D48" s="39">
        <v>322.73215399000003</v>
      </c>
      <c r="E48" s="39">
        <v>5814</v>
      </c>
      <c r="F48" s="39">
        <v>0</v>
      </c>
      <c r="G48" s="39">
        <v>790.56100000000004</v>
      </c>
      <c r="H48" s="39">
        <v>1259.7947363399999</v>
      </c>
      <c r="I48" s="39">
        <v>1447.9296469999999</v>
      </c>
      <c r="J48" s="39">
        <v>302.68988144999997</v>
      </c>
      <c r="K48" s="39">
        <v>476.10599999999999</v>
      </c>
      <c r="L48" s="39">
        <v>0</v>
      </c>
      <c r="M48" s="39">
        <v>198.98634034</v>
      </c>
      <c r="N48" s="39">
        <v>2869.9348070000001</v>
      </c>
      <c r="O48" s="39">
        <v>1798.07250845</v>
      </c>
      <c r="P48" s="39">
        <v>3016.32838042</v>
      </c>
      <c r="Q48" s="39">
        <v>1104.41895602</v>
      </c>
      <c r="R48" s="39">
        <v>1671.9139709900001</v>
      </c>
      <c r="S48" s="39">
        <v>558.64663900000005</v>
      </c>
      <c r="T48" s="39">
        <v>648.55782566999994</v>
      </c>
      <c r="U48" s="39">
        <v>977.57740859</v>
      </c>
      <c r="V48" s="39">
        <v>5554.87</v>
      </c>
      <c r="W48" s="39">
        <v>0</v>
      </c>
      <c r="X48" s="39">
        <v>1893.9787099300002</v>
      </c>
      <c r="Y48" s="33">
        <v>470.88856757000002</v>
      </c>
      <c r="Z48" s="32">
        <f t="shared" si="0"/>
        <v>72765.01654543</v>
      </c>
    </row>
    <row r="49" spans="1:26" x14ac:dyDescent="0.2">
      <c r="A49" s="80">
        <v>2020.04</v>
      </c>
      <c r="B49" s="38">
        <v>15512.3</v>
      </c>
      <c r="C49" s="39">
        <v>22536.702782680004</v>
      </c>
      <c r="D49" s="39">
        <v>362.72443873999998</v>
      </c>
      <c r="E49" s="39">
        <v>5034</v>
      </c>
      <c r="F49" s="39">
        <v>0</v>
      </c>
      <c r="G49" s="39">
        <v>758.05899999999997</v>
      </c>
      <c r="H49" s="39">
        <v>1112.2842556099999</v>
      </c>
      <c r="I49" s="39">
        <v>1458.80034</v>
      </c>
      <c r="J49" s="39">
        <v>268.99387698999999</v>
      </c>
      <c r="K49" s="39">
        <v>397.19600000000003</v>
      </c>
      <c r="L49" s="39">
        <v>0</v>
      </c>
      <c r="M49" s="39">
        <v>185.80531431999998</v>
      </c>
      <c r="N49" s="39">
        <v>2711.722096</v>
      </c>
      <c r="O49" s="39">
        <v>1851.7574718599999</v>
      </c>
      <c r="P49" s="39">
        <v>2720.2710791200002</v>
      </c>
      <c r="Q49" s="39">
        <v>968.90902474999996</v>
      </c>
      <c r="R49" s="39">
        <v>1308.07533102</v>
      </c>
      <c r="S49" s="39">
        <v>580.52167099999997</v>
      </c>
      <c r="T49" s="39">
        <v>589.00282584000001</v>
      </c>
      <c r="U49" s="39">
        <v>987.39789119000011</v>
      </c>
      <c r="V49" s="39">
        <v>5144.59</v>
      </c>
      <c r="W49" s="39">
        <v>0</v>
      </c>
      <c r="X49" s="39">
        <v>1854.464318</v>
      </c>
      <c r="Y49" s="33">
        <v>425.67550506999999</v>
      </c>
      <c r="Z49" s="32">
        <f t="shared" si="0"/>
        <v>66769.253222190018</v>
      </c>
    </row>
    <row r="50" spans="1:26" x14ac:dyDescent="0.2">
      <c r="A50" s="80">
        <v>2020.05</v>
      </c>
      <c r="B50" s="38">
        <v>25088.05681853</v>
      </c>
      <c r="C50" s="39">
        <v>23607.658218510005</v>
      </c>
      <c r="D50" s="39">
        <v>353.92002635</v>
      </c>
      <c r="E50" s="39">
        <v>5832</v>
      </c>
      <c r="F50" s="39">
        <v>0</v>
      </c>
      <c r="G50" s="39">
        <v>841.35618199999999</v>
      </c>
      <c r="H50" s="39">
        <v>1042.02731277</v>
      </c>
      <c r="I50" s="39">
        <v>1616.293674</v>
      </c>
      <c r="J50" s="39">
        <v>273.83737379000002</v>
      </c>
      <c r="K50" s="39">
        <v>443.005</v>
      </c>
      <c r="L50" s="39">
        <v>0</v>
      </c>
      <c r="M50" s="39">
        <v>197.16821324</v>
      </c>
      <c r="N50" s="39">
        <v>2558.7962400000001</v>
      </c>
      <c r="O50" s="39">
        <v>2312.86657698</v>
      </c>
      <c r="P50" s="39">
        <v>2213.8787774799998</v>
      </c>
      <c r="Q50" s="39">
        <v>947.5022888200001</v>
      </c>
      <c r="R50" s="39">
        <v>1382.24915708</v>
      </c>
      <c r="S50" s="39">
        <v>532.34258</v>
      </c>
      <c r="T50" s="39">
        <v>621.77275265999992</v>
      </c>
      <c r="U50" s="39">
        <v>767.80543466999995</v>
      </c>
      <c r="V50" s="39">
        <v>6375.79</v>
      </c>
      <c r="W50" s="39">
        <v>0</v>
      </c>
      <c r="X50" s="39">
        <v>2077.5094819999999</v>
      </c>
      <c r="Y50" s="33">
        <v>384.14595051999999</v>
      </c>
      <c r="Z50" s="32">
        <f t="shared" si="0"/>
        <v>79469.982059400005</v>
      </c>
    </row>
    <row r="51" spans="1:26" x14ac:dyDescent="0.2">
      <c r="A51" s="80">
        <v>2020.06</v>
      </c>
      <c r="B51" s="38">
        <v>17490.408101750003</v>
      </c>
      <c r="C51" s="39">
        <v>25474.006626949995</v>
      </c>
      <c r="D51" s="39">
        <v>397.61475297000004</v>
      </c>
      <c r="E51" s="39">
        <v>6722</v>
      </c>
      <c r="F51" s="39">
        <v>0</v>
      </c>
      <c r="G51" s="39">
        <v>972.25019999999995</v>
      </c>
      <c r="H51" s="39">
        <v>1109.5228305799999</v>
      </c>
      <c r="I51" s="39">
        <v>1833.8897649999999</v>
      </c>
      <c r="J51" s="39">
        <v>310.18480161000002</v>
      </c>
      <c r="K51" s="39">
        <v>488.58499999999998</v>
      </c>
      <c r="L51" s="39">
        <v>0</v>
      </c>
      <c r="M51" s="39">
        <v>204.66527428999999</v>
      </c>
      <c r="N51" s="39">
        <v>2601.4993589999999</v>
      </c>
      <c r="O51" s="39">
        <v>2544.6228741999998</v>
      </c>
      <c r="P51" s="39">
        <v>1857.9296997899999</v>
      </c>
      <c r="Q51" s="39">
        <v>958.19682639999996</v>
      </c>
      <c r="R51" s="39">
        <v>1481.76759399</v>
      </c>
      <c r="S51" s="39">
        <v>554.62617599999999</v>
      </c>
      <c r="T51" s="39">
        <v>708.25046526999995</v>
      </c>
      <c r="U51" s="39">
        <v>682.20354699999996</v>
      </c>
      <c r="V51" s="39">
        <v>6707.28</v>
      </c>
      <c r="W51" s="39">
        <v>0</v>
      </c>
      <c r="X51" s="39">
        <v>2352.6792919999998</v>
      </c>
      <c r="Y51" s="33">
        <v>346.63927738999996</v>
      </c>
      <c r="Z51" s="32">
        <f t="shared" si="0"/>
        <v>75798.822464189987</v>
      </c>
    </row>
    <row r="52" spans="1:26" x14ac:dyDescent="0.2">
      <c r="A52" s="80">
        <v>2020.07</v>
      </c>
      <c r="B52" s="38">
        <v>19183.7</v>
      </c>
      <c r="C52" s="39">
        <v>28422.812683470005</v>
      </c>
      <c r="D52" s="39">
        <v>438.82770661000001</v>
      </c>
      <c r="E52" s="39">
        <v>7123</v>
      </c>
      <c r="F52" s="39">
        <v>0</v>
      </c>
      <c r="G52" s="39">
        <v>989.45299999999997</v>
      </c>
      <c r="H52" s="39">
        <v>1024.0653736100001</v>
      </c>
      <c r="I52" s="39">
        <v>1926.986484</v>
      </c>
      <c r="J52" s="39">
        <v>342.78029073000005</v>
      </c>
      <c r="K52" s="39">
        <v>521.50297001000001</v>
      </c>
      <c r="L52" s="39">
        <v>0</v>
      </c>
      <c r="M52" s="39">
        <v>233.32262618000001</v>
      </c>
      <c r="N52" s="39">
        <v>2800.037597</v>
      </c>
      <c r="O52" s="39">
        <v>2950.55013229</v>
      </c>
      <c r="P52" s="39">
        <v>2738.0636144</v>
      </c>
      <c r="Q52" s="39">
        <v>1107.8762523399998</v>
      </c>
      <c r="R52" s="39">
        <v>1728.3143239799999</v>
      </c>
      <c r="S52" s="39">
        <v>588.24991499999999</v>
      </c>
      <c r="T52" s="39">
        <v>779.80299038999999</v>
      </c>
      <c r="U52" s="39">
        <v>850.6872532000001</v>
      </c>
      <c r="V52" s="39">
        <v>7666.76</v>
      </c>
      <c r="W52" s="39">
        <v>0</v>
      </c>
      <c r="X52" s="39">
        <v>2587.5883050000002</v>
      </c>
      <c r="Y52" s="33">
        <v>485.39895390999999</v>
      </c>
      <c r="Z52" s="32">
        <f t="shared" si="0"/>
        <v>84489.780472119979</v>
      </c>
    </row>
    <row r="53" spans="1:26" x14ac:dyDescent="0.2">
      <c r="A53" s="80">
        <v>2020.08</v>
      </c>
      <c r="B53" s="38">
        <v>21037.200000000001</v>
      </c>
      <c r="C53" s="39">
        <v>30114.947125050003</v>
      </c>
      <c r="D53" s="39">
        <v>442.32752163999999</v>
      </c>
      <c r="E53" s="39">
        <v>7746</v>
      </c>
      <c r="F53" s="39">
        <v>0</v>
      </c>
      <c r="G53" s="39">
        <v>1077.4839999999999</v>
      </c>
      <c r="H53" s="39">
        <v>1033.95611091</v>
      </c>
      <c r="I53" s="39">
        <v>2105.8489319999999</v>
      </c>
      <c r="J53" s="39">
        <v>377.1372002</v>
      </c>
      <c r="K53" s="39">
        <v>552.23599999999999</v>
      </c>
      <c r="L53" s="39">
        <v>0</v>
      </c>
      <c r="M53" s="39">
        <v>237.16120791</v>
      </c>
      <c r="N53" s="39">
        <v>3271.9008050000002</v>
      </c>
      <c r="O53" s="39">
        <v>3246.78657995</v>
      </c>
      <c r="P53" s="39">
        <v>2878.78489713</v>
      </c>
      <c r="Q53" s="39">
        <v>1176.3270198900002</v>
      </c>
      <c r="R53" s="39">
        <v>1910.44095793</v>
      </c>
      <c r="S53" s="39">
        <v>609.71954100000005</v>
      </c>
      <c r="T53" s="39">
        <v>817.55957983000008</v>
      </c>
      <c r="U53" s="39">
        <v>929.68769055999996</v>
      </c>
      <c r="V53" s="39">
        <v>7847.8</v>
      </c>
      <c r="W53" s="39">
        <v>0</v>
      </c>
      <c r="X53" s="39">
        <v>2786.0927980000001</v>
      </c>
      <c r="Y53" s="33">
        <v>529.32470567999997</v>
      </c>
      <c r="Z53" s="32">
        <f t="shared" si="0"/>
        <v>90728.72267268</v>
      </c>
    </row>
    <row r="54" spans="1:26" x14ac:dyDescent="0.2">
      <c r="A54" s="80">
        <v>2020.09</v>
      </c>
      <c r="B54" s="38">
        <v>22899.99</v>
      </c>
      <c r="C54" s="39">
        <v>29651.682629929997</v>
      </c>
      <c r="D54" s="39">
        <v>439.64684101</v>
      </c>
      <c r="E54" s="39">
        <v>7771</v>
      </c>
      <c r="F54" s="39">
        <v>0</v>
      </c>
      <c r="G54" s="39">
        <v>1059.2239999999999</v>
      </c>
      <c r="H54" s="39">
        <v>1388.24069659</v>
      </c>
      <c r="I54" s="39">
        <v>2043.386868</v>
      </c>
      <c r="J54" s="39">
        <v>386.59236995999998</v>
      </c>
      <c r="K54" s="39">
        <v>513.28200000000004</v>
      </c>
      <c r="L54" s="39">
        <v>0</v>
      </c>
      <c r="M54" s="39">
        <v>238.96467725389999</v>
      </c>
      <c r="N54" s="39">
        <v>3102.3453129999998</v>
      </c>
      <c r="O54" s="39">
        <v>3072.19357481</v>
      </c>
      <c r="P54" s="39">
        <v>2755.6797949800002</v>
      </c>
      <c r="Q54" s="39">
        <v>1199.7082306</v>
      </c>
      <c r="R54" s="39">
        <v>1914.89597678</v>
      </c>
      <c r="S54" s="39">
        <v>616.50321199999996</v>
      </c>
      <c r="T54" s="39">
        <v>787.77503463999994</v>
      </c>
      <c r="U54" s="39">
        <v>946.51819223999996</v>
      </c>
      <c r="V54" s="39">
        <v>7650.01</v>
      </c>
      <c r="W54" s="39">
        <v>0</v>
      </c>
      <c r="X54" s="39">
        <v>2828.0988739999998</v>
      </c>
      <c r="Y54" s="33">
        <v>526.73569105000001</v>
      </c>
      <c r="Z54" s="32">
        <f t="shared" si="0"/>
        <v>91792.473976843859</v>
      </c>
    </row>
    <row r="55" spans="1:26" x14ac:dyDescent="0.2">
      <c r="A55" s="80">
        <v>2020.1</v>
      </c>
      <c r="B55" s="38">
        <v>23675.3</v>
      </c>
      <c r="C55" s="39">
        <v>31136.659306730002</v>
      </c>
      <c r="D55" s="39">
        <v>455.32390099999998</v>
      </c>
      <c r="E55" s="39">
        <v>7918</v>
      </c>
      <c r="F55" s="39">
        <v>0</v>
      </c>
      <c r="G55" s="39">
        <v>1098.19</v>
      </c>
      <c r="H55" s="39">
        <v>1563.71358446</v>
      </c>
      <c r="I55" s="39">
        <v>2078.255858</v>
      </c>
      <c r="J55" s="39">
        <v>412.16154766000005</v>
      </c>
      <c r="K55" s="39">
        <v>604.01</v>
      </c>
      <c r="L55" s="39">
        <v>0</v>
      </c>
      <c r="M55" s="39">
        <v>281.37853137999997</v>
      </c>
      <c r="N55" s="39">
        <v>3254.2088429999999</v>
      </c>
      <c r="O55" s="39">
        <v>2969.7702938099997</v>
      </c>
      <c r="P55" s="39">
        <v>2978.7523573400003</v>
      </c>
      <c r="Q55" s="39">
        <v>1274.50097035</v>
      </c>
      <c r="R55" s="39">
        <v>2123.4699735599997</v>
      </c>
      <c r="S55" s="39">
        <v>663.66136100000006</v>
      </c>
      <c r="T55" s="39">
        <v>811.00601835999998</v>
      </c>
      <c r="U55" s="39">
        <v>1059.48144708</v>
      </c>
      <c r="V55" s="39">
        <v>8063.27</v>
      </c>
      <c r="W55" s="39">
        <v>0</v>
      </c>
      <c r="X55" s="39">
        <v>2947.8038139999999</v>
      </c>
      <c r="Y55" s="33">
        <v>511.27870337999997</v>
      </c>
      <c r="Z55" s="32">
        <f t="shared" ref="Z55:Z118" si="1">+_xlfn.AGGREGATE(9,6,B55:Y55)</f>
        <v>95880.196511110014</v>
      </c>
    </row>
    <row r="56" spans="1:26" x14ac:dyDescent="0.2">
      <c r="A56" s="80">
        <v>2020.11</v>
      </c>
      <c r="B56" s="38">
        <v>23199.3</v>
      </c>
      <c r="C56" s="39">
        <v>32220.772000000001</v>
      </c>
      <c r="D56" s="39">
        <v>462.84231012999999</v>
      </c>
      <c r="E56" s="39">
        <v>8343</v>
      </c>
      <c r="F56" s="39">
        <v>0</v>
      </c>
      <c r="G56" s="39">
        <v>1204.414</v>
      </c>
      <c r="H56" s="39">
        <v>1564.93985185</v>
      </c>
      <c r="I56" s="39">
        <v>2258.0420709999999</v>
      </c>
      <c r="J56" s="39">
        <v>445.99291762000001</v>
      </c>
      <c r="K56" s="39">
        <v>645.56899999999996</v>
      </c>
      <c r="L56" s="39">
        <v>0</v>
      </c>
      <c r="M56" s="39">
        <v>303.48400380000004</v>
      </c>
      <c r="N56" s="39">
        <v>3590.3817049999998</v>
      </c>
      <c r="O56" s="39">
        <v>3461.3492739099997</v>
      </c>
      <c r="P56" s="39">
        <v>3363.4745760800001</v>
      </c>
      <c r="Q56" s="39">
        <v>1381.8950775599999</v>
      </c>
      <c r="R56" s="39">
        <v>2037.8332839899999</v>
      </c>
      <c r="S56" s="39">
        <v>703.56320800000003</v>
      </c>
      <c r="T56" s="39">
        <v>844.56046713000001</v>
      </c>
      <c r="U56" s="39">
        <v>1168.8794234000002</v>
      </c>
      <c r="V56" s="39">
        <v>8754.31</v>
      </c>
      <c r="W56" s="39">
        <v>0</v>
      </c>
      <c r="X56" s="39">
        <v>3305.0778789999999</v>
      </c>
      <c r="Y56" s="33">
        <v>592.56069626999999</v>
      </c>
      <c r="Z56" s="32">
        <f t="shared" si="1"/>
        <v>99852.241744739978</v>
      </c>
    </row>
    <row r="57" spans="1:26" x14ac:dyDescent="0.2">
      <c r="A57" s="80">
        <v>2020.12</v>
      </c>
      <c r="B57" s="38">
        <v>23633.5</v>
      </c>
      <c r="C57" s="39">
        <v>36363.885000000002</v>
      </c>
      <c r="D57" s="39">
        <v>483.73475569999999</v>
      </c>
      <c r="E57" s="39">
        <v>8718</v>
      </c>
      <c r="F57" s="39">
        <v>0</v>
      </c>
      <c r="G57" s="39">
        <v>1191.2929999999999</v>
      </c>
      <c r="H57" s="39">
        <v>1513.6597308</v>
      </c>
      <c r="I57" s="39">
        <v>2226.113914</v>
      </c>
      <c r="J57" s="39">
        <v>474.44584123999999</v>
      </c>
      <c r="K57" s="39">
        <v>683.08399999999995</v>
      </c>
      <c r="L57" s="39">
        <v>0</v>
      </c>
      <c r="M57" s="39">
        <v>316.06695317000003</v>
      </c>
      <c r="N57" s="39">
        <v>3619.1406400000001</v>
      </c>
      <c r="O57" s="39">
        <v>3568.4915224899996</v>
      </c>
      <c r="P57" s="39">
        <v>3426.5647836500002</v>
      </c>
      <c r="Q57" s="39">
        <v>1377.9259191800002</v>
      </c>
      <c r="R57" s="39">
        <v>2047.4783845499999</v>
      </c>
      <c r="S57" s="39">
        <v>799.11100799999997</v>
      </c>
      <c r="T57" s="39">
        <v>890.45135895999999</v>
      </c>
      <c r="U57" s="39">
        <v>1063.4121250200001</v>
      </c>
      <c r="V57" s="39">
        <v>7884.11</v>
      </c>
      <c r="W57" s="39">
        <v>0</v>
      </c>
      <c r="X57" s="39">
        <v>3146.806783</v>
      </c>
      <c r="Y57" s="33">
        <v>513.24447825999994</v>
      </c>
      <c r="Z57" s="32">
        <f t="shared" si="1"/>
        <v>103940.52019802002</v>
      </c>
    </row>
    <row r="58" spans="1:26" x14ac:dyDescent="0.2">
      <c r="A58" s="80">
        <v>2021.01</v>
      </c>
      <c r="B58" s="38">
        <v>28177.9</v>
      </c>
      <c r="C58" s="39">
        <v>39904.638705340003</v>
      </c>
      <c r="D58" s="39">
        <v>554.81843403999994</v>
      </c>
      <c r="E58" s="39">
        <v>9863</v>
      </c>
      <c r="F58" s="39">
        <v>0</v>
      </c>
      <c r="G58" s="39">
        <v>1392.452241</v>
      </c>
      <c r="H58" s="39">
        <v>1646.26616214</v>
      </c>
      <c r="I58" s="39">
        <v>2652.9075189999999</v>
      </c>
      <c r="J58" s="39">
        <v>519.42801308999992</v>
      </c>
      <c r="K58" s="39">
        <v>821.65499999999997</v>
      </c>
      <c r="L58" s="39">
        <v>1216.1569927200001</v>
      </c>
      <c r="M58" s="39">
        <v>419.90606527</v>
      </c>
      <c r="N58" s="39">
        <v>4210.333243</v>
      </c>
      <c r="O58" s="39">
        <v>3904.17246032</v>
      </c>
      <c r="P58" s="39">
        <v>4271.77234563</v>
      </c>
      <c r="Q58" s="39">
        <v>1633.00512811</v>
      </c>
      <c r="R58" s="39">
        <v>2399.9252087</v>
      </c>
      <c r="S58" s="39">
        <v>889.68217400000003</v>
      </c>
      <c r="T58" s="39">
        <v>1044.28111279</v>
      </c>
      <c r="U58" s="39">
        <v>1379.34545097</v>
      </c>
      <c r="V58" s="39">
        <v>9153.3700000000008</v>
      </c>
      <c r="W58" s="39">
        <v>0</v>
      </c>
      <c r="X58" s="39">
        <v>3471.8497299999999</v>
      </c>
      <c r="Y58" s="33">
        <v>749.39672647999998</v>
      </c>
      <c r="Z58" s="32">
        <f t="shared" si="1"/>
        <v>120276.26271260003</v>
      </c>
    </row>
    <row r="59" spans="1:26" x14ac:dyDescent="0.2">
      <c r="A59" s="80">
        <v>2021.02</v>
      </c>
      <c r="B59" s="38">
        <v>27902.5</v>
      </c>
      <c r="C59" s="39">
        <v>37375.088638610003</v>
      </c>
      <c r="D59" s="39">
        <v>511.45737088999999</v>
      </c>
      <c r="E59" s="39">
        <v>9188</v>
      </c>
      <c r="F59" s="39">
        <v>0</v>
      </c>
      <c r="G59" s="39">
        <v>1268.713432</v>
      </c>
      <c r="H59" s="39">
        <v>1676.9250026700001</v>
      </c>
      <c r="I59" s="39">
        <v>2611.1443490000001</v>
      </c>
      <c r="J59" s="39">
        <v>484.96915646999997</v>
      </c>
      <c r="K59" s="39">
        <v>820.61699999999996</v>
      </c>
      <c r="L59" s="39">
        <v>1182.4381020000001</v>
      </c>
      <c r="M59" s="39">
        <v>402.42024987999997</v>
      </c>
      <c r="N59" s="39">
        <v>4035.920118</v>
      </c>
      <c r="O59" s="39">
        <v>3691.2344276499998</v>
      </c>
      <c r="P59" s="39">
        <v>4113.2137252900002</v>
      </c>
      <c r="Q59" s="39">
        <v>1548.6703185599999</v>
      </c>
      <c r="R59" s="39">
        <v>2250.6825721300002</v>
      </c>
      <c r="S59" s="39">
        <v>793.54003299999999</v>
      </c>
      <c r="T59" s="39">
        <v>951.34451826999998</v>
      </c>
      <c r="U59" s="39">
        <v>1244.3983660599999</v>
      </c>
      <c r="V59" s="39">
        <v>8449.2999999999993</v>
      </c>
      <c r="W59" s="39">
        <v>0</v>
      </c>
      <c r="X59" s="39">
        <v>3096.8424439999999</v>
      </c>
      <c r="Y59" s="33">
        <v>658.6</v>
      </c>
      <c r="Z59" s="32">
        <f t="shared" si="1"/>
        <v>114258.01982448</v>
      </c>
    </row>
    <row r="60" spans="1:26" x14ac:dyDescent="0.2">
      <c r="A60" s="80">
        <v>2021.03</v>
      </c>
      <c r="B60" s="38">
        <v>26120.9</v>
      </c>
      <c r="C60" s="39">
        <v>39910.550046659999</v>
      </c>
      <c r="D60" s="39">
        <v>517.09</v>
      </c>
      <c r="E60" s="39">
        <v>9503</v>
      </c>
      <c r="F60" s="39">
        <v>0</v>
      </c>
      <c r="G60" s="39">
        <v>1307.192131</v>
      </c>
      <c r="H60" s="39">
        <v>1874.5001869499999</v>
      </c>
      <c r="I60" s="39">
        <v>2496.8153900000002</v>
      </c>
      <c r="J60" s="39">
        <v>591.66242597999997</v>
      </c>
      <c r="K60" s="39">
        <v>869.66632800000002</v>
      </c>
      <c r="L60" s="39">
        <v>1142.603112</v>
      </c>
      <c r="M60" s="39">
        <v>424.23782711000001</v>
      </c>
      <c r="N60" s="39">
        <v>3969.1979219999998</v>
      </c>
      <c r="O60" s="39">
        <v>3943.4764539799999</v>
      </c>
      <c r="P60" s="39">
        <v>4468.1009431100001</v>
      </c>
      <c r="Q60" s="39">
        <v>1600.6632611700002</v>
      </c>
      <c r="R60" s="39">
        <v>2330.15942524</v>
      </c>
      <c r="S60" s="39">
        <v>839.70529099999999</v>
      </c>
      <c r="T60" s="39">
        <v>956.98222921000001</v>
      </c>
      <c r="U60" s="39">
        <v>1337.15687095</v>
      </c>
      <c r="V60" s="39">
        <v>8785.24</v>
      </c>
      <c r="W60" s="39">
        <v>0</v>
      </c>
      <c r="X60" s="39">
        <v>3164.2679990000001</v>
      </c>
      <c r="Y60" s="33">
        <v>685.30000000000007</v>
      </c>
      <c r="Z60" s="32">
        <f t="shared" si="1"/>
        <v>116838.46784336002</v>
      </c>
    </row>
    <row r="61" spans="1:26" x14ac:dyDescent="0.2">
      <c r="A61" s="80">
        <v>2021.04</v>
      </c>
      <c r="B61" s="38">
        <v>29916.1</v>
      </c>
      <c r="C61" s="39">
        <v>45490.535455839999</v>
      </c>
      <c r="D61" s="39">
        <v>756.23800000000006</v>
      </c>
      <c r="E61" s="39">
        <v>10315</v>
      </c>
      <c r="F61" s="39">
        <v>0</v>
      </c>
      <c r="G61" s="39">
        <v>1478.2360000000001</v>
      </c>
      <c r="H61" s="39">
        <v>2081.2157633800002</v>
      </c>
      <c r="I61" s="39">
        <v>2932.0939979999998</v>
      </c>
      <c r="J61" s="39">
        <v>613.71386839000002</v>
      </c>
      <c r="K61" s="39">
        <v>994.072003</v>
      </c>
      <c r="L61" s="39">
        <v>1343.06625768</v>
      </c>
      <c r="M61" s="39">
        <v>490.31943538000002</v>
      </c>
      <c r="N61" s="39">
        <v>4446.8006379999997</v>
      </c>
      <c r="O61" s="39">
        <v>4638.6941743899997</v>
      </c>
      <c r="P61" s="39">
        <v>4705.3100000000004</v>
      </c>
      <c r="Q61" s="39">
        <v>1752.9541055100001</v>
      </c>
      <c r="R61" s="39">
        <v>2588.4161524900001</v>
      </c>
      <c r="S61" s="39">
        <v>1000.562564</v>
      </c>
      <c r="T61" s="39">
        <v>1088.4344484799999</v>
      </c>
      <c r="U61" s="39">
        <v>1557.755211013</v>
      </c>
      <c r="V61" s="39">
        <v>9782.6299999999992</v>
      </c>
      <c r="W61" s="39">
        <v>0</v>
      </c>
      <c r="X61" s="39">
        <v>3653.1424729999999</v>
      </c>
      <c r="Y61" s="33">
        <v>872.4</v>
      </c>
      <c r="Z61" s="32">
        <f t="shared" si="1"/>
        <v>132497.69054855299</v>
      </c>
    </row>
    <row r="62" spans="1:26" x14ac:dyDescent="0.2">
      <c r="A62" s="80">
        <v>2021.05</v>
      </c>
      <c r="B62" s="38">
        <v>32532</v>
      </c>
      <c r="C62" s="39">
        <v>44892.716999999997</v>
      </c>
      <c r="D62" s="39">
        <v>582.28470870000001</v>
      </c>
      <c r="E62" s="39">
        <v>10524</v>
      </c>
      <c r="F62" s="39">
        <v>0</v>
      </c>
      <c r="G62" s="39">
        <v>1531.4570000000001</v>
      </c>
      <c r="H62" s="39">
        <v>2208.427201</v>
      </c>
      <c r="I62" s="39">
        <v>2990.4346700000001</v>
      </c>
      <c r="J62" s="39">
        <v>630.29768378999995</v>
      </c>
      <c r="K62" s="39">
        <v>957.03733399999999</v>
      </c>
      <c r="L62" s="39">
        <v>1391.24782028</v>
      </c>
      <c r="M62" s="39">
        <v>426.43465992</v>
      </c>
      <c r="N62" s="39">
        <v>4285.918498</v>
      </c>
      <c r="O62" s="39">
        <v>4807.6848293900002</v>
      </c>
      <c r="P62" s="39">
        <v>4421.8879999999999</v>
      </c>
      <c r="Q62" s="39">
        <v>1698.31457744</v>
      </c>
      <c r="R62" s="39">
        <v>2668.3587855599999</v>
      </c>
      <c r="S62" s="39">
        <v>918.96755099999996</v>
      </c>
      <c r="T62" s="39">
        <v>1069.43527034</v>
      </c>
      <c r="U62" s="39">
        <v>1557.6543074199999</v>
      </c>
      <c r="V62" s="39">
        <v>10627.13</v>
      </c>
      <c r="W62" s="39">
        <v>0</v>
      </c>
      <c r="X62" s="39">
        <v>3671.1847269999998</v>
      </c>
      <c r="Y62" s="33">
        <v>746.2</v>
      </c>
      <c r="Z62" s="32">
        <f t="shared" si="1"/>
        <v>135139.07462384002</v>
      </c>
    </row>
    <row r="63" spans="1:26" x14ac:dyDescent="0.2">
      <c r="A63" s="80">
        <v>2021.06</v>
      </c>
      <c r="B63" s="38">
        <v>33075.599999999999</v>
      </c>
      <c r="C63" s="39">
        <v>48785.994780000001</v>
      </c>
      <c r="D63" s="39">
        <v>666.34334060000003</v>
      </c>
      <c r="E63" s="39">
        <v>11203</v>
      </c>
      <c r="F63" s="39">
        <v>0</v>
      </c>
      <c r="G63" s="39">
        <v>1651.1908719999999</v>
      </c>
      <c r="H63" s="39">
        <v>2263.6489890600001</v>
      </c>
      <c r="I63" s="39">
        <v>3124.3942910000001</v>
      </c>
      <c r="J63" s="39">
        <v>614.01075000000003</v>
      </c>
      <c r="K63" s="39">
        <v>1063.187725</v>
      </c>
      <c r="L63" s="39">
        <v>1539.8492257400001</v>
      </c>
      <c r="M63" s="39">
        <v>481.06801876999987</v>
      </c>
      <c r="N63" s="39">
        <v>4477.2594730000001</v>
      </c>
      <c r="O63" s="39">
        <v>4793.6770676400001</v>
      </c>
      <c r="P63" s="39">
        <v>4922.142398</v>
      </c>
      <c r="Q63" s="39">
        <v>1650.68273256</v>
      </c>
      <c r="R63" s="39">
        <v>2987.1065092200001</v>
      </c>
      <c r="S63" s="39">
        <v>1022.319171</v>
      </c>
      <c r="T63" s="39">
        <v>1165.30711836</v>
      </c>
      <c r="U63" s="39">
        <v>1602.6066008400001</v>
      </c>
      <c r="V63" s="39">
        <v>11079.17</v>
      </c>
      <c r="W63" s="39">
        <v>0</v>
      </c>
      <c r="X63" s="39">
        <v>3914.0273910000001</v>
      </c>
      <c r="Y63" s="33">
        <v>824.6</v>
      </c>
      <c r="Z63" s="32">
        <f t="shared" si="1"/>
        <v>142907.18645379003</v>
      </c>
    </row>
    <row r="64" spans="1:26" x14ac:dyDescent="0.2">
      <c r="A64" s="80">
        <v>2021.07</v>
      </c>
      <c r="B64" s="38">
        <v>34552.800000000003</v>
      </c>
      <c r="C64" s="39">
        <v>50894.685682060001</v>
      </c>
      <c r="D64" s="39">
        <v>708.16454878000002</v>
      </c>
      <c r="E64" s="39">
        <v>11781</v>
      </c>
      <c r="F64" s="39">
        <v>0</v>
      </c>
      <c r="G64" s="39">
        <v>1855.367</v>
      </c>
      <c r="H64" s="39">
        <v>2466.21087893</v>
      </c>
      <c r="I64" s="39">
        <v>3425.953399</v>
      </c>
      <c r="J64" s="39">
        <v>669.41392902999996</v>
      </c>
      <c r="K64" s="39">
        <v>1131.8250129999999</v>
      </c>
      <c r="L64" s="39">
        <v>1626.8518795800001</v>
      </c>
      <c r="M64" s="39">
        <v>492.14744245999998</v>
      </c>
      <c r="N64" s="39">
        <v>4653.1124140000002</v>
      </c>
      <c r="O64" s="39">
        <v>4864.3209346100002</v>
      </c>
      <c r="P64" s="39">
        <v>5373.5531915399997</v>
      </c>
      <c r="Q64" s="39">
        <v>1939.2048076900001</v>
      </c>
      <c r="R64" s="39">
        <v>3136.6788527399999</v>
      </c>
      <c r="S64" s="39">
        <v>1077.0009070000001</v>
      </c>
      <c r="T64" s="39">
        <v>1248.5533670299999</v>
      </c>
      <c r="U64" s="39">
        <v>1708.54827133</v>
      </c>
      <c r="V64" s="39">
        <v>11415.9</v>
      </c>
      <c r="W64" s="39">
        <v>0</v>
      </c>
      <c r="X64" s="39">
        <v>4244.5361709999997</v>
      </c>
      <c r="Y64" s="33">
        <v>839.40000000000009</v>
      </c>
      <c r="Z64" s="32">
        <f t="shared" si="1"/>
        <v>150105.22868977996</v>
      </c>
    </row>
    <row r="65" spans="1:26" x14ac:dyDescent="0.2">
      <c r="A65" s="80">
        <v>2021.08</v>
      </c>
      <c r="B65" s="38">
        <v>36424.6</v>
      </c>
      <c r="C65" s="39">
        <v>47018.899671879997</v>
      </c>
      <c r="D65" s="39">
        <v>772.26718117999997</v>
      </c>
      <c r="E65" s="39">
        <v>12741</v>
      </c>
      <c r="F65" s="39">
        <v>0</v>
      </c>
      <c r="G65" s="39">
        <v>1918.7056689999999</v>
      </c>
      <c r="H65" s="39">
        <v>2471.00423636</v>
      </c>
      <c r="I65" s="39">
        <v>3806.9973420000001</v>
      </c>
      <c r="J65" s="39">
        <v>787.52790160999996</v>
      </c>
      <c r="K65" s="39">
        <v>1215.8946780000001</v>
      </c>
      <c r="L65" s="39">
        <v>1654.2336568400001</v>
      </c>
      <c r="M65" s="39">
        <v>517.23700744999996</v>
      </c>
      <c r="N65" s="39">
        <v>4977.7821519999998</v>
      </c>
      <c r="O65" s="39">
        <v>5287.8242319999999</v>
      </c>
      <c r="P65" s="39">
        <v>5762.6490000000003</v>
      </c>
      <c r="Q65" s="39">
        <v>2002.85119233</v>
      </c>
      <c r="R65" s="39">
        <v>3647.6880000000001</v>
      </c>
      <c r="S65" s="39">
        <v>1094.1197890000001</v>
      </c>
      <c r="T65" s="39">
        <v>1352.52047584</v>
      </c>
      <c r="U65" s="39">
        <v>1883.31677988</v>
      </c>
      <c r="V65" s="39">
        <v>11975.48</v>
      </c>
      <c r="W65" s="39">
        <v>0</v>
      </c>
      <c r="X65" s="39">
        <v>4534.3040000000001</v>
      </c>
      <c r="Y65" s="33">
        <v>991.6</v>
      </c>
      <c r="Z65" s="32">
        <f t="shared" si="1"/>
        <v>152838.50296536999</v>
      </c>
    </row>
    <row r="66" spans="1:26" x14ac:dyDescent="0.2">
      <c r="A66" s="80">
        <v>2021.09</v>
      </c>
      <c r="B66" s="38">
        <v>38149.599999999999</v>
      </c>
      <c r="C66" s="39">
        <v>48281.049070959998</v>
      </c>
      <c r="D66" s="39">
        <v>879.47588181000003</v>
      </c>
      <c r="E66" s="39">
        <v>13393</v>
      </c>
      <c r="F66" s="39">
        <v>0</v>
      </c>
      <c r="G66" s="39">
        <v>1930.4674399999999</v>
      </c>
      <c r="H66" s="39">
        <v>2594.0785837199996</v>
      </c>
      <c r="I66" s="39">
        <v>3780.1423009999999</v>
      </c>
      <c r="J66" s="39">
        <v>835.73335336000002</v>
      </c>
      <c r="K66" s="39">
        <v>1257.943156</v>
      </c>
      <c r="L66" s="39">
        <v>1693.19133345</v>
      </c>
      <c r="M66" s="39">
        <v>551.11384301300006</v>
      </c>
      <c r="N66" s="39">
        <v>5349.0906720000003</v>
      </c>
      <c r="O66" s="39">
        <v>5834.3868239100002</v>
      </c>
      <c r="P66" s="39">
        <v>6127.6420841099998</v>
      </c>
      <c r="Q66" s="39">
        <v>1960.4477227899999</v>
      </c>
      <c r="R66" s="39">
        <v>4046.9217505500001</v>
      </c>
      <c r="S66" s="39">
        <v>1205.1049129999999</v>
      </c>
      <c r="T66" s="39">
        <v>1359.3444393</v>
      </c>
      <c r="U66" s="39">
        <v>1943.0303537899999</v>
      </c>
      <c r="V66" s="39">
        <v>12622</v>
      </c>
      <c r="W66" s="39">
        <v>0</v>
      </c>
      <c r="X66" s="39">
        <v>4668.7120619999996</v>
      </c>
      <c r="Y66" s="33">
        <v>990.2</v>
      </c>
      <c r="Z66" s="32">
        <f t="shared" si="1"/>
        <v>159452.67578476301</v>
      </c>
    </row>
    <row r="67" spans="1:26" x14ac:dyDescent="0.2">
      <c r="A67" s="80">
        <v>2021.1</v>
      </c>
      <c r="B67" s="38">
        <v>39851.4</v>
      </c>
      <c r="C67" s="39">
        <v>55248.688450729998</v>
      </c>
      <c r="D67" s="39">
        <v>0</v>
      </c>
      <c r="E67" s="39">
        <v>12811</v>
      </c>
      <c r="F67" s="39">
        <v>0</v>
      </c>
      <c r="G67" s="39">
        <v>2016.932957</v>
      </c>
      <c r="H67" s="39">
        <v>2501.04804023</v>
      </c>
      <c r="I67" s="39">
        <v>3893.671124</v>
      </c>
      <c r="J67" s="39">
        <v>825.57667688000004</v>
      </c>
      <c r="K67" s="39">
        <v>1332.0639269999999</v>
      </c>
      <c r="L67" s="39">
        <v>1739.7719602</v>
      </c>
      <c r="M67" s="39">
        <v>573.60488487999999</v>
      </c>
      <c r="N67" s="39">
        <v>5368.8961639999998</v>
      </c>
      <c r="O67" s="39">
        <v>5854.0503840600004</v>
      </c>
      <c r="P67" s="39">
        <v>5759.97018579</v>
      </c>
      <c r="Q67" s="39">
        <v>2075.7054224200001</v>
      </c>
      <c r="R67" s="39">
        <v>3849.5533081100002</v>
      </c>
      <c r="S67" s="39">
        <v>1214.7657839999999</v>
      </c>
      <c r="T67" s="39">
        <v>1462.77398427</v>
      </c>
      <c r="U67" s="39">
        <v>2022.7012454400001</v>
      </c>
      <c r="V67" s="39">
        <v>12636.59</v>
      </c>
      <c r="W67" s="39">
        <v>0</v>
      </c>
      <c r="X67" s="39">
        <v>4744.9012819999998</v>
      </c>
      <c r="Y67" s="33">
        <v>971.09999999999991</v>
      </c>
      <c r="Z67" s="32">
        <f t="shared" si="1"/>
        <v>166754.76578100998</v>
      </c>
    </row>
    <row r="68" spans="1:26" x14ac:dyDescent="0.2">
      <c r="A68" s="80">
        <v>2021.11</v>
      </c>
      <c r="B68" s="38">
        <v>42764.9</v>
      </c>
      <c r="C68" s="39">
        <v>60270.927000000003</v>
      </c>
      <c r="D68" s="39">
        <v>0</v>
      </c>
      <c r="E68" s="39">
        <v>14678</v>
      </c>
      <c r="F68" s="39">
        <v>0</v>
      </c>
      <c r="G68" s="39">
        <v>2105.9570520000002</v>
      </c>
      <c r="H68" s="39">
        <v>2619.7291209999999</v>
      </c>
      <c r="I68" s="39">
        <v>4060.3780000000002</v>
      </c>
      <c r="J68" s="39">
        <v>905.03399999999999</v>
      </c>
      <c r="K68" s="39">
        <v>1408.157406</v>
      </c>
      <c r="L68" s="39">
        <v>0</v>
      </c>
      <c r="M68" s="39">
        <v>610.74203060000002</v>
      </c>
      <c r="N68" s="39">
        <v>5800.0186640000002</v>
      </c>
      <c r="O68" s="39">
        <v>6088.5815000000002</v>
      </c>
      <c r="P68" s="39">
        <v>5900.1289999999999</v>
      </c>
      <c r="Q68" s="39">
        <v>2418.6790000000001</v>
      </c>
      <c r="R68" s="39">
        <v>3793.0974939499997</v>
      </c>
      <c r="S68" s="39">
        <v>1315.36</v>
      </c>
      <c r="T68" s="39">
        <v>1520.277</v>
      </c>
      <c r="U68" s="39">
        <v>2118.5839999999998</v>
      </c>
      <c r="V68" s="39">
        <v>14047.55</v>
      </c>
      <c r="W68" s="39">
        <v>0</v>
      </c>
      <c r="X68" s="39">
        <v>5222.4449999999997</v>
      </c>
      <c r="Y68" s="33">
        <v>950.79206350999993</v>
      </c>
      <c r="Z68" s="32">
        <f t="shared" si="1"/>
        <v>178599.33833105993</v>
      </c>
    </row>
    <row r="69" spans="1:26" x14ac:dyDescent="0.2">
      <c r="A69" s="80">
        <v>2021.12</v>
      </c>
      <c r="B69" s="38">
        <v>44439</v>
      </c>
      <c r="C69" s="39">
        <v>61099.982000000004</v>
      </c>
      <c r="D69" s="39">
        <v>0</v>
      </c>
      <c r="E69" s="39">
        <v>15152</v>
      </c>
      <c r="F69" s="39">
        <v>0</v>
      </c>
      <c r="G69" s="39">
        <v>2199.7188900000001</v>
      </c>
      <c r="H69" s="39">
        <v>2665.5314499400001</v>
      </c>
      <c r="I69" s="39">
        <v>4207.4134979999999</v>
      </c>
      <c r="J69" s="39">
        <v>904.57667408999998</v>
      </c>
      <c r="K69" s="39">
        <v>1422.761471</v>
      </c>
      <c r="L69" s="39">
        <v>0</v>
      </c>
      <c r="M69" s="39">
        <v>706.79566871000009</v>
      </c>
      <c r="N69" s="39">
        <v>6548.1780689999996</v>
      </c>
      <c r="O69" s="39">
        <v>6570.4161063600004</v>
      </c>
      <c r="P69" s="39">
        <v>6442.8567460000004</v>
      </c>
      <c r="Q69" s="39">
        <v>2404.1228526700002</v>
      </c>
      <c r="R69" s="39">
        <v>3710.5674352399997</v>
      </c>
      <c r="S69" s="39">
        <v>1271.2764099999999</v>
      </c>
      <c r="T69" s="39">
        <v>1595.7874654000002</v>
      </c>
      <c r="U69" s="39">
        <v>2214.1324483899998</v>
      </c>
      <c r="V69" s="39">
        <v>14317.62</v>
      </c>
      <c r="W69" s="39">
        <v>0</v>
      </c>
      <c r="X69" s="39">
        <v>5095.5783810000003</v>
      </c>
      <c r="Y69" s="33">
        <v>978.08116735999988</v>
      </c>
      <c r="Z69" s="32">
        <f t="shared" si="1"/>
        <v>183946.39673315999</v>
      </c>
    </row>
    <row r="70" spans="1:26" x14ac:dyDescent="0.2">
      <c r="A70" s="80">
        <v>2022.01</v>
      </c>
      <c r="B70" s="38">
        <v>47378.400000000001</v>
      </c>
      <c r="C70" s="39">
        <v>63607.762420380008</v>
      </c>
      <c r="D70" s="39">
        <v>1120.8390416699999</v>
      </c>
      <c r="E70" s="39">
        <v>15934</v>
      </c>
      <c r="F70" s="39">
        <v>0</v>
      </c>
      <c r="G70" s="39">
        <v>2185.4967838699999</v>
      </c>
      <c r="H70" s="39">
        <v>2789.9312928499999</v>
      </c>
      <c r="I70" s="39">
        <v>4635.609676</v>
      </c>
      <c r="J70" s="39">
        <v>1052.02909931</v>
      </c>
      <c r="K70" s="39">
        <v>1624.866211</v>
      </c>
      <c r="L70" s="39">
        <v>1986.5674256099999</v>
      </c>
      <c r="M70" s="39">
        <v>737.42455772999995</v>
      </c>
      <c r="N70" s="39">
        <v>6815.2756410000002</v>
      </c>
      <c r="O70" s="39">
        <v>6509.5227483400004</v>
      </c>
      <c r="P70" s="39">
        <v>6599.9378344699999</v>
      </c>
      <c r="Q70" s="39">
        <v>2711.91787127</v>
      </c>
      <c r="R70" s="39">
        <v>3863.0852434399999</v>
      </c>
      <c r="S70" s="39">
        <v>1473.164497</v>
      </c>
      <c r="T70" s="39">
        <v>1836.9218782400001</v>
      </c>
      <c r="U70" s="39">
        <v>2387.8364701999999</v>
      </c>
      <c r="V70" s="39">
        <v>15298.79</v>
      </c>
      <c r="W70" s="39">
        <v>0</v>
      </c>
      <c r="X70" s="39">
        <v>5497.3747240000002</v>
      </c>
      <c r="Y70" s="33">
        <v>1203.0082919000001</v>
      </c>
      <c r="Z70" s="32">
        <f t="shared" ref="Z70:Z93" si="2">+_xlfn.AGGREGATE(9,6,B70:Y70)</f>
        <v>197249.76170828004</v>
      </c>
    </row>
    <row r="71" spans="1:26" x14ac:dyDescent="0.2">
      <c r="A71" s="80">
        <v>2022.02</v>
      </c>
      <c r="B71" s="38">
        <v>44415</v>
      </c>
      <c r="C71" s="39">
        <v>59649.700520320002</v>
      </c>
      <c r="D71" s="39">
        <v>1003.7338818399999</v>
      </c>
      <c r="E71" s="39">
        <v>14649</v>
      </c>
      <c r="F71" s="39">
        <v>0</v>
      </c>
      <c r="G71" s="39">
        <v>2115.6564627299999</v>
      </c>
      <c r="H71" s="39">
        <v>2583.0518635900003</v>
      </c>
      <c r="I71" s="39">
        <v>3968.0218810000001</v>
      </c>
      <c r="J71" s="39">
        <v>916.51192555</v>
      </c>
      <c r="K71" s="39">
        <v>1457.088411</v>
      </c>
      <c r="L71" s="39">
        <v>1941.61829921</v>
      </c>
      <c r="M71" s="39">
        <v>596.34806065999999</v>
      </c>
      <c r="N71" s="39">
        <v>6525.0879150000001</v>
      </c>
      <c r="O71" s="39">
        <v>6203.7649265099999</v>
      </c>
      <c r="P71" s="39">
        <v>6182.1576065999998</v>
      </c>
      <c r="Q71" s="39">
        <v>2499.1390255000001</v>
      </c>
      <c r="R71" s="39">
        <v>3622.21098338</v>
      </c>
      <c r="S71" s="39">
        <v>1258.6644200000001</v>
      </c>
      <c r="T71" s="39">
        <v>1666.7564950799999</v>
      </c>
      <c r="U71" s="39">
        <v>2214.8690845800002</v>
      </c>
      <c r="V71" s="39">
        <v>13908.27</v>
      </c>
      <c r="W71" s="39">
        <v>0</v>
      </c>
      <c r="X71" s="39">
        <v>4957.1509109999997</v>
      </c>
      <c r="Y71" s="33">
        <v>934.61001243999999</v>
      </c>
      <c r="Z71" s="32">
        <f t="shared" si="2"/>
        <v>183268.41268598996</v>
      </c>
    </row>
    <row r="72" spans="1:26" x14ac:dyDescent="0.2">
      <c r="A72" s="80">
        <v>2022.03</v>
      </c>
      <c r="B72" s="38">
        <v>43795.4</v>
      </c>
      <c r="C72" s="39">
        <v>65658.817034890017</v>
      </c>
      <c r="D72" s="39">
        <v>1136.5701588200004</v>
      </c>
      <c r="E72" s="39">
        <v>15466</v>
      </c>
      <c r="F72" s="39">
        <v>0</v>
      </c>
      <c r="G72" s="39">
        <v>2303.1269349999998</v>
      </c>
      <c r="H72" s="39">
        <v>2833.3696002299998</v>
      </c>
      <c r="I72" s="39">
        <v>4096.6457899999996</v>
      </c>
      <c r="J72" s="39">
        <v>976.98066446999997</v>
      </c>
      <c r="K72" s="39">
        <v>1498.391875</v>
      </c>
      <c r="L72" s="39">
        <v>1874.46329545</v>
      </c>
      <c r="M72" s="39">
        <v>669.05267679999997</v>
      </c>
      <c r="N72" s="39">
        <v>6633.6134149999998</v>
      </c>
      <c r="O72" s="39">
        <v>6580.2258476599991</v>
      </c>
      <c r="P72" s="39">
        <v>6364.4846841400004</v>
      </c>
      <c r="Q72" s="39">
        <v>2554.1106942900001</v>
      </c>
      <c r="R72" s="39">
        <v>3868.9639222000001</v>
      </c>
      <c r="S72" s="39">
        <v>1481.649416</v>
      </c>
      <c r="T72" s="39">
        <v>1743.0769874699999</v>
      </c>
      <c r="U72" s="39">
        <v>2247.8633071300001</v>
      </c>
      <c r="V72" s="39">
        <v>14200.76</v>
      </c>
      <c r="W72" s="39">
        <v>0</v>
      </c>
      <c r="X72" s="39">
        <v>5056.0915299999997</v>
      </c>
      <c r="Y72" s="33">
        <v>1044.2</v>
      </c>
      <c r="Z72" s="32">
        <f t="shared" si="2"/>
        <v>192083.85783455009</v>
      </c>
    </row>
    <row r="73" spans="1:26" x14ac:dyDescent="0.2">
      <c r="A73" s="80">
        <v>2022.04</v>
      </c>
      <c r="B73" s="38">
        <v>52626.5</v>
      </c>
      <c r="C73" s="39">
        <v>74722.879061100015</v>
      </c>
      <c r="D73" s="39">
        <v>1141.7854135599996</v>
      </c>
      <c r="E73" s="39">
        <v>17349</v>
      </c>
      <c r="F73" s="39">
        <v>0</v>
      </c>
      <c r="G73" s="39">
        <v>2533.8571557800001</v>
      </c>
      <c r="H73" s="39">
        <v>3141.1947314699996</v>
      </c>
      <c r="I73" s="39">
        <v>4755.9931349999997</v>
      </c>
      <c r="J73" s="39">
        <v>1182.7663770500001</v>
      </c>
      <c r="K73" s="39">
        <v>1666.748797</v>
      </c>
      <c r="L73" s="39">
        <v>2214.5354691100001</v>
      </c>
      <c r="M73" s="39">
        <v>732.93393831000003</v>
      </c>
      <c r="N73" s="39">
        <v>7882.9435604999999</v>
      </c>
      <c r="O73" s="39">
        <v>7463.3177802099999</v>
      </c>
      <c r="P73" s="39">
        <v>7544.4281652</v>
      </c>
      <c r="Q73" s="39">
        <v>2799.6668302100002</v>
      </c>
      <c r="R73" s="39">
        <v>4490.3244508099997</v>
      </c>
      <c r="S73" s="39">
        <v>1568.198836</v>
      </c>
      <c r="T73" s="39">
        <v>2005.71606479</v>
      </c>
      <c r="U73" s="39">
        <v>2582.71643051</v>
      </c>
      <c r="V73" s="39">
        <v>17121.61</v>
      </c>
      <c r="W73" s="39">
        <v>0</v>
      </c>
      <c r="X73" s="39">
        <v>5935.598618</v>
      </c>
      <c r="Y73" s="33">
        <v>1293.9000000000001</v>
      </c>
      <c r="Z73" s="32">
        <f t="shared" si="2"/>
        <v>222756.6148146099</v>
      </c>
    </row>
    <row r="74" spans="1:26" x14ac:dyDescent="0.2">
      <c r="A74" s="80">
        <v>2022.05</v>
      </c>
      <c r="B74" s="38">
        <v>55637.2</v>
      </c>
      <c r="C74" s="39">
        <v>80183.052721729982</v>
      </c>
      <c r="D74" s="39">
        <v>1136.2186443400005</v>
      </c>
      <c r="E74" s="39">
        <v>19013</v>
      </c>
      <c r="F74" s="39">
        <v>0</v>
      </c>
      <c r="G74" s="39">
        <v>2905.5839941899999</v>
      </c>
      <c r="H74" s="39">
        <v>3168.2924925700004</v>
      </c>
      <c r="I74" s="39">
        <v>5004.3611840000003</v>
      </c>
      <c r="J74" s="39">
        <v>1209.4410841399999</v>
      </c>
      <c r="K74" s="39">
        <v>1837.6927989999999</v>
      </c>
      <c r="L74" s="39">
        <v>2529.9847833200001</v>
      </c>
      <c r="M74" s="39">
        <v>794.86297735999995</v>
      </c>
      <c r="N74" s="39">
        <v>8485.1486939999995</v>
      </c>
      <c r="O74" s="39">
        <v>8438.0228296000005</v>
      </c>
      <c r="P74" s="39">
        <v>8485.16208405</v>
      </c>
      <c r="Q74" s="39">
        <v>3096.7152314700002</v>
      </c>
      <c r="R74" s="39">
        <v>4927.9991764099996</v>
      </c>
      <c r="S74" s="39">
        <v>1685.0390640000001</v>
      </c>
      <c r="T74" s="39">
        <v>2134.4341396700001</v>
      </c>
      <c r="U74" s="39">
        <v>2568.9898089399999</v>
      </c>
      <c r="V74" s="39">
        <v>18556.21</v>
      </c>
      <c r="W74" s="39">
        <v>0</v>
      </c>
      <c r="X74" s="39">
        <v>6241.3140400000002</v>
      </c>
      <c r="Y74" s="33">
        <v>1279.5</v>
      </c>
      <c r="Z74" s="32">
        <f t="shared" si="2"/>
        <v>239318.22574879002</v>
      </c>
    </row>
    <row r="75" spans="1:26" x14ac:dyDescent="0.2">
      <c r="A75" s="80">
        <v>2022.06</v>
      </c>
      <c r="B75" s="38">
        <v>61207.3</v>
      </c>
      <c r="C75" s="39">
        <v>86689.81029111</v>
      </c>
      <c r="D75" s="39">
        <v>1751.6117512000001</v>
      </c>
      <c r="E75" s="39">
        <v>20255</v>
      </c>
      <c r="F75" s="39">
        <v>0</v>
      </c>
      <c r="G75" s="39">
        <v>3125.91018932</v>
      </c>
      <c r="H75" s="39">
        <v>3367.4851994400001</v>
      </c>
      <c r="I75" s="39">
        <v>5348.0985069999997</v>
      </c>
      <c r="J75" s="39">
        <v>1254.32015426</v>
      </c>
      <c r="K75" s="39">
        <v>1827.1761919999999</v>
      </c>
      <c r="L75" s="39">
        <v>2793.3464696400001</v>
      </c>
      <c r="M75" s="39">
        <v>867.86302549000004</v>
      </c>
      <c r="N75" s="39">
        <v>8272.2385799999993</v>
      </c>
      <c r="O75" s="39">
        <v>9132.3274697500001</v>
      </c>
      <c r="P75" s="39">
        <v>8504.1223260000006</v>
      </c>
      <c r="Q75" s="39">
        <v>2889.53900484</v>
      </c>
      <c r="R75" s="39">
        <v>5414.3671493100001</v>
      </c>
      <c r="S75" s="39">
        <v>1740.540798</v>
      </c>
      <c r="T75" s="39">
        <v>2253.9745497499998</v>
      </c>
      <c r="U75" s="39">
        <v>2814.0824869100002</v>
      </c>
      <c r="V75" s="39">
        <v>20150.05</v>
      </c>
      <c r="W75" s="39">
        <v>0</v>
      </c>
      <c r="X75" s="39">
        <v>6561.3020349999997</v>
      </c>
      <c r="Y75" s="33">
        <v>1432.7</v>
      </c>
      <c r="Z75" s="32">
        <f t="shared" si="2"/>
        <v>257653.16617902002</v>
      </c>
    </row>
    <row r="76" spans="1:26" x14ac:dyDescent="0.2">
      <c r="A76" s="80">
        <v>2022.07</v>
      </c>
      <c r="B76" s="38">
        <v>66484.5</v>
      </c>
      <c r="C76" s="39">
        <v>98074.046228000007</v>
      </c>
      <c r="D76" s="39">
        <v>1574.1007874399993</v>
      </c>
      <c r="E76" s="39">
        <v>22465</v>
      </c>
      <c r="F76" s="39">
        <v>0</v>
      </c>
      <c r="G76" s="39">
        <v>3416.1621316199999</v>
      </c>
      <c r="H76" s="39">
        <v>4255.6570042200001</v>
      </c>
      <c r="I76" s="39">
        <v>6092.7137039999998</v>
      </c>
      <c r="J76" s="39">
        <v>1500.49283707</v>
      </c>
      <c r="K76" s="39">
        <v>2116.9751080000001</v>
      </c>
      <c r="L76" s="39">
        <v>2953.7479407999999</v>
      </c>
      <c r="M76" s="39">
        <v>965.08541854299995</v>
      </c>
      <c r="N76" s="39">
        <v>9777.1449429999993</v>
      </c>
      <c r="O76" s="39">
        <v>9654.1466540300007</v>
      </c>
      <c r="P76" s="39">
        <v>10197.63704369</v>
      </c>
      <c r="Q76" s="39">
        <v>3466.5302286699998</v>
      </c>
      <c r="R76" s="39">
        <v>6130.0765247500003</v>
      </c>
      <c r="S76" s="39">
        <v>2059.3667580000001</v>
      </c>
      <c r="T76" s="39">
        <v>2469.11785693</v>
      </c>
      <c r="U76" s="39">
        <v>3239.3041971399998</v>
      </c>
      <c r="V76" s="39">
        <v>22240.18</v>
      </c>
      <c r="W76" s="39">
        <v>0</v>
      </c>
      <c r="X76" s="39">
        <v>7432.2624390000001</v>
      </c>
      <c r="Y76" s="33">
        <v>1795</v>
      </c>
      <c r="Z76" s="32">
        <f t="shared" si="2"/>
        <v>288359.24780490302</v>
      </c>
    </row>
    <row r="77" spans="1:26" x14ac:dyDescent="0.2">
      <c r="A77" s="80">
        <v>2022.08</v>
      </c>
      <c r="B77" s="38">
        <v>71054.899999999994</v>
      </c>
      <c r="C77" s="39">
        <v>95519.71806146999</v>
      </c>
      <c r="D77" s="39">
        <v>1783.4066486000011</v>
      </c>
      <c r="E77" s="39">
        <v>22806</v>
      </c>
      <c r="F77" s="39">
        <v>0</v>
      </c>
      <c r="G77" s="39">
        <v>3398.6732217099998</v>
      </c>
      <c r="H77" s="39">
        <v>4371.8222494199999</v>
      </c>
      <c r="I77" s="39">
        <v>6334.6842329999999</v>
      </c>
      <c r="J77" s="39">
        <v>1496.05354536</v>
      </c>
      <c r="K77" s="39">
        <v>2284.1364410000001</v>
      </c>
      <c r="L77" s="39">
        <v>3073.4713428800001</v>
      </c>
      <c r="M77" s="39">
        <v>1051.9722459300001</v>
      </c>
      <c r="N77" s="39">
        <v>10673.847335</v>
      </c>
      <c r="O77" s="39">
        <v>11276.680390879999</v>
      </c>
      <c r="P77" s="39">
        <v>11158.72432101</v>
      </c>
      <c r="Q77" s="39">
        <v>3720.0426890499998</v>
      </c>
      <c r="R77" s="39">
        <v>7200.17185728</v>
      </c>
      <c r="S77" s="39">
        <v>2082.165923</v>
      </c>
      <c r="T77" s="39">
        <v>2583.3629017500002</v>
      </c>
      <c r="U77" s="39">
        <v>3233.7741500500001</v>
      </c>
      <c r="V77" s="39">
        <v>21707.07</v>
      </c>
      <c r="W77" s="39">
        <v>0</v>
      </c>
      <c r="X77" s="39">
        <v>7780.8786959999998</v>
      </c>
      <c r="Y77" s="33">
        <v>1672</v>
      </c>
      <c r="Z77" s="32">
        <f t="shared" si="2"/>
        <v>296263.55625338992</v>
      </c>
    </row>
    <row r="78" spans="1:26" x14ac:dyDescent="0.2">
      <c r="A78" s="80">
        <v>2022.09</v>
      </c>
      <c r="B78" s="38">
        <v>81030.8</v>
      </c>
      <c r="C78" s="39">
        <v>102564.62844477998</v>
      </c>
      <c r="D78" s="39">
        <v>1982.8104630099988</v>
      </c>
      <c r="E78" s="39">
        <v>24916</v>
      </c>
      <c r="F78" s="39">
        <v>0</v>
      </c>
      <c r="G78" s="39">
        <v>3656.0810360999999</v>
      </c>
      <c r="H78" s="39">
        <v>4771.3895692899996</v>
      </c>
      <c r="I78" s="39">
        <v>6740.8352930000001</v>
      </c>
      <c r="J78" s="39">
        <v>1701.6368010199999</v>
      </c>
      <c r="K78" s="39">
        <v>2398.0888629999999</v>
      </c>
      <c r="L78" s="39">
        <v>4207.8943351500002</v>
      </c>
      <c r="M78" s="39">
        <v>1127.8132020029998</v>
      </c>
      <c r="N78" s="39">
        <v>10903.034059</v>
      </c>
      <c r="O78" s="39">
        <v>11404.8054787</v>
      </c>
      <c r="P78" s="39">
        <v>11473.28575961</v>
      </c>
      <c r="Q78" s="39">
        <v>3949.3286625800001</v>
      </c>
      <c r="R78" s="39">
        <v>7164.9698114800003</v>
      </c>
      <c r="S78" s="39">
        <v>2132.7613270000002</v>
      </c>
      <c r="T78" s="39">
        <v>2945.0713393999999</v>
      </c>
      <c r="U78" s="39">
        <v>3547.8455508100001</v>
      </c>
      <c r="V78" s="39">
        <v>24322.26</v>
      </c>
      <c r="W78" s="39">
        <v>0</v>
      </c>
      <c r="X78" s="39">
        <v>8382.3173490000008</v>
      </c>
      <c r="Y78" s="33">
        <v>1814.4</v>
      </c>
      <c r="Z78" s="32">
        <f t="shared" si="2"/>
        <v>323138.05734493304</v>
      </c>
    </row>
    <row r="79" spans="1:26" x14ac:dyDescent="0.2">
      <c r="A79" s="80">
        <v>2022.1</v>
      </c>
      <c r="B79" s="38">
        <v>88021.1</v>
      </c>
      <c r="C79" s="39">
        <v>109297.34802872001</v>
      </c>
      <c r="D79" s="39">
        <v>1969.6715239500008</v>
      </c>
      <c r="E79" s="39">
        <v>25865</v>
      </c>
      <c r="F79" s="39">
        <v>0</v>
      </c>
      <c r="G79" s="39">
        <v>4070.1727162299999</v>
      </c>
      <c r="H79" s="39">
        <v>4817.19452533</v>
      </c>
      <c r="I79" s="39">
        <v>7131.4665489999998</v>
      </c>
      <c r="J79" s="39">
        <v>1660.81916716</v>
      </c>
      <c r="K79" s="39">
        <v>2488.378909</v>
      </c>
      <c r="L79" s="39">
        <v>0</v>
      </c>
      <c r="M79" s="39">
        <v>1193.9681023000001</v>
      </c>
      <c r="N79" s="39">
        <v>11468.663772</v>
      </c>
      <c r="O79" s="39">
        <v>11605.37394093</v>
      </c>
      <c r="P79" s="39">
        <v>11842.876595350001</v>
      </c>
      <c r="Q79" s="39">
        <v>4102.4443336100003</v>
      </c>
      <c r="R79" s="39">
        <v>7256.2622458899996</v>
      </c>
      <c r="S79" s="39">
        <v>2217.07222</v>
      </c>
      <c r="T79" s="39">
        <v>2905.35373097</v>
      </c>
      <c r="U79" s="39">
        <v>3505.0484248500002</v>
      </c>
      <c r="V79" s="39">
        <v>24595.83</v>
      </c>
      <c r="W79" s="39">
        <v>0</v>
      </c>
      <c r="X79" s="39">
        <v>8671.8457149999995</v>
      </c>
      <c r="Y79" s="33">
        <v>1746.2</v>
      </c>
      <c r="Z79" s="32">
        <f t="shared" si="2"/>
        <v>336432.09050028998</v>
      </c>
    </row>
    <row r="80" spans="1:26" x14ac:dyDescent="0.2">
      <c r="A80" s="80">
        <v>2022.11</v>
      </c>
      <c r="B80" s="38">
        <v>92653.8</v>
      </c>
      <c r="C80" s="39">
        <v>108270.44706985007</v>
      </c>
      <c r="D80" s="39">
        <v>2254.5843694699997</v>
      </c>
      <c r="E80" s="39">
        <v>26656</v>
      </c>
      <c r="F80" s="39">
        <v>0</v>
      </c>
      <c r="G80" s="39">
        <v>4094.6362994299998</v>
      </c>
      <c r="H80" s="39">
        <v>5228.2888018000003</v>
      </c>
      <c r="I80" s="39">
        <v>7052.7154680000003</v>
      </c>
      <c r="J80" s="39">
        <v>1783.5781381199999</v>
      </c>
      <c r="K80" s="39">
        <v>2656.2369530000001</v>
      </c>
      <c r="L80" s="39">
        <v>0</v>
      </c>
      <c r="M80" s="39">
        <v>1346.7949867100001</v>
      </c>
      <c r="N80" s="39">
        <v>12420.675590000001</v>
      </c>
      <c r="O80" s="39">
        <v>0</v>
      </c>
      <c r="P80" s="39">
        <v>12539.0832245</v>
      </c>
      <c r="Q80" s="39">
        <v>4433.3478906099999</v>
      </c>
      <c r="R80" s="39">
        <v>7631.5507139800002</v>
      </c>
      <c r="S80" s="39">
        <v>2398.5924460000001</v>
      </c>
      <c r="T80" s="39">
        <v>3095.1313180799998</v>
      </c>
      <c r="U80" s="39">
        <v>3894.3262383400001</v>
      </c>
      <c r="V80" s="39">
        <v>25608.93</v>
      </c>
      <c r="W80" s="39">
        <v>0</v>
      </c>
      <c r="X80" s="39">
        <v>8993.9667320000008</v>
      </c>
      <c r="Y80" s="33">
        <v>1997.05455033</v>
      </c>
      <c r="Z80" s="32">
        <f t="shared" si="2"/>
        <v>335009.74079022009</v>
      </c>
    </row>
    <row r="81" spans="1:26" x14ac:dyDescent="0.2">
      <c r="A81" s="80">
        <v>2022.12</v>
      </c>
      <c r="B81" s="38">
        <v>98795.199999999997</v>
      </c>
      <c r="C81" s="39">
        <v>115200.18679779999</v>
      </c>
      <c r="D81" s="39">
        <v>0</v>
      </c>
      <c r="E81" s="39">
        <v>27711</v>
      </c>
      <c r="F81" s="39">
        <v>0</v>
      </c>
      <c r="G81" s="39">
        <v>4345.0419599999996</v>
      </c>
      <c r="H81" s="39">
        <v>5663.8495320500006</v>
      </c>
      <c r="I81" s="39">
        <v>7909.281935</v>
      </c>
      <c r="J81" s="39">
        <v>1954.17034979</v>
      </c>
      <c r="K81" s="39">
        <v>2808.2302060000002</v>
      </c>
      <c r="L81" s="39">
        <v>0</v>
      </c>
      <c r="M81" s="39">
        <v>1504.8364957700001</v>
      </c>
      <c r="N81" s="39">
        <v>12973.069982999999</v>
      </c>
      <c r="O81" s="39">
        <v>0</v>
      </c>
      <c r="P81" s="39">
        <v>13249.37884707</v>
      </c>
      <c r="Q81" s="39">
        <v>4748.9849960900001</v>
      </c>
      <c r="R81" s="39">
        <v>7481.78373302</v>
      </c>
      <c r="S81" s="39">
        <v>2379.499296</v>
      </c>
      <c r="T81" s="39">
        <v>3151.15649992</v>
      </c>
      <c r="U81" s="39">
        <v>4341.9156480600004</v>
      </c>
      <c r="V81" s="39">
        <v>26477.42</v>
      </c>
      <c r="W81" s="39">
        <v>0</v>
      </c>
      <c r="X81" s="39">
        <v>9854.3924370000004</v>
      </c>
      <c r="Y81" s="33">
        <v>1999.3770470299999</v>
      </c>
      <c r="Z81" s="32">
        <f t="shared" si="2"/>
        <v>352548.77576359996</v>
      </c>
    </row>
    <row r="82" spans="1:26" x14ac:dyDescent="0.2">
      <c r="A82" s="80">
        <v>2023.01</v>
      </c>
      <c r="B82" s="38">
        <v>110799.6</v>
      </c>
      <c r="C82" s="39">
        <v>130799.78047385982</v>
      </c>
      <c r="D82" s="39">
        <v>2299.2292521999998</v>
      </c>
      <c r="E82" s="39">
        <v>30555</v>
      </c>
      <c r="F82" s="39">
        <v>0</v>
      </c>
      <c r="G82" s="39">
        <v>4815.28991692</v>
      </c>
      <c r="H82" s="39">
        <v>6339.3461934399993</v>
      </c>
      <c r="I82" s="39">
        <v>8751.8709820000004</v>
      </c>
      <c r="J82" s="39">
        <v>2121.13365277</v>
      </c>
      <c r="K82" s="39">
        <v>3189.7777299999998</v>
      </c>
      <c r="L82" s="39">
        <v>1711.7671684000002</v>
      </c>
      <c r="M82" s="39">
        <v>1393.1568915599998</v>
      </c>
      <c r="N82" s="39">
        <v>14525.56071</v>
      </c>
      <c r="O82" s="39">
        <v>13437.193345149999</v>
      </c>
      <c r="P82" s="39">
        <v>15888.89507432</v>
      </c>
      <c r="Q82" s="39">
        <v>5668.1551912900004</v>
      </c>
      <c r="R82" s="39">
        <v>8602.4300800700003</v>
      </c>
      <c r="S82" s="39">
        <v>3218.8675490000001</v>
      </c>
      <c r="T82" s="39">
        <v>3548.5722308099998</v>
      </c>
      <c r="U82" s="39">
        <v>4678.3724337699996</v>
      </c>
      <c r="V82" s="39">
        <v>29994.86</v>
      </c>
      <c r="W82" s="39">
        <v>0</v>
      </c>
      <c r="X82" s="39">
        <v>10507.425289999999</v>
      </c>
      <c r="Y82" s="33">
        <v>2295.4165356599997</v>
      </c>
      <c r="Z82" s="32">
        <f t="shared" si="2"/>
        <v>415141.70070121984</v>
      </c>
    </row>
    <row r="83" spans="1:26" x14ac:dyDescent="0.2">
      <c r="A83" s="80">
        <v>2023.02</v>
      </c>
      <c r="B83" s="38">
        <v>106617.9</v>
      </c>
      <c r="C83" s="39">
        <v>119237.9428183898</v>
      </c>
      <c r="D83" s="39">
        <v>2124.2458004700002</v>
      </c>
      <c r="E83" s="39">
        <v>27417</v>
      </c>
      <c r="F83" s="39">
        <v>0</v>
      </c>
      <c r="G83" s="39">
        <v>4369.8692733799999</v>
      </c>
      <c r="H83" s="39">
        <v>6090.5602646300003</v>
      </c>
      <c r="I83" s="39">
        <v>7794.1998709999998</v>
      </c>
      <c r="J83" s="39">
        <v>1949.07925776</v>
      </c>
      <c r="K83" s="39">
        <v>3238.8700899999999</v>
      </c>
      <c r="L83" s="39">
        <v>1685.3434612900001</v>
      </c>
      <c r="M83" s="39">
        <v>1180.3583135900001</v>
      </c>
      <c r="N83" s="39">
        <v>14960.067498</v>
      </c>
      <c r="O83" s="39">
        <v>13856.81735338</v>
      </c>
      <c r="P83" s="39">
        <v>14886.42946863</v>
      </c>
      <c r="Q83" s="39">
        <v>5889.07108823</v>
      </c>
      <c r="R83" s="39">
        <v>8107.6061408699998</v>
      </c>
      <c r="S83" s="39">
        <v>2607.1695020000002</v>
      </c>
      <c r="T83" s="39">
        <v>4038.15063904</v>
      </c>
      <c r="U83" s="39">
        <v>4381.1926817100002</v>
      </c>
      <c r="V83" s="39">
        <v>26096.83</v>
      </c>
      <c r="W83" s="39">
        <v>0</v>
      </c>
      <c r="X83" s="39">
        <v>9522.5777990000006</v>
      </c>
      <c r="Y83" s="33">
        <v>2116.8000000000002</v>
      </c>
      <c r="Z83" s="32">
        <f t="shared" si="2"/>
        <v>388168.08132136986</v>
      </c>
    </row>
    <row r="84" spans="1:26" x14ac:dyDescent="0.2">
      <c r="A84" s="80">
        <v>2023.03</v>
      </c>
      <c r="B84" s="38">
        <v>107785.1</v>
      </c>
      <c r="C84" s="39">
        <v>135057.29249643983</v>
      </c>
      <c r="D84" s="39">
        <v>2397.4896242699997</v>
      </c>
      <c r="E84" s="39">
        <v>32042</v>
      </c>
      <c r="F84" s="39">
        <v>0</v>
      </c>
      <c r="G84" s="39">
        <v>4909.5681275999996</v>
      </c>
      <c r="H84" s="39">
        <v>6603.3759860699993</v>
      </c>
      <c r="I84" s="39">
        <v>8449.2018740000003</v>
      </c>
      <c r="J84" s="39">
        <v>2182.3796255399998</v>
      </c>
      <c r="K84" s="39">
        <v>3531.2120410000002</v>
      </c>
      <c r="L84" s="39">
        <v>6861.1089364199997</v>
      </c>
      <c r="M84" s="39">
        <v>1491.2777964100001</v>
      </c>
      <c r="N84" s="39">
        <v>15059.684558000001</v>
      </c>
      <c r="O84" s="39">
        <v>14376.54625352</v>
      </c>
      <c r="P84" s="39">
        <v>15912.129000000001</v>
      </c>
      <c r="Q84" s="39">
        <v>5903.78569745</v>
      </c>
      <c r="R84" s="39">
        <v>8995.1084951399989</v>
      </c>
      <c r="S84" s="39">
        <v>3328.7805166599996</v>
      </c>
      <c r="T84" s="39">
        <v>3510.1234073700002</v>
      </c>
      <c r="U84" s="39">
        <v>5111.6622280499996</v>
      </c>
      <c r="V84" s="39">
        <v>28756.38</v>
      </c>
      <c r="W84" s="39">
        <v>0</v>
      </c>
      <c r="X84" s="39">
        <v>10163.783681999999</v>
      </c>
      <c r="Y84" s="33">
        <v>2170.8000000000002</v>
      </c>
      <c r="Z84" s="32">
        <f t="shared" si="2"/>
        <v>424598.79034593998</v>
      </c>
    </row>
    <row r="85" spans="1:26" x14ac:dyDescent="0.2">
      <c r="A85" s="80">
        <v>2023.04</v>
      </c>
      <c r="B85" s="38">
        <v>129864</v>
      </c>
      <c r="C85" s="39">
        <v>153197.92573491985</v>
      </c>
      <c r="D85" s="39">
        <v>2873.9460244300017</v>
      </c>
      <c r="E85" s="39">
        <v>35429.37717</v>
      </c>
      <c r="F85" s="39">
        <v>0</v>
      </c>
      <c r="G85" s="39">
        <v>5244.8805706000003</v>
      </c>
      <c r="H85" s="39">
        <v>7634.2699735400001</v>
      </c>
      <c r="I85" s="39">
        <v>9891.5383779999993</v>
      </c>
      <c r="J85" s="39">
        <v>2390.9284980299999</v>
      </c>
      <c r="K85" s="39">
        <v>3794.1666</v>
      </c>
      <c r="L85" s="39">
        <v>7456.2690754499999</v>
      </c>
      <c r="M85" s="39">
        <v>1657.0315013499999</v>
      </c>
      <c r="N85" s="39">
        <v>17487.400044000002</v>
      </c>
      <c r="O85" s="39">
        <v>15036.02049877</v>
      </c>
      <c r="P85" s="39">
        <v>18238.61</v>
      </c>
      <c r="Q85" s="39">
        <v>6251.1652882500002</v>
      </c>
      <c r="R85" s="39">
        <v>10321.0218375</v>
      </c>
      <c r="S85" s="39">
        <v>3545.9788560000002</v>
      </c>
      <c r="T85" s="39">
        <v>4085.9358557</v>
      </c>
      <c r="U85" s="39">
        <v>5541.5132083400003</v>
      </c>
      <c r="V85" s="39">
        <v>33063.360000000001</v>
      </c>
      <c r="W85" s="39">
        <v>0</v>
      </c>
      <c r="X85" s="39">
        <v>11965.998618</v>
      </c>
      <c r="Y85" s="33">
        <v>2752.1988738800001</v>
      </c>
      <c r="Z85" s="32">
        <f t="shared" si="2"/>
        <v>487723.53660675982</v>
      </c>
    </row>
    <row r="86" spans="1:26" x14ac:dyDescent="0.2">
      <c r="A86" s="80">
        <v>2023.05</v>
      </c>
      <c r="B86" s="38">
        <v>141850.70000000001</v>
      </c>
      <c r="C86" s="39">
        <v>165554.96505239973</v>
      </c>
      <c r="D86" s="39">
        <v>2977.8885086399987</v>
      </c>
      <c r="E86" s="39">
        <v>40880</v>
      </c>
      <c r="F86" s="39">
        <v>0</v>
      </c>
      <c r="G86" s="39">
        <v>6018.3069534899996</v>
      </c>
      <c r="H86" s="39">
        <v>8145.3998581699998</v>
      </c>
      <c r="I86" s="39">
        <v>10802.385075</v>
      </c>
      <c r="J86" s="39">
        <v>2614.7555612300002</v>
      </c>
      <c r="K86" s="39">
        <v>4018.1921040000002</v>
      </c>
      <c r="L86" s="39">
        <v>5635.5981707600004</v>
      </c>
      <c r="M86" s="39">
        <v>1888.70829742</v>
      </c>
      <c r="N86" s="39">
        <v>18906.730844000002</v>
      </c>
      <c r="O86" s="39">
        <v>15992.43297428</v>
      </c>
      <c r="P86" s="39">
        <v>20379.067999999999</v>
      </c>
      <c r="Q86" s="39">
        <v>6974.6615572199998</v>
      </c>
      <c r="R86" s="39">
        <v>11019.054653809999</v>
      </c>
      <c r="S86" s="39">
        <v>3987.2043620000004</v>
      </c>
      <c r="T86" s="39">
        <v>4599.9914757100005</v>
      </c>
      <c r="U86" s="39">
        <v>6134.6250189499997</v>
      </c>
      <c r="V86" s="39">
        <v>38413.699999999997</v>
      </c>
      <c r="W86" s="39">
        <v>0</v>
      </c>
      <c r="X86" s="39">
        <v>12871.029710999999</v>
      </c>
      <c r="Y86" s="33">
        <v>2962.4</v>
      </c>
      <c r="Z86" s="32">
        <f t="shared" si="2"/>
        <v>532627.79817807989</v>
      </c>
    </row>
    <row r="87" spans="1:26" x14ac:dyDescent="0.2">
      <c r="A87" s="80">
        <v>2023.06</v>
      </c>
      <c r="B87" s="38">
        <v>163293.9</v>
      </c>
      <c r="C87" s="39">
        <v>180109.11323055948</v>
      </c>
      <c r="D87" s="39">
        <v>3563.5331013600007</v>
      </c>
      <c r="E87" s="39">
        <v>43250</v>
      </c>
      <c r="F87" s="39">
        <v>0</v>
      </c>
      <c r="G87" s="39">
        <v>6520.2592408299997</v>
      </c>
      <c r="H87" s="39">
        <v>7588.2174614599999</v>
      </c>
      <c r="I87" s="39">
        <v>11295.344134999999</v>
      </c>
      <c r="J87" s="39">
        <v>2833.277</v>
      </c>
      <c r="K87" s="39">
        <v>4214.2651470000001</v>
      </c>
      <c r="L87" s="39">
        <v>6643.3658798300003</v>
      </c>
      <c r="M87" s="39">
        <v>1998.9471388500001</v>
      </c>
      <c r="N87" s="39">
        <v>20011.320650000001</v>
      </c>
      <c r="O87" s="39">
        <v>17582.893771679999</v>
      </c>
      <c r="P87" s="39">
        <v>20478.608744950001</v>
      </c>
      <c r="Q87" s="39">
        <v>6677.24343778</v>
      </c>
      <c r="R87" s="39">
        <v>12010.50219311</v>
      </c>
      <c r="S87" s="39">
        <v>4059.5243489700001</v>
      </c>
      <c r="T87" s="39">
        <v>4907.0456536700003</v>
      </c>
      <c r="U87" s="39">
        <v>6207.7247466199997</v>
      </c>
      <c r="V87" s="39">
        <v>42258.33</v>
      </c>
      <c r="W87" s="39">
        <v>0</v>
      </c>
      <c r="X87" s="39">
        <v>13899.143328</v>
      </c>
      <c r="Y87" s="33">
        <v>3105.2</v>
      </c>
      <c r="Z87" s="32">
        <f t="shared" si="2"/>
        <v>582507.75920966943</v>
      </c>
    </row>
    <row r="88" spans="1:26" x14ac:dyDescent="0.2">
      <c r="A88" s="80">
        <v>2023.07</v>
      </c>
      <c r="B88" s="38">
        <v>182889.2</v>
      </c>
      <c r="C88" s="39">
        <v>199092.82273951959</v>
      </c>
      <c r="D88" s="39">
        <v>3976.45882428</v>
      </c>
      <c r="E88" s="39">
        <v>47062</v>
      </c>
      <c r="F88" s="39">
        <v>0</v>
      </c>
      <c r="G88" s="39">
        <v>7024.5221325900002</v>
      </c>
      <c r="H88" s="39">
        <v>9125.8048023400006</v>
      </c>
      <c r="I88" s="39">
        <v>12635.208000000001</v>
      </c>
      <c r="J88" s="39">
        <v>3233.4495887100002</v>
      </c>
      <c r="K88" s="39">
        <v>4905.6083189999999</v>
      </c>
      <c r="L88" s="39">
        <v>7062.9827402299998</v>
      </c>
      <c r="M88" s="39">
        <v>2279.72496301</v>
      </c>
      <c r="N88" s="39">
        <v>22575.360462000001</v>
      </c>
      <c r="O88" s="39">
        <v>19410.9266666</v>
      </c>
      <c r="P88" s="39">
        <v>23969.174605529999</v>
      </c>
      <c r="Q88" s="39">
        <v>8034.7796225499997</v>
      </c>
      <c r="R88" s="39">
        <v>14793.798170549999</v>
      </c>
      <c r="S88" s="39">
        <v>4450.116978</v>
      </c>
      <c r="T88" s="39">
        <v>5355.13346576</v>
      </c>
      <c r="U88" s="39">
        <v>7602.4679568499996</v>
      </c>
      <c r="V88" s="39">
        <v>46668.92</v>
      </c>
      <c r="W88" s="39">
        <v>0</v>
      </c>
      <c r="X88" s="39">
        <v>16088.336966000001</v>
      </c>
      <c r="Y88" s="33">
        <v>3514</v>
      </c>
      <c r="Z88" s="32">
        <f t="shared" si="2"/>
        <v>651750.79700351972</v>
      </c>
    </row>
    <row r="89" spans="1:26" x14ac:dyDescent="0.2">
      <c r="A89" s="80">
        <v>2023.08</v>
      </c>
      <c r="B89" s="38">
        <v>195182.9</v>
      </c>
      <c r="C89" s="39">
        <v>215351.83145848932</v>
      </c>
      <c r="D89" s="39">
        <v>4277.1899999999996</v>
      </c>
      <c r="E89" s="39">
        <v>52470</v>
      </c>
      <c r="F89" s="39">
        <v>0</v>
      </c>
      <c r="G89" s="39">
        <v>7659.5160267199999</v>
      </c>
      <c r="H89" s="39">
        <v>10864.45551906</v>
      </c>
      <c r="I89" s="39">
        <v>14383.857786</v>
      </c>
      <c r="J89" s="39">
        <v>3601.64001164</v>
      </c>
      <c r="K89" s="39">
        <v>5347.7118630000004</v>
      </c>
      <c r="L89" s="39">
        <v>7207.67291329</v>
      </c>
      <c r="M89" s="39">
        <v>2443.7847718900002</v>
      </c>
      <c r="N89" s="39">
        <v>24771.434365000001</v>
      </c>
      <c r="O89" s="39">
        <v>22835.453796000002</v>
      </c>
      <c r="P89" s="39">
        <v>27157.89942768</v>
      </c>
      <c r="Q89" s="39">
        <v>8762.2153306</v>
      </c>
      <c r="R89" s="39">
        <v>15426.126277450001</v>
      </c>
      <c r="S89" s="39">
        <v>4673.4128490000003</v>
      </c>
      <c r="T89" s="39">
        <v>6022.2255426000002</v>
      </c>
      <c r="U89" s="39">
        <v>7329.9192983800003</v>
      </c>
      <c r="V89" s="39">
        <v>53202.55</v>
      </c>
      <c r="W89" s="39">
        <v>0</v>
      </c>
      <c r="X89" s="39">
        <v>17202.729963999998</v>
      </c>
      <c r="Y89" s="33">
        <v>3779.7</v>
      </c>
      <c r="Z89" s="32">
        <f t="shared" si="2"/>
        <v>709954.22720079939</v>
      </c>
    </row>
    <row r="90" spans="1:26" x14ac:dyDescent="0.2">
      <c r="A90" s="80">
        <v>2023.09</v>
      </c>
      <c r="B90" s="38">
        <v>237624.4</v>
      </c>
      <c r="C90" s="39">
        <v>242939.43288136908</v>
      </c>
      <c r="D90" s="39">
        <v>4678.59</v>
      </c>
      <c r="E90" s="39">
        <v>58901</v>
      </c>
      <c r="F90" s="39">
        <v>0</v>
      </c>
      <c r="G90" s="39">
        <v>8617.5444929799996</v>
      </c>
      <c r="H90" s="39">
        <v>11226.760029790001</v>
      </c>
      <c r="I90" s="39">
        <v>16381.228327999999</v>
      </c>
      <c r="J90" s="39">
        <v>3843.3340843300002</v>
      </c>
      <c r="K90" s="39">
        <v>5955.6640219999999</v>
      </c>
      <c r="L90" s="39">
        <v>8391.4030625600008</v>
      </c>
      <c r="M90" s="39">
        <v>2659.8982974700002</v>
      </c>
      <c r="N90" s="39">
        <v>28058.793576</v>
      </c>
      <c r="O90" s="39">
        <v>24779.873706400002</v>
      </c>
      <c r="P90" s="39">
        <v>29867.975775219998</v>
      </c>
      <c r="Q90" s="39">
        <v>9757.7611717</v>
      </c>
      <c r="R90" s="39">
        <v>17672.176653729999</v>
      </c>
      <c r="S90" s="39">
        <v>5517.0351164000003</v>
      </c>
      <c r="T90" s="39">
        <v>6597.1664962699997</v>
      </c>
      <c r="U90" s="39">
        <v>7344.2315524799997</v>
      </c>
      <c r="V90" s="39">
        <v>58793.86</v>
      </c>
      <c r="W90" s="39">
        <v>0</v>
      </c>
      <c r="X90" s="39">
        <v>19952.855066</v>
      </c>
      <c r="Y90" s="33">
        <v>4088.2425583899994</v>
      </c>
      <c r="Z90" s="32">
        <f t="shared" si="2"/>
        <v>813649.22687108908</v>
      </c>
    </row>
    <row r="91" spans="1:26" x14ac:dyDescent="0.2">
      <c r="A91" s="80">
        <v>2023.1</v>
      </c>
      <c r="B91" s="38">
        <v>262022.6</v>
      </c>
      <c r="C91" s="39">
        <v>274312.9151508892</v>
      </c>
      <c r="D91" s="39">
        <v>5202.8620825700018</v>
      </c>
      <c r="E91" s="39">
        <v>67460.169657999999</v>
      </c>
      <c r="F91" s="39">
        <v>0</v>
      </c>
      <c r="G91" s="39">
        <v>9632.5402529900002</v>
      </c>
      <c r="H91" s="39">
        <v>13306.423000000001</v>
      </c>
      <c r="I91" s="39">
        <v>17708.812192000001</v>
      </c>
      <c r="J91" s="39">
        <v>3955.7345322900001</v>
      </c>
      <c r="K91" s="39">
        <v>6715.7319070000003</v>
      </c>
      <c r="L91" s="39">
        <v>8642.5802737600006</v>
      </c>
      <c r="M91" s="39">
        <v>2861.3370224499999</v>
      </c>
      <c r="N91" s="39">
        <v>33556.861396</v>
      </c>
      <c r="O91" s="39">
        <v>25023.658849060004</v>
      </c>
      <c r="P91" s="39">
        <v>36443.802603360004</v>
      </c>
      <c r="Q91" s="39">
        <v>10734.172062399999</v>
      </c>
      <c r="R91" s="39">
        <v>19452.120681550001</v>
      </c>
      <c r="S91" s="39">
        <v>6404.7087879999999</v>
      </c>
      <c r="T91" s="39">
        <v>7085.3406682499999</v>
      </c>
      <c r="U91" s="39">
        <v>9781.2360378100002</v>
      </c>
      <c r="V91" s="39">
        <v>65625.570000000007</v>
      </c>
      <c r="W91" s="39">
        <v>0</v>
      </c>
      <c r="X91" s="39">
        <v>21921.757998000001</v>
      </c>
      <c r="Y91" s="33">
        <v>4711.8361185499998</v>
      </c>
      <c r="Z91" s="32">
        <f t="shared" si="2"/>
        <v>912562.77127492928</v>
      </c>
    </row>
    <row r="92" spans="1:26" x14ac:dyDescent="0.2">
      <c r="A92" s="80">
        <v>2023.11</v>
      </c>
      <c r="B92" s="38">
        <v>290128.59999999998</v>
      </c>
      <c r="C92" s="39">
        <v>296861.20995190012</v>
      </c>
      <c r="D92" s="39">
        <v>5665.2440418499973</v>
      </c>
      <c r="E92" s="39">
        <v>73546</v>
      </c>
      <c r="F92" s="39">
        <v>0</v>
      </c>
      <c r="G92" s="39">
        <v>10032.621285159999</v>
      </c>
      <c r="H92" s="39">
        <v>12773.621838319999</v>
      </c>
      <c r="I92" s="39">
        <v>19351.115880000001</v>
      </c>
      <c r="J92" s="39">
        <v>4289.2723016600003</v>
      </c>
      <c r="K92" s="39">
        <v>7500.1541459999999</v>
      </c>
      <c r="L92" s="39">
        <v>0</v>
      </c>
      <c r="M92" s="39">
        <v>3255.31972778</v>
      </c>
      <c r="N92" s="39">
        <v>35453.717484000001</v>
      </c>
      <c r="O92" s="39">
        <v>31739.614247910002</v>
      </c>
      <c r="P92" s="39">
        <v>34284.13822529</v>
      </c>
      <c r="Q92" s="39">
        <v>11594.885448629999</v>
      </c>
      <c r="R92" s="39">
        <v>22968.404964450001</v>
      </c>
      <c r="S92" s="39">
        <v>6800.3046670000003</v>
      </c>
      <c r="T92" s="39">
        <v>8255.2269837999993</v>
      </c>
      <c r="U92" s="39">
        <v>9786.77808955</v>
      </c>
      <c r="V92" s="39">
        <v>67863.41</v>
      </c>
      <c r="W92" s="39">
        <v>0</v>
      </c>
      <c r="X92" s="39">
        <v>25036.195507</v>
      </c>
      <c r="Y92" s="33">
        <v>4602.54051996</v>
      </c>
      <c r="Z92" s="32">
        <f t="shared" si="2"/>
        <v>981788.37531025999</v>
      </c>
    </row>
    <row r="93" spans="1:26" x14ac:dyDescent="0.2">
      <c r="A93" s="80">
        <v>2023.12</v>
      </c>
      <c r="B93" s="38">
        <v>313290</v>
      </c>
      <c r="C93" s="39">
        <v>311681.9701860997</v>
      </c>
      <c r="D93" s="39">
        <v>5925.4571286900027</v>
      </c>
      <c r="E93" s="39">
        <v>79962.166230000003</v>
      </c>
      <c r="F93" s="39">
        <v>0</v>
      </c>
      <c r="G93" s="39">
        <v>10903.554870110002</v>
      </c>
      <c r="H93" s="39">
        <v>14156.834000000001</v>
      </c>
      <c r="I93" s="39">
        <v>21764.279630000001</v>
      </c>
      <c r="J93" s="39">
        <v>4868.1642610199997</v>
      </c>
      <c r="K93" s="39">
        <v>8338.286607</v>
      </c>
      <c r="L93" s="39">
        <v>0</v>
      </c>
      <c r="M93" s="39">
        <v>3669.8561854499994</v>
      </c>
      <c r="N93" s="39">
        <v>36875.546851999999</v>
      </c>
      <c r="O93" s="39">
        <v>37409.352862160005</v>
      </c>
      <c r="P93" s="39">
        <v>34985.012903510004</v>
      </c>
      <c r="Q93" s="39">
        <v>13550.159479849999</v>
      </c>
      <c r="R93" s="39">
        <v>24607.325506330002</v>
      </c>
      <c r="S93" s="39">
        <v>7542.5930529999996</v>
      </c>
      <c r="T93" s="39">
        <v>8774.1741189099994</v>
      </c>
      <c r="U93" s="39">
        <v>10460.519016229999</v>
      </c>
      <c r="V93" s="39">
        <v>76224.77</v>
      </c>
      <c r="W93" s="39">
        <v>0</v>
      </c>
      <c r="X93" s="39">
        <v>27407.738708000001</v>
      </c>
      <c r="Y93" s="33">
        <v>4913.1000000000004</v>
      </c>
      <c r="Z93" s="32">
        <f t="shared" si="2"/>
        <v>1057310.8615983599</v>
      </c>
    </row>
    <row r="94" spans="1:26" x14ac:dyDescent="0.2">
      <c r="A94" s="80">
        <v>2024.01</v>
      </c>
      <c r="B94" s="38">
        <v>398009.59999999998</v>
      </c>
      <c r="C94" s="39">
        <v>428334.40793718153</v>
      </c>
      <c r="D94" s="39">
        <v>8099.3865453899998</v>
      </c>
      <c r="E94" s="39">
        <v>107516.437833</v>
      </c>
      <c r="F94" s="39">
        <v>12671.268193141001</v>
      </c>
      <c r="G94" s="39">
        <v>12983.343524850001</v>
      </c>
      <c r="H94" s="39">
        <v>19579.489921320001</v>
      </c>
      <c r="I94" s="39">
        <v>28907.359407</v>
      </c>
      <c r="J94" s="39">
        <v>5363.5278778100001</v>
      </c>
      <c r="K94" s="39">
        <v>10405.129585999999</v>
      </c>
      <c r="L94" s="39">
        <v>15340.83572911</v>
      </c>
      <c r="M94" s="39">
        <v>4476.1755874199998</v>
      </c>
      <c r="N94" s="39">
        <v>47346.036893999997</v>
      </c>
      <c r="O94" s="39">
        <v>42652.915203379998</v>
      </c>
      <c r="P94" s="39">
        <v>63871.001967010001</v>
      </c>
      <c r="Q94" s="39">
        <v>19610.12848395</v>
      </c>
      <c r="R94" s="39">
        <v>30828.44718521</v>
      </c>
      <c r="S94" s="39">
        <v>9627.3879730000008</v>
      </c>
      <c r="T94" s="39">
        <v>11688.839731729999</v>
      </c>
      <c r="U94" s="39">
        <v>15455.82864815</v>
      </c>
      <c r="V94" s="39">
        <v>99512.914137590007</v>
      </c>
      <c r="W94" s="39">
        <v>7510.0533620200003</v>
      </c>
      <c r="X94" s="39">
        <v>36464.192378</v>
      </c>
      <c r="Y94" s="33">
        <v>5570.5825662799998</v>
      </c>
      <c r="Z94" s="32">
        <f t="shared" si="1"/>
        <v>1441825.2906725421</v>
      </c>
    </row>
    <row r="95" spans="1:26" x14ac:dyDescent="0.2">
      <c r="A95" s="80">
        <v>2024.02</v>
      </c>
      <c r="B95" s="38">
        <v>396259.7</v>
      </c>
      <c r="C95" s="39">
        <v>486570.59388966521</v>
      </c>
      <c r="D95" s="39">
        <v>9398.42589176</v>
      </c>
      <c r="E95" s="39">
        <v>120044.661938</v>
      </c>
      <c r="F95" s="39">
        <v>13632.620154449998</v>
      </c>
      <c r="G95" s="39">
        <v>13864.745954599999</v>
      </c>
      <c r="H95" s="39">
        <v>25294.919000000002</v>
      </c>
      <c r="I95" s="39">
        <v>29961.905271</v>
      </c>
      <c r="J95" s="39">
        <v>4944.0414381500004</v>
      </c>
      <c r="K95" s="39">
        <v>11120.939209</v>
      </c>
      <c r="L95" s="39">
        <v>15844.87683098</v>
      </c>
      <c r="M95" s="39">
        <v>4950.0273378000002</v>
      </c>
      <c r="N95" s="39">
        <v>52411.425611999999</v>
      </c>
      <c r="O95" s="39">
        <v>44472.162601980002</v>
      </c>
      <c r="P95" s="39">
        <v>69084.905798699998</v>
      </c>
      <c r="Q95" s="39">
        <v>23021.13385658</v>
      </c>
      <c r="R95" s="39">
        <v>33372.665656420002</v>
      </c>
      <c r="S95" s="39">
        <v>10190.058564999999</v>
      </c>
      <c r="T95" s="39">
        <v>11748.55052585</v>
      </c>
      <c r="U95" s="39">
        <v>18459.564069520002</v>
      </c>
      <c r="V95" s="39">
        <v>111233.5303608</v>
      </c>
      <c r="W95" s="39">
        <v>7922.6370894400006</v>
      </c>
      <c r="X95" s="39">
        <v>34133.260408000002</v>
      </c>
      <c r="Y95" s="33">
        <v>6184.3578931900001</v>
      </c>
      <c r="Z95" s="32">
        <f t="shared" si="1"/>
        <v>1554121.7093528851</v>
      </c>
    </row>
    <row r="96" spans="1:26" x14ac:dyDescent="0.2">
      <c r="A96" s="80">
        <v>2024.03</v>
      </c>
      <c r="B96" s="38">
        <v>410409.2</v>
      </c>
      <c r="C96" s="39">
        <v>645347.34750431264</v>
      </c>
      <c r="D96" s="39">
        <v>9122.8777154300005</v>
      </c>
      <c r="E96" s="39">
        <v>128238.55005599999</v>
      </c>
      <c r="F96" s="39">
        <v>13724.071058462998</v>
      </c>
      <c r="G96" s="39">
        <v>15035.02505844</v>
      </c>
      <c r="H96" s="39">
        <v>24254.984678779998</v>
      </c>
      <c r="I96" s="39">
        <v>32092.847011000002</v>
      </c>
      <c r="J96" s="39">
        <v>6180.8700805999997</v>
      </c>
      <c r="K96" s="39">
        <v>11177.265987000001</v>
      </c>
      <c r="L96" s="39">
        <v>15690.13484085</v>
      </c>
      <c r="M96" s="39">
        <v>4877.9323786499999</v>
      </c>
      <c r="N96" s="39">
        <v>56751.086612999999</v>
      </c>
      <c r="O96" s="39">
        <v>49423.446699929998</v>
      </c>
      <c r="P96" s="39">
        <v>72566.127127140004</v>
      </c>
      <c r="Q96" s="39">
        <v>21164.89079781</v>
      </c>
      <c r="R96" s="39">
        <v>37647.398895099999</v>
      </c>
      <c r="S96" s="39">
        <v>11507.10927615</v>
      </c>
      <c r="T96" s="39">
        <v>12828.78967335</v>
      </c>
      <c r="U96" s="39">
        <v>18825.751889110001</v>
      </c>
      <c r="V96" s="39">
        <v>119433.73</v>
      </c>
      <c r="W96" s="39">
        <v>8562.9067191100003</v>
      </c>
      <c r="X96" s="39">
        <v>36548.097068000003</v>
      </c>
      <c r="Y96" s="33">
        <v>7300.8990208699997</v>
      </c>
      <c r="Z96" s="32">
        <f t="shared" si="1"/>
        <v>1768711.340149095</v>
      </c>
    </row>
    <row r="97" spans="1:26" x14ac:dyDescent="0.2">
      <c r="A97" s="80">
        <v>2024.04</v>
      </c>
      <c r="B97" s="38">
        <v>453180.1</v>
      </c>
      <c r="C97" s="39">
        <v>568904.97079028375</v>
      </c>
      <c r="D97" s="39">
        <v>10327.21260384</v>
      </c>
      <c r="E97" s="39">
        <v>135436.38145799999</v>
      </c>
      <c r="F97" s="39">
        <v>15485.852111779999</v>
      </c>
      <c r="G97" s="39">
        <v>15687.87096278</v>
      </c>
      <c r="H97" s="39">
        <v>26344.048999999999</v>
      </c>
      <c r="I97" s="39">
        <v>34857.757668999999</v>
      </c>
      <c r="J97" s="39">
        <v>6094.5292893599999</v>
      </c>
      <c r="K97" s="39">
        <v>12479.586041</v>
      </c>
      <c r="L97" s="39">
        <v>17155.697677489999</v>
      </c>
      <c r="M97" s="39">
        <v>5959.8377577900001</v>
      </c>
      <c r="N97" s="39">
        <v>60502.130947999998</v>
      </c>
      <c r="O97" s="39">
        <v>55529.099866739998</v>
      </c>
      <c r="P97" s="39">
        <v>76487.321748989998</v>
      </c>
      <c r="Q97" s="39">
        <v>23190.208485750001</v>
      </c>
      <c r="R97" s="39">
        <v>42862.42960558</v>
      </c>
      <c r="S97" s="39">
        <v>12546.597435</v>
      </c>
      <c r="T97" s="39">
        <v>13717.23346501</v>
      </c>
      <c r="U97" s="39">
        <v>19927.220795180001</v>
      </c>
      <c r="V97" s="39">
        <v>125146.25</v>
      </c>
      <c r="W97" s="39">
        <v>9250.7523060599997</v>
      </c>
      <c r="X97" s="39">
        <v>41762.348694</v>
      </c>
      <c r="Y97" s="33">
        <v>6779.67298037</v>
      </c>
      <c r="Z97" s="32">
        <f t="shared" si="1"/>
        <v>1789615.1116920034</v>
      </c>
    </row>
    <row r="98" spans="1:26" x14ac:dyDescent="0.2">
      <c r="A98" s="80">
        <v>2024.05</v>
      </c>
      <c r="B98" s="38">
        <v>476859.7</v>
      </c>
      <c r="C98" s="39">
        <v>536788.27046601195</v>
      </c>
      <c r="D98" s="39">
        <v>12166.970565109999</v>
      </c>
      <c r="E98" s="39">
        <v>144464.530336</v>
      </c>
      <c r="F98" s="39">
        <v>17074.205366770002</v>
      </c>
      <c r="G98" s="39">
        <v>16771.490665400001</v>
      </c>
      <c r="H98" s="39">
        <v>27852.14529927</v>
      </c>
      <c r="I98" s="39">
        <v>36246.457288999998</v>
      </c>
      <c r="J98" s="39">
        <v>6930.1318164300001</v>
      </c>
      <c r="K98" s="39">
        <v>12683.045709</v>
      </c>
      <c r="L98" s="39">
        <v>17099.708262740001</v>
      </c>
      <c r="M98" s="39">
        <v>5991.1508269400001</v>
      </c>
      <c r="N98" s="39">
        <v>64921.410660000001</v>
      </c>
      <c r="O98" s="39">
        <v>59435.026465529998</v>
      </c>
      <c r="P98" s="39">
        <v>84735.359583900005</v>
      </c>
      <c r="Q98" s="39">
        <v>25179.643893</v>
      </c>
      <c r="R98" s="39">
        <v>42359.67879459</v>
      </c>
      <c r="S98" s="39">
        <v>13305.075667749999</v>
      </c>
      <c r="T98" s="39">
        <v>15035.4241191</v>
      </c>
      <c r="U98" s="39">
        <v>20698.181491539999</v>
      </c>
      <c r="V98" s="39">
        <v>135405.19895927</v>
      </c>
      <c r="W98" s="39">
        <v>10003.157922040002</v>
      </c>
      <c r="X98" s="39">
        <v>44618.460434000001</v>
      </c>
      <c r="Y98" s="33">
        <v>8299.3374128800006</v>
      </c>
      <c r="Z98" s="32">
        <f t="shared" si="1"/>
        <v>1834923.7620062723</v>
      </c>
    </row>
    <row r="99" spans="1:26" x14ac:dyDescent="0.2">
      <c r="A99" s="80">
        <v>2024.06</v>
      </c>
      <c r="B99" s="38">
        <v>492292.3</v>
      </c>
      <c r="C99" s="39">
        <v>574402.54905865481</v>
      </c>
      <c r="D99" s="39">
        <v>12560.388475059999</v>
      </c>
      <c r="E99" s="39">
        <v>151464.66918600001</v>
      </c>
      <c r="F99" s="39">
        <v>17057.7</v>
      </c>
      <c r="G99" s="39">
        <v>18679.236500340001</v>
      </c>
      <c r="H99" s="39">
        <v>31547.200000000001</v>
      </c>
      <c r="I99" s="39">
        <v>38738.123037999998</v>
      </c>
      <c r="J99" s="39">
        <v>8103.2006721799999</v>
      </c>
      <c r="K99" s="39">
        <v>13340.631201</v>
      </c>
      <c r="L99" s="39">
        <v>19267.941670669999</v>
      </c>
      <c r="M99" s="39">
        <v>6432.2502170099997</v>
      </c>
      <c r="N99" s="39">
        <v>66006.863236000005</v>
      </c>
      <c r="O99" s="39">
        <v>59471.507767410003</v>
      </c>
      <c r="P99" s="39">
        <v>88616.235804540003</v>
      </c>
      <c r="Q99" s="39">
        <v>27952.093426060001</v>
      </c>
      <c r="R99" s="39">
        <v>41132.037975449995</v>
      </c>
      <c r="S99" s="39">
        <v>12787.706886</v>
      </c>
      <c r="T99" s="39">
        <v>15388.33572184</v>
      </c>
      <c r="U99" s="39">
        <v>20908.676836810002</v>
      </c>
      <c r="V99" s="39">
        <v>145013.27807989999</v>
      </c>
      <c r="W99" s="39">
        <v>11363.23579658</v>
      </c>
      <c r="X99" s="39">
        <v>47910.033434999998</v>
      </c>
      <c r="Y99" s="33">
        <v>9237.784823</v>
      </c>
      <c r="Z99" s="32">
        <f t="shared" si="1"/>
        <v>1929673.9798075049</v>
      </c>
    </row>
    <row r="100" spans="1:26" x14ac:dyDescent="0.2">
      <c r="A100" s="80">
        <v>2024.07</v>
      </c>
      <c r="B100" s="38">
        <v>468321.7</v>
      </c>
      <c r="C100" s="39">
        <v>624934.45601933205</v>
      </c>
      <c r="D100" s="39">
        <v>12002.12346515</v>
      </c>
      <c r="E100" s="39">
        <v>147392.17685300001</v>
      </c>
      <c r="F100" s="39">
        <v>18252.773867079999</v>
      </c>
      <c r="G100" s="39">
        <v>20921.79434217</v>
      </c>
      <c r="H100" s="39">
        <v>29177.105</v>
      </c>
      <c r="I100" s="39">
        <v>41956.625396000003</v>
      </c>
      <c r="J100" s="39">
        <v>7683.7571634100004</v>
      </c>
      <c r="K100" s="39">
        <v>13735.538669</v>
      </c>
      <c r="L100" s="39">
        <v>20998.208516229999</v>
      </c>
      <c r="M100" s="39">
        <v>7370.6925617099996</v>
      </c>
      <c r="N100" s="39">
        <v>66390.437802</v>
      </c>
      <c r="O100" s="39">
        <v>61917.174812470003</v>
      </c>
      <c r="P100" s="39">
        <v>93785.792490749998</v>
      </c>
      <c r="Q100" s="39">
        <v>30756.11128461</v>
      </c>
      <c r="R100" s="39">
        <v>44134.948473789998</v>
      </c>
      <c r="S100" s="39">
        <v>13408.339537</v>
      </c>
      <c r="T100" s="39">
        <v>15865.6434231</v>
      </c>
      <c r="U100" s="39">
        <v>21198.80305228</v>
      </c>
      <c r="V100" s="39">
        <v>140278.95000000001</v>
      </c>
      <c r="W100" s="39">
        <v>11984.058240799999</v>
      </c>
      <c r="X100" s="39">
        <v>50769.803393000002</v>
      </c>
      <c r="Y100" s="33">
        <v>9033.7999999999993</v>
      </c>
      <c r="Z100" s="32">
        <f t="shared" si="1"/>
        <v>1972270.8143628822</v>
      </c>
    </row>
    <row r="101" spans="1:26" x14ac:dyDescent="0.2">
      <c r="A101" s="80">
        <v>2024.08</v>
      </c>
      <c r="B101" s="38">
        <v>512970.6</v>
      </c>
      <c r="C101" s="39">
        <v>660303.13786625513</v>
      </c>
      <c r="D101" s="39">
        <v>13283.86758074</v>
      </c>
      <c r="E101" s="39">
        <v>166279.75173600001</v>
      </c>
      <c r="F101" s="39">
        <v>21290.33</v>
      </c>
      <c r="G101" s="39">
        <v>22694.275258540001</v>
      </c>
      <c r="H101" s="39">
        <v>29719.069010810003</v>
      </c>
      <c r="I101" s="39">
        <v>45053.048817000003</v>
      </c>
      <c r="J101" s="39">
        <v>9601.1916560300015</v>
      </c>
      <c r="K101" s="39">
        <v>15453.469696</v>
      </c>
      <c r="L101" s="39">
        <v>22191.683038250001</v>
      </c>
      <c r="M101" s="39">
        <v>7856.0561002300019</v>
      </c>
      <c r="N101" s="39">
        <v>72004.543120999995</v>
      </c>
      <c r="O101" s="39">
        <v>70554.079919590004</v>
      </c>
      <c r="P101" s="39">
        <v>99131.599438499994</v>
      </c>
      <c r="Q101" s="39">
        <v>32009.530403299999</v>
      </c>
      <c r="R101" s="39">
        <v>50214.684125059997</v>
      </c>
      <c r="S101" s="39">
        <v>14181.700851</v>
      </c>
      <c r="T101" s="39">
        <v>17576.458228529998</v>
      </c>
      <c r="U101" s="39">
        <v>22409.996553689998</v>
      </c>
      <c r="V101" s="39">
        <v>153482.29999999999</v>
      </c>
      <c r="W101" s="39">
        <v>13220.293311219999</v>
      </c>
      <c r="X101" s="39">
        <v>57040.171853</v>
      </c>
      <c r="Y101" s="33">
        <v>9819.7000000000007</v>
      </c>
      <c r="Z101" s="32">
        <f t="shared" si="1"/>
        <v>2138341.5385647449</v>
      </c>
    </row>
    <row r="102" spans="1:26" x14ac:dyDescent="0.2">
      <c r="A102" s="80">
        <v>2024.09</v>
      </c>
      <c r="B102" s="38">
        <v>525667.80000000005</v>
      </c>
      <c r="C102" s="39">
        <v>680231.72157087573</v>
      </c>
      <c r="D102" s="39">
        <v>14020.96697566</v>
      </c>
      <c r="E102" s="39">
        <v>172626.40976499999</v>
      </c>
      <c r="F102" s="39">
        <v>21139.724355693001</v>
      </c>
      <c r="G102" s="39">
        <v>23462.943269669999</v>
      </c>
      <c r="H102" s="39">
        <v>30718.763999999999</v>
      </c>
      <c r="I102" s="39">
        <v>45813.634292000002</v>
      </c>
      <c r="J102" s="39">
        <v>9023.3666470999997</v>
      </c>
      <c r="K102" s="39">
        <v>16117.726841</v>
      </c>
      <c r="L102" s="39">
        <v>22414.705511249998</v>
      </c>
      <c r="M102" s="39">
        <v>7792.2182210000001</v>
      </c>
      <c r="N102" s="39">
        <v>74241.056979000001</v>
      </c>
      <c r="O102" s="39">
        <v>71018.629098220001</v>
      </c>
      <c r="P102" s="39">
        <v>117325.52464475</v>
      </c>
      <c r="Q102" s="39">
        <v>31819.053919450002</v>
      </c>
      <c r="R102" s="39">
        <v>55302.603845220001</v>
      </c>
      <c r="S102" s="39">
        <v>14645.713879000001</v>
      </c>
      <c r="T102" s="39">
        <v>17660.060117960002</v>
      </c>
      <c r="U102" s="39">
        <v>23037.555925019999</v>
      </c>
      <c r="V102" s="39">
        <v>154188.26999999999</v>
      </c>
      <c r="W102" s="39">
        <v>13536.067582399999</v>
      </c>
      <c r="X102" s="39">
        <v>60605.206994</v>
      </c>
      <c r="Y102" s="33">
        <v>10774.34</v>
      </c>
      <c r="Z102" s="32">
        <f t="shared" si="1"/>
        <v>2213184.0644342685</v>
      </c>
    </row>
    <row r="103" spans="1:26" x14ac:dyDescent="0.2">
      <c r="A103" s="80">
        <v>2024.1</v>
      </c>
      <c r="B103" s="38">
        <v>510934.1</v>
      </c>
      <c r="C103" s="39">
        <v>732376.79707604437</v>
      </c>
      <c r="D103" s="39">
        <v>14636.62425578</v>
      </c>
      <c r="E103" s="39">
        <v>171778.89842700001</v>
      </c>
      <c r="F103" s="39">
        <v>20759.830000000002</v>
      </c>
      <c r="G103" s="39">
        <v>22536.573956240001</v>
      </c>
      <c r="H103" s="39">
        <v>32026.884257939997</v>
      </c>
      <c r="I103" s="39">
        <v>43303.914777999998</v>
      </c>
      <c r="J103" s="39">
        <v>9022.4383080200005</v>
      </c>
      <c r="K103" s="39">
        <v>16267.652466</v>
      </c>
      <c r="L103" s="39">
        <v>23468.92533315</v>
      </c>
      <c r="M103" s="39">
        <v>8701.9304794799991</v>
      </c>
      <c r="N103" s="39">
        <v>79689.758014999999</v>
      </c>
      <c r="O103" s="39">
        <v>71857.707871919993</v>
      </c>
      <c r="P103" s="39">
        <v>103016.45068608</v>
      </c>
      <c r="Q103" s="39">
        <v>29591.712410439999</v>
      </c>
      <c r="R103" s="39">
        <v>51055.182143520004</v>
      </c>
      <c r="S103" s="39">
        <v>14642.555461</v>
      </c>
      <c r="T103" s="39">
        <v>17672.951040870001</v>
      </c>
      <c r="U103" s="39">
        <v>23835.701044669997</v>
      </c>
      <c r="V103" s="39">
        <v>153021.7640503</v>
      </c>
      <c r="W103" s="39">
        <v>13116.721871629999</v>
      </c>
      <c r="X103" s="39">
        <v>57062.018760999999</v>
      </c>
      <c r="Y103" s="33">
        <v>10857.2870656</v>
      </c>
      <c r="Z103" s="32">
        <f t="shared" si="1"/>
        <v>2231234.3797596842</v>
      </c>
    </row>
    <row r="104" spans="1:26" x14ac:dyDescent="0.2">
      <c r="A104" s="80">
        <v>2024.11</v>
      </c>
      <c r="B104" s="38">
        <v>546517.80000000005</v>
      </c>
      <c r="C104" s="39">
        <v>754879.99795937468</v>
      </c>
      <c r="D104" s="39">
        <v>16753.545094130001</v>
      </c>
      <c r="E104" s="39">
        <v>178108.52000399999</v>
      </c>
      <c r="F104" s="39">
        <v>22268.39</v>
      </c>
      <c r="G104" s="39">
        <v>24041.583003920001</v>
      </c>
      <c r="H104" s="39">
        <v>34176.755777439997</v>
      </c>
      <c r="I104" s="39">
        <v>45549.233916999998</v>
      </c>
      <c r="J104" s="39">
        <v>9820.1075497700003</v>
      </c>
      <c r="K104" s="39">
        <v>17755.676183</v>
      </c>
      <c r="L104" s="39">
        <v>23839.059229779999</v>
      </c>
      <c r="M104" s="39">
        <v>10112.7032681</v>
      </c>
      <c r="N104" s="39">
        <v>79511.977912000002</v>
      </c>
      <c r="O104" s="39">
        <v>73419.324668560002</v>
      </c>
      <c r="P104" s="39">
        <v>103412.85868356</v>
      </c>
      <c r="Q104" s="39">
        <v>32288.81061402</v>
      </c>
      <c r="R104" s="39">
        <v>53534.745437040001</v>
      </c>
      <c r="S104" s="39">
        <v>15914.086942</v>
      </c>
      <c r="T104" s="39">
        <v>19059.869372669997</v>
      </c>
      <c r="U104" s="39">
        <v>26865.455227049999</v>
      </c>
      <c r="V104" s="39">
        <v>167113.82617071</v>
      </c>
      <c r="W104" s="39">
        <v>13850.87573577</v>
      </c>
      <c r="X104" s="39">
        <v>62950.557010999997</v>
      </c>
      <c r="Y104" s="33">
        <v>11146.04635991</v>
      </c>
      <c r="Z104" s="32">
        <f t="shared" si="1"/>
        <v>2342891.806120805</v>
      </c>
    </row>
    <row r="105" spans="1:26" x14ac:dyDescent="0.2">
      <c r="A105" s="80">
        <v>2024.12</v>
      </c>
      <c r="B105" s="38">
        <v>555416.30000000005</v>
      </c>
      <c r="C105" s="39">
        <v>756716.27991481568</v>
      </c>
      <c r="D105" s="39">
        <v>15448.8706396</v>
      </c>
      <c r="E105" s="39">
        <v>174443.890946</v>
      </c>
      <c r="F105" s="39">
        <v>22589.46</v>
      </c>
      <c r="G105" s="39">
        <v>24483.03195212</v>
      </c>
      <c r="H105" s="39">
        <v>34337.744820979999</v>
      </c>
      <c r="I105" s="39">
        <v>45901.488496999998</v>
      </c>
      <c r="J105" s="39">
        <v>10240.03554678</v>
      </c>
      <c r="K105" s="39">
        <v>17148.801851</v>
      </c>
      <c r="L105" s="39">
        <v>0</v>
      </c>
      <c r="M105" s="39">
        <v>8901.7006779399999</v>
      </c>
      <c r="N105" s="39">
        <v>79191.108246999996</v>
      </c>
      <c r="O105" s="39">
        <v>75744.20093430001</v>
      </c>
      <c r="P105" s="39">
        <v>101201.36486217</v>
      </c>
      <c r="Q105" s="39">
        <v>36409.698813579998</v>
      </c>
      <c r="R105" s="39">
        <v>48594.600164360003</v>
      </c>
      <c r="S105" s="39">
        <v>15681.299322999999</v>
      </c>
      <c r="T105" s="39">
        <v>19240.282968669999</v>
      </c>
      <c r="U105" s="39">
        <v>25865.401885560001</v>
      </c>
      <c r="V105" s="39">
        <v>163510</v>
      </c>
      <c r="W105" s="39">
        <v>13202.60872892</v>
      </c>
      <c r="X105" s="39">
        <v>65358.713511000002</v>
      </c>
      <c r="Y105" s="33">
        <v>11784.9</v>
      </c>
      <c r="Z105" s="32">
        <f t="shared" si="1"/>
        <v>2321411.7842847956</v>
      </c>
    </row>
    <row r="106" spans="1:26" x14ac:dyDescent="0.2">
      <c r="A106" s="80">
        <v>2025.01</v>
      </c>
      <c r="B106" s="38">
        <v>594667.9</v>
      </c>
      <c r="C106" s="39">
        <v>801028.67715117859</v>
      </c>
      <c r="D106" s="39">
        <v>16993.487715889998</v>
      </c>
      <c r="E106" s="39">
        <v>190808.17330600001</v>
      </c>
      <c r="F106" s="39">
        <v>24616.07</v>
      </c>
      <c r="G106" s="39">
        <v>25616.409</v>
      </c>
      <c r="H106" s="39">
        <v>36468.308512300006</v>
      </c>
      <c r="I106" s="39">
        <v>50715.334266999998</v>
      </c>
      <c r="J106" s="39">
        <v>10264.88118796</v>
      </c>
      <c r="K106" s="39">
        <v>18620.764863</v>
      </c>
      <c r="L106" s="39">
        <v>26345.25955033</v>
      </c>
      <c r="M106" s="39">
        <v>11304.257542679999</v>
      </c>
      <c r="N106" s="39">
        <v>83128.051028000002</v>
      </c>
      <c r="O106" s="39">
        <v>85174.032692840003</v>
      </c>
      <c r="P106" s="39">
        <v>117106.98014866</v>
      </c>
      <c r="Q106" s="39">
        <v>39808.803480369999</v>
      </c>
      <c r="R106" s="39">
        <v>53054.096683739997</v>
      </c>
      <c r="S106" s="39">
        <v>18108.390255369999</v>
      </c>
      <c r="T106" s="39">
        <v>21362.31671345</v>
      </c>
      <c r="U106" s="39">
        <v>29402.171919389999</v>
      </c>
      <c r="V106" s="39">
        <v>177790.28221942001</v>
      </c>
      <c r="W106" s="39">
        <v>14628.20885318</v>
      </c>
      <c r="X106" s="39">
        <v>67454.340112000005</v>
      </c>
      <c r="Y106" s="33">
        <v>12457.30268671</v>
      </c>
      <c r="Z106" s="32">
        <f t="shared" si="1"/>
        <v>2526924.4998894697</v>
      </c>
    </row>
    <row r="107" spans="1:26" x14ac:dyDescent="0.2">
      <c r="A107" s="80">
        <v>2025.02</v>
      </c>
      <c r="B107" s="38">
        <v>580377.5</v>
      </c>
      <c r="C107" s="39">
        <v>766738.37267896091</v>
      </c>
      <c r="D107" s="39">
        <v>14805.80208836</v>
      </c>
      <c r="E107" s="39">
        <v>190422.94435599999</v>
      </c>
      <c r="F107" s="39">
        <v>24407</v>
      </c>
      <c r="G107" s="39">
        <v>24788.697</v>
      </c>
      <c r="H107" s="39">
        <v>36651.06149598</v>
      </c>
      <c r="I107" s="39">
        <v>48686.261837999999</v>
      </c>
      <c r="J107" s="39">
        <v>10987.34537635</v>
      </c>
      <c r="K107" s="39">
        <v>19048.815895</v>
      </c>
      <c r="L107" s="39">
        <v>23981.62472349</v>
      </c>
      <c r="M107" s="39">
        <v>8600.5973356499999</v>
      </c>
      <c r="N107" s="39">
        <v>79687.228426000001</v>
      </c>
      <c r="O107" s="39">
        <v>75608.574585490001</v>
      </c>
      <c r="P107" s="39">
        <v>110218.60264370999</v>
      </c>
      <c r="Q107" s="39">
        <v>40069.42230423</v>
      </c>
      <c r="R107" s="39">
        <v>50339.772849519999</v>
      </c>
      <c r="S107" s="39">
        <v>17292.783900999999</v>
      </c>
      <c r="T107" s="39">
        <v>19962.099942929999</v>
      </c>
      <c r="U107" s="39">
        <v>27070.330888609999</v>
      </c>
      <c r="V107" s="39">
        <v>182533.40920957</v>
      </c>
      <c r="W107" s="39">
        <v>13458.09207311</v>
      </c>
      <c r="X107" s="39">
        <v>66011.834271</v>
      </c>
      <c r="Y107" s="33">
        <v>12171.237030369999</v>
      </c>
      <c r="Z107" s="32">
        <f t="shared" si="1"/>
        <v>2443919.4109133314</v>
      </c>
    </row>
    <row r="108" spans="1:26" x14ac:dyDescent="0.2">
      <c r="A108" s="80">
        <v>2025.03</v>
      </c>
      <c r="B108" s="38">
        <v>541400</v>
      </c>
      <c r="C108" s="39">
        <v>730649.20040879992</v>
      </c>
      <c r="D108" s="39">
        <v>13729.7181229</v>
      </c>
      <c r="E108" s="39">
        <v>178063.53591999999</v>
      </c>
      <c r="F108" s="39">
        <v>23487.05</v>
      </c>
      <c r="G108" s="39">
        <v>23561.911</v>
      </c>
      <c r="H108" s="39">
        <v>35580.900099730003</v>
      </c>
      <c r="I108" s="39">
        <v>44861.791383000003</v>
      </c>
      <c r="J108" s="39">
        <v>10715.000903579999</v>
      </c>
      <c r="K108" s="39">
        <v>17933.675921999999</v>
      </c>
      <c r="L108" s="39">
        <v>23087.402194089998</v>
      </c>
      <c r="M108" s="39">
        <v>9115.0688262500007</v>
      </c>
      <c r="N108" s="39">
        <v>77140.913576999999</v>
      </c>
      <c r="O108" s="39">
        <v>68283.797905429994</v>
      </c>
      <c r="P108" s="39">
        <v>105935.21066003</v>
      </c>
      <c r="Q108" s="39">
        <v>35714.447589739997</v>
      </c>
      <c r="R108" s="39">
        <v>49797.413483659999</v>
      </c>
      <c r="S108" s="39">
        <v>17285.711314</v>
      </c>
      <c r="T108" s="39">
        <v>19098.953334419999</v>
      </c>
      <c r="U108" s="39">
        <v>26074.069074390001</v>
      </c>
      <c r="V108" s="39">
        <v>160066.71143232999</v>
      </c>
      <c r="W108" s="39">
        <v>12708.49758988</v>
      </c>
      <c r="X108" s="39">
        <v>61938.838201999999</v>
      </c>
      <c r="Y108" s="33">
        <v>10524.442987369999</v>
      </c>
      <c r="Z108" s="32">
        <f t="shared" si="1"/>
        <v>2296754.2619305998</v>
      </c>
    </row>
    <row r="109" spans="1:26" x14ac:dyDescent="0.2">
      <c r="A109" s="80">
        <v>2025.04</v>
      </c>
      <c r="B109" s="38">
        <v>574044</v>
      </c>
      <c r="C109" s="39">
        <v>829273.77245297004</v>
      </c>
      <c r="D109" s="39">
        <v>14536.51986393</v>
      </c>
      <c r="E109" s="39">
        <v>192924.05916800001</v>
      </c>
      <c r="F109" s="39">
        <v>24338.75</v>
      </c>
      <c r="G109" s="39">
        <v>25194.755000000001</v>
      </c>
      <c r="H109" s="39">
        <v>36487.894352349998</v>
      </c>
      <c r="I109" s="39">
        <v>48699.626320000003</v>
      </c>
      <c r="J109" s="39">
        <v>11226.096371559999</v>
      </c>
      <c r="K109" s="39">
        <v>18481.353449999999</v>
      </c>
      <c r="L109" s="39">
        <v>22587.138921199999</v>
      </c>
      <c r="M109" s="39">
        <v>9759.3356575499984</v>
      </c>
      <c r="N109" s="39">
        <v>81188.031657</v>
      </c>
      <c r="O109" s="39">
        <v>73543.678950999994</v>
      </c>
      <c r="P109" s="39">
        <v>113540.72409124</v>
      </c>
      <c r="Q109" s="39">
        <v>38401.696732370001</v>
      </c>
      <c r="R109" s="39">
        <v>51877.167133390001</v>
      </c>
      <c r="S109" s="39">
        <v>18699.215508000001</v>
      </c>
      <c r="T109" s="39">
        <v>19746.578335300001</v>
      </c>
      <c r="U109" s="39">
        <v>26411.929123739999</v>
      </c>
      <c r="V109" s="39">
        <v>178719.43340466</v>
      </c>
      <c r="W109" s="39">
        <v>14075.633989149999</v>
      </c>
      <c r="X109" s="39">
        <v>66306.256076999998</v>
      </c>
      <c r="Y109" s="33">
        <v>11592.952348680001</v>
      </c>
      <c r="Z109" s="32">
        <f t="shared" si="1"/>
        <v>2501656.5989090903</v>
      </c>
    </row>
    <row r="110" spans="1:26" x14ac:dyDescent="0.2">
      <c r="A110" s="80">
        <v>2025.05</v>
      </c>
      <c r="B110" s="38">
        <v>630408.4</v>
      </c>
      <c r="C110" s="39">
        <v>872228.18980384036</v>
      </c>
      <c r="D110" s="39">
        <v>16392.718457020001</v>
      </c>
      <c r="E110" s="39">
        <v>213969.94256</v>
      </c>
      <c r="F110" s="39">
        <v>26424.023217182999</v>
      </c>
      <c r="G110" s="39">
        <v>27534.793885539999</v>
      </c>
      <c r="H110" s="39">
        <v>38131.021076019999</v>
      </c>
      <c r="I110" s="39">
        <v>54555.992534999998</v>
      </c>
      <c r="J110" s="39">
        <v>11608.63151589</v>
      </c>
      <c r="K110" s="39">
        <v>20357.350437000001</v>
      </c>
      <c r="L110" s="39">
        <v>25031.749897469999</v>
      </c>
      <c r="M110" s="39">
        <v>9549.2382892500009</v>
      </c>
      <c r="N110" s="39">
        <v>90317.923895</v>
      </c>
      <c r="O110" s="39">
        <v>80670.753984059993</v>
      </c>
      <c r="P110" s="39">
        <v>121597.71244882001</v>
      </c>
      <c r="Q110" s="39">
        <v>46876.464785470002</v>
      </c>
      <c r="R110" s="39">
        <v>55718.16165622</v>
      </c>
      <c r="S110" s="39">
        <v>20087.512626</v>
      </c>
      <c r="T110" s="39">
        <v>21988.441541439999</v>
      </c>
      <c r="U110" s="39">
        <v>28665.678546160001</v>
      </c>
      <c r="V110" s="39">
        <v>198740.56852808999</v>
      </c>
      <c r="W110" s="39">
        <v>15146.81024189</v>
      </c>
      <c r="X110" s="39">
        <v>75378.776517999999</v>
      </c>
      <c r="Y110" s="33">
        <v>13076.63156308</v>
      </c>
      <c r="Z110" s="32">
        <f t="shared" si="1"/>
        <v>2714457.4880084437</v>
      </c>
    </row>
    <row r="111" spans="1:26" x14ac:dyDescent="0.2">
      <c r="A111" s="80">
        <v>2025.06</v>
      </c>
      <c r="B111" s="38">
        <v>608896.4</v>
      </c>
      <c r="C111" s="39">
        <v>860880.73551355046</v>
      </c>
      <c r="D111" s="39">
        <v>16548.906689480002</v>
      </c>
      <c r="E111" s="39">
        <v>222574.01091099999</v>
      </c>
      <c r="F111" s="39">
        <v>25520.33</v>
      </c>
      <c r="G111" s="39">
        <v>27255.335711720003</v>
      </c>
      <c r="H111" s="39">
        <v>38685.89489358</v>
      </c>
      <c r="I111" s="39">
        <v>55341.072224000003</v>
      </c>
      <c r="J111" s="39">
        <v>11665.62581874</v>
      </c>
      <c r="K111" s="39">
        <v>19949.354936</v>
      </c>
      <c r="L111" s="39">
        <v>29255.265028900001</v>
      </c>
      <c r="M111" s="39">
        <v>10325.337127569999</v>
      </c>
      <c r="N111" s="39">
        <v>90551.713476000004</v>
      </c>
      <c r="O111" s="39">
        <v>79488.834002770003</v>
      </c>
      <c r="P111" s="39">
        <v>131753.91140561001</v>
      </c>
      <c r="Q111" s="39">
        <v>43645.603990000003</v>
      </c>
      <c r="R111" s="39">
        <v>53664.590552660004</v>
      </c>
      <c r="S111" s="39">
        <v>20394.017094999999</v>
      </c>
      <c r="T111" s="39">
        <v>21966.022752410001</v>
      </c>
      <c r="U111" s="39">
        <v>26534.82177907</v>
      </c>
      <c r="V111" s="39">
        <v>213367.67144070999</v>
      </c>
      <c r="W111" s="39">
        <v>16892.52307159</v>
      </c>
      <c r="X111" s="39">
        <v>76819.476068999997</v>
      </c>
      <c r="Y111" s="33">
        <v>12640.15908718</v>
      </c>
      <c r="Z111" s="32">
        <f t="shared" si="1"/>
        <v>2714617.6135765407</v>
      </c>
    </row>
    <row r="112" spans="1:26" x14ac:dyDescent="0.2">
      <c r="A112" s="80">
        <v>2025.07</v>
      </c>
      <c r="B112" s="38">
        <v>620015.6</v>
      </c>
      <c r="C112" s="39">
        <v>907341.98639136017</v>
      </c>
      <c r="D112" s="39">
        <v>16806.699577250001</v>
      </c>
      <c r="E112" s="39">
        <v>238021.17470500001</v>
      </c>
      <c r="F112" s="39">
        <v>26235.9</v>
      </c>
      <c r="G112" s="39">
        <v>27201.764010169998</v>
      </c>
      <c r="H112" s="39">
        <v>43623.726453919997</v>
      </c>
      <c r="I112" s="39">
        <v>57293.054950999998</v>
      </c>
      <c r="J112" s="39">
        <v>11919.612569819999</v>
      </c>
      <c r="K112" s="39">
        <v>21171.656795999999</v>
      </c>
      <c r="L112" s="39">
        <v>28885.15174791</v>
      </c>
      <c r="M112" s="39">
        <v>10961.803478100001</v>
      </c>
      <c r="N112" s="39">
        <v>93160.232761000007</v>
      </c>
      <c r="O112" s="39">
        <v>76436.658105969997</v>
      </c>
      <c r="P112" s="39">
        <v>139954.08660872001</v>
      </c>
      <c r="Q112" s="39">
        <v>46264.362498620001</v>
      </c>
      <c r="R112" s="39">
        <v>55940.532820139997</v>
      </c>
      <c r="S112" s="39">
        <v>20251.113002999999</v>
      </c>
      <c r="T112" s="39">
        <v>23642.708071140001</v>
      </c>
      <c r="U112" s="39">
        <v>27525.765258259999</v>
      </c>
      <c r="V112" s="39">
        <v>217132.25182875001</v>
      </c>
      <c r="W112" s="39">
        <v>17412.154680700001</v>
      </c>
      <c r="X112" s="39">
        <v>75949.887917</v>
      </c>
      <c r="Y112" s="33">
        <v>13063.70405215</v>
      </c>
      <c r="Z112" s="32">
        <f t="shared" si="1"/>
        <v>2816211.5882859803</v>
      </c>
    </row>
    <row r="113" spans="1:26" x14ac:dyDescent="0.2">
      <c r="A113" s="80">
        <v>2025.08</v>
      </c>
      <c r="B113" s="38">
        <v>689753</v>
      </c>
      <c r="C113" s="39">
        <v>940605.70219512819</v>
      </c>
      <c r="D113" s="39">
        <v>16999.968538410001</v>
      </c>
      <c r="E113" s="39">
        <v>249001.88707600001</v>
      </c>
      <c r="F113" s="39">
        <v>28740.940730380004</v>
      </c>
      <c r="G113" s="39">
        <v>29260.89381161</v>
      </c>
      <c r="H113" s="39">
        <v>43660.757415009997</v>
      </c>
      <c r="I113" s="39">
        <v>59822.863052000001</v>
      </c>
      <c r="J113" s="39">
        <v>13078.190109339999</v>
      </c>
      <c r="K113" s="39">
        <v>22537.394104999999</v>
      </c>
      <c r="L113" s="39">
        <v>32585.537837970001</v>
      </c>
      <c r="M113" s="39">
        <v>11502.076845879999</v>
      </c>
      <c r="N113" s="39">
        <v>100530.797467</v>
      </c>
      <c r="O113" s="39">
        <v>79561.905492360005</v>
      </c>
      <c r="P113" s="39">
        <v>147723.62772757001</v>
      </c>
      <c r="Q113" s="39">
        <v>51323.641606060002</v>
      </c>
      <c r="R113" s="39">
        <v>65839.761323769999</v>
      </c>
      <c r="S113" s="39">
        <v>21439.294398999999</v>
      </c>
      <c r="T113" s="39">
        <v>24554.404807579998</v>
      </c>
      <c r="U113" s="39">
        <v>28314.540935770001</v>
      </c>
      <c r="V113" s="39">
        <v>224813.95625543001</v>
      </c>
      <c r="W113" s="39">
        <v>17188.966003689999</v>
      </c>
      <c r="X113" s="39">
        <v>81888.630999000001</v>
      </c>
      <c r="Y113" s="33">
        <v>14372.116841029998</v>
      </c>
      <c r="Z113" s="32">
        <f t="shared" si="1"/>
        <v>2995100.8555749874</v>
      </c>
    </row>
    <row r="114" spans="1:26" x14ac:dyDescent="0.2">
      <c r="A114" s="80">
        <v>2025.09</v>
      </c>
      <c r="B114" s="38">
        <v>710053.2</v>
      </c>
      <c r="C114" s="39">
        <v>950550.07445641002</v>
      </c>
      <c r="D114" s="39">
        <v>18224.4077693</v>
      </c>
      <c r="E114" s="39">
        <v>235040.89456099999</v>
      </c>
      <c r="F114" s="39">
        <v>28345.849037230004</v>
      </c>
      <c r="G114" s="39">
        <v>28388.43716904</v>
      </c>
      <c r="H114" s="39">
        <v>43209.157031839997</v>
      </c>
      <c r="I114" s="39">
        <v>62267.182632999997</v>
      </c>
      <c r="J114" s="39">
        <v>12538.424255</v>
      </c>
      <c r="K114" s="39">
        <v>22109.307796000001</v>
      </c>
      <c r="L114" s="39">
        <v>32271.15468136</v>
      </c>
      <c r="M114" s="39">
        <v>11769.241605810001</v>
      </c>
      <c r="N114" s="39">
        <v>99069.175831999994</v>
      </c>
      <c r="O114" s="39">
        <v>75113.728197259989</v>
      </c>
      <c r="P114" s="39">
        <v>155304.90222995999</v>
      </c>
      <c r="Q114" s="39">
        <v>50651.779245489997</v>
      </c>
      <c r="R114" s="39">
        <v>61798.35138896</v>
      </c>
      <c r="S114" s="39">
        <v>21744.626745000001</v>
      </c>
      <c r="T114" s="39">
        <v>23115.56271056</v>
      </c>
      <c r="U114" s="39">
        <v>27354.579037079999</v>
      </c>
      <c r="V114" s="39">
        <v>224948.18373806</v>
      </c>
      <c r="W114" s="39">
        <v>16947.803321539999</v>
      </c>
      <c r="X114" s="39">
        <v>81160.684017000007</v>
      </c>
      <c r="Y114" s="33">
        <v>14461.637802880001</v>
      </c>
      <c r="Z114" s="32">
        <f t="shared" si="1"/>
        <v>3006438.3452617791</v>
      </c>
    </row>
    <row r="115" spans="1:26" x14ac:dyDescent="0.2">
      <c r="A115" s="80">
        <v>2025.1</v>
      </c>
      <c r="B115" s="38">
        <v>750756.1</v>
      </c>
      <c r="C115" s="39">
        <v>992273.79390946869</v>
      </c>
      <c r="D115" s="39">
        <v>19430.392361130002</v>
      </c>
      <c r="E115" s="39">
        <v>241347.137644</v>
      </c>
      <c r="F115" s="39">
        <v>27963.350345420004</v>
      </c>
      <c r="G115" s="39">
        <v>28379.415693999999</v>
      </c>
      <c r="H115" s="39">
        <v>48238.211114660007</v>
      </c>
      <c r="I115" s="39">
        <v>65045.397754999998</v>
      </c>
      <c r="J115" s="39">
        <v>13349.29201655</v>
      </c>
      <c r="K115" s="39">
        <v>23794.702735999999</v>
      </c>
      <c r="L115" s="39">
        <v>32146.063157929999</v>
      </c>
      <c r="M115" s="39">
        <v>10888.69300866</v>
      </c>
      <c r="N115" s="39">
        <v>103667.38226699999</v>
      </c>
      <c r="O115" s="39">
        <v>81640.4356616</v>
      </c>
      <c r="P115" s="39">
        <v>152138.58942410999</v>
      </c>
      <c r="Q115" s="39">
        <v>49450.996587070003</v>
      </c>
      <c r="R115" s="39">
        <v>63794.817567040001</v>
      </c>
      <c r="S115" s="39">
        <v>22756.998707999999</v>
      </c>
      <c r="T115" s="39">
        <v>23545.54731736</v>
      </c>
      <c r="U115" s="39">
        <v>28557.53640778</v>
      </c>
      <c r="V115" s="39">
        <v>235755.09629471999</v>
      </c>
      <c r="W115" s="39">
        <v>17804.766631660001</v>
      </c>
      <c r="X115" s="39">
        <v>81774.353197000004</v>
      </c>
      <c r="Y115" s="33">
        <v>14356.865480139999</v>
      </c>
      <c r="Z115" s="32">
        <f t="shared" si="1"/>
        <v>3128855.9352862989</v>
      </c>
    </row>
    <row r="116" spans="1:26" x14ac:dyDescent="0.2">
      <c r="A116" s="80">
        <v>2025.11</v>
      </c>
      <c r="B116" s="38">
        <v>767058.3</v>
      </c>
      <c r="C116" s="39">
        <v>948570.50418139657</v>
      </c>
      <c r="D116" s="39">
        <v>18632.347746979998</v>
      </c>
      <c r="E116" s="39">
        <v>240638.65602299999</v>
      </c>
      <c r="F116" s="39">
        <v>27718.065527080002</v>
      </c>
      <c r="G116" s="39">
        <v>27573.179623939999</v>
      </c>
      <c r="H116" s="39">
        <v>41912.675763380001</v>
      </c>
      <c r="I116" s="39">
        <v>61799.817298000002</v>
      </c>
      <c r="J116" s="39">
        <v>12370.262576499999</v>
      </c>
      <c r="K116" s="39">
        <v>22434.459333999999</v>
      </c>
      <c r="L116" s="39">
        <v>0</v>
      </c>
      <c r="M116" s="39">
        <v>10848.574544749999</v>
      </c>
      <c r="N116" s="39">
        <v>106688.390075</v>
      </c>
      <c r="O116" s="39">
        <v>82641.172338250006</v>
      </c>
      <c r="P116" s="39">
        <v>139926.85164998</v>
      </c>
      <c r="Q116" s="39">
        <v>48603.664779059996</v>
      </c>
      <c r="R116" s="39">
        <v>64668.430241380003</v>
      </c>
      <c r="S116" s="39">
        <v>22836.090055000001</v>
      </c>
      <c r="T116" s="39">
        <v>24911.470320830002</v>
      </c>
      <c r="U116" s="39">
        <v>29441.094481079999</v>
      </c>
      <c r="V116" s="39">
        <v>217822.02760584</v>
      </c>
      <c r="W116" s="39">
        <v>19298.926560830001</v>
      </c>
      <c r="X116" s="39">
        <v>86177.642426999999</v>
      </c>
      <c r="Y116" s="33">
        <v>13331.692747520001</v>
      </c>
      <c r="Z116" s="32">
        <f t="shared" si="1"/>
        <v>3035904.2959007965</v>
      </c>
    </row>
    <row r="117" spans="1:26" x14ac:dyDescent="0.2">
      <c r="A117" s="80">
        <v>2025.12</v>
      </c>
      <c r="B117" s="38">
        <v>698779.1</v>
      </c>
      <c r="C117" s="39">
        <v>1031334.0161565744</v>
      </c>
      <c r="D117" s="39">
        <v>17712.050580390001</v>
      </c>
      <c r="E117" s="39">
        <v>272678.17761100002</v>
      </c>
      <c r="F117" s="39">
        <v>28412.88813626</v>
      </c>
      <c r="G117" s="39">
        <v>30009.01768759</v>
      </c>
      <c r="H117" s="39">
        <v>47152.471213639998</v>
      </c>
      <c r="I117" s="39">
        <v>65711.907204999996</v>
      </c>
      <c r="J117" s="39">
        <v>13060.154998690001</v>
      </c>
      <c r="K117" s="39">
        <v>23710.099857000001</v>
      </c>
      <c r="L117" s="39">
        <v>0</v>
      </c>
      <c r="M117" s="39">
        <v>10925.138708280001</v>
      </c>
      <c r="N117" s="39">
        <v>102452.583799</v>
      </c>
      <c r="O117" s="39">
        <v>81062.518205429995</v>
      </c>
      <c r="P117" s="39">
        <v>152466.46374924999</v>
      </c>
      <c r="Q117" s="39">
        <v>54329.136775289997</v>
      </c>
      <c r="R117" s="39">
        <v>62394.846681260002</v>
      </c>
      <c r="S117" s="39">
        <v>23956.205193999998</v>
      </c>
      <c r="T117" s="39">
        <v>25110.653839999999</v>
      </c>
      <c r="U117" s="39">
        <v>31477.381649039999</v>
      </c>
      <c r="V117" s="39">
        <v>236835.58</v>
      </c>
      <c r="W117" s="39">
        <v>17495.420791700002</v>
      </c>
      <c r="X117" s="39">
        <v>80906.996299999999</v>
      </c>
      <c r="Y117" s="33">
        <v>15139.9</v>
      </c>
      <c r="Z117" s="32">
        <f t="shared" si="1"/>
        <v>3123112.709139395</v>
      </c>
    </row>
    <row r="118" spans="1:26" x14ac:dyDescent="0.2">
      <c r="A118" s="80">
        <v>2026.01</v>
      </c>
      <c r="B118" s="38">
        <v>759579.1</v>
      </c>
      <c r="C118" s="39">
        <v>1086193.5263529173</v>
      </c>
      <c r="D118" s="39">
        <v>21870.151581810002</v>
      </c>
      <c r="E118" s="39">
        <v>277942.43593199999</v>
      </c>
      <c r="F118" s="39">
        <v>31388.155612849998</v>
      </c>
      <c r="G118" s="39">
        <v>33654.962143930003</v>
      </c>
      <c r="H118" s="39">
        <v>49522.085366179999</v>
      </c>
      <c r="I118" s="39">
        <v>71086.671954000005</v>
      </c>
      <c r="J118" s="39">
        <v>13853.670831670001</v>
      </c>
      <c r="K118" s="39">
        <v>25337.645064</v>
      </c>
      <c r="L118" s="39">
        <v>0</v>
      </c>
      <c r="M118" s="39">
        <v>11905.85784717</v>
      </c>
      <c r="N118" s="39">
        <v>117078.451628</v>
      </c>
      <c r="O118" s="39">
        <v>0</v>
      </c>
      <c r="P118" s="39">
        <v>153865.78661313999</v>
      </c>
      <c r="Q118" s="39">
        <v>55702.02098655</v>
      </c>
      <c r="R118" s="39">
        <v>0</v>
      </c>
      <c r="S118" s="39">
        <v>25908.117672</v>
      </c>
      <c r="T118" s="39">
        <v>27476.857821090001</v>
      </c>
      <c r="U118" s="39">
        <v>43618.753561789999</v>
      </c>
      <c r="V118" s="39">
        <v>0</v>
      </c>
      <c r="W118" s="39">
        <v>19136.851493689999</v>
      </c>
      <c r="X118" s="39">
        <v>88016.266692000005</v>
      </c>
      <c r="Y118" s="33">
        <v>15966.2</v>
      </c>
      <c r="Z118" s="32">
        <f t="shared" si="1"/>
        <v>2929103.5691547883</v>
      </c>
    </row>
    <row r="119" spans="1:26" x14ac:dyDescent="0.2">
      <c r="A119" s="80">
        <v>2026.02</v>
      </c>
      <c r="B119" s="38">
        <v>711180.3</v>
      </c>
      <c r="C119" s="39">
        <v>0</v>
      </c>
      <c r="D119" s="39">
        <v>18769.000077920002</v>
      </c>
      <c r="E119" s="39">
        <v>242946.49812400001</v>
      </c>
      <c r="F119" s="39">
        <v>30211.81</v>
      </c>
      <c r="G119" s="39">
        <v>31721.619536999999</v>
      </c>
      <c r="H119" s="39">
        <v>45753.886422210002</v>
      </c>
      <c r="I119" s="39">
        <v>64039.056285999999</v>
      </c>
      <c r="J119" s="39">
        <v>13091.20440542</v>
      </c>
      <c r="K119" s="39">
        <v>23522.391473</v>
      </c>
      <c r="L119" s="39">
        <v>0</v>
      </c>
      <c r="M119" s="39">
        <v>10431.22931162</v>
      </c>
      <c r="N119" s="39">
        <v>107684.30237400001</v>
      </c>
      <c r="O119" s="39">
        <v>0</v>
      </c>
      <c r="P119" s="39">
        <v>152796.75789450001</v>
      </c>
      <c r="Q119" s="39">
        <v>56699.881914999998</v>
      </c>
      <c r="R119" s="39">
        <v>0</v>
      </c>
      <c r="S119" s="39">
        <v>24534.546415000001</v>
      </c>
      <c r="T119" s="39">
        <v>25734.660951999998</v>
      </c>
      <c r="U119" s="39">
        <v>33881.241821000003</v>
      </c>
      <c r="V119" s="39">
        <v>0</v>
      </c>
      <c r="W119" s="39">
        <v>17031.965878430001</v>
      </c>
      <c r="X119" s="39">
        <v>80312.845553000006</v>
      </c>
      <c r="Y119" s="33">
        <v>0</v>
      </c>
      <c r="Z119" s="32">
        <f t="shared" ref="Z119:Z177" si="3">+_xlfn.AGGREGATE(9,6,B119:Y119)</f>
        <v>1690343.1984400998</v>
      </c>
    </row>
    <row r="120" spans="1:26" x14ac:dyDescent="0.2">
      <c r="A120" s="80">
        <v>2026.03</v>
      </c>
      <c r="B120" s="38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33" t="e">
        <v>#N/A</v>
      </c>
      <c r="Z120" s="32">
        <f t="shared" si="3"/>
        <v>0</v>
      </c>
    </row>
    <row r="121" spans="1:26" x14ac:dyDescent="0.2">
      <c r="A121" s="80">
        <v>2026.04</v>
      </c>
      <c r="B121" s="38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33" t="e">
        <v>#N/A</v>
      </c>
      <c r="Z121" s="32">
        <f t="shared" si="3"/>
        <v>0</v>
      </c>
    </row>
    <row r="122" spans="1:26" x14ac:dyDescent="0.2">
      <c r="A122" s="80">
        <v>2026.05</v>
      </c>
      <c r="B122" s="38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33" t="e">
        <v>#N/A</v>
      </c>
      <c r="Z122" s="32">
        <f t="shared" si="3"/>
        <v>0</v>
      </c>
    </row>
    <row r="123" spans="1:26" x14ac:dyDescent="0.2">
      <c r="A123" s="80">
        <v>2026.06</v>
      </c>
      <c r="B123" s="38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33" t="e">
        <v>#N/A</v>
      </c>
      <c r="Z123" s="32">
        <f t="shared" si="3"/>
        <v>0</v>
      </c>
    </row>
    <row r="124" spans="1:26" x14ac:dyDescent="0.2">
      <c r="A124" s="80">
        <v>2026.07</v>
      </c>
      <c r="B124" s="38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33" t="e">
        <v>#N/A</v>
      </c>
      <c r="Z124" s="32">
        <f t="shared" si="3"/>
        <v>0</v>
      </c>
    </row>
    <row r="125" spans="1:26" x14ac:dyDescent="0.2">
      <c r="A125" s="80">
        <v>2026.08</v>
      </c>
      <c r="B125" s="38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33" t="e">
        <v>#N/A</v>
      </c>
      <c r="Z125" s="32">
        <f t="shared" si="3"/>
        <v>0</v>
      </c>
    </row>
    <row r="126" spans="1:26" x14ac:dyDescent="0.2">
      <c r="A126" s="80">
        <v>2026.09</v>
      </c>
      <c r="B126" s="38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33" t="e">
        <v>#N/A</v>
      </c>
      <c r="Z126" s="32">
        <f t="shared" si="3"/>
        <v>0</v>
      </c>
    </row>
    <row r="127" spans="1:26" x14ac:dyDescent="0.2">
      <c r="A127" s="80">
        <v>2026.1</v>
      </c>
      <c r="B127" s="38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33" t="e">
        <v>#N/A</v>
      </c>
      <c r="Z127" s="32">
        <f t="shared" si="3"/>
        <v>0</v>
      </c>
    </row>
    <row r="128" spans="1:26" x14ac:dyDescent="0.2">
      <c r="A128" s="80">
        <v>2026.11</v>
      </c>
      <c r="B128" s="38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33" t="e">
        <v>#N/A</v>
      </c>
      <c r="Z128" s="32">
        <f t="shared" si="3"/>
        <v>0</v>
      </c>
    </row>
    <row r="129" spans="1:26" x14ac:dyDescent="0.2">
      <c r="A129" s="80">
        <v>2026.12</v>
      </c>
      <c r="B129" s="38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33" t="e">
        <v>#N/A</v>
      </c>
      <c r="Z129" s="32">
        <f t="shared" si="3"/>
        <v>0</v>
      </c>
    </row>
    <row r="130" spans="1:26" x14ac:dyDescent="0.2">
      <c r="A130" s="80">
        <v>2027.01</v>
      </c>
      <c r="B130" s="38" t="e">
        <v>#N/A</v>
      </c>
      <c r="C130" s="39" t="e">
        <v>#N/A</v>
      </c>
      <c r="D130" s="39" t="e">
        <v>#N/A</v>
      </c>
      <c r="E130" s="39" t="e">
        <v>#N/A</v>
      </c>
      <c r="F130" s="39" t="e">
        <v>#N/A</v>
      </c>
      <c r="G130" s="39" t="e">
        <v>#N/A</v>
      </c>
      <c r="H130" s="39" t="e">
        <v>#N/A</v>
      </c>
      <c r="I130" s="39" t="e">
        <v>#N/A</v>
      </c>
      <c r="J130" s="39" t="e">
        <v>#N/A</v>
      </c>
      <c r="K130" s="39" t="e">
        <v>#N/A</v>
      </c>
      <c r="L130" s="39" t="e">
        <v>#N/A</v>
      </c>
      <c r="M130" s="39" t="e">
        <v>#N/A</v>
      </c>
      <c r="N130" s="39" t="e">
        <v>#N/A</v>
      </c>
      <c r="O130" s="39" t="e">
        <v>#N/A</v>
      </c>
      <c r="P130" s="39" t="e">
        <v>#N/A</v>
      </c>
      <c r="Q130" s="39" t="e">
        <v>#N/A</v>
      </c>
      <c r="R130" s="39" t="e">
        <v>#N/A</v>
      </c>
      <c r="S130" s="39" t="e">
        <v>#N/A</v>
      </c>
      <c r="T130" s="39" t="e">
        <v>#N/A</v>
      </c>
      <c r="U130" s="39" t="e">
        <v>#N/A</v>
      </c>
      <c r="V130" s="39" t="e">
        <v>#N/A</v>
      </c>
      <c r="W130" s="39" t="e">
        <v>#N/A</v>
      </c>
      <c r="X130" s="39" t="e">
        <v>#N/A</v>
      </c>
      <c r="Y130" s="33" t="e">
        <v>#N/A</v>
      </c>
      <c r="Z130" s="32">
        <f t="shared" si="3"/>
        <v>0</v>
      </c>
    </row>
    <row r="131" spans="1:26" x14ac:dyDescent="0.2">
      <c r="A131" s="80">
        <v>2027.02</v>
      </c>
      <c r="B131" s="38" t="e">
        <v>#N/A</v>
      </c>
      <c r="C131" s="39" t="e">
        <v>#N/A</v>
      </c>
      <c r="D131" s="39" t="e">
        <v>#N/A</v>
      </c>
      <c r="E131" s="39" t="e">
        <v>#N/A</v>
      </c>
      <c r="F131" s="39" t="e">
        <v>#N/A</v>
      </c>
      <c r="G131" s="39" t="e">
        <v>#N/A</v>
      </c>
      <c r="H131" s="39" t="e">
        <v>#N/A</v>
      </c>
      <c r="I131" s="39" t="e">
        <v>#N/A</v>
      </c>
      <c r="J131" s="39" t="e">
        <v>#N/A</v>
      </c>
      <c r="K131" s="39" t="e">
        <v>#N/A</v>
      </c>
      <c r="L131" s="39" t="e">
        <v>#N/A</v>
      </c>
      <c r="M131" s="39" t="e">
        <v>#N/A</v>
      </c>
      <c r="N131" s="39" t="e">
        <v>#N/A</v>
      </c>
      <c r="O131" s="39" t="e">
        <v>#N/A</v>
      </c>
      <c r="P131" s="39" t="e">
        <v>#N/A</v>
      </c>
      <c r="Q131" s="39" t="e">
        <v>#N/A</v>
      </c>
      <c r="R131" s="39" t="e">
        <v>#N/A</v>
      </c>
      <c r="S131" s="39" t="e">
        <v>#N/A</v>
      </c>
      <c r="T131" s="39" t="e">
        <v>#N/A</v>
      </c>
      <c r="U131" s="39" t="e">
        <v>#N/A</v>
      </c>
      <c r="V131" s="39" t="e">
        <v>#N/A</v>
      </c>
      <c r="W131" s="39" t="e">
        <v>#N/A</v>
      </c>
      <c r="X131" s="39" t="e">
        <v>#N/A</v>
      </c>
      <c r="Y131" s="33" t="e">
        <v>#N/A</v>
      </c>
      <c r="Z131" s="32">
        <f t="shared" si="3"/>
        <v>0</v>
      </c>
    </row>
    <row r="132" spans="1:26" x14ac:dyDescent="0.2">
      <c r="A132" s="80">
        <v>2027.03</v>
      </c>
      <c r="B132" s="38" t="e">
        <v>#N/A</v>
      </c>
      <c r="C132" s="39" t="e">
        <v>#N/A</v>
      </c>
      <c r="D132" s="39" t="e">
        <v>#N/A</v>
      </c>
      <c r="E132" s="39" t="e">
        <v>#N/A</v>
      </c>
      <c r="F132" s="39" t="e">
        <v>#N/A</v>
      </c>
      <c r="G132" s="39" t="e">
        <v>#N/A</v>
      </c>
      <c r="H132" s="39" t="e">
        <v>#N/A</v>
      </c>
      <c r="I132" s="39" t="e">
        <v>#N/A</v>
      </c>
      <c r="J132" s="39" t="e">
        <v>#N/A</v>
      </c>
      <c r="K132" s="39" t="e">
        <v>#N/A</v>
      </c>
      <c r="L132" s="39" t="e">
        <v>#N/A</v>
      </c>
      <c r="M132" s="39" t="e">
        <v>#N/A</v>
      </c>
      <c r="N132" s="39" t="e">
        <v>#N/A</v>
      </c>
      <c r="O132" s="39" t="e">
        <v>#N/A</v>
      </c>
      <c r="P132" s="39" t="e">
        <v>#N/A</v>
      </c>
      <c r="Q132" s="39" t="e">
        <v>#N/A</v>
      </c>
      <c r="R132" s="39" t="e">
        <v>#N/A</v>
      </c>
      <c r="S132" s="39" t="e">
        <v>#N/A</v>
      </c>
      <c r="T132" s="39" t="e">
        <v>#N/A</v>
      </c>
      <c r="U132" s="39" t="e">
        <v>#N/A</v>
      </c>
      <c r="V132" s="39" t="e">
        <v>#N/A</v>
      </c>
      <c r="W132" s="39" t="e">
        <v>#N/A</v>
      </c>
      <c r="X132" s="39" t="e">
        <v>#N/A</v>
      </c>
      <c r="Y132" s="33" t="e">
        <v>#N/A</v>
      </c>
      <c r="Z132" s="32">
        <f t="shared" si="3"/>
        <v>0</v>
      </c>
    </row>
    <row r="133" spans="1:26" x14ac:dyDescent="0.2">
      <c r="A133" s="80">
        <v>2027.04</v>
      </c>
      <c r="B133" s="38" t="e">
        <v>#N/A</v>
      </c>
      <c r="C133" s="39" t="e">
        <v>#N/A</v>
      </c>
      <c r="D133" s="39" t="e">
        <v>#N/A</v>
      </c>
      <c r="E133" s="39" t="e">
        <v>#N/A</v>
      </c>
      <c r="F133" s="39" t="e">
        <v>#N/A</v>
      </c>
      <c r="G133" s="39" t="e">
        <v>#N/A</v>
      </c>
      <c r="H133" s="39" t="e">
        <v>#N/A</v>
      </c>
      <c r="I133" s="39" t="e">
        <v>#N/A</v>
      </c>
      <c r="J133" s="39" t="e">
        <v>#N/A</v>
      </c>
      <c r="K133" s="39" t="e">
        <v>#N/A</v>
      </c>
      <c r="L133" s="39" t="e">
        <v>#N/A</v>
      </c>
      <c r="M133" s="39" t="e">
        <v>#N/A</v>
      </c>
      <c r="N133" s="39" t="e">
        <v>#N/A</v>
      </c>
      <c r="O133" s="39" t="e">
        <v>#N/A</v>
      </c>
      <c r="P133" s="39" t="e">
        <v>#N/A</v>
      </c>
      <c r="Q133" s="39" t="e">
        <v>#N/A</v>
      </c>
      <c r="R133" s="39" t="e">
        <v>#N/A</v>
      </c>
      <c r="S133" s="39" t="e">
        <v>#N/A</v>
      </c>
      <c r="T133" s="39" t="e">
        <v>#N/A</v>
      </c>
      <c r="U133" s="39" t="e">
        <v>#N/A</v>
      </c>
      <c r="V133" s="39" t="e">
        <v>#N/A</v>
      </c>
      <c r="W133" s="39" t="e">
        <v>#N/A</v>
      </c>
      <c r="X133" s="39" t="e">
        <v>#N/A</v>
      </c>
      <c r="Y133" s="33" t="e">
        <v>#N/A</v>
      </c>
      <c r="Z133" s="32">
        <f t="shared" si="3"/>
        <v>0</v>
      </c>
    </row>
    <row r="134" spans="1:26" x14ac:dyDescent="0.2">
      <c r="A134" s="80">
        <v>2027.05</v>
      </c>
      <c r="B134" s="38" t="e">
        <v>#N/A</v>
      </c>
      <c r="C134" s="39" t="e">
        <v>#N/A</v>
      </c>
      <c r="D134" s="39" t="e">
        <v>#N/A</v>
      </c>
      <c r="E134" s="39" t="e">
        <v>#N/A</v>
      </c>
      <c r="F134" s="39" t="e">
        <v>#N/A</v>
      </c>
      <c r="G134" s="39" t="e">
        <v>#N/A</v>
      </c>
      <c r="H134" s="39" t="e">
        <v>#N/A</v>
      </c>
      <c r="I134" s="39" t="e">
        <v>#N/A</v>
      </c>
      <c r="J134" s="39" t="e">
        <v>#N/A</v>
      </c>
      <c r="K134" s="39" t="e">
        <v>#N/A</v>
      </c>
      <c r="L134" s="39" t="e">
        <v>#N/A</v>
      </c>
      <c r="M134" s="39" t="e">
        <v>#N/A</v>
      </c>
      <c r="N134" s="39" t="e">
        <v>#N/A</v>
      </c>
      <c r="O134" s="39" t="e">
        <v>#N/A</v>
      </c>
      <c r="P134" s="39" t="e">
        <v>#N/A</v>
      </c>
      <c r="Q134" s="39" t="e">
        <v>#N/A</v>
      </c>
      <c r="R134" s="39" t="e">
        <v>#N/A</v>
      </c>
      <c r="S134" s="39" t="e">
        <v>#N/A</v>
      </c>
      <c r="T134" s="39" t="e">
        <v>#N/A</v>
      </c>
      <c r="U134" s="39" t="e">
        <v>#N/A</v>
      </c>
      <c r="V134" s="39" t="e">
        <v>#N/A</v>
      </c>
      <c r="W134" s="39" t="e">
        <v>#N/A</v>
      </c>
      <c r="X134" s="39" t="e">
        <v>#N/A</v>
      </c>
      <c r="Y134" s="33" t="e">
        <v>#N/A</v>
      </c>
      <c r="Z134" s="32">
        <f t="shared" si="3"/>
        <v>0</v>
      </c>
    </row>
    <row r="135" spans="1:26" x14ac:dyDescent="0.2">
      <c r="A135" s="80">
        <v>2027.06</v>
      </c>
      <c r="B135" s="38" t="e">
        <v>#N/A</v>
      </c>
      <c r="C135" s="39" t="e">
        <v>#N/A</v>
      </c>
      <c r="D135" s="39" t="e">
        <v>#N/A</v>
      </c>
      <c r="E135" s="39" t="e">
        <v>#N/A</v>
      </c>
      <c r="F135" s="39" t="e">
        <v>#N/A</v>
      </c>
      <c r="G135" s="39" t="e">
        <v>#N/A</v>
      </c>
      <c r="H135" s="39" t="e">
        <v>#N/A</v>
      </c>
      <c r="I135" s="39" t="e">
        <v>#N/A</v>
      </c>
      <c r="J135" s="39" t="e">
        <v>#N/A</v>
      </c>
      <c r="K135" s="39" t="e">
        <v>#N/A</v>
      </c>
      <c r="L135" s="39" t="e">
        <v>#N/A</v>
      </c>
      <c r="M135" s="39" t="e">
        <v>#N/A</v>
      </c>
      <c r="N135" s="39" t="e">
        <v>#N/A</v>
      </c>
      <c r="O135" s="39" t="e">
        <v>#N/A</v>
      </c>
      <c r="P135" s="39" t="e">
        <v>#N/A</v>
      </c>
      <c r="Q135" s="39" t="e">
        <v>#N/A</v>
      </c>
      <c r="R135" s="39" t="e">
        <v>#N/A</v>
      </c>
      <c r="S135" s="39" t="e">
        <v>#N/A</v>
      </c>
      <c r="T135" s="39" t="e">
        <v>#N/A</v>
      </c>
      <c r="U135" s="39" t="e">
        <v>#N/A</v>
      </c>
      <c r="V135" s="39" t="e">
        <v>#N/A</v>
      </c>
      <c r="W135" s="39" t="e">
        <v>#N/A</v>
      </c>
      <c r="X135" s="39" t="e">
        <v>#N/A</v>
      </c>
      <c r="Y135" s="33" t="e">
        <v>#N/A</v>
      </c>
      <c r="Z135" s="32">
        <f t="shared" si="3"/>
        <v>0</v>
      </c>
    </row>
    <row r="136" spans="1:26" x14ac:dyDescent="0.2">
      <c r="A136" s="80">
        <v>2027.07</v>
      </c>
      <c r="B136" s="38" t="e">
        <v>#N/A</v>
      </c>
      <c r="C136" s="39" t="e">
        <v>#N/A</v>
      </c>
      <c r="D136" s="39" t="e">
        <v>#N/A</v>
      </c>
      <c r="E136" s="39" t="e">
        <v>#N/A</v>
      </c>
      <c r="F136" s="39" t="e">
        <v>#N/A</v>
      </c>
      <c r="G136" s="39" t="e">
        <v>#N/A</v>
      </c>
      <c r="H136" s="39" t="e">
        <v>#N/A</v>
      </c>
      <c r="I136" s="39" t="e">
        <v>#N/A</v>
      </c>
      <c r="J136" s="39" t="e">
        <v>#N/A</v>
      </c>
      <c r="K136" s="39" t="e">
        <v>#N/A</v>
      </c>
      <c r="L136" s="39" t="e">
        <v>#N/A</v>
      </c>
      <c r="M136" s="39" t="e">
        <v>#N/A</v>
      </c>
      <c r="N136" s="39" t="e">
        <v>#N/A</v>
      </c>
      <c r="O136" s="39" t="e">
        <v>#N/A</v>
      </c>
      <c r="P136" s="39" t="e">
        <v>#N/A</v>
      </c>
      <c r="Q136" s="39" t="e">
        <v>#N/A</v>
      </c>
      <c r="R136" s="39" t="e">
        <v>#N/A</v>
      </c>
      <c r="S136" s="39" t="e">
        <v>#N/A</v>
      </c>
      <c r="T136" s="39" t="e">
        <v>#N/A</v>
      </c>
      <c r="U136" s="39" t="e">
        <v>#N/A</v>
      </c>
      <c r="V136" s="39" t="e">
        <v>#N/A</v>
      </c>
      <c r="W136" s="39" t="e">
        <v>#N/A</v>
      </c>
      <c r="X136" s="39" t="e">
        <v>#N/A</v>
      </c>
      <c r="Y136" s="33" t="e">
        <v>#N/A</v>
      </c>
      <c r="Z136" s="32">
        <f t="shared" si="3"/>
        <v>0</v>
      </c>
    </row>
    <row r="137" spans="1:26" x14ac:dyDescent="0.2">
      <c r="A137" s="80">
        <v>2027.08</v>
      </c>
      <c r="B137" s="38" t="e">
        <v>#N/A</v>
      </c>
      <c r="C137" s="39" t="e">
        <v>#N/A</v>
      </c>
      <c r="D137" s="39" t="e">
        <v>#N/A</v>
      </c>
      <c r="E137" s="39" t="e">
        <v>#N/A</v>
      </c>
      <c r="F137" s="39" t="e">
        <v>#N/A</v>
      </c>
      <c r="G137" s="39" t="e">
        <v>#N/A</v>
      </c>
      <c r="H137" s="39" t="e">
        <v>#N/A</v>
      </c>
      <c r="I137" s="39" t="e">
        <v>#N/A</v>
      </c>
      <c r="J137" s="39" t="e">
        <v>#N/A</v>
      </c>
      <c r="K137" s="39" t="e">
        <v>#N/A</v>
      </c>
      <c r="L137" s="39" t="e">
        <v>#N/A</v>
      </c>
      <c r="M137" s="39" t="e">
        <v>#N/A</v>
      </c>
      <c r="N137" s="39" t="e">
        <v>#N/A</v>
      </c>
      <c r="O137" s="39" t="e">
        <v>#N/A</v>
      </c>
      <c r="P137" s="39" t="e">
        <v>#N/A</v>
      </c>
      <c r="Q137" s="39" t="e">
        <v>#N/A</v>
      </c>
      <c r="R137" s="39" t="e">
        <v>#N/A</v>
      </c>
      <c r="S137" s="39" t="e">
        <v>#N/A</v>
      </c>
      <c r="T137" s="39" t="e">
        <v>#N/A</v>
      </c>
      <c r="U137" s="39" t="e">
        <v>#N/A</v>
      </c>
      <c r="V137" s="39" t="e">
        <v>#N/A</v>
      </c>
      <c r="W137" s="39" t="e">
        <v>#N/A</v>
      </c>
      <c r="X137" s="39" t="e">
        <v>#N/A</v>
      </c>
      <c r="Y137" s="33" t="e">
        <v>#N/A</v>
      </c>
      <c r="Z137" s="32">
        <f t="shared" si="3"/>
        <v>0</v>
      </c>
    </row>
    <row r="138" spans="1:26" x14ac:dyDescent="0.2">
      <c r="A138" s="80">
        <v>2027.09</v>
      </c>
      <c r="B138" s="38" t="e">
        <v>#N/A</v>
      </c>
      <c r="C138" s="39" t="e">
        <v>#N/A</v>
      </c>
      <c r="D138" s="39" t="e">
        <v>#N/A</v>
      </c>
      <c r="E138" s="39" t="e">
        <v>#N/A</v>
      </c>
      <c r="F138" s="39" t="e">
        <v>#N/A</v>
      </c>
      <c r="G138" s="39" t="e">
        <v>#N/A</v>
      </c>
      <c r="H138" s="39" t="e">
        <v>#N/A</v>
      </c>
      <c r="I138" s="39" t="e">
        <v>#N/A</v>
      </c>
      <c r="J138" s="39" t="e">
        <v>#N/A</v>
      </c>
      <c r="K138" s="39" t="e">
        <v>#N/A</v>
      </c>
      <c r="L138" s="39" t="e">
        <v>#N/A</v>
      </c>
      <c r="M138" s="39" t="e">
        <v>#N/A</v>
      </c>
      <c r="N138" s="39" t="e">
        <v>#N/A</v>
      </c>
      <c r="O138" s="39" t="e">
        <v>#N/A</v>
      </c>
      <c r="P138" s="39" t="e">
        <v>#N/A</v>
      </c>
      <c r="Q138" s="39" t="e">
        <v>#N/A</v>
      </c>
      <c r="R138" s="39" t="e">
        <v>#N/A</v>
      </c>
      <c r="S138" s="39" t="e">
        <v>#N/A</v>
      </c>
      <c r="T138" s="39" t="e">
        <v>#N/A</v>
      </c>
      <c r="U138" s="39" t="e">
        <v>#N/A</v>
      </c>
      <c r="V138" s="39" t="e">
        <v>#N/A</v>
      </c>
      <c r="W138" s="39" t="e">
        <v>#N/A</v>
      </c>
      <c r="X138" s="39" t="e">
        <v>#N/A</v>
      </c>
      <c r="Y138" s="33" t="e">
        <v>#N/A</v>
      </c>
      <c r="Z138" s="32">
        <f t="shared" si="3"/>
        <v>0</v>
      </c>
    </row>
    <row r="139" spans="1:26" x14ac:dyDescent="0.2">
      <c r="A139" s="80">
        <v>2027.1</v>
      </c>
      <c r="B139" s="38" t="e">
        <v>#N/A</v>
      </c>
      <c r="C139" s="39" t="e">
        <v>#N/A</v>
      </c>
      <c r="D139" s="39" t="e">
        <v>#N/A</v>
      </c>
      <c r="E139" s="39" t="e">
        <v>#N/A</v>
      </c>
      <c r="F139" s="39" t="e">
        <v>#N/A</v>
      </c>
      <c r="G139" s="39" t="e">
        <v>#N/A</v>
      </c>
      <c r="H139" s="39" t="e">
        <v>#N/A</v>
      </c>
      <c r="I139" s="39" t="e">
        <v>#N/A</v>
      </c>
      <c r="J139" s="39" t="e">
        <v>#N/A</v>
      </c>
      <c r="K139" s="39" t="e">
        <v>#N/A</v>
      </c>
      <c r="L139" s="39" t="e">
        <v>#N/A</v>
      </c>
      <c r="M139" s="39" t="e">
        <v>#N/A</v>
      </c>
      <c r="N139" s="39" t="e">
        <v>#N/A</v>
      </c>
      <c r="O139" s="39" t="e">
        <v>#N/A</v>
      </c>
      <c r="P139" s="39" t="e">
        <v>#N/A</v>
      </c>
      <c r="Q139" s="39" t="e">
        <v>#N/A</v>
      </c>
      <c r="R139" s="39" t="e">
        <v>#N/A</v>
      </c>
      <c r="S139" s="39" t="e">
        <v>#N/A</v>
      </c>
      <c r="T139" s="39" t="e">
        <v>#N/A</v>
      </c>
      <c r="U139" s="39" t="e">
        <v>#N/A</v>
      </c>
      <c r="V139" s="39" t="e">
        <v>#N/A</v>
      </c>
      <c r="W139" s="39" t="e">
        <v>#N/A</v>
      </c>
      <c r="X139" s="39" t="e">
        <v>#N/A</v>
      </c>
      <c r="Y139" s="33" t="e">
        <v>#N/A</v>
      </c>
      <c r="Z139" s="32">
        <f t="shared" si="3"/>
        <v>0</v>
      </c>
    </row>
    <row r="140" spans="1:26" x14ac:dyDescent="0.2">
      <c r="A140" s="80">
        <v>2027.11</v>
      </c>
      <c r="B140" s="38" t="e">
        <v>#N/A</v>
      </c>
      <c r="C140" s="39" t="e">
        <v>#N/A</v>
      </c>
      <c r="D140" s="39" t="e">
        <v>#N/A</v>
      </c>
      <c r="E140" s="39" t="e">
        <v>#N/A</v>
      </c>
      <c r="F140" s="39" t="e">
        <v>#N/A</v>
      </c>
      <c r="G140" s="39" t="e">
        <v>#N/A</v>
      </c>
      <c r="H140" s="39" t="e">
        <v>#N/A</v>
      </c>
      <c r="I140" s="39" t="e">
        <v>#N/A</v>
      </c>
      <c r="J140" s="39" t="e">
        <v>#N/A</v>
      </c>
      <c r="K140" s="39" t="e">
        <v>#N/A</v>
      </c>
      <c r="L140" s="39" t="e">
        <v>#N/A</v>
      </c>
      <c r="M140" s="39" t="e">
        <v>#N/A</v>
      </c>
      <c r="N140" s="39" t="e">
        <v>#N/A</v>
      </c>
      <c r="O140" s="39" t="e">
        <v>#N/A</v>
      </c>
      <c r="P140" s="39" t="e">
        <v>#N/A</v>
      </c>
      <c r="Q140" s="39" t="e">
        <v>#N/A</v>
      </c>
      <c r="R140" s="39" t="e">
        <v>#N/A</v>
      </c>
      <c r="S140" s="39" t="e">
        <v>#N/A</v>
      </c>
      <c r="T140" s="39" t="e">
        <v>#N/A</v>
      </c>
      <c r="U140" s="39" t="e">
        <v>#N/A</v>
      </c>
      <c r="V140" s="39" t="e">
        <v>#N/A</v>
      </c>
      <c r="W140" s="39" t="e">
        <v>#N/A</v>
      </c>
      <c r="X140" s="39" t="e">
        <v>#N/A</v>
      </c>
      <c r="Y140" s="33" t="e">
        <v>#N/A</v>
      </c>
      <c r="Z140" s="32">
        <f t="shared" si="3"/>
        <v>0</v>
      </c>
    </row>
    <row r="141" spans="1:26" x14ac:dyDescent="0.2">
      <c r="A141" s="80">
        <v>2027.12</v>
      </c>
      <c r="B141" s="38" t="e">
        <v>#N/A</v>
      </c>
      <c r="C141" s="39" t="e">
        <v>#N/A</v>
      </c>
      <c r="D141" s="39" t="e">
        <v>#N/A</v>
      </c>
      <c r="E141" s="39" t="e">
        <v>#N/A</v>
      </c>
      <c r="F141" s="39" t="e">
        <v>#N/A</v>
      </c>
      <c r="G141" s="39" t="e">
        <v>#N/A</v>
      </c>
      <c r="H141" s="39" t="e">
        <v>#N/A</v>
      </c>
      <c r="I141" s="39" t="e">
        <v>#N/A</v>
      </c>
      <c r="J141" s="39" t="e">
        <v>#N/A</v>
      </c>
      <c r="K141" s="39" t="e">
        <v>#N/A</v>
      </c>
      <c r="L141" s="39" t="e">
        <v>#N/A</v>
      </c>
      <c r="M141" s="39" t="e">
        <v>#N/A</v>
      </c>
      <c r="N141" s="39" t="e">
        <v>#N/A</v>
      </c>
      <c r="O141" s="39" t="e">
        <v>#N/A</v>
      </c>
      <c r="P141" s="39" t="e">
        <v>#N/A</v>
      </c>
      <c r="Q141" s="39" t="e">
        <v>#N/A</v>
      </c>
      <c r="R141" s="39" t="e">
        <v>#N/A</v>
      </c>
      <c r="S141" s="39" t="e">
        <v>#N/A</v>
      </c>
      <c r="T141" s="39" t="e">
        <v>#N/A</v>
      </c>
      <c r="U141" s="39" t="e">
        <v>#N/A</v>
      </c>
      <c r="V141" s="39" t="e">
        <v>#N/A</v>
      </c>
      <c r="W141" s="39" t="e">
        <v>#N/A</v>
      </c>
      <c r="X141" s="39" t="e">
        <v>#N/A</v>
      </c>
      <c r="Y141" s="33" t="e">
        <v>#N/A</v>
      </c>
      <c r="Z141" s="32">
        <f t="shared" si="3"/>
        <v>0</v>
      </c>
    </row>
    <row r="142" spans="1:26" x14ac:dyDescent="0.2">
      <c r="A142" s="80">
        <v>2028.01</v>
      </c>
      <c r="B142" s="38" t="e">
        <v>#N/A</v>
      </c>
      <c r="C142" s="39" t="e">
        <v>#N/A</v>
      </c>
      <c r="D142" s="39" t="e">
        <v>#N/A</v>
      </c>
      <c r="E142" s="39" t="e">
        <v>#N/A</v>
      </c>
      <c r="F142" s="39" t="e">
        <v>#N/A</v>
      </c>
      <c r="G142" s="39" t="e">
        <v>#N/A</v>
      </c>
      <c r="H142" s="39" t="e">
        <v>#N/A</v>
      </c>
      <c r="I142" s="39" t="e">
        <v>#N/A</v>
      </c>
      <c r="J142" s="39" t="e">
        <v>#N/A</v>
      </c>
      <c r="K142" s="39" t="e">
        <v>#N/A</v>
      </c>
      <c r="L142" s="39" t="e">
        <v>#N/A</v>
      </c>
      <c r="M142" s="39" t="e">
        <v>#N/A</v>
      </c>
      <c r="N142" s="39" t="e">
        <v>#N/A</v>
      </c>
      <c r="O142" s="39" t="e">
        <v>#N/A</v>
      </c>
      <c r="P142" s="39" t="e">
        <v>#N/A</v>
      </c>
      <c r="Q142" s="39" t="e">
        <v>#N/A</v>
      </c>
      <c r="R142" s="39" t="e">
        <v>#N/A</v>
      </c>
      <c r="S142" s="39" t="e">
        <v>#N/A</v>
      </c>
      <c r="T142" s="39" t="e">
        <v>#N/A</v>
      </c>
      <c r="U142" s="39" t="e">
        <v>#N/A</v>
      </c>
      <c r="V142" s="39" t="e">
        <v>#N/A</v>
      </c>
      <c r="W142" s="39" t="e">
        <v>#N/A</v>
      </c>
      <c r="X142" s="39" t="e">
        <v>#N/A</v>
      </c>
      <c r="Y142" s="33" t="e">
        <v>#N/A</v>
      </c>
      <c r="Z142" s="32">
        <f t="shared" si="3"/>
        <v>0</v>
      </c>
    </row>
    <row r="143" spans="1:26" x14ac:dyDescent="0.2">
      <c r="A143" s="80">
        <v>2028.02</v>
      </c>
      <c r="B143" s="38" t="e">
        <v>#N/A</v>
      </c>
      <c r="C143" s="39" t="e">
        <v>#N/A</v>
      </c>
      <c r="D143" s="39" t="e">
        <v>#N/A</v>
      </c>
      <c r="E143" s="39" t="e">
        <v>#N/A</v>
      </c>
      <c r="F143" s="39" t="e">
        <v>#N/A</v>
      </c>
      <c r="G143" s="39" t="e">
        <v>#N/A</v>
      </c>
      <c r="H143" s="39" t="e">
        <v>#N/A</v>
      </c>
      <c r="I143" s="39" t="e">
        <v>#N/A</v>
      </c>
      <c r="J143" s="39" t="e">
        <v>#N/A</v>
      </c>
      <c r="K143" s="39" t="e">
        <v>#N/A</v>
      </c>
      <c r="L143" s="39" t="e">
        <v>#N/A</v>
      </c>
      <c r="M143" s="39" t="e">
        <v>#N/A</v>
      </c>
      <c r="N143" s="39" t="e">
        <v>#N/A</v>
      </c>
      <c r="O143" s="39" t="e">
        <v>#N/A</v>
      </c>
      <c r="P143" s="39" t="e">
        <v>#N/A</v>
      </c>
      <c r="Q143" s="39" t="e">
        <v>#N/A</v>
      </c>
      <c r="R143" s="39" t="e">
        <v>#N/A</v>
      </c>
      <c r="S143" s="39" t="e">
        <v>#N/A</v>
      </c>
      <c r="T143" s="39" t="e">
        <v>#N/A</v>
      </c>
      <c r="U143" s="39" t="e">
        <v>#N/A</v>
      </c>
      <c r="V143" s="39" t="e">
        <v>#N/A</v>
      </c>
      <c r="W143" s="39" t="e">
        <v>#N/A</v>
      </c>
      <c r="X143" s="39" t="e">
        <v>#N/A</v>
      </c>
      <c r="Y143" s="33" t="e">
        <v>#N/A</v>
      </c>
      <c r="Z143" s="32">
        <f t="shared" si="3"/>
        <v>0</v>
      </c>
    </row>
    <row r="144" spans="1:26" x14ac:dyDescent="0.2">
      <c r="A144" s="80">
        <v>2028.03</v>
      </c>
      <c r="B144" s="38" t="e">
        <v>#N/A</v>
      </c>
      <c r="C144" s="39" t="e">
        <v>#N/A</v>
      </c>
      <c r="D144" s="39" t="e">
        <v>#N/A</v>
      </c>
      <c r="E144" s="39" t="e">
        <v>#N/A</v>
      </c>
      <c r="F144" s="39" t="e">
        <v>#N/A</v>
      </c>
      <c r="G144" s="39" t="e">
        <v>#N/A</v>
      </c>
      <c r="H144" s="39" t="e">
        <v>#N/A</v>
      </c>
      <c r="I144" s="39" t="e">
        <v>#N/A</v>
      </c>
      <c r="J144" s="39" t="e">
        <v>#N/A</v>
      </c>
      <c r="K144" s="39" t="e">
        <v>#N/A</v>
      </c>
      <c r="L144" s="39" t="e">
        <v>#N/A</v>
      </c>
      <c r="M144" s="39" t="e">
        <v>#N/A</v>
      </c>
      <c r="N144" s="39" t="e">
        <v>#N/A</v>
      </c>
      <c r="O144" s="39" t="e">
        <v>#N/A</v>
      </c>
      <c r="P144" s="39" t="e">
        <v>#N/A</v>
      </c>
      <c r="Q144" s="39" t="e">
        <v>#N/A</v>
      </c>
      <c r="R144" s="39" t="e">
        <v>#N/A</v>
      </c>
      <c r="S144" s="39" t="e">
        <v>#N/A</v>
      </c>
      <c r="T144" s="39" t="e">
        <v>#N/A</v>
      </c>
      <c r="U144" s="39" t="e">
        <v>#N/A</v>
      </c>
      <c r="V144" s="39" t="e">
        <v>#N/A</v>
      </c>
      <c r="W144" s="39" t="e">
        <v>#N/A</v>
      </c>
      <c r="X144" s="39" t="e">
        <v>#N/A</v>
      </c>
      <c r="Y144" s="33" t="e">
        <v>#N/A</v>
      </c>
      <c r="Z144" s="32">
        <f t="shared" si="3"/>
        <v>0</v>
      </c>
    </row>
    <row r="145" spans="1:26" x14ac:dyDescent="0.2">
      <c r="A145" s="80">
        <v>2028.04</v>
      </c>
      <c r="B145" s="38" t="e">
        <v>#N/A</v>
      </c>
      <c r="C145" s="39" t="e">
        <v>#N/A</v>
      </c>
      <c r="D145" s="39" t="e">
        <v>#N/A</v>
      </c>
      <c r="E145" s="39" t="e">
        <v>#N/A</v>
      </c>
      <c r="F145" s="39" t="e">
        <v>#N/A</v>
      </c>
      <c r="G145" s="39" t="e">
        <v>#N/A</v>
      </c>
      <c r="H145" s="39" t="e">
        <v>#N/A</v>
      </c>
      <c r="I145" s="39" t="e">
        <v>#N/A</v>
      </c>
      <c r="J145" s="39" t="e">
        <v>#N/A</v>
      </c>
      <c r="K145" s="39" t="e">
        <v>#N/A</v>
      </c>
      <c r="L145" s="39" t="e">
        <v>#N/A</v>
      </c>
      <c r="M145" s="39" t="e">
        <v>#N/A</v>
      </c>
      <c r="N145" s="39" t="e">
        <v>#N/A</v>
      </c>
      <c r="O145" s="39" t="e">
        <v>#N/A</v>
      </c>
      <c r="P145" s="39" t="e">
        <v>#N/A</v>
      </c>
      <c r="Q145" s="39" t="e">
        <v>#N/A</v>
      </c>
      <c r="R145" s="39" t="e">
        <v>#N/A</v>
      </c>
      <c r="S145" s="39" t="e">
        <v>#N/A</v>
      </c>
      <c r="T145" s="39" t="e">
        <v>#N/A</v>
      </c>
      <c r="U145" s="39" t="e">
        <v>#N/A</v>
      </c>
      <c r="V145" s="39" t="e">
        <v>#N/A</v>
      </c>
      <c r="W145" s="39" t="e">
        <v>#N/A</v>
      </c>
      <c r="X145" s="39" t="e">
        <v>#N/A</v>
      </c>
      <c r="Y145" s="33" t="e">
        <v>#N/A</v>
      </c>
      <c r="Z145" s="32">
        <f t="shared" si="3"/>
        <v>0</v>
      </c>
    </row>
    <row r="146" spans="1:26" x14ac:dyDescent="0.2">
      <c r="A146" s="80">
        <v>2028.05</v>
      </c>
      <c r="B146" s="38" t="e">
        <v>#N/A</v>
      </c>
      <c r="C146" s="39" t="e">
        <v>#N/A</v>
      </c>
      <c r="D146" s="39" t="e">
        <v>#N/A</v>
      </c>
      <c r="E146" s="39" t="e">
        <v>#N/A</v>
      </c>
      <c r="F146" s="39" t="e">
        <v>#N/A</v>
      </c>
      <c r="G146" s="39" t="e">
        <v>#N/A</v>
      </c>
      <c r="H146" s="39" t="e">
        <v>#N/A</v>
      </c>
      <c r="I146" s="39" t="e">
        <v>#N/A</v>
      </c>
      <c r="J146" s="39" t="e">
        <v>#N/A</v>
      </c>
      <c r="K146" s="39" t="e">
        <v>#N/A</v>
      </c>
      <c r="L146" s="39" t="e">
        <v>#N/A</v>
      </c>
      <c r="M146" s="39" t="e">
        <v>#N/A</v>
      </c>
      <c r="N146" s="39" t="e">
        <v>#N/A</v>
      </c>
      <c r="O146" s="39" t="e">
        <v>#N/A</v>
      </c>
      <c r="P146" s="39" t="e">
        <v>#N/A</v>
      </c>
      <c r="Q146" s="39" t="e">
        <v>#N/A</v>
      </c>
      <c r="R146" s="39" t="e">
        <v>#N/A</v>
      </c>
      <c r="S146" s="39" t="e">
        <v>#N/A</v>
      </c>
      <c r="T146" s="39" t="e">
        <v>#N/A</v>
      </c>
      <c r="U146" s="39" t="e">
        <v>#N/A</v>
      </c>
      <c r="V146" s="39" t="e">
        <v>#N/A</v>
      </c>
      <c r="W146" s="39" t="e">
        <v>#N/A</v>
      </c>
      <c r="X146" s="39" t="e">
        <v>#N/A</v>
      </c>
      <c r="Y146" s="33" t="e">
        <v>#N/A</v>
      </c>
      <c r="Z146" s="32">
        <f t="shared" si="3"/>
        <v>0</v>
      </c>
    </row>
    <row r="147" spans="1:26" x14ac:dyDescent="0.2">
      <c r="A147" s="80">
        <v>2028.06</v>
      </c>
      <c r="B147" s="38" t="e">
        <v>#N/A</v>
      </c>
      <c r="C147" s="39" t="e">
        <v>#N/A</v>
      </c>
      <c r="D147" s="39" t="e">
        <v>#N/A</v>
      </c>
      <c r="E147" s="39" t="e">
        <v>#N/A</v>
      </c>
      <c r="F147" s="39" t="e">
        <v>#N/A</v>
      </c>
      <c r="G147" s="39" t="e">
        <v>#N/A</v>
      </c>
      <c r="H147" s="39" t="e">
        <v>#N/A</v>
      </c>
      <c r="I147" s="39" t="e">
        <v>#N/A</v>
      </c>
      <c r="J147" s="39" t="e">
        <v>#N/A</v>
      </c>
      <c r="K147" s="39" t="e">
        <v>#N/A</v>
      </c>
      <c r="L147" s="39" t="e">
        <v>#N/A</v>
      </c>
      <c r="M147" s="39" t="e">
        <v>#N/A</v>
      </c>
      <c r="N147" s="39" t="e">
        <v>#N/A</v>
      </c>
      <c r="O147" s="39" t="e">
        <v>#N/A</v>
      </c>
      <c r="P147" s="39" t="e">
        <v>#N/A</v>
      </c>
      <c r="Q147" s="39" t="e">
        <v>#N/A</v>
      </c>
      <c r="R147" s="39" t="e">
        <v>#N/A</v>
      </c>
      <c r="S147" s="39" t="e">
        <v>#N/A</v>
      </c>
      <c r="T147" s="39" t="e">
        <v>#N/A</v>
      </c>
      <c r="U147" s="39" t="e">
        <v>#N/A</v>
      </c>
      <c r="V147" s="39" t="e">
        <v>#N/A</v>
      </c>
      <c r="W147" s="39" t="e">
        <v>#N/A</v>
      </c>
      <c r="X147" s="39" t="e">
        <v>#N/A</v>
      </c>
      <c r="Y147" s="33" t="e">
        <v>#N/A</v>
      </c>
      <c r="Z147" s="32">
        <f t="shared" si="3"/>
        <v>0</v>
      </c>
    </row>
    <row r="148" spans="1:26" x14ac:dyDescent="0.2">
      <c r="A148" s="80">
        <v>2028.07</v>
      </c>
      <c r="B148" s="38" t="e">
        <v>#N/A</v>
      </c>
      <c r="C148" s="39" t="e">
        <v>#N/A</v>
      </c>
      <c r="D148" s="39" t="e">
        <v>#N/A</v>
      </c>
      <c r="E148" s="39" t="e">
        <v>#N/A</v>
      </c>
      <c r="F148" s="39" t="e">
        <v>#N/A</v>
      </c>
      <c r="G148" s="39" t="e">
        <v>#N/A</v>
      </c>
      <c r="H148" s="39" t="e">
        <v>#N/A</v>
      </c>
      <c r="I148" s="39" t="e">
        <v>#N/A</v>
      </c>
      <c r="J148" s="39" t="e">
        <v>#N/A</v>
      </c>
      <c r="K148" s="39" t="e">
        <v>#N/A</v>
      </c>
      <c r="L148" s="39" t="e">
        <v>#N/A</v>
      </c>
      <c r="M148" s="39" t="e">
        <v>#N/A</v>
      </c>
      <c r="N148" s="39" t="e">
        <v>#N/A</v>
      </c>
      <c r="O148" s="39" t="e">
        <v>#N/A</v>
      </c>
      <c r="P148" s="39" t="e">
        <v>#N/A</v>
      </c>
      <c r="Q148" s="39" t="e">
        <v>#N/A</v>
      </c>
      <c r="R148" s="39" t="e">
        <v>#N/A</v>
      </c>
      <c r="S148" s="39" t="e">
        <v>#N/A</v>
      </c>
      <c r="T148" s="39" t="e">
        <v>#N/A</v>
      </c>
      <c r="U148" s="39" t="e">
        <v>#N/A</v>
      </c>
      <c r="V148" s="39" t="e">
        <v>#N/A</v>
      </c>
      <c r="W148" s="39" t="e">
        <v>#N/A</v>
      </c>
      <c r="X148" s="39" t="e">
        <v>#N/A</v>
      </c>
      <c r="Y148" s="33" t="e">
        <v>#N/A</v>
      </c>
      <c r="Z148" s="32">
        <f t="shared" si="3"/>
        <v>0</v>
      </c>
    </row>
    <row r="149" spans="1:26" x14ac:dyDescent="0.2">
      <c r="A149" s="80">
        <v>2028.08</v>
      </c>
      <c r="B149" s="38" t="e">
        <v>#N/A</v>
      </c>
      <c r="C149" s="39" t="e">
        <v>#N/A</v>
      </c>
      <c r="D149" s="39" t="e">
        <v>#N/A</v>
      </c>
      <c r="E149" s="39" t="e">
        <v>#N/A</v>
      </c>
      <c r="F149" s="39" t="e">
        <v>#N/A</v>
      </c>
      <c r="G149" s="39" t="e">
        <v>#N/A</v>
      </c>
      <c r="H149" s="39" t="e">
        <v>#N/A</v>
      </c>
      <c r="I149" s="39" t="e">
        <v>#N/A</v>
      </c>
      <c r="J149" s="39" t="e">
        <v>#N/A</v>
      </c>
      <c r="K149" s="39" t="e">
        <v>#N/A</v>
      </c>
      <c r="L149" s="39" t="e">
        <v>#N/A</v>
      </c>
      <c r="M149" s="39" t="e">
        <v>#N/A</v>
      </c>
      <c r="N149" s="39" t="e">
        <v>#N/A</v>
      </c>
      <c r="O149" s="39" t="e">
        <v>#N/A</v>
      </c>
      <c r="P149" s="39" t="e">
        <v>#N/A</v>
      </c>
      <c r="Q149" s="39" t="e">
        <v>#N/A</v>
      </c>
      <c r="R149" s="39" t="e">
        <v>#N/A</v>
      </c>
      <c r="S149" s="39" t="e">
        <v>#N/A</v>
      </c>
      <c r="T149" s="39" t="e">
        <v>#N/A</v>
      </c>
      <c r="U149" s="39" t="e">
        <v>#N/A</v>
      </c>
      <c r="V149" s="39" t="e">
        <v>#N/A</v>
      </c>
      <c r="W149" s="39" t="e">
        <v>#N/A</v>
      </c>
      <c r="X149" s="39" t="e">
        <v>#N/A</v>
      </c>
      <c r="Y149" s="33" t="e">
        <v>#N/A</v>
      </c>
      <c r="Z149" s="32">
        <f t="shared" si="3"/>
        <v>0</v>
      </c>
    </row>
    <row r="150" spans="1:26" x14ac:dyDescent="0.2">
      <c r="A150" s="80">
        <v>2028.09</v>
      </c>
      <c r="B150" s="38" t="e">
        <v>#N/A</v>
      </c>
      <c r="C150" s="39" t="e">
        <v>#N/A</v>
      </c>
      <c r="D150" s="39" t="e">
        <v>#N/A</v>
      </c>
      <c r="E150" s="39" t="e">
        <v>#N/A</v>
      </c>
      <c r="F150" s="39" t="e">
        <v>#N/A</v>
      </c>
      <c r="G150" s="39" t="e">
        <v>#N/A</v>
      </c>
      <c r="H150" s="39" t="e">
        <v>#N/A</v>
      </c>
      <c r="I150" s="39" t="e">
        <v>#N/A</v>
      </c>
      <c r="J150" s="39" t="e">
        <v>#N/A</v>
      </c>
      <c r="K150" s="39" t="e">
        <v>#N/A</v>
      </c>
      <c r="L150" s="39" t="e">
        <v>#N/A</v>
      </c>
      <c r="M150" s="39" t="e">
        <v>#N/A</v>
      </c>
      <c r="N150" s="39" t="e">
        <v>#N/A</v>
      </c>
      <c r="O150" s="39" t="e">
        <v>#N/A</v>
      </c>
      <c r="P150" s="39" t="e">
        <v>#N/A</v>
      </c>
      <c r="Q150" s="39" t="e">
        <v>#N/A</v>
      </c>
      <c r="R150" s="39" t="e">
        <v>#N/A</v>
      </c>
      <c r="S150" s="39" t="e">
        <v>#N/A</v>
      </c>
      <c r="T150" s="39" t="e">
        <v>#N/A</v>
      </c>
      <c r="U150" s="39" t="e">
        <v>#N/A</v>
      </c>
      <c r="V150" s="39" t="e">
        <v>#N/A</v>
      </c>
      <c r="W150" s="39" t="e">
        <v>#N/A</v>
      </c>
      <c r="X150" s="39" t="e">
        <v>#N/A</v>
      </c>
      <c r="Y150" s="33" t="e">
        <v>#N/A</v>
      </c>
      <c r="Z150" s="32">
        <f t="shared" si="3"/>
        <v>0</v>
      </c>
    </row>
    <row r="151" spans="1:26" x14ac:dyDescent="0.2">
      <c r="A151" s="80">
        <v>2028.1</v>
      </c>
      <c r="B151" s="38" t="e">
        <v>#N/A</v>
      </c>
      <c r="C151" s="39" t="e">
        <v>#N/A</v>
      </c>
      <c r="D151" s="39" t="e">
        <v>#N/A</v>
      </c>
      <c r="E151" s="39" t="e">
        <v>#N/A</v>
      </c>
      <c r="F151" s="39" t="e">
        <v>#N/A</v>
      </c>
      <c r="G151" s="39" t="e">
        <v>#N/A</v>
      </c>
      <c r="H151" s="39" t="e">
        <v>#N/A</v>
      </c>
      <c r="I151" s="39" t="e">
        <v>#N/A</v>
      </c>
      <c r="J151" s="39" t="e">
        <v>#N/A</v>
      </c>
      <c r="K151" s="39" t="e">
        <v>#N/A</v>
      </c>
      <c r="L151" s="39" t="e">
        <v>#N/A</v>
      </c>
      <c r="M151" s="39" t="e">
        <v>#N/A</v>
      </c>
      <c r="N151" s="39" t="e">
        <v>#N/A</v>
      </c>
      <c r="O151" s="39" t="e">
        <v>#N/A</v>
      </c>
      <c r="P151" s="39" t="e">
        <v>#N/A</v>
      </c>
      <c r="Q151" s="39" t="e">
        <v>#N/A</v>
      </c>
      <c r="R151" s="39" t="e">
        <v>#N/A</v>
      </c>
      <c r="S151" s="39" t="e">
        <v>#N/A</v>
      </c>
      <c r="T151" s="39" t="e">
        <v>#N/A</v>
      </c>
      <c r="U151" s="39" t="e">
        <v>#N/A</v>
      </c>
      <c r="V151" s="39" t="e">
        <v>#N/A</v>
      </c>
      <c r="W151" s="39" t="e">
        <v>#N/A</v>
      </c>
      <c r="X151" s="39" t="e">
        <v>#N/A</v>
      </c>
      <c r="Y151" s="33" t="e">
        <v>#N/A</v>
      </c>
      <c r="Z151" s="32">
        <f t="shared" si="3"/>
        <v>0</v>
      </c>
    </row>
    <row r="152" spans="1:26" x14ac:dyDescent="0.2">
      <c r="A152" s="80">
        <v>2028.11</v>
      </c>
      <c r="B152" s="38" t="e">
        <v>#N/A</v>
      </c>
      <c r="C152" s="39" t="e">
        <v>#N/A</v>
      </c>
      <c r="D152" s="39" t="e">
        <v>#N/A</v>
      </c>
      <c r="E152" s="39" t="e">
        <v>#N/A</v>
      </c>
      <c r="F152" s="39" t="e">
        <v>#N/A</v>
      </c>
      <c r="G152" s="39" t="e">
        <v>#N/A</v>
      </c>
      <c r="H152" s="39" t="e">
        <v>#N/A</v>
      </c>
      <c r="I152" s="39" t="e">
        <v>#N/A</v>
      </c>
      <c r="J152" s="39" t="e">
        <v>#N/A</v>
      </c>
      <c r="K152" s="39" t="e">
        <v>#N/A</v>
      </c>
      <c r="L152" s="39" t="e">
        <v>#N/A</v>
      </c>
      <c r="M152" s="39" t="e">
        <v>#N/A</v>
      </c>
      <c r="N152" s="39" t="e">
        <v>#N/A</v>
      </c>
      <c r="O152" s="39" t="e">
        <v>#N/A</v>
      </c>
      <c r="P152" s="39" t="e">
        <v>#N/A</v>
      </c>
      <c r="Q152" s="39" t="e">
        <v>#N/A</v>
      </c>
      <c r="R152" s="39" t="e">
        <v>#N/A</v>
      </c>
      <c r="S152" s="39" t="e">
        <v>#N/A</v>
      </c>
      <c r="T152" s="39" t="e">
        <v>#N/A</v>
      </c>
      <c r="U152" s="39" t="e">
        <v>#N/A</v>
      </c>
      <c r="V152" s="39" t="e">
        <v>#N/A</v>
      </c>
      <c r="W152" s="39" t="e">
        <v>#N/A</v>
      </c>
      <c r="X152" s="39" t="e">
        <v>#N/A</v>
      </c>
      <c r="Y152" s="33" t="e">
        <v>#N/A</v>
      </c>
      <c r="Z152" s="32">
        <f t="shared" si="3"/>
        <v>0</v>
      </c>
    </row>
    <row r="153" spans="1:26" x14ac:dyDescent="0.2">
      <c r="A153" s="80">
        <v>2028.12</v>
      </c>
      <c r="B153" s="38" t="e">
        <v>#N/A</v>
      </c>
      <c r="C153" s="39" t="e">
        <v>#N/A</v>
      </c>
      <c r="D153" s="39" t="e">
        <v>#N/A</v>
      </c>
      <c r="E153" s="39" t="e">
        <v>#N/A</v>
      </c>
      <c r="F153" s="39" t="e">
        <v>#N/A</v>
      </c>
      <c r="G153" s="39" t="e">
        <v>#N/A</v>
      </c>
      <c r="H153" s="39" t="e">
        <v>#N/A</v>
      </c>
      <c r="I153" s="39" t="e">
        <v>#N/A</v>
      </c>
      <c r="J153" s="39" t="e">
        <v>#N/A</v>
      </c>
      <c r="K153" s="39" t="e">
        <v>#N/A</v>
      </c>
      <c r="L153" s="39" t="e">
        <v>#N/A</v>
      </c>
      <c r="M153" s="39" t="e">
        <v>#N/A</v>
      </c>
      <c r="N153" s="39" t="e">
        <v>#N/A</v>
      </c>
      <c r="O153" s="39" t="e">
        <v>#N/A</v>
      </c>
      <c r="P153" s="39" t="e">
        <v>#N/A</v>
      </c>
      <c r="Q153" s="39" t="e">
        <v>#N/A</v>
      </c>
      <c r="R153" s="39" t="e">
        <v>#N/A</v>
      </c>
      <c r="S153" s="39" t="e">
        <v>#N/A</v>
      </c>
      <c r="T153" s="39" t="e">
        <v>#N/A</v>
      </c>
      <c r="U153" s="39" t="e">
        <v>#N/A</v>
      </c>
      <c r="V153" s="39" t="e">
        <v>#N/A</v>
      </c>
      <c r="W153" s="39" t="e">
        <v>#N/A</v>
      </c>
      <c r="X153" s="39" t="e">
        <v>#N/A</v>
      </c>
      <c r="Y153" s="33" t="e">
        <v>#N/A</v>
      </c>
      <c r="Z153" s="32">
        <f t="shared" si="3"/>
        <v>0</v>
      </c>
    </row>
    <row r="154" spans="1:26" x14ac:dyDescent="0.2">
      <c r="A154" s="80">
        <v>2029.01</v>
      </c>
      <c r="B154" s="38" t="e">
        <v>#N/A</v>
      </c>
      <c r="C154" s="39" t="e">
        <v>#N/A</v>
      </c>
      <c r="D154" s="39" t="e">
        <v>#N/A</v>
      </c>
      <c r="E154" s="39" t="e">
        <v>#N/A</v>
      </c>
      <c r="F154" s="39" t="e">
        <v>#N/A</v>
      </c>
      <c r="G154" s="39" t="e">
        <v>#N/A</v>
      </c>
      <c r="H154" s="39" t="e">
        <v>#N/A</v>
      </c>
      <c r="I154" s="39" t="e">
        <v>#N/A</v>
      </c>
      <c r="J154" s="39" t="e">
        <v>#N/A</v>
      </c>
      <c r="K154" s="39" t="e">
        <v>#N/A</v>
      </c>
      <c r="L154" s="39" t="e">
        <v>#N/A</v>
      </c>
      <c r="M154" s="39" t="e">
        <v>#N/A</v>
      </c>
      <c r="N154" s="39" t="e">
        <v>#N/A</v>
      </c>
      <c r="O154" s="39" t="e">
        <v>#N/A</v>
      </c>
      <c r="P154" s="39" t="e">
        <v>#N/A</v>
      </c>
      <c r="Q154" s="39" t="e">
        <v>#N/A</v>
      </c>
      <c r="R154" s="39" t="e">
        <v>#N/A</v>
      </c>
      <c r="S154" s="39" t="e">
        <v>#N/A</v>
      </c>
      <c r="T154" s="39" t="e">
        <v>#N/A</v>
      </c>
      <c r="U154" s="39" t="e">
        <v>#N/A</v>
      </c>
      <c r="V154" s="39" t="e">
        <v>#N/A</v>
      </c>
      <c r="W154" s="39" t="e">
        <v>#N/A</v>
      </c>
      <c r="X154" s="39" t="e">
        <v>#N/A</v>
      </c>
      <c r="Y154" s="33" t="e">
        <v>#N/A</v>
      </c>
      <c r="Z154" s="32">
        <f t="shared" si="3"/>
        <v>0</v>
      </c>
    </row>
    <row r="155" spans="1:26" x14ac:dyDescent="0.2">
      <c r="A155" s="80">
        <v>2029.02</v>
      </c>
      <c r="B155" s="38" t="e">
        <v>#N/A</v>
      </c>
      <c r="C155" s="39" t="e">
        <v>#N/A</v>
      </c>
      <c r="D155" s="39" t="e">
        <v>#N/A</v>
      </c>
      <c r="E155" s="39" t="e">
        <v>#N/A</v>
      </c>
      <c r="F155" s="39" t="e">
        <v>#N/A</v>
      </c>
      <c r="G155" s="39" t="e">
        <v>#N/A</v>
      </c>
      <c r="H155" s="39" t="e">
        <v>#N/A</v>
      </c>
      <c r="I155" s="39" t="e">
        <v>#N/A</v>
      </c>
      <c r="J155" s="39" t="e">
        <v>#N/A</v>
      </c>
      <c r="K155" s="39" t="e">
        <v>#N/A</v>
      </c>
      <c r="L155" s="39" t="e">
        <v>#N/A</v>
      </c>
      <c r="M155" s="39" t="e">
        <v>#N/A</v>
      </c>
      <c r="N155" s="39" t="e">
        <v>#N/A</v>
      </c>
      <c r="O155" s="39" t="e">
        <v>#N/A</v>
      </c>
      <c r="P155" s="39" t="e">
        <v>#N/A</v>
      </c>
      <c r="Q155" s="39" t="e">
        <v>#N/A</v>
      </c>
      <c r="R155" s="39" t="e">
        <v>#N/A</v>
      </c>
      <c r="S155" s="39" t="e">
        <v>#N/A</v>
      </c>
      <c r="T155" s="39" t="e">
        <v>#N/A</v>
      </c>
      <c r="U155" s="39" t="e">
        <v>#N/A</v>
      </c>
      <c r="V155" s="39" t="e">
        <v>#N/A</v>
      </c>
      <c r="W155" s="39" t="e">
        <v>#N/A</v>
      </c>
      <c r="X155" s="39" t="e">
        <v>#N/A</v>
      </c>
      <c r="Y155" s="33" t="e">
        <v>#N/A</v>
      </c>
      <c r="Z155" s="32">
        <f t="shared" si="3"/>
        <v>0</v>
      </c>
    </row>
    <row r="156" spans="1:26" x14ac:dyDescent="0.2">
      <c r="A156" s="80">
        <v>2029.03</v>
      </c>
      <c r="B156" s="38" t="e">
        <v>#N/A</v>
      </c>
      <c r="C156" s="39" t="e">
        <v>#N/A</v>
      </c>
      <c r="D156" s="39" t="e">
        <v>#N/A</v>
      </c>
      <c r="E156" s="39" t="e">
        <v>#N/A</v>
      </c>
      <c r="F156" s="39" t="e">
        <v>#N/A</v>
      </c>
      <c r="G156" s="39" t="e">
        <v>#N/A</v>
      </c>
      <c r="H156" s="39" t="e">
        <v>#N/A</v>
      </c>
      <c r="I156" s="39" t="e">
        <v>#N/A</v>
      </c>
      <c r="J156" s="39" t="e">
        <v>#N/A</v>
      </c>
      <c r="K156" s="39" t="e">
        <v>#N/A</v>
      </c>
      <c r="L156" s="39" t="e">
        <v>#N/A</v>
      </c>
      <c r="M156" s="39" t="e">
        <v>#N/A</v>
      </c>
      <c r="N156" s="39" t="e">
        <v>#N/A</v>
      </c>
      <c r="O156" s="39" t="e">
        <v>#N/A</v>
      </c>
      <c r="P156" s="39" t="e">
        <v>#N/A</v>
      </c>
      <c r="Q156" s="39" t="e">
        <v>#N/A</v>
      </c>
      <c r="R156" s="39" t="e">
        <v>#N/A</v>
      </c>
      <c r="S156" s="39" t="e">
        <v>#N/A</v>
      </c>
      <c r="T156" s="39" t="e">
        <v>#N/A</v>
      </c>
      <c r="U156" s="39" t="e">
        <v>#N/A</v>
      </c>
      <c r="V156" s="39" t="e">
        <v>#N/A</v>
      </c>
      <c r="W156" s="39" t="e">
        <v>#N/A</v>
      </c>
      <c r="X156" s="39" t="e">
        <v>#N/A</v>
      </c>
      <c r="Y156" s="33" t="e">
        <v>#N/A</v>
      </c>
      <c r="Z156" s="32">
        <f t="shared" si="3"/>
        <v>0</v>
      </c>
    </row>
    <row r="157" spans="1:26" x14ac:dyDescent="0.2">
      <c r="A157" s="80">
        <v>2029.04</v>
      </c>
      <c r="B157" s="38" t="e">
        <v>#N/A</v>
      </c>
      <c r="C157" s="39" t="e">
        <v>#N/A</v>
      </c>
      <c r="D157" s="39" t="e">
        <v>#N/A</v>
      </c>
      <c r="E157" s="39" t="e">
        <v>#N/A</v>
      </c>
      <c r="F157" s="39" t="e">
        <v>#N/A</v>
      </c>
      <c r="G157" s="39" t="e">
        <v>#N/A</v>
      </c>
      <c r="H157" s="39" t="e">
        <v>#N/A</v>
      </c>
      <c r="I157" s="39" t="e">
        <v>#N/A</v>
      </c>
      <c r="J157" s="39" t="e">
        <v>#N/A</v>
      </c>
      <c r="K157" s="39" t="e">
        <v>#N/A</v>
      </c>
      <c r="L157" s="39" t="e">
        <v>#N/A</v>
      </c>
      <c r="M157" s="39" t="e">
        <v>#N/A</v>
      </c>
      <c r="N157" s="39" t="e">
        <v>#N/A</v>
      </c>
      <c r="O157" s="39" t="e">
        <v>#N/A</v>
      </c>
      <c r="P157" s="39" t="e">
        <v>#N/A</v>
      </c>
      <c r="Q157" s="39" t="e">
        <v>#N/A</v>
      </c>
      <c r="R157" s="39" t="e">
        <v>#N/A</v>
      </c>
      <c r="S157" s="39" t="e">
        <v>#N/A</v>
      </c>
      <c r="T157" s="39" t="e">
        <v>#N/A</v>
      </c>
      <c r="U157" s="39" t="e">
        <v>#N/A</v>
      </c>
      <c r="V157" s="39" t="e">
        <v>#N/A</v>
      </c>
      <c r="W157" s="39" t="e">
        <v>#N/A</v>
      </c>
      <c r="X157" s="39" t="e">
        <v>#N/A</v>
      </c>
      <c r="Y157" s="33" t="e">
        <v>#N/A</v>
      </c>
      <c r="Z157" s="32">
        <f t="shared" si="3"/>
        <v>0</v>
      </c>
    </row>
    <row r="158" spans="1:26" x14ac:dyDescent="0.2">
      <c r="A158" s="80">
        <v>2029.05</v>
      </c>
      <c r="B158" s="38" t="e">
        <v>#N/A</v>
      </c>
      <c r="C158" s="39" t="e">
        <v>#N/A</v>
      </c>
      <c r="D158" s="39" t="e">
        <v>#N/A</v>
      </c>
      <c r="E158" s="39" t="e">
        <v>#N/A</v>
      </c>
      <c r="F158" s="39" t="e">
        <v>#N/A</v>
      </c>
      <c r="G158" s="39" t="e">
        <v>#N/A</v>
      </c>
      <c r="H158" s="39" t="e">
        <v>#N/A</v>
      </c>
      <c r="I158" s="39" t="e">
        <v>#N/A</v>
      </c>
      <c r="J158" s="39" t="e">
        <v>#N/A</v>
      </c>
      <c r="K158" s="39" t="e">
        <v>#N/A</v>
      </c>
      <c r="L158" s="39" t="e">
        <v>#N/A</v>
      </c>
      <c r="M158" s="39" t="e">
        <v>#N/A</v>
      </c>
      <c r="N158" s="39" t="e">
        <v>#N/A</v>
      </c>
      <c r="O158" s="39" t="e">
        <v>#N/A</v>
      </c>
      <c r="P158" s="39" t="e">
        <v>#N/A</v>
      </c>
      <c r="Q158" s="39" t="e">
        <v>#N/A</v>
      </c>
      <c r="R158" s="39" t="e">
        <v>#N/A</v>
      </c>
      <c r="S158" s="39" t="e">
        <v>#N/A</v>
      </c>
      <c r="T158" s="39" t="e">
        <v>#N/A</v>
      </c>
      <c r="U158" s="39" t="e">
        <v>#N/A</v>
      </c>
      <c r="V158" s="39" t="e">
        <v>#N/A</v>
      </c>
      <c r="W158" s="39" t="e">
        <v>#N/A</v>
      </c>
      <c r="X158" s="39" t="e">
        <v>#N/A</v>
      </c>
      <c r="Y158" s="33" t="e">
        <v>#N/A</v>
      </c>
      <c r="Z158" s="32">
        <f t="shared" si="3"/>
        <v>0</v>
      </c>
    </row>
    <row r="159" spans="1:26" x14ac:dyDescent="0.2">
      <c r="A159" s="80">
        <v>2029.06</v>
      </c>
      <c r="B159" s="38" t="e">
        <v>#N/A</v>
      </c>
      <c r="C159" s="39" t="e">
        <v>#N/A</v>
      </c>
      <c r="D159" s="39" t="e">
        <v>#N/A</v>
      </c>
      <c r="E159" s="39" t="e">
        <v>#N/A</v>
      </c>
      <c r="F159" s="39" t="e">
        <v>#N/A</v>
      </c>
      <c r="G159" s="39" t="e">
        <v>#N/A</v>
      </c>
      <c r="H159" s="39" t="e">
        <v>#N/A</v>
      </c>
      <c r="I159" s="39" t="e">
        <v>#N/A</v>
      </c>
      <c r="J159" s="39" t="e">
        <v>#N/A</v>
      </c>
      <c r="K159" s="39" t="e">
        <v>#N/A</v>
      </c>
      <c r="L159" s="39" t="e">
        <v>#N/A</v>
      </c>
      <c r="M159" s="39" t="e">
        <v>#N/A</v>
      </c>
      <c r="N159" s="39" t="e">
        <v>#N/A</v>
      </c>
      <c r="O159" s="39" t="e">
        <v>#N/A</v>
      </c>
      <c r="P159" s="39" t="e">
        <v>#N/A</v>
      </c>
      <c r="Q159" s="39" t="e">
        <v>#N/A</v>
      </c>
      <c r="R159" s="39" t="e">
        <v>#N/A</v>
      </c>
      <c r="S159" s="39" t="e">
        <v>#N/A</v>
      </c>
      <c r="T159" s="39" t="e">
        <v>#N/A</v>
      </c>
      <c r="U159" s="39" t="e">
        <v>#N/A</v>
      </c>
      <c r="V159" s="39" t="e">
        <v>#N/A</v>
      </c>
      <c r="W159" s="39" t="e">
        <v>#N/A</v>
      </c>
      <c r="X159" s="39" t="e">
        <v>#N/A</v>
      </c>
      <c r="Y159" s="33" t="e">
        <v>#N/A</v>
      </c>
      <c r="Z159" s="32">
        <f t="shared" si="3"/>
        <v>0</v>
      </c>
    </row>
    <row r="160" spans="1:26" x14ac:dyDescent="0.2">
      <c r="A160" s="80">
        <v>2029.07</v>
      </c>
      <c r="B160" s="38" t="e">
        <v>#N/A</v>
      </c>
      <c r="C160" s="39" t="e">
        <v>#N/A</v>
      </c>
      <c r="D160" s="39" t="e">
        <v>#N/A</v>
      </c>
      <c r="E160" s="39" t="e">
        <v>#N/A</v>
      </c>
      <c r="F160" s="39" t="e">
        <v>#N/A</v>
      </c>
      <c r="G160" s="39" t="e">
        <v>#N/A</v>
      </c>
      <c r="H160" s="39" t="e">
        <v>#N/A</v>
      </c>
      <c r="I160" s="39" t="e">
        <v>#N/A</v>
      </c>
      <c r="J160" s="39" t="e">
        <v>#N/A</v>
      </c>
      <c r="K160" s="39" t="e">
        <v>#N/A</v>
      </c>
      <c r="L160" s="39" t="e">
        <v>#N/A</v>
      </c>
      <c r="M160" s="39" t="e">
        <v>#N/A</v>
      </c>
      <c r="N160" s="39" t="e">
        <v>#N/A</v>
      </c>
      <c r="O160" s="39" t="e">
        <v>#N/A</v>
      </c>
      <c r="P160" s="39" t="e">
        <v>#N/A</v>
      </c>
      <c r="Q160" s="39" t="e">
        <v>#N/A</v>
      </c>
      <c r="R160" s="39" t="e">
        <v>#N/A</v>
      </c>
      <c r="S160" s="39" t="e">
        <v>#N/A</v>
      </c>
      <c r="T160" s="39" t="e">
        <v>#N/A</v>
      </c>
      <c r="U160" s="39" t="e">
        <v>#N/A</v>
      </c>
      <c r="V160" s="39" t="e">
        <v>#N/A</v>
      </c>
      <c r="W160" s="39" t="e">
        <v>#N/A</v>
      </c>
      <c r="X160" s="39" t="e">
        <v>#N/A</v>
      </c>
      <c r="Y160" s="33" t="e">
        <v>#N/A</v>
      </c>
      <c r="Z160" s="32">
        <f t="shared" si="3"/>
        <v>0</v>
      </c>
    </row>
    <row r="161" spans="1:26" x14ac:dyDescent="0.2">
      <c r="A161" s="80">
        <v>2029.08</v>
      </c>
      <c r="B161" s="38" t="e">
        <v>#N/A</v>
      </c>
      <c r="C161" s="39" t="e">
        <v>#N/A</v>
      </c>
      <c r="D161" s="39" t="e">
        <v>#N/A</v>
      </c>
      <c r="E161" s="39" t="e">
        <v>#N/A</v>
      </c>
      <c r="F161" s="39" t="e">
        <v>#N/A</v>
      </c>
      <c r="G161" s="39" t="e">
        <v>#N/A</v>
      </c>
      <c r="H161" s="39" t="e">
        <v>#N/A</v>
      </c>
      <c r="I161" s="39" t="e">
        <v>#N/A</v>
      </c>
      <c r="J161" s="39" t="e">
        <v>#N/A</v>
      </c>
      <c r="K161" s="39" t="e">
        <v>#N/A</v>
      </c>
      <c r="L161" s="39" t="e">
        <v>#N/A</v>
      </c>
      <c r="M161" s="39" t="e">
        <v>#N/A</v>
      </c>
      <c r="N161" s="39" t="e">
        <v>#N/A</v>
      </c>
      <c r="O161" s="39" t="e">
        <v>#N/A</v>
      </c>
      <c r="P161" s="39" t="e">
        <v>#N/A</v>
      </c>
      <c r="Q161" s="39" t="e">
        <v>#N/A</v>
      </c>
      <c r="R161" s="39" t="e">
        <v>#N/A</v>
      </c>
      <c r="S161" s="39" t="e">
        <v>#N/A</v>
      </c>
      <c r="T161" s="39" t="e">
        <v>#N/A</v>
      </c>
      <c r="U161" s="39" t="e">
        <v>#N/A</v>
      </c>
      <c r="V161" s="39" t="e">
        <v>#N/A</v>
      </c>
      <c r="W161" s="39" t="e">
        <v>#N/A</v>
      </c>
      <c r="X161" s="39" t="e">
        <v>#N/A</v>
      </c>
      <c r="Y161" s="33" t="e">
        <v>#N/A</v>
      </c>
      <c r="Z161" s="32">
        <f t="shared" si="3"/>
        <v>0</v>
      </c>
    </row>
    <row r="162" spans="1:26" x14ac:dyDescent="0.2">
      <c r="A162" s="80">
        <v>2029.09</v>
      </c>
      <c r="B162" s="38" t="e">
        <v>#N/A</v>
      </c>
      <c r="C162" s="39" t="e">
        <v>#N/A</v>
      </c>
      <c r="D162" s="39" t="e">
        <v>#N/A</v>
      </c>
      <c r="E162" s="39" t="e">
        <v>#N/A</v>
      </c>
      <c r="F162" s="39" t="e">
        <v>#N/A</v>
      </c>
      <c r="G162" s="39" t="e">
        <v>#N/A</v>
      </c>
      <c r="H162" s="39" t="e">
        <v>#N/A</v>
      </c>
      <c r="I162" s="39" t="e">
        <v>#N/A</v>
      </c>
      <c r="J162" s="39" t="e">
        <v>#N/A</v>
      </c>
      <c r="K162" s="39" t="e">
        <v>#N/A</v>
      </c>
      <c r="L162" s="39" t="e">
        <v>#N/A</v>
      </c>
      <c r="M162" s="39" t="e">
        <v>#N/A</v>
      </c>
      <c r="N162" s="39" t="e">
        <v>#N/A</v>
      </c>
      <c r="O162" s="39" t="e">
        <v>#N/A</v>
      </c>
      <c r="P162" s="39" t="e">
        <v>#N/A</v>
      </c>
      <c r="Q162" s="39" t="e">
        <v>#N/A</v>
      </c>
      <c r="R162" s="39" t="e">
        <v>#N/A</v>
      </c>
      <c r="S162" s="39" t="e">
        <v>#N/A</v>
      </c>
      <c r="T162" s="39" t="e">
        <v>#N/A</v>
      </c>
      <c r="U162" s="39" t="e">
        <v>#N/A</v>
      </c>
      <c r="V162" s="39" t="e">
        <v>#N/A</v>
      </c>
      <c r="W162" s="39" t="e">
        <v>#N/A</v>
      </c>
      <c r="X162" s="39" t="e">
        <v>#N/A</v>
      </c>
      <c r="Y162" s="33" t="e">
        <v>#N/A</v>
      </c>
      <c r="Z162" s="32">
        <f t="shared" si="3"/>
        <v>0</v>
      </c>
    </row>
    <row r="163" spans="1:26" x14ac:dyDescent="0.2">
      <c r="A163" s="80">
        <v>2029.1</v>
      </c>
      <c r="B163" s="38" t="e">
        <v>#N/A</v>
      </c>
      <c r="C163" s="39" t="e">
        <v>#N/A</v>
      </c>
      <c r="D163" s="39" t="e">
        <v>#N/A</v>
      </c>
      <c r="E163" s="39" t="e">
        <v>#N/A</v>
      </c>
      <c r="F163" s="39" t="e">
        <v>#N/A</v>
      </c>
      <c r="G163" s="39" t="e">
        <v>#N/A</v>
      </c>
      <c r="H163" s="39" t="e">
        <v>#N/A</v>
      </c>
      <c r="I163" s="39" t="e">
        <v>#N/A</v>
      </c>
      <c r="J163" s="39" t="e">
        <v>#N/A</v>
      </c>
      <c r="K163" s="39" t="e">
        <v>#N/A</v>
      </c>
      <c r="L163" s="39" t="e">
        <v>#N/A</v>
      </c>
      <c r="M163" s="39" t="e">
        <v>#N/A</v>
      </c>
      <c r="N163" s="39" t="e">
        <v>#N/A</v>
      </c>
      <c r="O163" s="39" t="e">
        <v>#N/A</v>
      </c>
      <c r="P163" s="39" t="e">
        <v>#N/A</v>
      </c>
      <c r="Q163" s="39" t="e">
        <v>#N/A</v>
      </c>
      <c r="R163" s="39" t="e">
        <v>#N/A</v>
      </c>
      <c r="S163" s="39" t="e">
        <v>#N/A</v>
      </c>
      <c r="T163" s="39" t="e">
        <v>#N/A</v>
      </c>
      <c r="U163" s="39" t="e">
        <v>#N/A</v>
      </c>
      <c r="V163" s="39" t="e">
        <v>#N/A</v>
      </c>
      <c r="W163" s="39" t="e">
        <v>#N/A</v>
      </c>
      <c r="X163" s="39" t="e">
        <v>#N/A</v>
      </c>
      <c r="Y163" s="33" t="e">
        <v>#N/A</v>
      </c>
      <c r="Z163" s="32">
        <f t="shared" si="3"/>
        <v>0</v>
      </c>
    </row>
    <row r="164" spans="1:26" x14ac:dyDescent="0.2">
      <c r="A164" s="80">
        <v>2029.11</v>
      </c>
      <c r="B164" s="38" t="e">
        <v>#N/A</v>
      </c>
      <c r="C164" s="39" t="e">
        <v>#N/A</v>
      </c>
      <c r="D164" s="39" t="e">
        <v>#N/A</v>
      </c>
      <c r="E164" s="39" t="e">
        <v>#N/A</v>
      </c>
      <c r="F164" s="39" t="e">
        <v>#N/A</v>
      </c>
      <c r="G164" s="39" t="e">
        <v>#N/A</v>
      </c>
      <c r="H164" s="39" t="e">
        <v>#N/A</v>
      </c>
      <c r="I164" s="39" t="e">
        <v>#N/A</v>
      </c>
      <c r="J164" s="39" t="e">
        <v>#N/A</v>
      </c>
      <c r="K164" s="39" t="e">
        <v>#N/A</v>
      </c>
      <c r="L164" s="39" t="e">
        <v>#N/A</v>
      </c>
      <c r="M164" s="39" t="e">
        <v>#N/A</v>
      </c>
      <c r="N164" s="39" t="e">
        <v>#N/A</v>
      </c>
      <c r="O164" s="39" t="e">
        <v>#N/A</v>
      </c>
      <c r="P164" s="39" t="e">
        <v>#N/A</v>
      </c>
      <c r="Q164" s="39" t="e">
        <v>#N/A</v>
      </c>
      <c r="R164" s="39" t="e">
        <v>#N/A</v>
      </c>
      <c r="S164" s="39" t="e">
        <v>#N/A</v>
      </c>
      <c r="T164" s="39" t="e">
        <v>#N/A</v>
      </c>
      <c r="U164" s="39" t="e">
        <v>#N/A</v>
      </c>
      <c r="V164" s="39" t="e">
        <v>#N/A</v>
      </c>
      <c r="W164" s="39" t="e">
        <v>#N/A</v>
      </c>
      <c r="X164" s="39" t="e">
        <v>#N/A</v>
      </c>
      <c r="Y164" s="33" t="e">
        <v>#N/A</v>
      </c>
      <c r="Z164" s="32">
        <f t="shared" si="3"/>
        <v>0</v>
      </c>
    </row>
    <row r="165" spans="1:26" x14ac:dyDescent="0.2">
      <c r="A165" s="80">
        <v>2029.12</v>
      </c>
      <c r="B165" s="38" t="e">
        <v>#N/A</v>
      </c>
      <c r="C165" s="39" t="e">
        <v>#N/A</v>
      </c>
      <c r="D165" s="39" t="e">
        <v>#N/A</v>
      </c>
      <c r="E165" s="39" t="e">
        <v>#N/A</v>
      </c>
      <c r="F165" s="39" t="e">
        <v>#N/A</v>
      </c>
      <c r="G165" s="39" t="e">
        <v>#N/A</v>
      </c>
      <c r="H165" s="39" t="e">
        <v>#N/A</v>
      </c>
      <c r="I165" s="39" t="e">
        <v>#N/A</v>
      </c>
      <c r="J165" s="39" t="e">
        <v>#N/A</v>
      </c>
      <c r="K165" s="39" t="e">
        <v>#N/A</v>
      </c>
      <c r="L165" s="39" t="e">
        <v>#N/A</v>
      </c>
      <c r="M165" s="39" t="e">
        <v>#N/A</v>
      </c>
      <c r="N165" s="39" t="e">
        <v>#N/A</v>
      </c>
      <c r="O165" s="39" t="e">
        <v>#N/A</v>
      </c>
      <c r="P165" s="39" t="e">
        <v>#N/A</v>
      </c>
      <c r="Q165" s="39" t="e">
        <v>#N/A</v>
      </c>
      <c r="R165" s="39" t="e">
        <v>#N/A</v>
      </c>
      <c r="S165" s="39" t="e">
        <v>#N/A</v>
      </c>
      <c r="T165" s="39" t="e">
        <v>#N/A</v>
      </c>
      <c r="U165" s="39" t="e">
        <v>#N/A</v>
      </c>
      <c r="V165" s="39" t="e">
        <v>#N/A</v>
      </c>
      <c r="W165" s="39" t="e">
        <v>#N/A</v>
      </c>
      <c r="X165" s="39" t="e">
        <v>#N/A</v>
      </c>
      <c r="Y165" s="33" t="e">
        <v>#N/A</v>
      </c>
      <c r="Z165" s="32">
        <f t="shared" si="3"/>
        <v>0</v>
      </c>
    </row>
    <row r="166" spans="1:26" x14ac:dyDescent="0.2">
      <c r="A166" s="80">
        <v>2030.01</v>
      </c>
      <c r="B166" s="38" t="e">
        <v>#N/A</v>
      </c>
      <c r="C166" s="39" t="e">
        <v>#N/A</v>
      </c>
      <c r="D166" s="39" t="e">
        <v>#N/A</v>
      </c>
      <c r="E166" s="39" t="e">
        <v>#N/A</v>
      </c>
      <c r="F166" s="39" t="e">
        <v>#N/A</v>
      </c>
      <c r="G166" s="39" t="e">
        <v>#N/A</v>
      </c>
      <c r="H166" s="39" t="e">
        <v>#N/A</v>
      </c>
      <c r="I166" s="39" t="e">
        <v>#N/A</v>
      </c>
      <c r="J166" s="39" t="e">
        <v>#N/A</v>
      </c>
      <c r="K166" s="39" t="e">
        <v>#N/A</v>
      </c>
      <c r="L166" s="39" t="e">
        <v>#N/A</v>
      </c>
      <c r="M166" s="39" t="e">
        <v>#N/A</v>
      </c>
      <c r="N166" s="39" t="e">
        <v>#N/A</v>
      </c>
      <c r="O166" s="39" t="e">
        <v>#N/A</v>
      </c>
      <c r="P166" s="39" t="e">
        <v>#N/A</v>
      </c>
      <c r="Q166" s="39" t="e">
        <v>#N/A</v>
      </c>
      <c r="R166" s="39" t="e">
        <v>#N/A</v>
      </c>
      <c r="S166" s="39" t="e">
        <v>#N/A</v>
      </c>
      <c r="T166" s="39" t="e">
        <v>#N/A</v>
      </c>
      <c r="U166" s="39" t="e">
        <v>#N/A</v>
      </c>
      <c r="V166" s="39" t="e">
        <v>#N/A</v>
      </c>
      <c r="W166" s="39" t="e">
        <v>#N/A</v>
      </c>
      <c r="X166" s="39" t="e">
        <v>#N/A</v>
      </c>
      <c r="Y166" s="33" t="e">
        <v>#N/A</v>
      </c>
      <c r="Z166" s="32">
        <f t="shared" si="3"/>
        <v>0</v>
      </c>
    </row>
    <row r="167" spans="1:26" x14ac:dyDescent="0.2">
      <c r="A167" s="80">
        <v>2030.02</v>
      </c>
      <c r="B167" s="38" t="e">
        <v>#N/A</v>
      </c>
      <c r="C167" s="39" t="e">
        <v>#N/A</v>
      </c>
      <c r="D167" s="39" t="e">
        <v>#N/A</v>
      </c>
      <c r="E167" s="39" t="e">
        <v>#N/A</v>
      </c>
      <c r="F167" s="39" t="e">
        <v>#N/A</v>
      </c>
      <c r="G167" s="39" t="e">
        <v>#N/A</v>
      </c>
      <c r="H167" s="39" t="e">
        <v>#N/A</v>
      </c>
      <c r="I167" s="39" t="e">
        <v>#N/A</v>
      </c>
      <c r="J167" s="39" t="e">
        <v>#N/A</v>
      </c>
      <c r="K167" s="39" t="e">
        <v>#N/A</v>
      </c>
      <c r="L167" s="39" t="e">
        <v>#N/A</v>
      </c>
      <c r="M167" s="39" t="e">
        <v>#N/A</v>
      </c>
      <c r="N167" s="39" t="e">
        <v>#N/A</v>
      </c>
      <c r="O167" s="39" t="e">
        <v>#N/A</v>
      </c>
      <c r="P167" s="39" t="e">
        <v>#N/A</v>
      </c>
      <c r="Q167" s="39" t="e">
        <v>#N/A</v>
      </c>
      <c r="R167" s="39" t="e">
        <v>#N/A</v>
      </c>
      <c r="S167" s="39" t="e">
        <v>#N/A</v>
      </c>
      <c r="T167" s="39" t="e">
        <v>#N/A</v>
      </c>
      <c r="U167" s="39" t="e">
        <v>#N/A</v>
      </c>
      <c r="V167" s="39" t="e">
        <v>#N/A</v>
      </c>
      <c r="W167" s="39" t="e">
        <v>#N/A</v>
      </c>
      <c r="X167" s="39" t="e">
        <v>#N/A</v>
      </c>
      <c r="Y167" s="33" t="e">
        <v>#N/A</v>
      </c>
      <c r="Z167" s="32">
        <f t="shared" si="3"/>
        <v>0</v>
      </c>
    </row>
    <row r="168" spans="1:26" x14ac:dyDescent="0.2">
      <c r="A168" s="80">
        <v>2030.03</v>
      </c>
      <c r="B168" s="38" t="e">
        <v>#N/A</v>
      </c>
      <c r="C168" s="39" t="e">
        <v>#N/A</v>
      </c>
      <c r="D168" s="39" t="e">
        <v>#N/A</v>
      </c>
      <c r="E168" s="39" t="e">
        <v>#N/A</v>
      </c>
      <c r="F168" s="39" t="e">
        <v>#N/A</v>
      </c>
      <c r="G168" s="39" t="e">
        <v>#N/A</v>
      </c>
      <c r="H168" s="39" t="e">
        <v>#N/A</v>
      </c>
      <c r="I168" s="39" t="e">
        <v>#N/A</v>
      </c>
      <c r="J168" s="39" t="e">
        <v>#N/A</v>
      </c>
      <c r="K168" s="39" t="e">
        <v>#N/A</v>
      </c>
      <c r="L168" s="39" t="e">
        <v>#N/A</v>
      </c>
      <c r="M168" s="39" t="e">
        <v>#N/A</v>
      </c>
      <c r="N168" s="39" t="e">
        <v>#N/A</v>
      </c>
      <c r="O168" s="39" t="e">
        <v>#N/A</v>
      </c>
      <c r="P168" s="39" t="e">
        <v>#N/A</v>
      </c>
      <c r="Q168" s="39" t="e">
        <v>#N/A</v>
      </c>
      <c r="R168" s="39" t="e">
        <v>#N/A</v>
      </c>
      <c r="S168" s="39" t="e">
        <v>#N/A</v>
      </c>
      <c r="T168" s="39" t="e">
        <v>#N/A</v>
      </c>
      <c r="U168" s="39" t="e">
        <v>#N/A</v>
      </c>
      <c r="V168" s="39" t="e">
        <v>#N/A</v>
      </c>
      <c r="W168" s="39" t="e">
        <v>#N/A</v>
      </c>
      <c r="X168" s="39" t="e">
        <v>#N/A</v>
      </c>
      <c r="Y168" s="33" t="e">
        <v>#N/A</v>
      </c>
      <c r="Z168" s="32">
        <f t="shared" si="3"/>
        <v>0</v>
      </c>
    </row>
    <row r="169" spans="1:26" x14ac:dyDescent="0.2">
      <c r="A169" s="80">
        <v>2030.04</v>
      </c>
      <c r="B169" s="38" t="e">
        <v>#N/A</v>
      </c>
      <c r="C169" s="39" t="e">
        <v>#N/A</v>
      </c>
      <c r="D169" s="39" t="e">
        <v>#N/A</v>
      </c>
      <c r="E169" s="39" t="e">
        <v>#N/A</v>
      </c>
      <c r="F169" s="39" t="e">
        <v>#N/A</v>
      </c>
      <c r="G169" s="39" t="e">
        <v>#N/A</v>
      </c>
      <c r="H169" s="39" t="e">
        <v>#N/A</v>
      </c>
      <c r="I169" s="39" t="e">
        <v>#N/A</v>
      </c>
      <c r="J169" s="39" t="e">
        <v>#N/A</v>
      </c>
      <c r="K169" s="39" t="e">
        <v>#N/A</v>
      </c>
      <c r="L169" s="39" t="e">
        <v>#N/A</v>
      </c>
      <c r="M169" s="39" t="e">
        <v>#N/A</v>
      </c>
      <c r="N169" s="39" t="e">
        <v>#N/A</v>
      </c>
      <c r="O169" s="39" t="e">
        <v>#N/A</v>
      </c>
      <c r="P169" s="39" t="e">
        <v>#N/A</v>
      </c>
      <c r="Q169" s="39" t="e">
        <v>#N/A</v>
      </c>
      <c r="R169" s="39" t="e">
        <v>#N/A</v>
      </c>
      <c r="S169" s="39" t="e">
        <v>#N/A</v>
      </c>
      <c r="T169" s="39" t="e">
        <v>#N/A</v>
      </c>
      <c r="U169" s="39" t="e">
        <v>#N/A</v>
      </c>
      <c r="V169" s="39" t="e">
        <v>#N/A</v>
      </c>
      <c r="W169" s="39" t="e">
        <v>#N/A</v>
      </c>
      <c r="X169" s="39" t="e">
        <v>#N/A</v>
      </c>
      <c r="Y169" s="33" t="e">
        <v>#N/A</v>
      </c>
      <c r="Z169" s="32">
        <f t="shared" si="3"/>
        <v>0</v>
      </c>
    </row>
    <row r="170" spans="1:26" x14ac:dyDescent="0.2">
      <c r="A170" s="80">
        <v>2030.05</v>
      </c>
      <c r="B170" s="38" t="e">
        <v>#N/A</v>
      </c>
      <c r="C170" s="39" t="e">
        <v>#N/A</v>
      </c>
      <c r="D170" s="39" t="e">
        <v>#N/A</v>
      </c>
      <c r="E170" s="39" t="e">
        <v>#N/A</v>
      </c>
      <c r="F170" s="39" t="e">
        <v>#N/A</v>
      </c>
      <c r="G170" s="39" t="e">
        <v>#N/A</v>
      </c>
      <c r="H170" s="39" t="e">
        <v>#N/A</v>
      </c>
      <c r="I170" s="39" t="e">
        <v>#N/A</v>
      </c>
      <c r="J170" s="39" t="e">
        <v>#N/A</v>
      </c>
      <c r="K170" s="39" t="e">
        <v>#N/A</v>
      </c>
      <c r="L170" s="39" t="e">
        <v>#N/A</v>
      </c>
      <c r="M170" s="39" t="e">
        <v>#N/A</v>
      </c>
      <c r="N170" s="39" t="e">
        <v>#N/A</v>
      </c>
      <c r="O170" s="39" t="e">
        <v>#N/A</v>
      </c>
      <c r="P170" s="39" t="e">
        <v>#N/A</v>
      </c>
      <c r="Q170" s="39" t="e">
        <v>#N/A</v>
      </c>
      <c r="R170" s="39" t="e">
        <v>#N/A</v>
      </c>
      <c r="S170" s="39" t="e">
        <v>#N/A</v>
      </c>
      <c r="T170" s="39" t="e">
        <v>#N/A</v>
      </c>
      <c r="U170" s="39" t="e">
        <v>#N/A</v>
      </c>
      <c r="V170" s="39" t="e">
        <v>#N/A</v>
      </c>
      <c r="W170" s="39" t="e">
        <v>#N/A</v>
      </c>
      <c r="X170" s="39" t="e">
        <v>#N/A</v>
      </c>
      <c r="Y170" s="33" t="e">
        <v>#N/A</v>
      </c>
      <c r="Z170" s="32">
        <f t="shared" si="3"/>
        <v>0</v>
      </c>
    </row>
    <row r="171" spans="1:26" x14ac:dyDescent="0.2">
      <c r="A171" s="80">
        <v>2030.06</v>
      </c>
      <c r="B171" s="38" t="e">
        <v>#N/A</v>
      </c>
      <c r="C171" s="39" t="e">
        <v>#N/A</v>
      </c>
      <c r="D171" s="39" t="e">
        <v>#N/A</v>
      </c>
      <c r="E171" s="39" t="e">
        <v>#N/A</v>
      </c>
      <c r="F171" s="39" t="e">
        <v>#N/A</v>
      </c>
      <c r="G171" s="39" t="e">
        <v>#N/A</v>
      </c>
      <c r="H171" s="39" t="e">
        <v>#N/A</v>
      </c>
      <c r="I171" s="39" t="e">
        <v>#N/A</v>
      </c>
      <c r="J171" s="39" t="e">
        <v>#N/A</v>
      </c>
      <c r="K171" s="39" t="e">
        <v>#N/A</v>
      </c>
      <c r="L171" s="39" t="e">
        <v>#N/A</v>
      </c>
      <c r="M171" s="39" t="e">
        <v>#N/A</v>
      </c>
      <c r="N171" s="39" t="e">
        <v>#N/A</v>
      </c>
      <c r="O171" s="39" t="e">
        <v>#N/A</v>
      </c>
      <c r="P171" s="39" t="e">
        <v>#N/A</v>
      </c>
      <c r="Q171" s="39" t="e">
        <v>#N/A</v>
      </c>
      <c r="R171" s="39" t="e">
        <v>#N/A</v>
      </c>
      <c r="S171" s="39" t="e">
        <v>#N/A</v>
      </c>
      <c r="T171" s="39" t="e">
        <v>#N/A</v>
      </c>
      <c r="U171" s="39" t="e">
        <v>#N/A</v>
      </c>
      <c r="V171" s="39" t="e">
        <v>#N/A</v>
      </c>
      <c r="W171" s="39" t="e">
        <v>#N/A</v>
      </c>
      <c r="X171" s="39" t="e">
        <v>#N/A</v>
      </c>
      <c r="Y171" s="33" t="e">
        <v>#N/A</v>
      </c>
      <c r="Z171" s="32">
        <f t="shared" si="3"/>
        <v>0</v>
      </c>
    </row>
    <row r="172" spans="1:26" x14ac:dyDescent="0.2">
      <c r="A172" s="80">
        <v>2030.07</v>
      </c>
      <c r="B172" s="38" t="e">
        <v>#N/A</v>
      </c>
      <c r="C172" s="39" t="e">
        <v>#N/A</v>
      </c>
      <c r="D172" s="39" t="e">
        <v>#N/A</v>
      </c>
      <c r="E172" s="39" t="e">
        <v>#N/A</v>
      </c>
      <c r="F172" s="39" t="e">
        <v>#N/A</v>
      </c>
      <c r="G172" s="39" t="e">
        <v>#N/A</v>
      </c>
      <c r="H172" s="39" t="e">
        <v>#N/A</v>
      </c>
      <c r="I172" s="39" t="e">
        <v>#N/A</v>
      </c>
      <c r="J172" s="39" t="e">
        <v>#N/A</v>
      </c>
      <c r="K172" s="39" t="e">
        <v>#N/A</v>
      </c>
      <c r="L172" s="39" t="e">
        <v>#N/A</v>
      </c>
      <c r="M172" s="39" t="e">
        <v>#N/A</v>
      </c>
      <c r="N172" s="39" t="e">
        <v>#N/A</v>
      </c>
      <c r="O172" s="39" t="e">
        <v>#N/A</v>
      </c>
      <c r="P172" s="39" t="e">
        <v>#N/A</v>
      </c>
      <c r="Q172" s="39" t="e">
        <v>#N/A</v>
      </c>
      <c r="R172" s="39" t="e">
        <v>#N/A</v>
      </c>
      <c r="S172" s="39" t="e">
        <v>#N/A</v>
      </c>
      <c r="T172" s="39" t="e">
        <v>#N/A</v>
      </c>
      <c r="U172" s="39" t="e">
        <v>#N/A</v>
      </c>
      <c r="V172" s="39" t="e">
        <v>#N/A</v>
      </c>
      <c r="W172" s="39" t="e">
        <v>#N/A</v>
      </c>
      <c r="X172" s="39" t="e">
        <v>#N/A</v>
      </c>
      <c r="Y172" s="33" t="e">
        <v>#N/A</v>
      </c>
      <c r="Z172" s="32">
        <f t="shared" si="3"/>
        <v>0</v>
      </c>
    </row>
    <row r="173" spans="1:26" x14ac:dyDescent="0.2">
      <c r="A173" s="80">
        <v>2030.08</v>
      </c>
      <c r="B173" s="38" t="e">
        <v>#N/A</v>
      </c>
      <c r="C173" s="39" t="e">
        <v>#N/A</v>
      </c>
      <c r="D173" s="39" t="e">
        <v>#N/A</v>
      </c>
      <c r="E173" s="39" t="e">
        <v>#N/A</v>
      </c>
      <c r="F173" s="39" t="e">
        <v>#N/A</v>
      </c>
      <c r="G173" s="39" t="e">
        <v>#N/A</v>
      </c>
      <c r="H173" s="39" t="e">
        <v>#N/A</v>
      </c>
      <c r="I173" s="39" t="e">
        <v>#N/A</v>
      </c>
      <c r="J173" s="39" t="e">
        <v>#N/A</v>
      </c>
      <c r="K173" s="39" t="e">
        <v>#N/A</v>
      </c>
      <c r="L173" s="39" t="e">
        <v>#N/A</v>
      </c>
      <c r="M173" s="39" t="e">
        <v>#N/A</v>
      </c>
      <c r="N173" s="39" t="e">
        <v>#N/A</v>
      </c>
      <c r="O173" s="39" t="e">
        <v>#N/A</v>
      </c>
      <c r="P173" s="39" t="e">
        <v>#N/A</v>
      </c>
      <c r="Q173" s="39" t="e">
        <v>#N/A</v>
      </c>
      <c r="R173" s="39" t="e">
        <v>#N/A</v>
      </c>
      <c r="S173" s="39" t="e">
        <v>#N/A</v>
      </c>
      <c r="T173" s="39" t="e">
        <v>#N/A</v>
      </c>
      <c r="U173" s="39" t="e">
        <v>#N/A</v>
      </c>
      <c r="V173" s="39" t="e">
        <v>#N/A</v>
      </c>
      <c r="W173" s="39" t="e">
        <v>#N/A</v>
      </c>
      <c r="X173" s="39" t="e">
        <v>#N/A</v>
      </c>
      <c r="Y173" s="33" t="e">
        <v>#N/A</v>
      </c>
      <c r="Z173" s="32">
        <f t="shared" si="3"/>
        <v>0</v>
      </c>
    </row>
    <row r="174" spans="1:26" x14ac:dyDescent="0.2">
      <c r="A174" s="80">
        <v>2030.09</v>
      </c>
      <c r="B174" s="38" t="e">
        <v>#N/A</v>
      </c>
      <c r="C174" s="39" t="e">
        <v>#N/A</v>
      </c>
      <c r="D174" s="39" t="e">
        <v>#N/A</v>
      </c>
      <c r="E174" s="39" t="e">
        <v>#N/A</v>
      </c>
      <c r="F174" s="39" t="e">
        <v>#N/A</v>
      </c>
      <c r="G174" s="39" t="e">
        <v>#N/A</v>
      </c>
      <c r="H174" s="39" t="e">
        <v>#N/A</v>
      </c>
      <c r="I174" s="39" t="e">
        <v>#N/A</v>
      </c>
      <c r="J174" s="39" t="e">
        <v>#N/A</v>
      </c>
      <c r="K174" s="39" t="e">
        <v>#N/A</v>
      </c>
      <c r="L174" s="39" t="e">
        <v>#N/A</v>
      </c>
      <c r="M174" s="39" t="e">
        <v>#N/A</v>
      </c>
      <c r="N174" s="39" t="e">
        <v>#N/A</v>
      </c>
      <c r="O174" s="39" t="e">
        <v>#N/A</v>
      </c>
      <c r="P174" s="39" t="e">
        <v>#N/A</v>
      </c>
      <c r="Q174" s="39" t="e">
        <v>#N/A</v>
      </c>
      <c r="R174" s="39" t="e">
        <v>#N/A</v>
      </c>
      <c r="S174" s="39" t="e">
        <v>#N/A</v>
      </c>
      <c r="T174" s="39" t="e">
        <v>#N/A</v>
      </c>
      <c r="U174" s="39" t="e">
        <v>#N/A</v>
      </c>
      <c r="V174" s="39" t="e">
        <v>#N/A</v>
      </c>
      <c r="W174" s="39" t="e">
        <v>#N/A</v>
      </c>
      <c r="X174" s="39" t="e">
        <v>#N/A</v>
      </c>
      <c r="Y174" s="33" t="e">
        <v>#N/A</v>
      </c>
      <c r="Z174" s="32">
        <f t="shared" si="3"/>
        <v>0</v>
      </c>
    </row>
    <row r="175" spans="1:26" x14ac:dyDescent="0.2">
      <c r="A175" s="80">
        <v>2030.1</v>
      </c>
      <c r="B175" s="38" t="e">
        <v>#N/A</v>
      </c>
      <c r="C175" s="39" t="e">
        <v>#N/A</v>
      </c>
      <c r="D175" s="39" t="e">
        <v>#N/A</v>
      </c>
      <c r="E175" s="39" t="e">
        <v>#N/A</v>
      </c>
      <c r="F175" s="39" t="e">
        <v>#N/A</v>
      </c>
      <c r="G175" s="39" t="e">
        <v>#N/A</v>
      </c>
      <c r="H175" s="39" t="e">
        <v>#N/A</v>
      </c>
      <c r="I175" s="39" t="e">
        <v>#N/A</v>
      </c>
      <c r="J175" s="39" t="e">
        <v>#N/A</v>
      </c>
      <c r="K175" s="39" t="e">
        <v>#N/A</v>
      </c>
      <c r="L175" s="39" t="e">
        <v>#N/A</v>
      </c>
      <c r="M175" s="39" t="e">
        <v>#N/A</v>
      </c>
      <c r="N175" s="39" t="e">
        <v>#N/A</v>
      </c>
      <c r="O175" s="39" t="e">
        <v>#N/A</v>
      </c>
      <c r="P175" s="39" t="e">
        <v>#N/A</v>
      </c>
      <c r="Q175" s="39" t="e">
        <v>#N/A</v>
      </c>
      <c r="R175" s="39" t="e">
        <v>#N/A</v>
      </c>
      <c r="S175" s="39" t="e">
        <v>#N/A</v>
      </c>
      <c r="T175" s="39" t="e">
        <v>#N/A</v>
      </c>
      <c r="U175" s="39" t="e">
        <v>#N/A</v>
      </c>
      <c r="V175" s="39" t="e">
        <v>#N/A</v>
      </c>
      <c r="W175" s="39" t="e">
        <v>#N/A</v>
      </c>
      <c r="X175" s="39" t="e">
        <v>#N/A</v>
      </c>
      <c r="Y175" s="33" t="e">
        <v>#N/A</v>
      </c>
      <c r="Z175" s="32">
        <f t="shared" si="3"/>
        <v>0</v>
      </c>
    </row>
    <row r="176" spans="1:26" x14ac:dyDescent="0.2">
      <c r="A176" s="80">
        <v>2030.11</v>
      </c>
      <c r="B176" s="38" t="e">
        <v>#N/A</v>
      </c>
      <c r="C176" s="39" t="e">
        <v>#N/A</v>
      </c>
      <c r="D176" s="39" t="e">
        <v>#N/A</v>
      </c>
      <c r="E176" s="39" t="e">
        <v>#N/A</v>
      </c>
      <c r="F176" s="39" t="e">
        <v>#N/A</v>
      </c>
      <c r="G176" s="39" t="e">
        <v>#N/A</v>
      </c>
      <c r="H176" s="39" t="e">
        <v>#N/A</v>
      </c>
      <c r="I176" s="39" t="e">
        <v>#N/A</v>
      </c>
      <c r="J176" s="39" t="e">
        <v>#N/A</v>
      </c>
      <c r="K176" s="39" t="e">
        <v>#N/A</v>
      </c>
      <c r="L176" s="39" t="e">
        <v>#N/A</v>
      </c>
      <c r="M176" s="39" t="e">
        <v>#N/A</v>
      </c>
      <c r="N176" s="39" t="e">
        <v>#N/A</v>
      </c>
      <c r="O176" s="39" t="e">
        <v>#N/A</v>
      </c>
      <c r="P176" s="39" t="e">
        <v>#N/A</v>
      </c>
      <c r="Q176" s="39" t="e">
        <v>#N/A</v>
      </c>
      <c r="R176" s="39" t="e">
        <v>#N/A</v>
      </c>
      <c r="S176" s="39" t="e">
        <v>#N/A</v>
      </c>
      <c r="T176" s="39" t="e">
        <v>#N/A</v>
      </c>
      <c r="U176" s="39" t="e">
        <v>#N/A</v>
      </c>
      <c r="V176" s="39" t="e">
        <v>#N/A</v>
      </c>
      <c r="W176" s="39" t="e">
        <v>#N/A</v>
      </c>
      <c r="X176" s="39" t="e">
        <v>#N/A</v>
      </c>
      <c r="Y176" s="33" t="e">
        <v>#N/A</v>
      </c>
      <c r="Z176" s="32">
        <f t="shared" si="3"/>
        <v>0</v>
      </c>
    </row>
    <row r="177" spans="1:26" x14ac:dyDescent="0.2">
      <c r="A177" s="80">
        <v>2030.12</v>
      </c>
      <c r="B177" s="38" t="e">
        <v>#N/A</v>
      </c>
      <c r="C177" s="39" t="e">
        <v>#N/A</v>
      </c>
      <c r="D177" s="39" t="e">
        <v>#N/A</v>
      </c>
      <c r="E177" s="39" t="e">
        <v>#N/A</v>
      </c>
      <c r="F177" s="39" t="e">
        <v>#N/A</v>
      </c>
      <c r="G177" s="39" t="e">
        <v>#N/A</v>
      </c>
      <c r="H177" s="39" t="e">
        <v>#N/A</v>
      </c>
      <c r="I177" s="39" t="e">
        <v>#N/A</v>
      </c>
      <c r="J177" s="39" t="e">
        <v>#N/A</v>
      </c>
      <c r="K177" s="39" t="e">
        <v>#N/A</v>
      </c>
      <c r="L177" s="39" t="e">
        <v>#N/A</v>
      </c>
      <c r="M177" s="39" t="e">
        <v>#N/A</v>
      </c>
      <c r="N177" s="39" t="e">
        <v>#N/A</v>
      </c>
      <c r="O177" s="39" t="e">
        <v>#N/A</v>
      </c>
      <c r="P177" s="39" t="e">
        <v>#N/A</v>
      </c>
      <c r="Q177" s="39" t="e">
        <v>#N/A</v>
      </c>
      <c r="R177" s="39" t="e">
        <v>#N/A</v>
      </c>
      <c r="S177" s="39" t="e">
        <v>#N/A</v>
      </c>
      <c r="T177" s="39" t="e">
        <v>#N/A</v>
      </c>
      <c r="U177" s="39" t="e">
        <v>#N/A</v>
      </c>
      <c r="V177" s="39" t="e">
        <v>#N/A</v>
      </c>
      <c r="W177" s="39" t="e">
        <v>#N/A</v>
      </c>
      <c r="X177" s="39" t="e">
        <v>#N/A</v>
      </c>
      <c r="Y177" s="33" t="e">
        <v>#N/A</v>
      </c>
      <c r="Z177" s="32">
        <f t="shared" si="3"/>
        <v>0</v>
      </c>
    </row>
  </sheetData>
  <phoneticPr fontId="7" type="noConversion"/>
  <hyperlinks>
    <hyperlink ref="A5" location="INDICE!A14" display="VOLVER AL INDICE" xr:uid="{00000000-0004-0000-0400-000000000000}"/>
  </hyperlinks>
  <pageMargins left="0.75" right="0.75" top="1" bottom="1" header="0" footer="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9"/>
  <dimension ref="A1:Z248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1298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Gastos en Servicios Sociales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1391</v>
      </c>
      <c r="C8" s="74" t="s">
        <v>1392</v>
      </c>
      <c r="D8" s="74" t="s">
        <v>1393</v>
      </c>
      <c r="E8" s="74" t="s">
        <v>1394</v>
      </c>
      <c r="F8" s="74" t="s">
        <v>1395</v>
      </c>
      <c r="G8" s="74" t="s">
        <v>1396</v>
      </c>
      <c r="H8" s="74" t="s">
        <v>1397</v>
      </c>
      <c r="I8" s="74" t="s">
        <v>1398</v>
      </c>
      <c r="J8" s="74" t="s">
        <v>1399</v>
      </c>
      <c r="K8" s="74" t="s">
        <v>1400</v>
      </c>
      <c r="L8" s="74" t="s">
        <v>1401</v>
      </c>
      <c r="M8" s="74" t="s">
        <v>1402</v>
      </c>
      <c r="N8" s="74" t="s">
        <v>1403</v>
      </c>
      <c r="O8" s="74" t="s">
        <v>1404</v>
      </c>
      <c r="P8" s="74" t="s">
        <v>1405</v>
      </c>
      <c r="Q8" s="74" t="s">
        <v>1406</v>
      </c>
      <c r="R8" s="74" t="s">
        <v>1407</v>
      </c>
      <c r="S8" s="74" t="s">
        <v>1408</v>
      </c>
      <c r="T8" s="74" t="s">
        <v>1409</v>
      </c>
      <c r="U8" s="74" t="s">
        <v>1410</v>
      </c>
      <c r="V8" s="74" t="s">
        <v>1411</v>
      </c>
      <c r="W8" s="74" t="s">
        <v>1412</v>
      </c>
      <c r="X8" s="74" t="s">
        <v>1413</v>
      </c>
      <c r="Y8" s="74" t="s">
        <v>1414</v>
      </c>
      <c r="Z8" s="75" t="s">
        <v>1415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15193.36630428</v>
      </c>
      <c r="C10" s="30">
        <v>45389.576843495532</v>
      </c>
      <c r="D10" s="30">
        <v>1775.7068573900001</v>
      </c>
      <c r="E10" s="30">
        <v>13371.030340191001</v>
      </c>
      <c r="F10" s="30">
        <v>3102.3499623700004</v>
      </c>
      <c r="G10" s="30">
        <v>5319.4274428290719</v>
      </c>
      <c r="H10" s="30">
        <v>3598.1800296490114</v>
      </c>
      <c r="I10" s="30">
        <v>5866.8117691162761</v>
      </c>
      <c r="J10" s="30">
        <v>3529.8570519265827</v>
      </c>
      <c r="K10" s="30">
        <v>2264.9285757326761</v>
      </c>
      <c r="L10" s="30">
        <v>3197.5655014399999</v>
      </c>
      <c r="M10" s="30">
        <v>1732.9101599999999</v>
      </c>
      <c r="N10" s="30">
        <v>4131.1687730677622</v>
      </c>
      <c r="O10" s="30">
        <v>3221.0819465599998</v>
      </c>
      <c r="P10" s="30">
        <v>4558.9898833400002</v>
      </c>
      <c r="Q10" s="30">
        <v>2632.3878820599998</v>
      </c>
      <c r="R10" s="30">
        <v>2851.2668259800002</v>
      </c>
      <c r="S10" s="30">
        <v>2243.1746596291755</v>
      </c>
      <c r="T10" s="30">
        <v>1911.59397934615</v>
      </c>
      <c r="U10" s="30">
        <v>3642.5920349300004</v>
      </c>
      <c r="V10" s="30">
        <v>12239.490717899998</v>
      </c>
      <c r="W10" s="30">
        <v>2580.3457588000001</v>
      </c>
      <c r="X10" s="30">
        <v>4731.9622717085149</v>
      </c>
      <c r="Y10" s="30">
        <v>1604.111881</v>
      </c>
      <c r="Z10" s="31">
        <f t="shared" ref="Z10:Z28" si="0">+_xlfn.AGGREGATE(9,6,B10:Y10)</f>
        <v>150689.87745274173</v>
      </c>
    </row>
    <row r="11" spans="1:26" ht="13.5" customHeight="1" x14ac:dyDescent="0.2">
      <c r="A11" s="71">
        <v>2011.1</v>
      </c>
      <c r="B11" s="38">
        <v>3339.1471709050988</v>
      </c>
      <c r="C11" s="39">
        <v>13173.21065631591</v>
      </c>
      <c r="D11" s="39">
        <v>453.89284283000001</v>
      </c>
      <c r="E11" s="39">
        <v>3526.9118267219669</v>
      </c>
      <c r="F11" s="39">
        <v>806.98691664103399</v>
      </c>
      <c r="G11" s="39">
        <v>1396.2828212006591</v>
      </c>
      <c r="H11" s="39">
        <v>879.2744527000001</v>
      </c>
      <c r="I11" s="39">
        <v>1572.836362859261</v>
      </c>
      <c r="J11" s="39">
        <v>900404.74786157254</v>
      </c>
      <c r="K11" s="39">
        <v>535.14229069924181</v>
      </c>
      <c r="L11" s="39">
        <v>628.43326689291337</v>
      </c>
      <c r="M11" s="39">
        <v>456.45709292999982</v>
      </c>
      <c r="N11" s="39">
        <v>981.34067490508926</v>
      </c>
      <c r="O11" s="39">
        <v>846.85655949679369</v>
      </c>
      <c r="P11" s="39">
        <v>1039.25091359</v>
      </c>
      <c r="Q11" s="39">
        <v>677.49951976000011</v>
      </c>
      <c r="R11" s="39">
        <v>775.8064602899999</v>
      </c>
      <c r="S11" s="39">
        <v>529.93837735900843</v>
      </c>
      <c r="T11" s="39">
        <v>439.64375970009621</v>
      </c>
      <c r="U11" s="39">
        <v>1013.08808537</v>
      </c>
      <c r="V11" s="39">
        <v>3548.399370103652</v>
      </c>
      <c r="W11" s="39">
        <v>555.57991235999998</v>
      </c>
      <c r="X11" s="39">
        <v>1242.705353264746</v>
      </c>
      <c r="Y11" s="48">
        <v>478.70956976393109</v>
      </c>
      <c r="Z11" s="34">
        <f t="shared" si="0"/>
        <v>939302.14211823186</v>
      </c>
    </row>
    <row r="12" spans="1:26" ht="13.5" customHeight="1" x14ac:dyDescent="0.2">
      <c r="A12" s="71">
        <v>2011.2</v>
      </c>
      <c r="B12" s="38">
        <v>10236.32333858327</v>
      </c>
      <c r="C12" s="39">
        <v>29741.876687837961</v>
      </c>
      <c r="D12" s="39">
        <v>1059.8377776699999</v>
      </c>
      <c r="E12" s="39">
        <v>8201.9366825138459</v>
      </c>
      <c r="F12" s="39">
        <v>2201.0745728523721</v>
      </c>
      <c r="G12" s="39">
        <v>3242.0332755210538</v>
      </c>
      <c r="H12" s="39">
        <v>1976.158576918044</v>
      </c>
      <c r="I12" s="39">
        <v>3735.5751494852279</v>
      </c>
      <c r="J12" s="39">
        <v>1923.51371853</v>
      </c>
      <c r="K12" s="39">
        <v>1314.7649813748119</v>
      </c>
      <c r="L12" s="39">
        <v>1356.966076634691</v>
      </c>
      <c r="M12" s="39">
        <v>1153.147814531</v>
      </c>
      <c r="N12" s="39">
        <v>2409.747529389294</v>
      </c>
      <c r="O12" s="39">
        <v>2145.6182449130251</v>
      </c>
      <c r="P12" s="39">
        <v>2451.100152779999</v>
      </c>
      <c r="Q12" s="39">
        <v>1544.40620558</v>
      </c>
      <c r="R12" s="39">
        <v>1753.94281585</v>
      </c>
      <c r="S12" s="39">
        <v>1253.054054848033</v>
      </c>
      <c r="T12" s="39">
        <v>1018.832711833061</v>
      </c>
      <c r="U12" s="39">
        <v>2123.7938407000001</v>
      </c>
      <c r="V12" s="39">
        <v>8128.5914662893138</v>
      </c>
      <c r="W12" s="39">
        <v>1393.0451246600001</v>
      </c>
      <c r="X12" s="39">
        <v>2776.6612364994971</v>
      </c>
      <c r="Y12" s="48">
        <v>1023.430128814</v>
      </c>
      <c r="Z12" s="34">
        <f t="shared" si="0"/>
        <v>94165.432164608501</v>
      </c>
    </row>
    <row r="13" spans="1:26" ht="13.5" customHeight="1" x14ac:dyDescent="0.2">
      <c r="A13" s="71">
        <v>2011.3</v>
      </c>
      <c r="B13" s="38">
        <v>14854.75435209317</v>
      </c>
      <c r="C13" s="39">
        <v>45410.962033380347</v>
      </c>
      <c r="D13" s="39">
        <v>1666.6037824299999</v>
      </c>
      <c r="E13" s="39">
        <v>12898.30698957399</v>
      </c>
      <c r="F13" s="39">
        <v>3480.088576089513</v>
      </c>
      <c r="G13" s="39">
        <v>5355.3335204628738</v>
      </c>
      <c r="H13" s="39">
        <v>3072.5420007150701</v>
      </c>
      <c r="I13" s="39">
        <v>5823.2183598829006</v>
      </c>
      <c r="J13" s="39">
        <v>3436.5054403604609</v>
      </c>
      <c r="K13" s="39">
        <v>2092.37323138392</v>
      </c>
      <c r="L13" s="39">
        <v>1999.0516420145709</v>
      </c>
      <c r="M13" s="39">
        <v>1884.9108951714011</v>
      </c>
      <c r="N13" s="39">
        <v>3946.2616022868192</v>
      </c>
      <c r="O13" s="39">
        <v>3459.2804855700001</v>
      </c>
      <c r="P13" s="39">
        <v>3897.3309584399999</v>
      </c>
      <c r="Q13" s="39">
        <v>2565.06746084</v>
      </c>
      <c r="R13" s="39">
        <v>2805.2413969200002</v>
      </c>
      <c r="S13" s="39">
        <v>2007.3862619547861</v>
      </c>
      <c r="T13" s="39">
        <v>1572.000159951049</v>
      </c>
      <c r="U13" s="39">
        <v>3940.3619746599989</v>
      </c>
      <c r="V13" s="39">
        <v>12471.884077080491</v>
      </c>
      <c r="W13" s="39">
        <v>2216.654</v>
      </c>
      <c r="X13" s="39">
        <v>4361.3526227407156</v>
      </c>
      <c r="Y13" s="48">
        <v>1592.13056994</v>
      </c>
      <c r="Z13" s="34">
        <f t="shared" si="0"/>
        <v>146809.60239394207</v>
      </c>
    </row>
    <row r="14" spans="1:26" ht="13.5" customHeight="1" x14ac:dyDescent="0.2">
      <c r="A14" s="71">
        <v>2011.4</v>
      </c>
      <c r="B14" s="38">
        <v>20433.964568719999</v>
      </c>
      <c r="C14" s="39">
        <v>62189.559071234107</v>
      </c>
      <c r="D14" s="39">
        <v>2409.4482851299999</v>
      </c>
      <c r="E14" s="39">
        <v>18118.041752558711</v>
      </c>
      <c r="F14" s="39">
        <v>4833.0229634200014</v>
      </c>
      <c r="G14" s="39">
        <v>7480.6817636171354</v>
      </c>
      <c r="H14" s="39">
        <v>4398.5648917295493</v>
      </c>
      <c r="I14" s="39">
        <v>8316.3660245771007</v>
      </c>
      <c r="J14" s="39">
        <v>4769.6460110557937</v>
      </c>
      <c r="K14" s="39">
        <v>3102.5780041829621</v>
      </c>
      <c r="L14" s="39">
        <v>3588.9947035745549</v>
      </c>
      <c r="M14" s="39">
        <v>2533.7867555413968</v>
      </c>
      <c r="N14" s="39">
        <v>5892.0296125912982</v>
      </c>
      <c r="O14" s="39">
        <v>4897.1731586299993</v>
      </c>
      <c r="P14" s="39">
        <v>5810.1378855322782</v>
      </c>
      <c r="Q14" s="39">
        <v>3607.583450004</v>
      </c>
      <c r="R14" s="39">
        <v>4144.9312199999986</v>
      </c>
      <c r="S14" s="39">
        <v>2861.077559717186</v>
      </c>
      <c r="T14" s="39">
        <v>2273.442516215981</v>
      </c>
      <c r="U14" s="39">
        <v>4880.7578513619992</v>
      </c>
      <c r="V14" s="39">
        <v>17745.355537614869</v>
      </c>
      <c r="W14" s="39">
        <v>3527.1091000000001</v>
      </c>
      <c r="X14" s="39">
        <v>6308.8212902359164</v>
      </c>
      <c r="Y14" s="48">
        <v>2243.0466913</v>
      </c>
      <c r="Z14" s="34">
        <f t="shared" si="0"/>
        <v>206366.12066854478</v>
      </c>
    </row>
    <row r="15" spans="1:26" ht="13.5" customHeight="1" x14ac:dyDescent="0.2">
      <c r="A15" s="71">
        <v>2012.1</v>
      </c>
      <c r="B15" s="38">
        <v>6297.0020987199996</v>
      </c>
      <c r="C15" s="39">
        <v>16622.182138842101</v>
      </c>
      <c r="D15" s="39">
        <v>539.11616153</v>
      </c>
      <c r="E15" s="39">
        <v>4512.4216790188339</v>
      </c>
      <c r="F15" s="39">
        <v>1271.3727774379929</v>
      </c>
      <c r="G15" s="39">
        <v>1820.598937690896</v>
      </c>
      <c r="H15" s="39">
        <v>1149.3783469200141</v>
      </c>
      <c r="I15" s="39">
        <v>1932.3160714339999</v>
      </c>
      <c r="J15" s="39">
        <v>1295.413068382785</v>
      </c>
      <c r="K15" s="39">
        <v>826.4396950208112</v>
      </c>
      <c r="L15" s="39">
        <v>797.24138653249327</v>
      </c>
      <c r="M15" s="39">
        <v>568.15903345959998</v>
      </c>
      <c r="N15" s="39">
        <v>1335.1655348095139</v>
      </c>
      <c r="O15" s="39">
        <v>1400.177707203098</v>
      </c>
      <c r="P15" s="39">
        <v>1485.506918</v>
      </c>
      <c r="Q15" s="39">
        <v>883.65440540159693</v>
      </c>
      <c r="R15" s="39">
        <v>1130.2773302600001</v>
      </c>
      <c r="S15" s="39">
        <v>727.25939327844685</v>
      </c>
      <c r="T15" s="39">
        <v>682.75379030411568</v>
      </c>
      <c r="U15" s="39">
        <v>1420.190988680014</v>
      </c>
      <c r="V15" s="39">
        <v>4124.0950835917656</v>
      </c>
      <c r="W15" s="39">
        <v>863.31099699999993</v>
      </c>
      <c r="X15" s="39">
        <v>1505.15607373838</v>
      </c>
      <c r="Y15" s="48">
        <v>647.92891135730167</v>
      </c>
      <c r="Z15" s="34">
        <f t="shared" si="0"/>
        <v>53837.118528613748</v>
      </c>
    </row>
    <row r="16" spans="1:26" ht="13.5" customHeight="1" x14ac:dyDescent="0.2">
      <c r="A16" s="71">
        <v>2012.2</v>
      </c>
      <c r="B16" s="38">
        <v>12565.338031785621</v>
      </c>
      <c r="C16" s="39">
        <v>37576.884391489999</v>
      </c>
      <c r="D16" s="39">
        <v>1228.1964290000001</v>
      </c>
      <c r="E16" s="39">
        <v>10258.907700535739</v>
      </c>
      <c r="F16" s="39">
        <v>2928.9128426224052</v>
      </c>
      <c r="G16" s="39">
        <v>4270.683796061533</v>
      </c>
      <c r="H16" s="39">
        <v>2574.5880629400349</v>
      </c>
      <c r="I16" s="39">
        <v>4729.260191505</v>
      </c>
      <c r="J16" s="39">
        <v>2456.99361838</v>
      </c>
      <c r="K16" s="39">
        <v>1753.59468618865</v>
      </c>
      <c r="L16" s="39">
        <v>1716.62562773575</v>
      </c>
      <c r="M16" s="39">
        <v>1321.48653922484</v>
      </c>
      <c r="N16" s="39">
        <v>3303.8632060610362</v>
      </c>
      <c r="O16" s="39">
        <v>2961.6989100000001</v>
      </c>
      <c r="P16" s="39">
        <v>3405.0160340000002</v>
      </c>
      <c r="Q16" s="39">
        <v>1957.883699235417</v>
      </c>
      <c r="R16" s="39">
        <v>2452.6511765499999</v>
      </c>
      <c r="S16" s="39">
        <v>1683.8863569409259</v>
      </c>
      <c r="T16" s="39">
        <v>1351.2506487204921</v>
      </c>
      <c r="U16" s="39">
        <v>2884.1487262800351</v>
      </c>
      <c r="V16" s="39">
        <v>9924.2774599647528</v>
      </c>
      <c r="W16" s="39">
        <v>1812.17198581</v>
      </c>
      <c r="X16" s="39">
        <v>3450.3427441610979</v>
      </c>
      <c r="Y16" s="48">
        <v>1416.466529880905</v>
      </c>
      <c r="Z16" s="34">
        <f t="shared" si="0"/>
        <v>119985.12939507427</v>
      </c>
    </row>
    <row r="17" spans="1:26" ht="13.5" customHeight="1" x14ac:dyDescent="0.2">
      <c r="A17" s="71">
        <v>2012.3</v>
      </c>
      <c r="B17" s="38">
        <v>18884.185689958082</v>
      </c>
      <c r="C17" s="39">
        <v>56140.218382249986</v>
      </c>
      <c r="D17" s="39">
        <v>1964.2423607400001</v>
      </c>
      <c r="E17" s="39">
        <v>15458.404134951539</v>
      </c>
      <c r="F17" s="39">
        <v>4418.2909548446569</v>
      </c>
      <c r="G17" s="39">
        <v>6448.9534871560891</v>
      </c>
      <c r="H17" s="39">
        <v>3943.6176037403252</v>
      </c>
      <c r="I17" s="39">
        <v>7331.5867113639824</v>
      </c>
      <c r="J17" s="39">
        <v>3830.7107487200001</v>
      </c>
      <c r="K17" s="39">
        <v>2814.791144731631</v>
      </c>
      <c r="L17" s="39">
        <v>2602.465489794829</v>
      </c>
      <c r="M17" s="39">
        <v>1974.3108250132</v>
      </c>
      <c r="N17" s="39">
        <v>5273.2763996818248</v>
      </c>
      <c r="O17" s="39">
        <v>4749.8529423382679</v>
      </c>
      <c r="P17" s="39">
        <v>5187.2343819999996</v>
      </c>
      <c r="Q17" s="39">
        <v>3067.74179548354</v>
      </c>
      <c r="R17" s="39">
        <v>3895.6503774899988</v>
      </c>
      <c r="S17" s="39">
        <v>2515.0649025439989</v>
      </c>
      <c r="T17" s="39">
        <v>2031.1470644392921</v>
      </c>
      <c r="U17" s="39">
        <v>4426.0377720103243</v>
      </c>
      <c r="V17" s="39">
        <v>15332.124481076071</v>
      </c>
      <c r="W17" s="39">
        <v>2749.54495804</v>
      </c>
      <c r="X17" s="39">
        <v>5298.5226107536764</v>
      </c>
      <c r="Y17" s="48">
        <v>2145.0624868496188</v>
      </c>
      <c r="Z17" s="34">
        <f t="shared" si="0"/>
        <v>182483.03770597093</v>
      </c>
    </row>
    <row r="18" spans="1:26" ht="13.5" customHeight="1" x14ac:dyDescent="0.2">
      <c r="A18" s="71">
        <v>2012.4</v>
      </c>
      <c r="B18" s="38">
        <v>26467.76670455205</v>
      </c>
      <c r="C18" s="39">
        <v>76513.419324260001</v>
      </c>
      <c r="D18" s="39">
        <v>2949.9826668300002</v>
      </c>
      <c r="E18" s="39">
        <v>21805.94005676917</v>
      </c>
      <c r="F18" s="39">
        <v>6594.2140447433503</v>
      </c>
      <c r="G18" s="39">
        <v>9726.2136596792061</v>
      </c>
      <c r="H18" s="39">
        <v>5630.0670016277418</v>
      </c>
      <c r="I18" s="39">
        <v>10449.01806376159</v>
      </c>
      <c r="J18" s="39">
        <v>5250.8735772299997</v>
      </c>
      <c r="K18" s="39">
        <v>4049.1262350761549</v>
      </c>
      <c r="L18" s="39">
        <v>4119.6498147219081</v>
      </c>
      <c r="M18" s="39">
        <v>2945.839682422074</v>
      </c>
      <c r="N18" s="39">
        <v>7870.2781590502354</v>
      </c>
      <c r="O18" s="39">
        <v>6683.0164828383677</v>
      </c>
      <c r="P18" s="39">
        <v>7584.4121920000007</v>
      </c>
      <c r="Q18" s="39">
        <v>4409.5184668391548</v>
      </c>
      <c r="R18" s="39">
        <v>5381.7152090000009</v>
      </c>
      <c r="S18" s="39">
        <v>3686.2826872408368</v>
      </c>
      <c r="T18" s="39">
        <v>2741.4239586664939</v>
      </c>
      <c r="U18" s="39">
        <v>6083.2009676377438</v>
      </c>
      <c r="V18" s="39">
        <v>21485.76137704177</v>
      </c>
      <c r="W18" s="39">
        <v>3941.373148780001</v>
      </c>
      <c r="X18" s="39">
        <v>7232.6020703811701</v>
      </c>
      <c r="Y18" s="48">
        <v>3036.3189836000001</v>
      </c>
      <c r="Z18" s="34">
        <f t="shared" si="0"/>
        <v>256638.014534749</v>
      </c>
    </row>
    <row r="19" spans="1:26" ht="13.5" customHeight="1" x14ac:dyDescent="0.2">
      <c r="A19" s="71">
        <v>2013.1</v>
      </c>
      <c r="B19" s="38">
        <v>8297.5505522299991</v>
      </c>
      <c r="C19" s="39">
        <v>19258.76542</v>
      </c>
      <c r="D19" s="39">
        <v>735.12663823999992</v>
      </c>
      <c r="E19" s="39">
        <v>5575.8026789412907</v>
      </c>
      <c r="F19" s="39">
        <v>1494.355330373206</v>
      </c>
      <c r="G19" s="39">
        <v>2154.40092458248</v>
      </c>
      <c r="H19" s="39">
        <v>1442.6734034000001</v>
      </c>
      <c r="I19" s="39">
        <v>2570.372674744779</v>
      </c>
      <c r="J19" s="39">
        <v>1420.043526603986</v>
      </c>
      <c r="K19" s="39">
        <v>1089.7696296882259</v>
      </c>
      <c r="L19" s="39">
        <v>992.76813499959155</v>
      </c>
      <c r="M19" s="39">
        <v>702.05723697479993</v>
      </c>
      <c r="N19" s="39">
        <v>1688.0025865800001</v>
      </c>
      <c r="O19" s="39">
        <v>2041.4987083139929</v>
      </c>
      <c r="P19" s="39">
        <v>1869.4528800000001</v>
      </c>
      <c r="Q19" s="39">
        <v>1159.4373144386941</v>
      </c>
      <c r="R19" s="39">
        <v>1397.5870651099999</v>
      </c>
      <c r="S19" s="39">
        <v>887.24569771999995</v>
      </c>
      <c r="T19" s="39">
        <v>762.89061882362637</v>
      </c>
      <c r="U19" s="39">
        <v>1440.43001465</v>
      </c>
      <c r="V19" s="39">
        <v>5254.5677208580164</v>
      </c>
      <c r="W19" s="39">
        <v>981.6449597400001</v>
      </c>
      <c r="X19" s="39">
        <v>1832.5478803799999</v>
      </c>
      <c r="Y19" s="48">
        <v>763.49980205999998</v>
      </c>
      <c r="Z19" s="34">
        <f t="shared" si="0"/>
        <v>65812.491399452672</v>
      </c>
    </row>
    <row r="20" spans="1:26" ht="13.5" customHeight="1" x14ac:dyDescent="0.2">
      <c r="A20" s="71">
        <v>2013.2</v>
      </c>
      <c r="B20" s="38">
        <v>16895.32663815</v>
      </c>
      <c r="C20" s="39">
        <v>42360.74818000001</v>
      </c>
      <c r="D20" s="39">
        <v>1742.8630669199999</v>
      </c>
      <c r="E20" s="39">
        <v>12427.154375208511</v>
      </c>
      <c r="F20" s="39">
        <v>3493.681</v>
      </c>
      <c r="G20" s="39">
        <v>5143.732944469999</v>
      </c>
      <c r="H20" s="39">
        <v>3237.7240167500008</v>
      </c>
      <c r="I20" s="39">
        <v>6137.9086797102464</v>
      </c>
      <c r="J20" s="39">
        <v>3241.8653623958899</v>
      </c>
      <c r="K20" s="39">
        <v>2399.8382414600001</v>
      </c>
      <c r="L20" s="39">
        <v>2313.635245870702</v>
      </c>
      <c r="M20" s="39">
        <v>1751.5674651600009</v>
      </c>
      <c r="N20" s="39">
        <v>4417.1896788399999</v>
      </c>
      <c r="O20" s="39">
        <v>4428.8717398600002</v>
      </c>
      <c r="P20" s="39">
        <v>4160.4762420000006</v>
      </c>
      <c r="Q20" s="39">
        <v>2734.6016403600001</v>
      </c>
      <c r="R20" s="39">
        <v>3225.8548308200002</v>
      </c>
      <c r="S20" s="39">
        <v>2102.09947276</v>
      </c>
      <c r="T20" s="39">
        <v>1617.7065205222409</v>
      </c>
      <c r="U20" s="39">
        <v>3315.8801091400001</v>
      </c>
      <c r="V20" s="39">
        <v>12178.16799050187</v>
      </c>
      <c r="W20" s="39">
        <v>2268.7692209500001</v>
      </c>
      <c r="X20" s="39">
        <v>4465.2975504599999</v>
      </c>
      <c r="Y20" s="48">
        <v>1798.9325328560001</v>
      </c>
      <c r="Z20" s="34">
        <f t="shared" si="0"/>
        <v>147859.89274516547</v>
      </c>
    </row>
    <row r="21" spans="1:26" ht="13.5" customHeight="1" x14ac:dyDescent="0.2">
      <c r="A21" s="71">
        <v>2013.3</v>
      </c>
      <c r="B21" s="38">
        <v>26021.452632175002</v>
      </c>
      <c r="C21" s="39">
        <v>64705.527721500002</v>
      </c>
      <c r="D21" s="39">
        <v>2781.7262631899989</v>
      </c>
      <c r="E21" s="39">
        <v>18989.240845020158</v>
      </c>
      <c r="F21" s="39">
        <v>5612.9732877000006</v>
      </c>
      <c r="G21" s="39">
        <v>8061.8929197300013</v>
      </c>
      <c r="H21" s="39">
        <v>5111.0275547000001</v>
      </c>
      <c r="I21" s="39">
        <v>9587.5973762527665</v>
      </c>
      <c r="J21" s="39">
        <v>5016.8071773080101</v>
      </c>
      <c r="K21" s="39">
        <v>3884.5382074183958</v>
      </c>
      <c r="L21" s="39">
        <v>3504.2797460451579</v>
      </c>
      <c r="M21" s="39">
        <v>2349.3623311700012</v>
      </c>
      <c r="N21" s="39">
        <v>7072.319279549999</v>
      </c>
      <c r="O21" s="39">
        <v>6719.8631875564824</v>
      </c>
      <c r="P21" s="39">
        <v>6546.1295549999977</v>
      </c>
      <c r="Q21" s="39">
        <v>4237.2403105510002</v>
      </c>
      <c r="R21" s="39">
        <v>5087.9460032999996</v>
      </c>
      <c r="S21" s="39">
        <v>3345.4973350700011</v>
      </c>
      <c r="T21" s="39">
        <v>2465.065383848847</v>
      </c>
      <c r="U21" s="39">
        <v>5152.1990934309997</v>
      </c>
      <c r="V21" s="39">
        <v>19060.996395745409</v>
      </c>
      <c r="W21" s="39">
        <v>3531.9790963999999</v>
      </c>
      <c r="X21" s="39">
        <v>6984.8964417599991</v>
      </c>
      <c r="Y21" s="48">
        <v>2749.3600110299999</v>
      </c>
      <c r="Z21" s="34">
        <f t="shared" si="0"/>
        <v>228579.91815545218</v>
      </c>
    </row>
    <row r="22" spans="1:26" ht="13.5" customHeight="1" x14ac:dyDescent="0.2">
      <c r="A22" s="71">
        <v>2013.4</v>
      </c>
      <c r="B22" s="38">
        <v>35311.194988230003</v>
      </c>
      <c r="C22" s="39">
        <v>94405.314702260002</v>
      </c>
      <c r="D22" s="39">
        <v>4144.6615924400003</v>
      </c>
      <c r="E22" s="39">
        <v>27636.451822530009</v>
      </c>
      <c r="F22" s="39">
        <v>8264.7018725700018</v>
      </c>
      <c r="G22" s="39">
        <v>12134.167702000001</v>
      </c>
      <c r="H22" s="39">
        <v>7395.8200026099994</v>
      </c>
      <c r="I22" s="39">
        <v>13615.891069046989</v>
      </c>
      <c r="J22" s="39">
        <v>7308.3261419425517</v>
      </c>
      <c r="K22" s="39">
        <v>5668.7785525600011</v>
      </c>
      <c r="L22" s="39">
        <v>5014.8524559099988</v>
      </c>
      <c r="M22" s="39">
        <v>3642.3788816000028</v>
      </c>
      <c r="N22" s="39">
        <v>10717.707559069629</v>
      </c>
      <c r="O22" s="39">
        <v>8593.2636756600004</v>
      </c>
      <c r="P22" s="39">
        <v>9591.4125440000007</v>
      </c>
      <c r="Q22" s="39">
        <v>6111.6653579110007</v>
      </c>
      <c r="R22" s="39">
        <v>7163.1253570099998</v>
      </c>
      <c r="S22" s="39">
        <v>4996.5886914799994</v>
      </c>
      <c r="T22" s="39">
        <v>3511.355084008771</v>
      </c>
      <c r="U22" s="39">
        <v>7106.8815418327204</v>
      </c>
      <c r="V22" s="39">
        <v>27728.16947136214</v>
      </c>
      <c r="W22" s="39">
        <v>5270.7430975999987</v>
      </c>
      <c r="X22" s="39">
        <v>9796.8622831600023</v>
      </c>
      <c r="Y22" s="48">
        <v>4038.5705559500002</v>
      </c>
      <c r="Z22" s="34">
        <f t="shared" si="0"/>
        <v>329168.8850027438</v>
      </c>
    </row>
    <row r="23" spans="1:26" ht="13.5" customHeight="1" x14ac:dyDescent="0.2">
      <c r="A23" s="71">
        <v>2014.1</v>
      </c>
      <c r="B23" s="38">
        <v>11871.40089436567</v>
      </c>
      <c r="C23" s="39">
        <v>23344.799756510001</v>
      </c>
      <c r="D23" s="39">
        <v>937.73623034999991</v>
      </c>
      <c r="E23" s="39">
        <v>7235.1740018457531</v>
      </c>
      <c r="F23" s="39">
        <v>2175.49813425</v>
      </c>
      <c r="G23" s="39">
        <v>2643.9075842430302</v>
      </c>
      <c r="H23" s="39">
        <v>2135.25181355</v>
      </c>
      <c r="I23" s="39">
        <v>3826.7051594</v>
      </c>
      <c r="J23" s="39">
        <v>1859.292398983443</v>
      </c>
      <c r="K23" s="39">
        <v>1538.362472968271</v>
      </c>
      <c r="L23" s="39">
        <v>1367.1855060851169</v>
      </c>
      <c r="M23" s="39">
        <v>948.79583351256713</v>
      </c>
      <c r="N23" s="39">
        <v>2281.1680188999999</v>
      </c>
      <c r="O23" s="39">
        <v>2373.2768060600001</v>
      </c>
      <c r="P23" s="39">
        <v>2670.9116640000002</v>
      </c>
      <c r="Q23" s="39">
        <v>1422.17554507306</v>
      </c>
      <c r="R23" s="39">
        <v>1919.4611674</v>
      </c>
      <c r="S23" s="39">
        <v>1283.101406586984</v>
      </c>
      <c r="T23" s="39">
        <v>960.64391940054509</v>
      </c>
      <c r="U23" s="39">
        <v>2010.2863001200001</v>
      </c>
      <c r="V23" s="39">
        <v>7307.1915997217338</v>
      </c>
      <c r="W23" s="39">
        <v>1401.84472852</v>
      </c>
      <c r="X23" s="39">
        <v>2765.6066467109931</v>
      </c>
      <c r="Y23" s="48">
        <v>1044.8346697317161</v>
      </c>
      <c r="Z23" s="34">
        <f t="shared" si="0"/>
        <v>87324.612258288893</v>
      </c>
    </row>
    <row r="24" spans="1:26" ht="13.5" customHeight="1" x14ac:dyDescent="0.2">
      <c r="A24" s="71">
        <v>2014.2</v>
      </c>
      <c r="B24" s="38">
        <v>23494.049910033031</v>
      </c>
      <c r="C24" s="39">
        <v>54172.480016039997</v>
      </c>
      <c r="D24" s="39">
        <v>2305.0302199500002</v>
      </c>
      <c r="E24" s="39">
        <v>16456.523783947181</v>
      </c>
      <c r="F24" s="39">
        <v>4858.723899999999</v>
      </c>
      <c r="G24" s="39">
        <v>7483.3411795282454</v>
      </c>
      <c r="H24" s="39">
        <v>5118.3441311551342</v>
      </c>
      <c r="I24" s="39">
        <v>8568.4751848285086</v>
      </c>
      <c r="J24" s="39">
        <v>4327.3877683113933</v>
      </c>
      <c r="K24" s="39">
        <v>3152.5153980541932</v>
      </c>
      <c r="L24" s="39">
        <v>2995.3599982909609</v>
      </c>
      <c r="M24" s="39">
        <v>2340.229957148515</v>
      </c>
      <c r="N24" s="39">
        <v>5958.1831485000002</v>
      </c>
      <c r="O24" s="39">
        <v>5330.9424214800001</v>
      </c>
      <c r="P24" s="39">
        <v>5898.4204470000004</v>
      </c>
      <c r="Q24" s="39">
        <v>3316.485275967003</v>
      </c>
      <c r="R24" s="39">
        <v>4348.2234869000004</v>
      </c>
      <c r="S24" s="39">
        <v>3301.7468637476059</v>
      </c>
      <c r="T24" s="39">
        <v>2310.2465807509589</v>
      </c>
      <c r="U24" s="39">
        <v>4886.6194950600002</v>
      </c>
      <c r="V24" s="39">
        <v>16895.76287677807</v>
      </c>
      <c r="W24" s="39">
        <v>2988.8126922800002</v>
      </c>
      <c r="X24" s="39">
        <v>6266.5457738215746</v>
      </c>
      <c r="Y24" s="48">
        <v>2510.9286068692541</v>
      </c>
      <c r="Z24" s="34">
        <f t="shared" si="0"/>
        <v>199285.37911644162</v>
      </c>
    </row>
    <row r="25" spans="1:26" ht="13.5" customHeight="1" x14ac:dyDescent="0.2">
      <c r="A25" s="71">
        <v>2014.3</v>
      </c>
      <c r="B25" s="38">
        <v>34020.819355594591</v>
      </c>
      <c r="C25" s="39">
        <v>84169.246775510983</v>
      </c>
      <c r="D25" s="39">
        <v>3604.3698635800001</v>
      </c>
      <c r="E25" s="39">
        <v>26010.555832390011</v>
      </c>
      <c r="F25" s="39">
        <v>7507.6467155057826</v>
      </c>
      <c r="G25" s="39">
        <v>12287.75980947975</v>
      </c>
      <c r="H25" s="39">
        <v>8021.5041618617197</v>
      </c>
      <c r="I25" s="39">
        <v>13155.134968642111</v>
      </c>
      <c r="J25" s="39">
        <v>6877.1538657097553</v>
      </c>
      <c r="K25" s="39">
        <v>5047.781188375805</v>
      </c>
      <c r="L25" s="39">
        <v>5348.3942337785966</v>
      </c>
      <c r="M25" s="39">
        <v>3546.8126866452321</v>
      </c>
      <c r="N25" s="39">
        <v>9650.7743406400004</v>
      </c>
      <c r="O25" s="39">
        <v>8427.1261891400009</v>
      </c>
      <c r="P25" s="39">
        <v>9472.5874299999996</v>
      </c>
      <c r="Q25" s="39">
        <v>5205.2928787752344</v>
      </c>
      <c r="R25" s="39">
        <v>6812.565511507777</v>
      </c>
      <c r="S25" s="39">
        <v>5016.1457360720497</v>
      </c>
      <c r="T25" s="39">
        <v>3501.9042831771781</v>
      </c>
      <c r="U25" s="39">
        <v>7751.16603889</v>
      </c>
      <c r="V25" s="39">
        <v>26252.848450825109</v>
      </c>
      <c r="W25" s="39">
        <v>4741.5383291799999</v>
      </c>
      <c r="X25" s="39">
        <v>9443.0274177790016</v>
      </c>
      <c r="Y25" s="48">
        <v>3942.7843637865271</v>
      </c>
      <c r="Z25" s="34">
        <f t="shared" si="0"/>
        <v>309814.94042684714</v>
      </c>
    </row>
    <row r="26" spans="1:26" ht="13.5" customHeight="1" x14ac:dyDescent="0.2">
      <c r="A26" s="71">
        <v>2014.4</v>
      </c>
      <c r="B26" s="38">
        <v>48906.865329109991</v>
      </c>
      <c r="C26" s="39">
        <v>121933.28525386</v>
      </c>
      <c r="D26" s="39">
        <v>5612.9294003825034</v>
      </c>
      <c r="E26" s="39">
        <v>37656.181991373916</v>
      </c>
      <c r="F26" s="39">
        <v>11031.14297908986</v>
      </c>
      <c r="G26" s="39">
        <v>18178.868889707552</v>
      </c>
      <c r="H26" s="39">
        <v>11718.019707667891</v>
      </c>
      <c r="I26" s="39">
        <v>18668.97239766</v>
      </c>
      <c r="J26" s="39">
        <v>9920.2024879638229</v>
      </c>
      <c r="K26" s="39">
        <v>7756.9590124465531</v>
      </c>
      <c r="L26" s="39">
        <v>6903.6246566000009</v>
      </c>
      <c r="M26" s="39">
        <v>5004.2795581337359</v>
      </c>
      <c r="N26" s="39">
        <v>13883.11331345</v>
      </c>
      <c r="O26" s="39">
        <v>12544.62735119</v>
      </c>
      <c r="P26" s="39">
        <v>14534.445852000001</v>
      </c>
      <c r="Q26" s="39">
        <v>7530.1170139764808</v>
      </c>
      <c r="R26" s="39">
        <v>9601.0801403468104</v>
      </c>
      <c r="S26" s="39">
        <v>7226.9908843361982</v>
      </c>
      <c r="T26" s="39">
        <v>5195.4354902454552</v>
      </c>
      <c r="U26" s="39">
        <v>11222.229063770001</v>
      </c>
      <c r="V26" s="39">
        <v>38359.02434459408</v>
      </c>
      <c r="W26" s="39">
        <v>7388.4704003999996</v>
      </c>
      <c r="X26" s="39">
        <v>13554.82597379764</v>
      </c>
      <c r="Y26" s="48">
        <v>5834.8761153394489</v>
      </c>
      <c r="Z26" s="34">
        <f t="shared" si="0"/>
        <v>450166.56760744209</v>
      </c>
    </row>
    <row r="27" spans="1:26" ht="13.5" customHeight="1" x14ac:dyDescent="0.2">
      <c r="A27" s="71">
        <v>2015.1</v>
      </c>
      <c r="B27" s="38">
        <v>14919.17847324357</v>
      </c>
      <c r="C27" s="39">
        <v>35643.670867018896</v>
      </c>
      <c r="D27" s="39">
        <v>1490.698237197518</v>
      </c>
      <c r="E27" s="39">
        <v>9970.6417251096227</v>
      </c>
      <c r="F27" s="39">
        <v>2736.2242489149571</v>
      </c>
      <c r="G27" s="39">
        <v>3939.947356220001</v>
      </c>
      <c r="H27" s="39">
        <v>3050.6797736997269</v>
      </c>
      <c r="I27" s="39">
        <v>4604.2833533599996</v>
      </c>
      <c r="J27" s="39">
        <v>2464.362709333871</v>
      </c>
      <c r="K27" s="39">
        <v>2123.9924865845869</v>
      </c>
      <c r="L27" s="39">
        <v>2175.2668032221968</v>
      </c>
      <c r="M27" s="39">
        <v>1433.639826929189</v>
      </c>
      <c r="N27" s="39">
        <v>3715.2010244799999</v>
      </c>
      <c r="O27" s="39">
        <v>3365.998296680079</v>
      </c>
      <c r="P27" s="39">
        <v>4574.6399277700002</v>
      </c>
      <c r="Q27" s="39">
        <v>2199.6169994716911</v>
      </c>
      <c r="R27" s="39">
        <v>2681.1573323299999</v>
      </c>
      <c r="S27" s="39">
        <v>1884.0228619079239</v>
      </c>
      <c r="T27" s="39">
        <v>1565.1301078282861</v>
      </c>
      <c r="U27" s="39">
        <v>2891.30178346</v>
      </c>
      <c r="V27" s="39">
        <v>9372.1057000000019</v>
      </c>
      <c r="W27" s="39">
        <v>1320.33227635</v>
      </c>
      <c r="X27" s="39">
        <v>3666.0558214672942</v>
      </c>
      <c r="Y27" s="48">
        <v>1500.6949610350159</v>
      </c>
      <c r="Z27" s="34">
        <f t="shared" si="0"/>
        <v>123288.84295361442</v>
      </c>
    </row>
    <row r="28" spans="1:26" ht="13.5" customHeight="1" x14ac:dyDescent="0.2">
      <c r="A28" s="71">
        <v>2015.2</v>
      </c>
      <c r="B28" s="38">
        <v>30824.41930950286</v>
      </c>
      <c r="C28" s="39">
        <v>81545.370681439745</v>
      </c>
      <c r="D28" s="39">
        <v>3583.1786114837469</v>
      </c>
      <c r="E28" s="39">
        <v>22857.916937344249</v>
      </c>
      <c r="F28" s="39">
        <v>6819.5854984155376</v>
      </c>
      <c r="G28" s="39">
        <v>10095.84558359</v>
      </c>
      <c r="H28" s="39">
        <v>7169.7604365848656</v>
      </c>
      <c r="I28" s="39">
        <v>11265.745394543261</v>
      </c>
      <c r="J28" s="39">
        <v>5966.2762757755427</v>
      </c>
      <c r="K28" s="39">
        <v>4724.6965314774297</v>
      </c>
      <c r="L28" s="39">
        <v>4583.9913315929189</v>
      </c>
      <c r="M28" s="39">
        <v>2766.7325537942352</v>
      </c>
      <c r="N28" s="39">
        <v>8742.7141677099989</v>
      </c>
      <c r="O28" s="39">
        <v>7911.238275645067</v>
      </c>
      <c r="P28" s="39">
        <v>10183.17523398</v>
      </c>
      <c r="Q28" s="39">
        <v>5317.258037000227</v>
      </c>
      <c r="R28" s="39">
        <v>6518.2687383599996</v>
      </c>
      <c r="S28" s="39">
        <v>4447.5948545682804</v>
      </c>
      <c r="T28" s="39">
        <v>3414.3686943451248</v>
      </c>
      <c r="U28" s="39">
        <v>6778.1930821000014</v>
      </c>
      <c r="V28" s="39">
        <v>23378.750225371281</v>
      </c>
      <c r="W28" s="39">
        <v>4609.5279701300014</v>
      </c>
      <c r="X28" s="39">
        <v>8314.3360021489425</v>
      </c>
      <c r="Y28" s="48">
        <v>3646.689052293696</v>
      </c>
      <c r="Z28" s="34">
        <f t="shared" si="0"/>
        <v>285465.63347919699</v>
      </c>
    </row>
    <row r="29" spans="1:26" ht="13.5" customHeight="1" x14ac:dyDescent="0.2">
      <c r="A29" s="71">
        <v>2015.3</v>
      </c>
      <c r="B29" s="38">
        <v>44202.368145242857</v>
      </c>
      <c r="C29" s="39">
        <v>125582.7180764041</v>
      </c>
      <c r="D29" s="39">
        <v>5769.6242821011074</v>
      </c>
      <c r="E29" s="39">
        <v>35684.655319899248</v>
      </c>
      <c r="F29" s="39">
        <v>10908.677328686799</v>
      </c>
      <c r="G29" s="39">
        <v>16036.104706390001</v>
      </c>
      <c r="H29" s="39">
        <v>11179.43835102171</v>
      </c>
      <c r="I29" s="39">
        <v>17730.298015529999</v>
      </c>
      <c r="J29" s="39">
        <v>9670.7959393835972</v>
      </c>
      <c r="K29" s="39">
        <v>7140.390745315678</v>
      </c>
      <c r="L29" s="39">
        <v>6824.7886231217417</v>
      </c>
      <c r="M29" s="39">
        <v>4406.3685576622483</v>
      </c>
      <c r="N29" s="39">
        <v>13911.942393969481</v>
      </c>
      <c r="O29" s="39">
        <v>12821.64127977</v>
      </c>
      <c r="P29" s="39">
        <v>15735.61271879539</v>
      </c>
      <c r="Q29" s="39">
        <v>8294.6649726385785</v>
      </c>
      <c r="R29" s="39">
        <v>10279.395679668731</v>
      </c>
      <c r="S29" s="39">
        <v>6864.4755299900007</v>
      </c>
      <c r="T29" s="39">
        <v>5184.81080258154</v>
      </c>
      <c r="U29" s="39">
        <v>10537.38638396</v>
      </c>
      <c r="V29" s="39">
        <v>36316.077040984521</v>
      </c>
      <c r="W29" s="39">
        <v>7737.2314085800008</v>
      </c>
      <c r="X29" s="39">
        <v>12550.38367712091</v>
      </c>
      <c r="Y29" s="48">
        <v>5584.6963363521118</v>
      </c>
      <c r="Z29" s="34">
        <f t="shared" ref="Z29:Z90" si="1">+_xlfn.AGGREGATE(9,6,B29:Y29)</f>
        <v>440954.54631517036</v>
      </c>
    </row>
    <row r="30" spans="1:26" ht="13.5" customHeight="1" x14ac:dyDescent="0.2">
      <c r="A30" s="71">
        <v>2015.4</v>
      </c>
      <c r="B30" s="38">
        <v>62228.850819977997</v>
      </c>
      <c r="C30" s="39">
        <v>178991.17567393649</v>
      </c>
      <c r="D30" s="39">
        <v>8043.7925075860421</v>
      </c>
      <c r="E30" s="39">
        <v>52098.969455710343</v>
      </c>
      <c r="F30" s="39">
        <v>14853.49733305</v>
      </c>
      <c r="G30" s="39">
        <v>23853.131000803001</v>
      </c>
      <c r="H30" s="39">
        <v>15650.604735645051</v>
      </c>
      <c r="I30" s="39">
        <v>25195.066111830001</v>
      </c>
      <c r="J30" s="39">
        <v>13660.099093418199</v>
      </c>
      <c r="K30" s="39">
        <v>10817.973470000001</v>
      </c>
      <c r="L30" s="39">
        <v>9105.0661585299986</v>
      </c>
      <c r="M30" s="39">
        <v>6430.8448556303974</v>
      </c>
      <c r="N30" s="39">
        <v>20093.114225324971</v>
      </c>
      <c r="O30" s="39">
        <v>19082.678649239999</v>
      </c>
      <c r="P30" s="39">
        <v>22308.610525466069</v>
      </c>
      <c r="Q30" s="39">
        <v>11848.126164406411</v>
      </c>
      <c r="R30" s="39">
        <v>14474.29218015345</v>
      </c>
      <c r="S30" s="39">
        <v>10309.298363759999</v>
      </c>
      <c r="T30" s="39">
        <v>8194.0708797441821</v>
      </c>
      <c r="U30" s="39">
        <v>15125.98848493</v>
      </c>
      <c r="V30" s="39">
        <v>52419.540922624612</v>
      </c>
      <c r="W30" s="39">
        <v>10531.39869179</v>
      </c>
      <c r="X30" s="39">
        <v>17749.255032788002</v>
      </c>
      <c r="Y30" s="48">
        <v>8108.8302739589317</v>
      </c>
      <c r="Z30" s="34">
        <f t="shared" si="1"/>
        <v>631174.27561030432</v>
      </c>
    </row>
    <row r="31" spans="1:26" ht="13.5" customHeight="1" x14ac:dyDescent="0.2">
      <c r="A31" s="71">
        <v>2016.1</v>
      </c>
      <c r="B31" s="38">
        <v>19622.085182719999</v>
      </c>
      <c r="C31" s="39">
        <v>46830.857532610004</v>
      </c>
      <c r="D31" s="39">
        <v>1795.8683670247849</v>
      </c>
      <c r="E31" s="39">
        <v>14026.67200602901</v>
      </c>
      <c r="F31" s="39">
        <v>3863.1605</v>
      </c>
      <c r="G31" s="39">
        <v>5861.7001560999988</v>
      </c>
      <c r="H31" s="39">
        <v>3968.6958381411091</v>
      </c>
      <c r="I31" s="39">
        <v>6468.8845631064769</v>
      </c>
      <c r="J31" s="39">
        <v>3603.23268315314</v>
      </c>
      <c r="K31" s="39">
        <v>2523.6950558211461</v>
      </c>
      <c r="L31" s="39">
        <v>2874.7921037008641</v>
      </c>
      <c r="M31" s="39">
        <v>1446.4885558149469</v>
      </c>
      <c r="N31" s="39">
        <v>3973.0350619756769</v>
      </c>
      <c r="O31" s="39">
        <v>4741.0408463333679</v>
      </c>
      <c r="P31" s="39">
        <v>5457.867126099999</v>
      </c>
      <c r="Q31" s="39">
        <v>2809.0707999472411</v>
      </c>
      <c r="R31" s="39">
        <v>3790.2421211599999</v>
      </c>
      <c r="S31" s="39">
        <v>2597.0277999999998</v>
      </c>
      <c r="T31" s="39">
        <v>2353.6303679929242</v>
      </c>
      <c r="U31" s="39">
        <v>3692.2353732799988</v>
      </c>
      <c r="V31" s="39">
        <v>13292.006652964799</v>
      </c>
      <c r="W31" s="39">
        <v>2399.625340680001</v>
      </c>
      <c r="X31" s="39">
        <v>4500.4759104080222</v>
      </c>
      <c r="Y31" s="48">
        <v>2013.7824891374489</v>
      </c>
      <c r="Z31" s="34">
        <f t="shared" si="1"/>
        <v>164506.17243420097</v>
      </c>
    </row>
    <row r="32" spans="1:26" ht="13.5" customHeight="1" x14ac:dyDescent="0.2">
      <c r="A32" s="71">
        <v>2016.2</v>
      </c>
      <c r="B32" s="38">
        <v>41465.253881218086</v>
      </c>
      <c r="C32" s="39">
        <v>106886.62426690001</v>
      </c>
      <c r="D32" s="39">
        <v>4044.019983381645</v>
      </c>
      <c r="E32" s="39">
        <v>31952.40667227198</v>
      </c>
      <c r="F32" s="39">
        <v>8960.0242700000017</v>
      </c>
      <c r="G32" s="39">
        <v>14173.244725869999</v>
      </c>
      <c r="H32" s="39">
        <v>9280.1232024900328</v>
      </c>
      <c r="I32" s="39">
        <v>15623.54202633673</v>
      </c>
      <c r="J32" s="39">
        <v>8489.8381592387504</v>
      </c>
      <c r="K32" s="39">
        <v>5680.0324163309087</v>
      </c>
      <c r="L32" s="39">
        <v>6169.5618415953404</v>
      </c>
      <c r="M32" s="39">
        <v>3334.686438445458</v>
      </c>
      <c r="N32" s="39">
        <v>9646.6765596400001</v>
      </c>
      <c r="O32" s="39">
        <v>10729.810236285821</v>
      </c>
      <c r="P32" s="39">
        <v>12454.37977555</v>
      </c>
      <c r="Q32" s="39">
        <v>6757.6352253612522</v>
      </c>
      <c r="R32" s="39">
        <v>8661.4937274900003</v>
      </c>
      <c r="S32" s="39">
        <v>5956.8262038399998</v>
      </c>
      <c r="T32" s="39">
        <v>5092.5619806158556</v>
      </c>
      <c r="U32" s="39">
        <v>8219.5529466799999</v>
      </c>
      <c r="V32" s="39">
        <v>30714.679326666668</v>
      </c>
      <c r="W32" s="39">
        <v>6037.7752721299994</v>
      </c>
      <c r="X32" s="39">
        <v>10255.683869472959</v>
      </c>
      <c r="Y32" s="48">
        <v>4986.8366393207998</v>
      </c>
      <c r="Z32" s="34">
        <f t="shared" si="1"/>
        <v>375573.26964713237</v>
      </c>
    </row>
    <row r="33" spans="1:26" ht="13.5" customHeight="1" x14ac:dyDescent="0.2">
      <c r="A33" s="71">
        <v>2016.3</v>
      </c>
      <c r="B33" s="38">
        <v>62198.501908940001</v>
      </c>
      <c r="C33" s="39">
        <v>163554.75826721001</v>
      </c>
      <c r="D33" s="39">
        <v>6505.6779669099997</v>
      </c>
      <c r="E33" s="39">
        <v>49039.390394108967</v>
      </c>
      <c r="F33" s="39">
        <v>13570.3673</v>
      </c>
      <c r="G33" s="39">
        <v>22302.7033089</v>
      </c>
      <c r="H33" s="39">
        <v>14815.087156994759</v>
      </c>
      <c r="I33" s="39">
        <v>24503.211858026629</v>
      </c>
      <c r="J33" s="39">
        <v>13465.192474951409</v>
      </c>
      <c r="K33" s="39">
        <v>8920.585541880424</v>
      </c>
      <c r="L33" s="39">
        <v>9134.0229757526486</v>
      </c>
      <c r="M33" s="39">
        <v>5260.8714465081421</v>
      </c>
      <c r="N33" s="39">
        <v>15838.386070253</v>
      </c>
      <c r="O33" s="39">
        <v>16186.181281270001</v>
      </c>
      <c r="P33" s="39">
        <v>19720.67677681</v>
      </c>
      <c r="Q33" s="39">
        <v>10458.3843832271</v>
      </c>
      <c r="R33" s="39">
        <v>13823.326619199999</v>
      </c>
      <c r="S33" s="39">
        <v>9703.2194</v>
      </c>
      <c r="T33" s="39">
        <v>7770.0514256032711</v>
      </c>
      <c r="U33" s="39">
        <v>13441.356245014629</v>
      </c>
      <c r="V33" s="39">
        <v>48414.898270000012</v>
      </c>
      <c r="W33" s="39">
        <v>9293.1093919300001</v>
      </c>
      <c r="X33" s="39">
        <v>15798.191795506331</v>
      </c>
      <c r="Y33" s="48">
        <v>7695.6044909400007</v>
      </c>
      <c r="Z33" s="34">
        <f t="shared" si="1"/>
        <v>581413.75674993731</v>
      </c>
    </row>
    <row r="34" spans="1:26" ht="13.5" customHeight="1" x14ac:dyDescent="0.2">
      <c r="A34" s="71">
        <v>2016.4</v>
      </c>
      <c r="B34" s="38">
        <v>90081.497763763618</v>
      </c>
      <c r="C34" s="39">
        <v>251301.04115628049</v>
      </c>
      <c r="D34" s="39">
        <v>10220.065619999999</v>
      </c>
      <c r="E34" s="39">
        <v>70386.367580704304</v>
      </c>
      <c r="F34" s="39">
        <v>20493.9408</v>
      </c>
      <c r="G34" s="39">
        <v>32585.548492540001</v>
      </c>
      <c r="H34" s="39">
        <v>21673.075246107772</v>
      </c>
      <c r="I34" s="39">
        <v>35020.934585690236</v>
      </c>
      <c r="J34" s="39">
        <v>19012.9574232962</v>
      </c>
      <c r="K34" s="39">
        <v>12287.02737</v>
      </c>
      <c r="L34" s="39">
        <v>13428.85684698156</v>
      </c>
      <c r="M34" s="39">
        <v>7702.0917700233649</v>
      </c>
      <c r="N34" s="39">
        <v>24023.297441722822</v>
      </c>
      <c r="O34" s="39">
        <v>23864.668833500691</v>
      </c>
      <c r="P34" s="39">
        <v>29027.485133999999</v>
      </c>
      <c r="Q34" s="39">
        <v>15277.2052762532</v>
      </c>
      <c r="R34" s="39">
        <v>19718.168192135068</v>
      </c>
      <c r="S34" s="39">
        <v>14558.4936003</v>
      </c>
      <c r="T34" s="39">
        <v>11387.526011613119</v>
      </c>
      <c r="U34" s="39">
        <v>18834.833933549999</v>
      </c>
      <c r="V34" s="39">
        <v>69467.38400000002</v>
      </c>
      <c r="W34" s="39">
        <v>12741.2450138898</v>
      </c>
      <c r="X34" s="39">
        <v>22759.376752323231</v>
      </c>
      <c r="Y34" s="48">
        <v>10648.91788726306</v>
      </c>
      <c r="Z34" s="34">
        <f t="shared" si="1"/>
        <v>856502.00673193869</v>
      </c>
    </row>
    <row r="35" spans="1:26" ht="13.5" customHeight="1" x14ac:dyDescent="0.2">
      <c r="A35" s="71">
        <v>2017.1</v>
      </c>
      <c r="B35" s="38">
        <v>19018.962512730832</v>
      </c>
      <c r="C35" s="39">
        <v>63671.075370617589</v>
      </c>
      <c r="D35" s="39">
        <v>2447.5297428256681</v>
      </c>
      <c r="E35" s="39">
        <v>17443.387999999999</v>
      </c>
      <c r="F35" s="39">
        <v>5898.94</v>
      </c>
      <c r="G35" s="39">
        <v>6126.8078369488676</v>
      </c>
      <c r="H35" s="39">
        <v>5872.4702006986554</v>
      </c>
      <c r="I35" s="39">
        <v>7878.6367223417246</v>
      </c>
      <c r="J35" s="39">
        <v>5146.2810869360437</v>
      </c>
      <c r="K35" s="39">
        <v>2909.6861394235898</v>
      </c>
      <c r="L35" s="39">
        <v>3401.4561494</v>
      </c>
      <c r="M35" s="39">
        <v>2012.383653420324</v>
      </c>
      <c r="N35" s="39">
        <v>5581.5580438728139</v>
      </c>
      <c r="O35" s="39">
        <v>6615.2780338707134</v>
      </c>
      <c r="P35" s="39">
        <v>7747.9576078311957</v>
      </c>
      <c r="Q35" s="39">
        <v>3657.1745279699999</v>
      </c>
      <c r="R35" s="39">
        <v>5612.8486856850013</v>
      </c>
      <c r="S35" s="39">
        <v>3892.2437648700002</v>
      </c>
      <c r="T35" s="39">
        <v>3312.914750874836</v>
      </c>
      <c r="U35" s="39">
        <v>5315.4748329123013</v>
      </c>
      <c r="V35" s="39">
        <v>17608.42829</v>
      </c>
      <c r="W35" s="39">
        <v>3391.025449362759</v>
      </c>
      <c r="X35" s="39">
        <v>5976.7437283219642</v>
      </c>
      <c r="Y35" s="48">
        <v>3106.4827000000009</v>
      </c>
      <c r="Z35" s="34">
        <f t="shared" si="1"/>
        <v>213645.74783091489</v>
      </c>
    </row>
    <row r="36" spans="1:26" ht="13.5" customHeight="1" x14ac:dyDescent="0.2">
      <c r="A36" s="71">
        <v>2017.2</v>
      </c>
      <c r="B36" s="38">
        <v>50832.253544957988</v>
      </c>
      <c r="C36" s="39">
        <v>137466.6217753166</v>
      </c>
      <c r="D36" s="39">
        <v>5966.3209999999999</v>
      </c>
      <c r="E36" s="39">
        <v>41485.342999999993</v>
      </c>
      <c r="F36" s="39">
        <v>12106.5288</v>
      </c>
      <c r="G36" s="39">
        <v>17699.380111449998</v>
      </c>
      <c r="H36" s="39">
        <v>12828.84110878184</v>
      </c>
      <c r="I36" s="39">
        <v>20214.002196048561</v>
      </c>
      <c r="J36" s="39">
        <v>11367.773964287489</v>
      </c>
      <c r="K36" s="39">
        <v>6612.1036375460226</v>
      </c>
      <c r="L36" s="39">
        <v>7714.4331241549999</v>
      </c>
      <c r="M36" s="39">
        <v>4817.9684209322604</v>
      </c>
      <c r="N36" s="39">
        <v>13129.547517109721</v>
      </c>
      <c r="O36" s="39">
        <v>14326.134453309989</v>
      </c>
      <c r="P36" s="39">
        <v>18413.769227283032</v>
      </c>
      <c r="Q36" s="39">
        <v>8910.1945562700002</v>
      </c>
      <c r="R36" s="39">
        <v>12336.65513556</v>
      </c>
      <c r="S36" s="39">
        <v>8709.41</v>
      </c>
      <c r="T36" s="39">
        <v>7037.8681742079534</v>
      </c>
      <c r="U36" s="39">
        <v>10404.82862727057</v>
      </c>
      <c r="V36" s="39">
        <v>42320.128870000008</v>
      </c>
      <c r="W36" s="39">
        <v>9048.3001014168767</v>
      </c>
      <c r="X36" s="39">
        <v>13746.977998802169</v>
      </c>
      <c r="Y36" s="48">
        <v>5776.6482090289765</v>
      </c>
      <c r="Z36" s="34">
        <f t="shared" si="1"/>
        <v>493272.03355373506</v>
      </c>
    </row>
    <row r="37" spans="1:26" ht="13.5" customHeight="1" x14ac:dyDescent="0.2">
      <c r="A37" s="71">
        <v>2017.3</v>
      </c>
      <c r="B37" s="38">
        <v>81628.713214152085</v>
      </c>
      <c r="C37" s="39">
        <v>221838.95019709691</v>
      </c>
      <c r="D37" s="39">
        <v>9169.1625443154899</v>
      </c>
      <c r="E37" s="39">
        <v>63998.446000000004</v>
      </c>
      <c r="F37" s="39">
        <v>20132.57</v>
      </c>
      <c r="G37" s="39">
        <v>28446.575062989999</v>
      </c>
      <c r="H37" s="39">
        <v>19794.257942122491</v>
      </c>
      <c r="I37" s="39">
        <v>31107.56527509915</v>
      </c>
      <c r="J37" s="39">
        <v>17568.910588637209</v>
      </c>
      <c r="K37" s="39">
        <v>10518.433130797021</v>
      </c>
      <c r="L37" s="39">
        <v>11905.376750365</v>
      </c>
      <c r="M37" s="39">
        <v>7588.891359351097</v>
      </c>
      <c r="N37" s="39">
        <v>21233.228457444511</v>
      </c>
      <c r="O37" s="39">
        <v>21743.631099960839</v>
      </c>
      <c r="P37" s="39">
        <v>27575.991825044071</v>
      </c>
      <c r="Q37" s="39">
        <v>13870.781929548069</v>
      </c>
      <c r="R37" s="39">
        <v>18933.697310709998</v>
      </c>
      <c r="S37" s="39">
        <v>13815.967040192771</v>
      </c>
      <c r="T37" s="39">
        <v>10675.361490151599</v>
      </c>
      <c r="U37" s="39">
        <v>15537.44085323</v>
      </c>
      <c r="V37" s="39">
        <v>65571.801200000016</v>
      </c>
      <c r="W37" s="39">
        <v>13764.456958208881</v>
      </c>
      <c r="X37" s="39">
        <v>20986.59301048208</v>
      </c>
      <c r="Y37" s="48">
        <v>9534.3035879130148</v>
      </c>
      <c r="Z37" s="34">
        <f t="shared" si="1"/>
        <v>776941.10682781227</v>
      </c>
    </row>
    <row r="38" spans="1:26" ht="13.5" customHeight="1" x14ac:dyDescent="0.2">
      <c r="A38" s="71">
        <v>2017.4</v>
      </c>
      <c r="B38" s="38">
        <v>103292.16673401999</v>
      </c>
      <c r="C38" s="39">
        <v>326211.06139824807</v>
      </c>
      <c r="D38" s="39">
        <v>13349.730770280599</v>
      </c>
      <c r="E38" s="39">
        <v>91015.97</v>
      </c>
      <c r="F38" s="39">
        <v>29193.22910442662</v>
      </c>
      <c r="G38" s="39">
        <v>40592.681660927723</v>
      </c>
      <c r="H38" s="39">
        <v>27421.440237627219</v>
      </c>
      <c r="I38" s="39">
        <v>44745.026596421601</v>
      </c>
      <c r="J38" s="39">
        <v>24751.397407119999</v>
      </c>
      <c r="K38" s="39">
        <v>16318.74128954602</v>
      </c>
      <c r="L38" s="39">
        <v>16960.978512040001</v>
      </c>
      <c r="M38" s="39">
        <v>10692.922664697349</v>
      </c>
      <c r="N38" s="39">
        <v>31927.758457240809</v>
      </c>
      <c r="O38" s="39">
        <v>30702.695400900349</v>
      </c>
      <c r="P38" s="39">
        <v>40095.783753391108</v>
      </c>
      <c r="Q38" s="39">
        <v>19879.526204593851</v>
      </c>
      <c r="R38" s="39">
        <v>27291.341850180001</v>
      </c>
      <c r="S38" s="39">
        <v>20553.389553356741</v>
      </c>
      <c r="T38" s="39">
        <v>14665.06080540489</v>
      </c>
      <c r="U38" s="39">
        <v>21760.094904149999</v>
      </c>
      <c r="V38" s="39">
        <v>93445.853190000009</v>
      </c>
      <c r="W38" s="39">
        <v>19617.498847102041</v>
      </c>
      <c r="X38" s="39">
        <v>29864.504247378311</v>
      </c>
      <c r="Y38" s="48">
        <v>13253.79590280857</v>
      </c>
      <c r="Z38" s="34">
        <f t="shared" si="1"/>
        <v>1107602.6494918617</v>
      </c>
    </row>
    <row r="39" spans="1:26" ht="13.5" customHeight="1" x14ac:dyDescent="0.2">
      <c r="A39" s="71">
        <v>2018.1</v>
      </c>
      <c r="B39" s="38">
        <v>26869.116425460001</v>
      </c>
      <c r="C39" s="39">
        <v>79048.178317392943</v>
      </c>
      <c r="D39" s="39">
        <v>3255.1749378205859</v>
      </c>
      <c r="E39" s="39">
        <v>22300.582000000009</v>
      </c>
      <c r="F39" s="39">
        <v>7428.29</v>
      </c>
      <c r="G39" s="39">
        <v>8734.7799999999988</v>
      </c>
      <c r="H39" s="39">
        <v>6304.6148097952091</v>
      </c>
      <c r="I39" s="39">
        <v>10709.148916161121</v>
      </c>
      <c r="J39" s="39">
        <v>6197.4645357263826</v>
      </c>
      <c r="K39" s="39">
        <v>3306.4112287950711</v>
      </c>
      <c r="L39" s="39">
        <v>4332.8262185268013</v>
      </c>
      <c r="M39" s="39">
        <v>2800.9397781820971</v>
      </c>
      <c r="N39" s="39">
        <v>6716.7797653743464</v>
      </c>
      <c r="O39" s="39">
        <v>7656.7983003132977</v>
      </c>
      <c r="P39" s="39">
        <v>9749.5561183311456</v>
      </c>
      <c r="Q39" s="39">
        <v>4528.231666028536</v>
      </c>
      <c r="R39" s="39">
        <v>6230.7948275982744</v>
      </c>
      <c r="S39" s="39">
        <v>4555.5265830156068</v>
      </c>
      <c r="T39" s="39">
        <v>4212.980384403726</v>
      </c>
      <c r="U39" s="39">
        <v>5131.3338267426043</v>
      </c>
      <c r="V39" s="39">
        <v>22177.647899330001</v>
      </c>
      <c r="W39" s="39">
        <v>4172.3544892053442</v>
      </c>
      <c r="X39" s="39">
        <v>7803.3053480584022</v>
      </c>
      <c r="Y39" s="48">
        <v>3293.7973825600002</v>
      </c>
      <c r="Z39" s="34">
        <f t="shared" si="1"/>
        <v>267516.63375882147</v>
      </c>
    </row>
    <row r="40" spans="1:26" ht="13.5" customHeight="1" x14ac:dyDescent="0.2">
      <c r="A40" s="71">
        <v>2018.2</v>
      </c>
      <c r="B40" s="38">
        <v>54853.886612949987</v>
      </c>
      <c r="C40" s="39">
        <v>170478.99465609729</v>
      </c>
      <c r="D40" s="39">
        <v>7128.6920014036241</v>
      </c>
      <c r="E40" s="39">
        <v>51857.04</v>
      </c>
      <c r="F40" s="39">
        <v>17062.598544541721</v>
      </c>
      <c r="G40" s="39">
        <v>22645.61702437</v>
      </c>
      <c r="H40" s="39">
        <v>13669.454198908359</v>
      </c>
      <c r="I40" s="39">
        <v>25379.147780102099</v>
      </c>
      <c r="J40" s="39">
        <v>14105.29228305496</v>
      </c>
      <c r="K40" s="39">
        <v>7779.7399126836726</v>
      </c>
      <c r="L40" s="39">
        <v>8728.1571296883194</v>
      </c>
      <c r="M40" s="39">
        <v>6224.79</v>
      </c>
      <c r="N40" s="39">
        <v>16214.974909718419</v>
      </c>
      <c r="O40" s="39">
        <v>16544.221363090412</v>
      </c>
      <c r="P40" s="39">
        <v>23130.73843369785</v>
      </c>
      <c r="Q40" s="39">
        <v>10813.386527538079</v>
      </c>
      <c r="R40" s="39">
        <v>14076.337633555</v>
      </c>
      <c r="S40" s="39">
        <v>10771.26380936145</v>
      </c>
      <c r="T40" s="39">
        <v>8829.5470022176287</v>
      </c>
      <c r="U40" s="39">
        <v>11540.535083304179</v>
      </c>
      <c r="V40" s="39">
        <v>51703.883500000004</v>
      </c>
      <c r="W40" s="39">
        <v>10018.48653596077</v>
      </c>
      <c r="X40" s="39">
        <v>17160.132065235139</v>
      </c>
      <c r="Y40" s="48">
        <v>7967.7936632639203</v>
      </c>
      <c r="Z40" s="34">
        <f t="shared" si="1"/>
        <v>598684.7106707429</v>
      </c>
    </row>
    <row r="41" spans="1:26" ht="13.5" customHeight="1" x14ac:dyDescent="0.2">
      <c r="A41" s="71">
        <v>2018.3</v>
      </c>
      <c r="B41" s="38">
        <v>103467.78370784</v>
      </c>
      <c r="C41" s="39">
        <v>266142.03080210002</v>
      </c>
      <c r="D41" s="39">
        <v>10813.065542944099</v>
      </c>
      <c r="E41" s="39">
        <v>80249.787000000026</v>
      </c>
      <c r="F41" s="39">
        <v>25645.779333333339</v>
      </c>
      <c r="G41" s="39">
        <v>32043.9195</v>
      </c>
      <c r="H41" s="39">
        <v>21192.985360428709</v>
      </c>
      <c r="I41" s="39">
        <v>39443.912209309507</v>
      </c>
      <c r="J41" s="39">
        <v>22294.895681505961</v>
      </c>
      <c r="K41" s="39">
        <v>12076.25</v>
      </c>
      <c r="L41" s="39">
        <v>15254.339943216881</v>
      </c>
      <c r="M41" s="39">
        <v>9238.7182069999908</v>
      </c>
      <c r="N41" s="39">
        <v>26272.3079686329</v>
      </c>
      <c r="O41" s="39">
        <v>25820.719518939881</v>
      </c>
      <c r="P41" s="39">
        <v>36569.862699895952</v>
      </c>
      <c r="Q41" s="39">
        <v>16562.13496567</v>
      </c>
      <c r="R41" s="39">
        <v>22335.788466773931</v>
      </c>
      <c r="S41" s="39">
        <v>18060.802437040249</v>
      </c>
      <c r="T41" s="39">
        <v>13254.643494881569</v>
      </c>
      <c r="U41" s="39">
        <v>17915.372297126331</v>
      </c>
      <c r="V41" s="39">
        <v>79811.601048680008</v>
      </c>
      <c r="W41" s="39">
        <v>15872.75626554162</v>
      </c>
      <c r="X41" s="39">
        <v>26119.776696843761</v>
      </c>
      <c r="Y41" s="48">
        <v>12091.937340499049</v>
      </c>
      <c r="Z41" s="34">
        <f t="shared" si="1"/>
        <v>948551.17048820376</v>
      </c>
    </row>
    <row r="42" spans="1:26" ht="13.5" customHeight="1" x14ac:dyDescent="0.2">
      <c r="A42" s="71">
        <v>2018.4</v>
      </c>
      <c r="B42" s="38">
        <v>132117.83092789</v>
      </c>
      <c r="C42" s="39">
        <v>415847.22102508013</v>
      </c>
      <c r="D42" s="39">
        <v>15695.22085807411</v>
      </c>
      <c r="E42" s="39">
        <v>118752.09754516699</v>
      </c>
      <c r="F42" s="39">
        <v>38768.101900000001</v>
      </c>
      <c r="G42" s="39">
        <v>49812.081634827999</v>
      </c>
      <c r="H42" s="39">
        <v>31756.222677142669</v>
      </c>
      <c r="I42" s="39">
        <v>57401.379502648902</v>
      </c>
      <c r="J42" s="39">
        <v>32375.208403485962</v>
      </c>
      <c r="K42" s="39">
        <v>19032.110895889749</v>
      </c>
      <c r="L42" s="39">
        <v>22171.004583855931</v>
      </c>
      <c r="M42" s="39">
        <v>13649.08414312999</v>
      </c>
      <c r="N42" s="39">
        <v>41280.621293973942</v>
      </c>
      <c r="O42" s="39">
        <v>38134.119108301507</v>
      </c>
      <c r="P42" s="39">
        <v>54668.746796919819</v>
      </c>
      <c r="Q42" s="39">
        <v>24626.629532804371</v>
      </c>
      <c r="R42" s="39">
        <v>31904.696466543919</v>
      </c>
      <c r="S42" s="39">
        <v>28099.807376960249</v>
      </c>
      <c r="T42" s="39">
        <v>19405.37799271831</v>
      </c>
      <c r="U42" s="39">
        <v>26033.137308180001</v>
      </c>
      <c r="V42" s="39">
        <v>119229.2422475974</v>
      </c>
      <c r="W42" s="39">
        <v>22767.96756035</v>
      </c>
      <c r="X42" s="39">
        <v>38592.19586693681</v>
      </c>
      <c r="Y42" s="48">
        <v>16813.24224700575</v>
      </c>
      <c r="Z42" s="34">
        <f t="shared" si="1"/>
        <v>1408933.3478954847</v>
      </c>
    </row>
    <row r="43" spans="1:26" ht="13.5" customHeight="1" x14ac:dyDescent="0.2">
      <c r="A43" s="71">
        <v>2019.1</v>
      </c>
      <c r="B43" s="38">
        <v>39086.535785184999</v>
      </c>
      <c r="C43" s="39">
        <v>108367.66956641759</v>
      </c>
      <c r="D43" s="39">
        <v>4167.6687243700007</v>
      </c>
      <c r="E43" s="39">
        <v>33576.505999999987</v>
      </c>
      <c r="F43" s="39">
        <v>9485.32</v>
      </c>
      <c r="G43" s="39">
        <v>12452.78109111</v>
      </c>
      <c r="H43" s="39">
        <v>10378.98223098</v>
      </c>
      <c r="I43" s="39">
        <v>15864.50669584816</v>
      </c>
      <c r="J43" s="39">
        <v>8112.6824740350003</v>
      </c>
      <c r="K43" s="39">
        <v>4557.8921684011493</v>
      </c>
      <c r="L43" s="39">
        <v>6204.6453948979506</v>
      </c>
      <c r="M43" s="39">
        <v>3944.2746152800041</v>
      </c>
      <c r="N43" s="39">
        <v>10153.304257671751</v>
      </c>
      <c r="O43" s="39">
        <v>11496.38295917114</v>
      </c>
      <c r="P43" s="39">
        <v>16160.60523905433</v>
      </c>
      <c r="Q43" s="39">
        <v>7086.2186572872006</v>
      </c>
      <c r="R43" s="39">
        <v>8654.9757635700007</v>
      </c>
      <c r="S43" s="39">
        <v>7615.3037037800004</v>
      </c>
      <c r="T43" s="39">
        <v>5183.9001310746926</v>
      </c>
      <c r="U43" s="39">
        <v>6772.7648613150004</v>
      </c>
      <c r="V43" s="39">
        <v>33579.442265830003</v>
      </c>
      <c r="W43" s="39">
        <v>6197.0508442728269</v>
      </c>
      <c r="X43" s="39">
        <v>10330.262614953181</v>
      </c>
      <c r="Y43" s="48">
        <v>3899.7652919780112</v>
      </c>
      <c r="Z43" s="34">
        <f t="shared" si="1"/>
        <v>383329.441336483</v>
      </c>
    </row>
    <row r="44" spans="1:26" ht="13.5" customHeight="1" x14ac:dyDescent="0.2">
      <c r="A44" s="71">
        <v>2019.2</v>
      </c>
      <c r="B44" s="38">
        <v>93914.477621729995</v>
      </c>
      <c r="C44" s="39">
        <v>247263.19778312001</v>
      </c>
      <c r="D44" s="39">
        <v>9898.697730214999</v>
      </c>
      <c r="E44" s="39">
        <v>78346.084890999991</v>
      </c>
      <c r="F44" s="39">
        <v>22115.149300000001</v>
      </c>
      <c r="G44" s="39">
        <v>27382.790231873962</v>
      </c>
      <c r="H44" s="39">
        <v>25225.475775014998</v>
      </c>
      <c r="I44" s="39">
        <v>37964.008799810581</v>
      </c>
      <c r="J44" s="39">
        <v>19635.033522995</v>
      </c>
      <c r="K44" s="39">
        <v>11188.53486996</v>
      </c>
      <c r="L44" s="39">
        <v>14466.95406667421</v>
      </c>
      <c r="M44" s="39">
        <v>8948.6868691166746</v>
      </c>
      <c r="N44" s="39">
        <v>25218.368398397091</v>
      </c>
      <c r="O44" s="39">
        <v>23952.920047357959</v>
      </c>
      <c r="P44" s="39">
        <v>38008.503065475183</v>
      </c>
      <c r="Q44" s="39">
        <v>16589.05257337564</v>
      </c>
      <c r="R44" s="39">
        <v>20737.21404269</v>
      </c>
      <c r="S44" s="39">
        <v>17330.556392030001</v>
      </c>
      <c r="T44" s="39">
        <v>12052.12270512911</v>
      </c>
      <c r="U44" s="39">
        <v>16030.154344119999</v>
      </c>
      <c r="V44" s="39">
        <v>80664.617822910004</v>
      </c>
      <c r="W44" s="39">
        <v>13794.53319656303</v>
      </c>
      <c r="X44" s="39">
        <v>24137.50278236427</v>
      </c>
      <c r="Y44" s="48">
        <v>9866.3847427204892</v>
      </c>
      <c r="Z44" s="34">
        <f t="shared" si="1"/>
        <v>894731.02157464297</v>
      </c>
    </row>
    <row r="45" spans="1:26" ht="13.5" customHeight="1" x14ac:dyDescent="0.2">
      <c r="A45" s="71">
        <v>2019.3</v>
      </c>
      <c r="B45" s="38">
        <v>153646.16741012401</v>
      </c>
      <c r="C45" s="39">
        <v>395532.09001178952</v>
      </c>
      <c r="D45" s="39">
        <v>14914.41794672562</v>
      </c>
      <c r="E45" s="39">
        <v>122689.02084210271</v>
      </c>
      <c r="F45" s="39">
        <v>34429.660000000003</v>
      </c>
      <c r="G45" s="39">
        <v>45613.049400000004</v>
      </c>
      <c r="H45" s="39">
        <v>39366.587138575007</v>
      </c>
      <c r="I45" s="39">
        <v>58715.692079156193</v>
      </c>
      <c r="J45" s="39">
        <v>32044.94678745999</v>
      </c>
      <c r="K45" s="39">
        <v>17616.849999999999</v>
      </c>
      <c r="L45" s="39">
        <v>23628.71747923013</v>
      </c>
      <c r="M45" s="39">
        <v>13899.20093352667</v>
      </c>
      <c r="N45" s="39">
        <v>42272.233008497547</v>
      </c>
      <c r="O45" s="39">
        <v>38049.832277123387</v>
      </c>
      <c r="P45" s="39">
        <v>59465.981807917437</v>
      </c>
      <c r="Q45" s="39">
        <v>25599.941812330009</v>
      </c>
      <c r="R45" s="39">
        <v>32249.12658122</v>
      </c>
      <c r="S45" s="39">
        <v>27726.492599379999</v>
      </c>
      <c r="T45" s="39">
        <v>19438.498975986629</v>
      </c>
      <c r="U45" s="39">
        <v>25501.418195235001</v>
      </c>
      <c r="V45" s="39">
        <v>123363.54466702</v>
      </c>
      <c r="W45" s="39">
        <v>22988.572147055602</v>
      </c>
      <c r="X45" s="39">
        <v>37638.329933582761</v>
      </c>
      <c r="Y45" s="48">
        <v>17098.123191758939</v>
      </c>
      <c r="Z45" s="34">
        <f t="shared" si="1"/>
        <v>1423488.4952257969</v>
      </c>
    </row>
    <row r="46" spans="1:26" ht="13.5" customHeight="1" x14ac:dyDescent="0.2">
      <c r="A46" s="71">
        <v>2019.4</v>
      </c>
      <c r="B46" s="38">
        <v>234039.18081300001</v>
      </c>
      <c r="C46" s="39">
        <v>567114.17199731537</v>
      </c>
      <c r="D46" s="39">
        <v>22773.26792387024</v>
      </c>
      <c r="E46" s="39">
        <v>174756.45299513621</v>
      </c>
      <c r="F46" s="39">
        <v>53831.088427839903</v>
      </c>
      <c r="G46" s="39">
        <v>67378.391267287079</v>
      </c>
      <c r="H46" s="39">
        <v>57636.409714184992</v>
      </c>
      <c r="I46" s="39">
        <v>86082.306828348374</v>
      </c>
      <c r="J46" s="39">
        <v>46608.593623014996</v>
      </c>
      <c r="K46" s="39">
        <v>25626.541319979999</v>
      </c>
      <c r="L46" s="39">
        <v>34499.458171738217</v>
      </c>
      <c r="M46" s="39">
        <v>19971.73867104666</v>
      </c>
      <c r="N46" s="39">
        <v>63567.097163597427</v>
      </c>
      <c r="O46" s="39">
        <v>56800.541971414328</v>
      </c>
      <c r="P46" s="39">
        <v>88350.878339583665</v>
      </c>
      <c r="Q46" s="39">
        <v>37270.214736569993</v>
      </c>
      <c r="R46" s="39">
        <v>47072.514931190002</v>
      </c>
      <c r="S46" s="39">
        <v>40351.086748280002</v>
      </c>
      <c r="T46" s="39">
        <v>30489.517591494608</v>
      </c>
      <c r="U46" s="39">
        <v>37508.036990904999</v>
      </c>
      <c r="V46" s="39">
        <v>177086.10659807001</v>
      </c>
      <c r="W46" s="39">
        <v>34312.8161346614</v>
      </c>
      <c r="X46" s="39">
        <v>60480.088425000788</v>
      </c>
      <c r="Y46" s="48">
        <v>23028.22642460146</v>
      </c>
      <c r="Z46" s="34">
        <f t="shared" si="1"/>
        <v>2086634.7278081311</v>
      </c>
    </row>
    <row r="47" spans="1:26" ht="13.5" customHeight="1" x14ac:dyDescent="0.2">
      <c r="A47" s="71">
        <v>2020.1</v>
      </c>
      <c r="B47" s="38">
        <v>55938.31787182</v>
      </c>
      <c r="C47" s="39">
        <v>152958.51723674891</v>
      </c>
      <c r="D47" s="39">
        <v>6191.7030634371686</v>
      </c>
      <c r="E47" s="39">
        <v>44397.800089361699</v>
      </c>
      <c r="F47" s="39">
        <v>14229.71263028797</v>
      </c>
      <c r="G47" s="39">
        <v>15760.003000000001</v>
      </c>
      <c r="H47" s="39">
        <v>17235.423913549999</v>
      </c>
      <c r="I47" s="39">
        <v>24128.5194414906</v>
      </c>
      <c r="J47" s="39">
        <v>11795.282693270001</v>
      </c>
      <c r="K47" s="39">
        <v>6178.5791954370088</v>
      </c>
      <c r="L47" s="39">
        <v>10506.04540798681</v>
      </c>
      <c r="M47" s="39">
        <v>5194.1890472049954</v>
      </c>
      <c r="N47" s="39">
        <v>14350.12008856873</v>
      </c>
      <c r="O47" s="39">
        <v>14506.9039885196</v>
      </c>
      <c r="P47" s="39">
        <v>25052.185985598389</v>
      </c>
      <c r="Q47" s="39">
        <v>9231.5760537900023</v>
      </c>
      <c r="R47" s="39">
        <v>12144.28595702</v>
      </c>
      <c r="S47" s="39">
        <v>10732.01232068</v>
      </c>
      <c r="T47" s="39">
        <v>8236.4602708781731</v>
      </c>
      <c r="U47" s="39">
        <v>9641.3052782049981</v>
      </c>
      <c r="V47" s="39">
        <v>45567.85</v>
      </c>
      <c r="W47" s="39">
        <v>7942.4457548002802</v>
      </c>
      <c r="X47" s="39">
        <v>14362.808318051329</v>
      </c>
      <c r="Y47" s="48">
        <v>5243.8525</v>
      </c>
      <c r="Z47" s="34">
        <f t="shared" si="1"/>
        <v>541525.90010670666</v>
      </c>
    </row>
    <row r="48" spans="1:26" ht="13.5" customHeight="1" x14ac:dyDescent="0.2">
      <c r="A48" s="71">
        <v>2020.2</v>
      </c>
      <c r="B48" s="38">
        <v>123192.309014531</v>
      </c>
      <c r="C48" s="39">
        <v>342248.79233172879</v>
      </c>
      <c r="D48" s="39">
        <v>13667.215161737829</v>
      </c>
      <c r="E48" s="39">
        <v>102761.42021986441</v>
      </c>
      <c r="F48" s="39">
        <v>30684.31164468417</v>
      </c>
      <c r="G48" s="39">
        <v>32581.109731846002</v>
      </c>
      <c r="H48" s="39">
        <v>35984.103227800013</v>
      </c>
      <c r="I48" s="39">
        <v>53144.014745543936</v>
      </c>
      <c r="J48" s="39">
        <v>26145.427078339999</v>
      </c>
      <c r="K48" s="39">
        <v>13363.80667982</v>
      </c>
      <c r="L48" s="39">
        <v>22757.398589847071</v>
      </c>
      <c r="M48" s="39">
        <v>10960.458539744999</v>
      </c>
      <c r="N48" s="39">
        <v>31878.525283002142</v>
      </c>
      <c r="O48" s="39">
        <v>33241.844198343621</v>
      </c>
      <c r="P48" s="39">
        <v>55983.822524712938</v>
      </c>
      <c r="Q48" s="39">
        <v>21024.696603601918</v>
      </c>
      <c r="R48" s="39">
        <v>29242.031339019999</v>
      </c>
      <c r="S48" s="39">
        <v>25059.65960847</v>
      </c>
      <c r="T48" s="39">
        <v>18314.8604553761</v>
      </c>
      <c r="U48" s="39">
        <v>21515.67629123</v>
      </c>
      <c r="V48" s="39">
        <v>100808.97041746</v>
      </c>
      <c r="W48" s="39">
        <v>16692.59290391222</v>
      </c>
      <c r="X48" s="39">
        <v>32387.596113631171</v>
      </c>
      <c r="Y48" s="48">
        <v>13396.922677189999</v>
      </c>
      <c r="Z48" s="34">
        <f t="shared" si="1"/>
        <v>1207037.5653814385</v>
      </c>
    </row>
    <row r="49" spans="1:26" ht="13.5" customHeight="1" x14ac:dyDescent="0.2">
      <c r="A49" s="71">
        <v>2020.3</v>
      </c>
      <c r="B49" s="38">
        <v>195541.482787088</v>
      </c>
      <c r="C49" s="39">
        <v>543193.34678539529</v>
      </c>
      <c r="D49" s="39">
        <v>20050.233794276472</v>
      </c>
      <c r="E49" s="39">
        <v>155319.75839549999</v>
      </c>
      <c r="F49" s="39">
        <v>48255.66</v>
      </c>
      <c r="G49" s="39">
        <v>59842.038359899998</v>
      </c>
      <c r="H49" s="39">
        <v>57064.141829510008</v>
      </c>
      <c r="I49" s="39">
        <v>79673.121879761457</v>
      </c>
      <c r="J49" s="39">
        <v>41809.735571383011</v>
      </c>
      <c r="K49" s="39">
        <v>22551.8</v>
      </c>
      <c r="L49" s="39">
        <v>33607.492878057077</v>
      </c>
      <c r="M49" s="39">
        <v>17137.681682675</v>
      </c>
      <c r="N49" s="39">
        <v>49692.447154130372</v>
      </c>
      <c r="O49" s="39">
        <v>50516.789833203322</v>
      </c>
      <c r="P49" s="39">
        <v>82354.603045103184</v>
      </c>
      <c r="Q49" s="39">
        <v>33005.106287777031</v>
      </c>
      <c r="R49" s="39">
        <v>45212.439885860003</v>
      </c>
      <c r="S49" s="39">
        <v>36478.541095790002</v>
      </c>
      <c r="T49" s="39">
        <v>27399.052004465939</v>
      </c>
      <c r="U49" s="39">
        <v>33351.378710794001</v>
      </c>
      <c r="V49" s="39">
        <v>155704.95483877001</v>
      </c>
      <c r="W49" s="39">
        <v>26372.37271632292</v>
      </c>
      <c r="X49" s="39">
        <v>49693.029661013898</v>
      </c>
      <c r="Y49" s="48">
        <v>6215.0106920515973</v>
      </c>
      <c r="Z49" s="34">
        <f t="shared" si="1"/>
        <v>1870042.2198888289</v>
      </c>
    </row>
    <row r="50" spans="1:26" ht="13.5" customHeight="1" x14ac:dyDescent="0.2">
      <c r="A50" s="71">
        <v>2020.4</v>
      </c>
      <c r="B50" s="38">
        <v>296761.47074166872</v>
      </c>
      <c r="C50" s="39">
        <v>855364.81328054471</v>
      </c>
      <c r="D50" s="39">
        <v>30527.10896987476</v>
      </c>
      <c r="E50" s="39">
        <v>224375.9843346783</v>
      </c>
      <c r="F50" s="39">
        <v>71228.608000000007</v>
      </c>
      <c r="G50" s="39">
        <v>86051.547395539994</v>
      </c>
      <c r="H50" s="39">
        <v>79372.841028709998</v>
      </c>
      <c r="I50" s="39">
        <v>112352.7122103197</v>
      </c>
      <c r="J50" s="39">
        <v>62622.92740736001</v>
      </c>
      <c r="K50" s="39">
        <v>33897.649657968643</v>
      </c>
      <c r="L50" s="39">
        <v>50890.074979477067</v>
      </c>
      <c r="M50" s="39">
        <v>25530.763772210019</v>
      </c>
      <c r="N50" s="39">
        <v>74358.894116857118</v>
      </c>
      <c r="O50" s="39">
        <v>81471.861752495141</v>
      </c>
      <c r="P50" s="39">
        <v>115837.88070866</v>
      </c>
      <c r="Q50" s="39">
        <v>48939.82740902876</v>
      </c>
      <c r="R50" s="39">
        <v>64645.502680079997</v>
      </c>
      <c r="S50" s="39">
        <v>51575.770040490002</v>
      </c>
      <c r="T50" s="39">
        <v>39050.453060393251</v>
      </c>
      <c r="U50" s="39">
        <v>48680.248436608992</v>
      </c>
      <c r="V50" s="39">
        <v>232612.39736567001</v>
      </c>
      <c r="W50" s="39">
        <v>43096.230271535271</v>
      </c>
      <c r="X50" s="39">
        <v>71979.717671124105</v>
      </c>
      <c r="Y50" s="48">
        <v>26938.324675827811</v>
      </c>
      <c r="Z50" s="34">
        <f t="shared" si="1"/>
        <v>2828163.6099671228</v>
      </c>
    </row>
    <row r="51" spans="1:26" ht="13.5" customHeight="1" x14ac:dyDescent="0.2">
      <c r="A51" s="71">
        <v>2021.1</v>
      </c>
      <c r="B51" s="38">
        <v>55259.545496619998</v>
      </c>
      <c r="C51" s="39">
        <v>235803.33245478</v>
      </c>
      <c r="D51" s="39">
        <v>8814.9097723076775</v>
      </c>
      <c r="E51" s="39">
        <v>59669.874564899153</v>
      </c>
      <c r="F51" s="39">
        <v>19173.868155609998</v>
      </c>
      <c r="G51" s="39">
        <v>23919.658657995999</v>
      </c>
      <c r="H51" s="39">
        <v>19836.935904900001</v>
      </c>
      <c r="I51" s="39">
        <v>30610.55037970909</v>
      </c>
      <c r="J51" s="39">
        <v>18691.058795985191</v>
      </c>
      <c r="K51" s="39">
        <v>8116.5447669194446</v>
      </c>
      <c r="L51" s="39">
        <v>15336.87473104208</v>
      </c>
      <c r="M51" s="39">
        <v>7406.7285507199986</v>
      </c>
      <c r="N51" s="39">
        <v>16961.246564198889</v>
      </c>
      <c r="O51" s="39">
        <v>26260.995272471369</v>
      </c>
      <c r="P51" s="39">
        <v>31623.037953520001</v>
      </c>
      <c r="Q51" s="39">
        <v>13671.952310430001</v>
      </c>
      <c r="R51" s="39">
        <v>18748.300968979998</v>
      </c>
      <c r="S51" s="39">
        <v>14258.08237579</v>
      </c>
      <c r="T51" s="39">
        <v>9916.0622582770411</v>
      </c>
      <c r="U51" s="39">
        <v>13908.679008611</v>
      </c>
      <c r="V51" s="39">
        <v>63106.184168549997</v>
      </c>
      <c r="W51" s="39">
        <v>14949.951976270009</v>
      </c>
      <c r="X51" s="39">
        <v>18135.703794834011</v>
      </c>
      <c r="Y51" s="48">
        <v>7765.764164070848</v>
      </c>
      <c r="Z51" s="34">
        <f t="shared" si="1"/>
        <v>751945.84304749162</v>
      </c>
    </row>
    <row r="52" spans="1:26" ht="13.5" customHeight="1" x14ac:dyDescent="0.2">
      <c r="A52" s="71">
        <v>2021.2</v>
      </c>
      <c r="B52" s="38">
        <v>143347.8217</v>
      </c>
      <c r="C52" s="39">
        <v>556133.93075148831</v>
      </c>
      <c r="D52" s="39">
        <v>20857.9980613597</v>
      </c>
      <c r="E52" s="39">
        <v>139312.34433259739</v>
      </c>
      <c r="F52" s="39">
        <v>44102.368152040013</v>
      </c>
      <c r="G52" s="39">
        <v>55376.795531830008</v>
      </c>
      <c r="H52" s="39">
        <v>42423.057175709997</v>
      </c>
      <c r="I52" s="39">
        <v>71309.980805388186</v>
      </c>
      <c r="J52" s="39">
        <v>43206.61072393036</v>
      </c>
      <c r="K52" s="39">
        <v>21519.53131726</v>
      </c>
      <c r="L52" s="39">
        <v>32678.48481079693</v>
      </c>
      <c r="M52" s="39">
        <v>18531.331412539999</v>
      </c>
      <c r="N52" s="39">
        <v>41093.673598530957</v>
      </c>
      <c r="O52" s="39">
        <v>66444.055784699987</v>
      </c>
      <c r="P52" s="39">
        <v>74178.958321792525</v>
      </c>
      <c r="Q52" s="39">
        <v>33286.629208519997</v>
      </c>
      <c r="R52" s="39">
        <v>43430.753047600003</v>
      </c>
      <c r="S52" s="39">
        <v>37830.056968120007</v>
      </c>
      <c r="T52" s="39">
        <v>23766.346489417199</v>
      </c>
      <c r="U52" s="39">
        <v>33282.780773680992</v>
      </c>
      <c r="V52" s="39">
        <v>156822.64306601</v>
      </c>
      <c r="W52" s="39">
        <v>32695.35845113032</v>
      </c>
      <c r="X52" s="39">
        <v>44463.372033854437</v>
      </c>
      <c r="Y52" s="48">
        <v>21386.376921252751</v>
      </c>
      <c r="Z52" s="34">
        <f t="shared" si="1"/>
        <v>1797481.2594395503</v>
      </c>
    </row>
    <row r="53" spans="1:26" ht="13.5" customHeight="1" x14ac:dyDescent="0.2">
      <c r="A53" s="71">
        <v>2021.3</v>
      </c>
      <c r="B53" s="38">
        <v>235498.59229999999</v>
      </c>
      <c r="C53" s="39">
        <v>893801.67589116015</v>
      </c>
      <c r="D53" s="39">
        <v>21083.406605630709</v>
      </c>
      <c r="E53" s="39">
        <v>221957.087187</v>
      </c>
      <c r="F53" s="39">
        <v>73477.258400199993</v>
      </c>
      <c r="G53" s="39">
        <v>94991.915347115995</v>
      </c>
      <c r="H53" s="39">
        <v>67030.950658579997</v>
      </c>
      <c r="I53" s="39">
        <v>113551.0309731491</v>
      </c>
      <c r="J53" s="39">
        <v>73187.337572286764</v>
      </c>
      <c r="K53" s="39">
        <v>35732.546766227337</v>
      </c>
      <c r="L53" s="39">
        <v>55458.970993156647</v>
      </c>
      <c r="M53" s="39">
        <v>30407.66409668999</v>
      </c>
      <c r="N53" s="39">
        <v>66122.562744005118</v>
      </c>
      <c r="O53" s="39">
        <v>94048.43630327424</v>
      </c>
      <c r="P53" s="39">
        <v>118055.17723474999</v>
      </c>
      <c r="Q53" s="39">
        <v>52682.610071540003</v>
      </c>
      <c r="R53" s="39">
        <v>70953.22687205</v>
      </c>
      <c r="S53" s="39">
        <v>59682.29133978999</v>
      </c>
      <c r="T53" s="39">
        <v>38024.492572511881</v>
      </c>
      <c r="U53" s="39">
        <v>52349.919867049997</v>
      </c>
      <c r="V53" s="39">
        <v>246067.03863384001</v>
      </c>
      <c r="W53" s="39">
        <v>52832.657341070109</v>
      </c>
      <c r="X53" s="39">
        <v>70533.571523987426</v>
      </c>
      <c r="Y53" s="48">
        <v>33022.47759060657</v>
      </c>
      <c r="Z53" s="34">
        <f t="shared" si="1"/>
        <v>2870552.898885672</v>
      </c>
    </row>
    <row r="54" spans="1:26" ht="13.5" customHeight="1" x14ac:dyDescent="0.2">
      <c r="A54" s="71">
        <v>2021.4</v>
      </c>
      <c r="B54" s="38">
        <v>364971.68392032001</v>
      </c>
      <c r="C54" s="39">
        <v>1366556.9330301499</v>
      </c>
      <c r="D54" s="39">
        <v>50501.910758191632</v>
      </c>
      <c r="E54" s="39">
        <v>329230.8396265732</v>
      </c>
      <c r="F54" s="39">
        <v>107173.49524229611</v>
      </c>
      <c r="G54" s="39">
        <v>145841.32500135401</v>
      </c>
      <c r="H54" s="39">
        <v>96113.104040870021</v>
      </c>
      <c r="I54" s="39">
        <v>170730.4041664516</v>
      </c>
      <c r="J54" s="39">
        <v>109992.74350724999</v>
      </c>
      <c r="K54" s="39">
        <v>55868.04476941032</v>
      </c>
      <c r="L54" s="39">
        <v>72859.906973789984</v>
      </c>
      <c r="M54" s="39">
        <v>44923.043708740013</v>
      </c>
      <c r="N54" s="39">
        <v>106589.424490797</v>
      </c>
      <c r="O54" s="39">
        <v>141750.2488769725</v>
      </c>
      <c r="P54" s="39">
        <v>175866.401813645</v>
      </c>
      <c r="Q54" s="39">
        <v>78861.505254979988</v>
      </c>
      <c r="R54" s="39">
        <v>108009.66045394</v>
      </c>
      <c r="S54" s="39">
        <v>85545.338706350012</v>
      </c>
      <c r="T54" s="39">
        <v>57946.906893699583</v>
      </c>
      <c r="U54" s="39">
        <v>79225.282890485702</v>
      </c>
      <c r="V54" s="39">
        <v>363564.37749793002</v>
      </c>
      <c r="W54" s="39">
        <v>81441.979310695606</v>
      </c>
      <c r="X54" s="39">
        <v>109180.6134351798</v>
      </c>
      <c r="Y54" s="48">
        <v>49156.459348453267</v>
      </c>
      <c r="Z54" s="34">
        <f t="shared" si="1"/>
        <v>4351901.6337185251</v>
      </c>
    </row>
    <row r="55" spans="1:26" ht="13.5" customHeight="1" x14ac:dyDescent="0.2">
      <c r="A55" s="71">
        <v>2022.1</v>
      </c>
      <c r="B55" s="38">
        <v>99673.881189803593</v>
      </c>
      <c r="C55" s="39">
        <v>384750.53446588002</v>
      </c>
      <c r="D55" s="39">
        <v>12944.439084206961</v>
      </c>
      <c r="E55" s="39">
        <v>94687.131481154342</v>
      </c>
      <c r="F55" s="39">
        <v>29969.666396066801</v>
      </c>
      <c r="G55" s="39">
        <v>26313.726175975949</v>
      </c>
      <c r="H55" s="39">
        <v>31831.614603329999</v>
      </c>
      <c r="I55" s="39">
        <v>53859.463363762567</v>
      </c>
      <c r="J55" s="39">
        <v>28918.491058979998</v>
      </c>
      <c r="K55" s="39">
        <v>12400.19737949</v>
      </c>
      <c r="L55" s="39">
        <v>22793.955783143629</v>
      </c>
      <c r="M55" s="39">
        <v>13913.91524636</v>
      </c>
      <c r="N55" s="39">
        <v>26713.952299891789</v>
      </c>
      <c r="O55" s="39">
        <v>44129.466480208241</v>
      </c>
      <c r="P55" s="39">
        <v>54479.691167434998</v>
      </c>
      <c r="Q55" s="39">
        <v>22171.177831460001</v>
      </c>
      <c r="R55" s="39">
        <v>33941.042876119987</v>
      </c>
      <c r="S55" s="39">
        <v>22323.307252409999</v>
      </c>
      <c r="T55" s="39">
        <v>16043.40247680728</v>
      </c>
      <c r="U55" s="39">
        <v>23750.406142085409</v>
      </c>
      <c r="V55" s="39">
        <v>105634.52</v>
      </c>
      <c r="W55" s="39">
        <v>24187.882616941821</v>
      </c>
      <c r="X55" s="39">
        <v>28992.0086508362</v>
      </c>
      <c r="Y55" s="48">
        <v>13129.73235805757</v>
      </c>
      <c r="Z55" s="34">
        <f t="shared" si="1"/>
        <v>1227553.6063804072</v>
      </c>
    </row>
    <row r="56" spans="1:26" ht="13.5" customHeight="1" x14ac:dyDescent="0.2">
      <c r="A56" s="71">
        <v>2022.2</v>
      </c>
      <c r="B56" s="38">
        <v>253105.37758617999</v>
      </c>
      <c r="C56" s="39">
        <v>946212.95421315997</v>
      </c>
      <c r="D56" s="39">
        <v>31126.69983230023</v>
      </c>
      <c r="E56" s="39">
        <v>231853.2272000938</v>
      </c>
      <c r="F56" s="39">
        <v>69425.600000000006</v>
      </c>
      <c r="G56" s="39">
        <v>104336.42616485999</v>
      </c>
      <c r="H56" s="39">
        <v>78253.928589119998</v>
      </c>
      <c r="I56" s="39">
        <v>129600.5222100228</v>
      </c>
      <c r="J56" s="39">
        <v>71001.132712179999</v>
      </c>
      <c r="K56" s="39">
        <v>33602.250856049992</v>
      </c>
      <c r="L56" s="39">
        <v>47258.227308595648</v>
      </c>
      <c r="M56" s="39">
        <v>31312.177148640028</v>
      </c>
      <c r="N56" s="39">
        <v>68380.144767134756</v>
      </c>
      <c r="O56" s="39">
        <v>104382.9438158088</v>
      </c>
      <c r="P56" s="39">
        <v>133041.8890685575</v>
      </c>
      <c r="Q56" s="39">
        <v>53384.742774800012</v>
      </c>
      <c r="R56" s="39">
        <v>79093.029891069978</v>
      </c>
      <c r="S56" s="39">
        <v>54549.51643516669</v>
      </c>
      <c r="T56" s="39">
        <v>39617.489507925813</v>
      </c>
      <c r="U56" s="39">
        <v>59315.512792933951</v>
      </c>
      <c r="V56" s="39">
        <v>258857.22794381279</v>
      </c>
      <c r="W56" s="39">
        <v>52592.549641841098</v>
      </c>
      <c r="X56" s="39">
        <v>70614.054979252629</v>
      </c>
      <c r="Y56" s="48">
        <v>35814.583804438676</v>
      </c>
      <c r="Z56" s="34">
        <f t="shared" si="1"/>
        <v>3036732.2092439448</v>
      </c>
    </row>
    <row r="57" spans="1:26" ht="13.5" customHeight="1" x14ac:dyDescent="0.2">
      <c r="A57" s="71">
        <v>2022.3</v>
      </c>
      <c r="B57" s="38">
        <v>432359.88378125994</v>
      </c>
      <c r="C57" s="39">
        <v>1534218.7945202498</v>
      </c>
      <c r="D57" s="39">
        <v>32346.54782590887</v>
      </c>
      <c r="E57" s="39">
        <v>369694.84516313428</v>
      </c>
      <c r="F57" s="39">
        <v>121069.69763187248</v>
      </c>
      <c r="G57" s="39">
        <v>169435.64078586202</v>
      </c>
      <c r="H57" s="39">
        <v>118602.56677179001</v>
      </c>
      <c r="I57" s="39">
        <v>210091.70046801303</v>
      </c>
      <c r="J57" s="39">
        <v>121123.368036555</v>
      </c>
      <c r="K57" s="39">
        <v>56863.659833679994</v>
      </c>
      <c r="L57" s="39">
        <v>73123.521506155696</v>
      </c>
      <c r="M57" s="39">
        <v>51209.338006050013</v>
      </c>
      <c r="N57" s="39">
        <v>115761.29049176624</v>
      </c>
      <c r="O57" s="39">
        <v>151651.73688570026</v>
      </c>
      <c r="P57" s="39">
        <v>216596.63219932004</v>
      </c>
      <c r="Q57" s="39">
        <v>86759.922985009995</v>
      </c>
      <c r="R57" s="39">
        <v>124827.93424806585</v>
      </c>
      <c r="S57" s="39">
        <v>93719.908402327768</v>
      </c>
      <c r="T57" s="39">
        <v>65964.580241470248</v>
      </c>
      <c r="U57" s="39">
        <v>94407.775830085928</v>
      </c>
      <c r="V57" s="39">
        <v>413594.4432809155</v>
      </c>
      <c r="W57" s="39">
        <v>92334.183071483305</v>
      </c>
      <c r="X57" s="39">
        <v>114661.77941085112</v>
      </c>
      <c r="Y57" s="48">
        <v>60032.562785022295</v>
      </c>
      <c r="Z57" s="34">
        <f t="shared" si="1"/>
        <v>4920452.3141625496</v>
      </c>
    </row>
    <row r="58" spans="1:26" ht="13.5" customHeight="1" x14ac:dyDescent="0.2">
      <c r="A58" s="71">
        <v>2022.4</v>
      </c>
      <c r="B58" s="38">
        <v>744895.14820758998</v>
      </c>
      <c r="C58" s="39">
        <v>2466431.8553211298</v>
      </c>
      <c r="D58" s="39">
        <v>89027.451783183089</v>
      </c>
      <c r="E58" s="39">
        <v>589781.6205568962</v>
      </c>
      <c r="F58" s="39">
        <v>191030.1776954763</v>
      </c>
      <c r="G58" s="39">
        <v>259473.32577088001</v>
      </c>
      <c r="H58" s="39">
        <v>175272.57652041601</v>
      </c>
      <c r="I58" s="39">
        <v>329718.41231917549</v>
      </c>
      <c r="J58" s="39">
        <v>196619.89379577999</v>
      </c>
      <c r="K58" s="39">
        <v>95491.740444119991</v>
      </c>
      <c r="L58" s="39">
        <v>134512.36180966569</v>
      </c>
      <c r="M58" s="39">
        <v>82812.881322250003</v>
      </c>
      <c r="N58" s="39">
        <v>192623.7056670583</v>
      </c>
      <c r="O58" s="39">
        <v>247463.44993663681</v>
      </c>
      <c r="P58" s="39">
        <v>339340.12086694001</v>
      </c>
      <c r="Q58" s="39">
        <v>133876.18713079</v>
      </c>
      <c r="R58" s="39">
        <v>200699.35849420101</v>
      </c>
      <c r="S58" s="39">
        <v>145605.2595584245</v>
      </c>
      <c r="T58" s="39">
        <v>109437.3686256145</v>
      </c>
      <c r="U58" s="39">
        <v>144414.60180634481</v>
      </c>
      <c r="V58" s="39">
        <v>643007.70228032907</v>
      </c>
      <c r="W58" s="39">
        <v>144274.18230058829</v>
      </c>
      <c r="X58" s="39">
        <v>179318.7604706116</v>
      </c>
      <c r="Y58" s="48">
        <v>95606.117204279726</v>
      </c>
      <c r="Z58" s="34">
        <f t="shared" si="1"/>
        <v>7930734.2598883798</v>
      </c>
    </row>
    <row r="59" spans="1:26" ht="13.5" customHeight="1" x14ac:dyDescent="0.2">
      <c r="A59" s="71">
        <v>2023.1</v>
      </c>
      <c r="B59" s="38">
        <v>202366.61484793</v>
      </c>
      <c r="C59" s="39">
        <v>838521.99352133006</v>
      </c>
      <c r="D59" s="39">
        <v>34531.459990537878</v>
      </c>
      <c r="E59" s="39">
        <v>213494.05633537809</v>
      </c>
      <c r="F59" s="39">
        <v>63042.566585610002</v>
      </c>
      <c r="G59" s="39">
        <v>98147.47872126002</v>
      </c>
      <c r="H59" s="39">
        <v>62128.668307198903</v>
      </c>
      <c r="I59" s="39">
        <v>116019.5558658744</v>
      </c>
      <c r="J59" s="39">
        <v>66338.898410894995</v>
      </c>
      <c r="K59" s="39">
        <v>26926.34959194648</v>
      </c>
      <c r="L59" s="39">
        <v>48475.311892041289</v>
      </c>
      <c r="M59" s="39">
        <v>29487.654536659989</v>
      </c>
      <c r="N59" s="39">
        <v>61056.535284789999</v>
      </c>
      <c r="O59" s="39">
        <v>85198.056755936617</v>
      </c>
      <c r="P59" s="39">
        <v>126967.4</v>
      </c>
      <c r="Q59" s="39">
        <v>46538.072215419998</v>
      </c>
      <c r="R59" s="39">
        <v>75465.334293800013</v>
      </c>
      <c r="S59" s="39">
        <v>54593.957825298217</v>
      </c>
      <c r="T59" s="39">
        <v>37830.890214818639</v>
      </c>
      <c r="U59" s="39">
        <v>49720.700506567053</v>
      </c>
      <c r="V59" s="39">
        <v>243596.96129486</v>
      </c>
      <c r="W59" s="39">
        <v>58236.863768819931</v>
      </c>
      <c r="X59" s="39">
        <v>61786.494826746333</v>
      </c>
      <c r="Y59" s="48">
        <v>35069.8367750744</v>
      </c>
      <c r="Z59" s="34">
        <f t="shared" si="1"/>
        <v>2735541.7123687933</v>
      </c>
    </row>
    <row r="60" spans="1:26" ht="13.5" customHeight="1" x14ac:dyDescent="0.2">
      <c r="A60" s="71">
        <v>2023.2</v>
      </c>
      <c r="B60" s="38">
        <v>584896.54700107989</v>
      </c>
      <c r="C60" s="39">
        <v>2119328.90593391</v>
      </c>
      <c r="D60" s="39">
        <v>85531.74706614601</v>
      </c>
      <c r="E60" s="39">
        <v>549015.38327348011</v>
      </c>
      <c r="F60" s="39">
        <v>170581.573552535</v>
      </c>
      <c r="G60" s="39">
        <v>225448.64314000751</v>
      </c>
      <c r="H60" s="39">
        <v>145748.32824737189</v>
      </c>
      <c r="I60" s="39">
        <v>287091.43780002178</v>
      </c>
      <c r="J60" s="39">
        <v>173010.13094253</v>
      </c>
      <c r="K60" s="39">
        <v>79035.772010475615</v>
      </c>
      <c r="L60" s="39">
        <v>104989.0157100605</v>
      </c>
      <c r="M60" s="39">
        <v>67352.356641679959</v>
      </c>
      <c r="N60" s="39">
        <v>160153.46791415001</v>
      </c>
      <c r="O60" s="39">
        <v>235296.8251438805</v>
      </c>
      <c r="P60" s="39">
        <v>308260.54228553368</v>
      </c>
      <c r="Q60" s="39">
        <v>116592.31483944001</v>
      </c>
      <c r="R60" s="39">
        <v>184719.68942991001</v>
      </c>
      <c r="S60" s="39">
        <v>137730.28623406359</v>
      </c>
      <c r="T60" s="39">
        <v>109672.424835111</v>
      </c>
      <c r="U60" s="39">
        <v>122256.2335012922</v>
      </c>
      <c r="V60" s="39">
        <v>565291.36020972009</v>
      </c>
      <c r="W60" s="39">
        <v>117997.1059143967</v>
      </c>
      <c r="X60" s="39">
        <v>157189.2423076297</v>
      </c>
      <c r="Y60" s="48">
        <v>94671.979635708965</v>
      </c>
      <c r="Z60" s="34">
        <f t="shared" si="1"/>
        <v>6901861.3135701353</v>
      </c>
    </row>
    <row r="61" spans="1:26" ht="13.5" customHeight="1" x14ac:dyDescent="0.2">
      <c r="A61" s="71">
        <v>2023.3</v>
      </c>
      <c r="B61" s="38">
        <v>1063794.7999314601</v>
      </c>
      <c r="C61" s="39">
        <v>3688635.2744894302</v>
      </c>
      <c r="D61" s="39">
        <v>131774.76658057349</v>
      </c>
      <c r="E61" s="39">
        <v>934656.52662068419</v>
      </c>
      <c r="F61" s="39">
        <v>285334.27836329461</v>
      </c>
      <c r="G61" s="39">
        <v>406756.66350177798</v>
      </c>
      <c r="H61" s="39">
        <v>234481.12976261057</v>
      </c>
      <c r="I61" s="39">
        <v>501014.74732254742</v>
      </c>
      <c r="J61" s="39">
        <v>291847.05880363501</v>
      </c>
      <c r="K61" s="39">
        <v>144456.91770980513</v>
      </c>
      <c r="L61" s="39">
        <v>202832.05130147227</v>
      </c>
      <c r="M61" s="39">
        <v>117452.46794088003</v>
      </c>
      <c r="N61" s="39">
        <v>291119.02848169621</v>
      </c>
      <c r="O61" s="39">
        <v>350168.24386749498</v>
      </c>
      <c r="P61" s="39">
        <v>509375.72460412001</v>
      </c>
      <c r="Q61" s="39">
        <v>198474.3470834546</v>
      </c>
      <c r="R61" s="39">
        <v>303215.97907591995</v>
      </c>
      <c r="S61" s="39">
        <v>227583.06306984503</v>
      </c>
      <c r="T61" s="39">
        <v>177998.04599395179</v>
      </c>
      <c r="U61" s="39">
        <v>206244.2098814405</v>
      </c>
      <c r="V61" s="39">
        <v>966982.85566563008</v>
      </c>
      <c r="W61" s="39">
        <v>193906.38915773112</v>
      </c>
      <c r="X61" s="39">
        <v>262556.61998184747</v>
      </c>
      <c r="Y61" s="48">
        <v>146494.81856527409</v>
      </c>
      <c r="Z61" s="34">
        <f t="shared" si="1"/>
        <v>11837156.007756574</v>
      </c>
    </row>
    <row r="62" spans="1:26" ht="13.5" customHeight="1" x14ac:dyDescent="0.2">
      <c r="A62" s="71">
        <v>2023.4</v>
      </c>
      <c r="B62" s="38">
        <v>1924647.64330166</v>
      </c>
      <c r="C62" s="39">
        <v>5878963.2578654606</v>
      </c>
      <c r="D62" s="39">
        <v>219901.47990426971</v>
      </c>
      <c r="E62" s="39">
        <v>1514687.3228465409</v>
      </c>
      <c r="F62" s="39">
        <v>451298.79711676319</v>
      </c>
      <c r="G62" s="39">
        <v>603533.57847287611</v>
      </c>
      <c r="H62" s="39">
        <v>371549.04468084488</v>
      </c>
      <c r="I62" s="39">
        <v>800579.38459448365</v>
      </c>
      <c r="J62" s="39">
        <v>433598.13730985671</v>
      </c>
      <c r="K62" s="39">
        <v>239718.0825305169</v>
      </c>
      <c r="L62" s="39">
        <v>278911.50183705619</v>
      </c>
      <c r="M62" s="39">
        <v>189663.46295648001</v>
      </c>
      <c r="N62" s="39">
        <v>470820.38499712368</v>
      </c>
      <c r="O62" s="39">
        <v>560645.73693099734</v>
      </c>
      <c r="P62" s="39">
        <v>831175.77831038006</v>
      </c>
      <c r="Q62" s="39">
        <v>307022.79127350001</v>
      </c>
      <c r="R62" s="39">
        <v>500964.5616847999</v>
      </c>
      <c r="S62" s="39">
        <v>367300.67331688269</v>
      </c>
      <c r="T62" s="39">
        <v>322755.49392951431</v>
      </c>
      <c r="U62" s="39">
        <v>366591.54879894538</v>
      </c>
      <c r="V62" s="39">
        <v>1575743.9275010601</v>
      </c>
      <c r="W62" s="39">
        <v>287435.41786081792</v>
      </c>
      <c r="X62" s="39">
        <v>421862.64376257558</v>
      </c>
      <c r="Y62" s="48">
        <v>225045.75013787069</v>
      </c>
      <c r="Z62" s="34">
        <f t="shared" si="1"/>
        <v>19144416.401921283</v>
      </c>
    </row>
    <row r="63" spans="1:26" ht="13.5" customHeight="1" x14ac:dyDescent="0.2">
      <c r="A63" s="71">
        <v>2024.1</v>
      </c>
      <c r="B63" s="38">
        <v>699642.35412409017</v>
      </c>
      <c r="C63" s="39">
        <v>2566797.6288351514</v>
      </c>
      <c r="D63" s="39">
        <v>76112.850465128111</v>
      </c>
      <c r="E63" s="39">
        <v>604679.06889437838</v>
      </c>
      <c r="F63" s="39">
        <v>173153.59000000003</v>
      </c>
      <c r="G63" s="39">
        <v>235576.053077188</v>
      </c>
      <c r="H63" s="39">
        <v>152823.01550118098</v>
      </c>
      <c r="I63" s="39">
        <v>346302.45377301471</v>
      </c>
      <c r="J63" s="39">
        <v>139183.27578246</v>
      </c>
      <c r="K63" s="39">
        <v>70829.126312274719</v>
      </c>
      <c r="L63" s="39">
        <v>143374.23608661623</v>
      </c>
      <c r="M63" s="39">
        <v>68560.24828331999</v>
      </c>
      <c r="N63" s="39">
        <v>177570.50752544549</v>
      </c>
      <c r="O63" s="39">
        <v>262654.86373440636</v>
      </c>
      <c r="P63" s="39">
        <v>381766.30000000005</v>
      </c>
      <c r="Q63" s="39">
        <v>108956.44744541001</v>
      </c>
      <c r="R63" s="39">
        <v>193333.44591757641</v>
      </c>
      <c r="S63" s="39">
        <v>125959.28003325292</v>
      </c>
      <c r="T63" s="39">
        <v>114617.19903219359</v>
      </c>
      <c r="U63" s="39">
        <v>146915.13915090001</v>
      </c>
      <c r="V63" s="39">
        <v>636741.72020672995</v>
      </c>
      <c r="W63" s="39">
        <v>64393.514332429892</v>
      </c>
      <c r="X63" s="39">
        <v>160611.69053926418</v>
      </c>
      <c r="Y63" s="48">
        <v>77754.516575140035</v>
      </c>
      <c r="Z63" s="34">
        <f t="shared" si="1"/>
        <v>7728308.5256275525</v>
      </c>
    </row>
    <row r="64" spans="1:26" ht="13.5" customHeight="1" x14ac:dyDescent="0.2">
      <c r="A64" s="71">
        <v>2024.2</v>
      </c>
      <c r="B64" s="38">
        <v>2089242.1175930598</v>
      </c>
      <c r="C64" s="39">
        <v>6445870.9648668412</v>
      </c>
      <c r="D64" s="39">
        <v>219202.21056660323</v>
      </c>
      <c r="E64" s="39">
        <v>1532480.7465237717</v>
      </c>
      <c r="F64" s="39">
        <v>446981.47000000003</v>
      </c>
      <c r="G64" s="39">
        <v>664481.2621291281</v>
      </c>
      <c r="H64" s="39">
        <v>413650.11435773503</v>
      </c>
      <c r="I64" s="39">
        <v>843232.62238007633</v>
      </c>
      <c r="J64" s="39">
        <v>364821.29648835998</v>
      </c>
      <c r="K64" s="39">
        <v>198011.63692776559</v>
      </c>
      <c r="L64" s="39">
        <v>351371.61935714254</v>
      </c>
      <c r="M64" s="39">
        <v>172585.35849287003</v>
      </c>
      <c r="N64" s="39">
        <v>451517.35843481933</v>
      </c>
      <c r="O64" s="39">
        <v>707286.21272518032</v>
      </c>
      <c r="P64" s="39">
        <v>986779.02198635752</v>
      </c>
      <c r="Q64" s="39">
        <v>309441.38047617004</v>
      </c>
      <c r="R64" s="39">
        <v>479194.51718320639</v>
      </c>
      <c r="S64" s="39">
        <v>321674.37626721681</v>
      </c>
      <c r="T64" s="39">
        <v>244548.88180130415</v>
      </c>
      <c r="U64" s="39">
        <v>379642.13465498004</v>
      </c>
      <c r="V64" s="39">
        <v>1689740.09111366</v>
      </c>
      <c r="W64" s="39">
        <v>274965.61375648197</v>
      </c>
      <c r="X64" s="39">
        <v>421636.24528628791</v>
      </c>
      <c r="Y64" s="48">
        <v>194571.94253364741</v>
      </c>
      <c r="Z64" s="34">
        <f t="shared" si="1"/>
        <v>20202929.19590266</v>
      </c>
    </row>
    <row r="65" spans="1:26" ht="13.5" customHeight="1" x14ac:dyDescent="0.2">
      <c r="A65" s="71">
        <v>2024.3</v>
      </c>
      <c r="B65" s="38">
        <v>3678433.2385364994</v>
      </c>
      <c r="C65" s="39">
        <v>10536186.010175124</v>
      </c>
      <c r="D65" s="39">
        <v>384661.56170516997</v>
      </c>
      <c r="E65" s="39">
        <v>2566216.9402267393</v>
      </c>
      <c r="F65" s="39">
        <v>754757.4800000001</v>
      </c>
      <c r="G65" s="39">
        <v>1172716.6613511022</v>
      </c>
      <c r="H65" s="39">
        <v>714233.97892319493</v>
      </c>
      <c r="I65" s="39">
        <v>1368256.7594966025</v>
      </c>
      <c r="J65" s="39">
        <v>628015.43026949011</v>
      </c>
      <c r="K65" s="39">
        <v>361594.65841026255</v>
      </c>
      <c r="L65" s="39" t="e">
        <v>#N/A</v>
      </c>
      <c r="M65" s="39">
        <v>289387.6684463197</v>
      </c>
      <c r="N65" s="39">
        <v>791696.85910371272</v>
      </c>
      <c r="O65" s="39" t="e">
        <v>#N/A</v>
      </c>
      <c r="P65" s="39">
        <v>1656032.8812080002</v>
      </c>
      <c r="Q65" s="39">
        <v>546756.58491373993</v>
      </c>
      <c r="R65" s="39">
        <v>813217.87519387982</v>
      </c>
      <c r="S65" s="39">
        <v>548830.60410214507</v>
      </c>
      <c r="T65" s="39" t="e">
        <v>#N/A</v>
      </c>
      <c r="U65" s="39">
        <v>652389.20233819005</v>
      </c>
      <c r="V65" s="39">
        <v>2802441.5472022304</v>
      </c>
      <c r="W65" s="39">
        <v>586712.11423960549</v>
      </c>
      <c r="X65" s="39">
        <v>734336.90774277353</v>
      </c>
      <c r="Y65" s="48">
        <v>375812.36400656094</v>
      </c>
      <c r="Z65" s="34">
        <f t="shared" si="1"/>
        <v>31962687.327591345</v>
      </c>
    </row>
    <row r="66" spans="1:26" ht="13.5" customHeight="1" x14ac:dyDescent="0.2">
      <c r="A66" s="71">
        <v>2024.4</v>
      </c>
      <c r="B66" s="38">
        <v>5947813.3662268901</v>
      </c>
      <c r="C66" s="39">
        <v>15916827.11781542</v>
      </c>
      <c r="D66" s="39">
        <v>585396.20488523075</v>
      </c>
      <c r="E66" s="39">
        <v>3980370.2622587797</v>
      </c>
      <c r="F66" s="39">
        <v>1263704.5045999999</v>
      </c>
      <c r="G66" s="39">
        <v>1812935.3454439682</v>
      </c>
      <c r="H66" s="39">
        <v>1152052.2869200299</v>
      </c>
      <c r="I66" s="39">
        <v>2102860.7541152211</v>
      </c>
      <c r="J66" s="39">
        <v>1044897.836396825</v>
      </c>
      <c r="K66" s="39">
        <v>631364.15826051997</v>
      </c>
      <c r="L66" s="39" t="e">
        <v>#N/A</v>
      </c>
      <c r="M66" s="39">
        <v>450803.60546352016</v>
      </c>
      <c r="N66" s="39">
        <v>1318206.1071558816</v>
      </c>
      <c r="O66" s="39">
        <v>1808474.0373009101</v>
      </c>
      <c r="P66" s="39">
        <v>2643335.46</v>
      </c>
      <c r="Q66" s="39">
        <v>860667.97835850995</v>
      </c>
      <c r="R66" s="39">
        <v>1308133.2066295999</v>
      </c>
      <c r="S66" s="39">
        <v>853924.73562817019</v>
      </c>
      <c r="T66" s="39" t="e">
        <v>#N/A</v>
      </c>
      <c r="U66" s="39">
        <v>985668.16807465488</v>
      </c>
      <c r="V66" s="39">
        <v>4235367.6040964099</v>
      </c>
      <c r="W66" s="39">
        <v>816333.50539240974</v>
      </c>
      <c r="X66" s="39">
        <v>1188323.9198627162</v>
      </c>
      <c r="Y66" s="48">
        <v>617984.94329043815</v>
      </c>
      <c r="Z66" s="34">
        <f t="shared" si="1"/>
        <v>51525445.10817609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48" t="e">
        <v>#N/A</v>
      </c>
      <c r="Z67" s="34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48" t="e">
        <v>#N/A</v>
      </c>
      <c r="Z68" s="34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48" t="e">
        <v>#N/A</v>
      </c>
      <c r="Z69" s="34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4">
        <f t="shared" si="1"/>
        <v>0</v>
      </c>
    </row>
    <row r="71" spans="1:26" ht="13.5" customHeight="1" x14ac:dyDescent="0.2">
      <c r="A71" s="71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4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4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4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4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4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4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4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4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4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4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4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4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4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4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4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4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4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4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4">
        <f t="shared" si="1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4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3700-000000000000}"/>
  </hyperlinks>
  <pageMargins left="0.75" right="0.75" top="1" bottom="1" header="0" footer="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60"/>
  <dimension ref="A1:Z248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1299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en Salud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1416</v>
      </c>
      <c r="C8" s="74" t="s">
        <v>1417</v>
      </c>
      <c r="D8" s="74" t="s">
        <v>1418</v>
      </c>
      <c r="E8" s="74" t="s">
        <v>1419</v>
      </c>
      <c r="F8" s="74" t="s">
        <v>1420</v>
      </c>
      <c r="G8" s="74" t="s">
        <v>1421</v>
      </c>
      <c r="H8" s="74" t="s">
        <v>1422</v>
      </c>
      <c r="I8" s="74" t="s">
        <v>1423</v>
      </c>
      <c r="J8" s="74" t="s">
        <v>1424</v>
      </c>
      <c r="K8" s="74" t="s">
        <v>1425</v>
      </c>
      <c r="L8" s="74" t="s">
        <v>1426</v>
      </c>
      <c r="M8" s="74" t="s">
        <v>1427</v>
      </c>
      <c r="N8" s="74" t="s">
        <v>1428</v>
      </c>
      <c r="O8" s="74" t="s">
        <v>1429</v>
      </c>
      <c r="P8" s="74" t="s">
        <v>1430</v>
      </c>
      <c r="Q8" s="74" t="s">
        <v>1431</v>
      </c>
      <c r="R8" s="74" t="s">
        <v>1432</v>
      </c>
      <c r="S8" s="74" t="s">
        <v>1433</v>
      </c>
      <c r="T8" s="74" t="s">
        <v>1434</v>
      </c>
      <c r="U8" s="74" t="s">
        <v>1435</v>
      </c>
      <c r="V8" s="74" t="s">
        <v>1436</v>
      </c>
      <c r="W8" s="74" t="s">
        <v>1437</v>
      </c>
      <c r="X8" s="74" t="s">
        <v>1438</v>
      </c>
      <c r="Y8" s="74" t="s">
        <v>1439</v>
      </c>
      <c r="Z8" s="75" t="s">
        <v>1440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4496.9898534599997</v>
      </c>
      <c r="C10" s="30">
        <v>5309.4204</v>
      </c>
      <c r="D10" s="30">
        <v>371.87602843000002</v>
      </c>
      <c r="E10" s="30">
        <v>1638.0223139999996</v>
      </c>
      <c r="F10" s="30">
        <v>510.76478222999998</v>
      </c>
      <c r="G10" s="30">
        <v>721.60882000000004</v>
      </c>
      <c r="H10" s="30">
        <v>586.31623805999993</v>
      </c>
      <c r="I10" s="30">
        <v>893.47246372000006</v>
      </c>
      <c r="J10" s="30">
        <v>541.73400000000004</v>
      </c>
      <c r="K10" s="30">
        <v>504.33266999999995</v>
      </c>
      <c r="L10" s="30">
        <v>811.59522128000003</v>
      </c>
      <c r="M10" s="30">
        <v>275.86869000000002</v>
      </c>
      <c r="N10" s="30">
        <v>693.5560559700001</v>
      </c>
      <c r="O10" s="30">
        <v>389.93712000000005</v>
      </c>
      <c r="P10" s="30">
        <v>903.91024149000009</v>
      </c>
      <c r="Q10" s="30">
        <v>648.11776500000008</v>
      </c>
      <c r="R10" s="30">
        <v>770.64495647000001</v>
      </c>
      <c r="S10" s="30">
        <v>526.76</v>
      </c>
      <c r="T10" s="30">
        <v>330.20206693000006</v>
      </c>
      <c r="U10" s="30">
        <v>678.08339020000005</v>
      </c>
      <c r="V10" s="30">
        <v>1857.0183090400001</v>
      </c>
      <c r="W10" s="30">
        <v>541.41200000000003</v>
      </c>
      <c r="X10" s="30">
        <v>1046.14767841</v>
      </c>
      <c r="Y10" s="30">
        <v>259.97800000000001</v>
      </c>
      <c r="Z10" s="31">
        <f t="shared" ref="Z10:Z28" si="0">+_xlfn.AGGREGATE(9,6,B10:Y10)</f>
        <v>25307.769064689997</v>
      </c>
    </row>
    <row r="11" spans="1:26" ht="13.5" customHeight="1" x14ac:dyDescent="0.2">
      <c r="A11" s="71">
        <v>2011.1</v>
      </c>
      <c r="B11" s="38">
        <v>1071.1009437</v>
      </c>
      <c r="C11" s="39">
        <v>1137.5251000000001</v>
      </c>
      <c r="D11" s="39">
        <v>96.958184500000002</v>
      </c>
      <c r="E11" s="39">
        <v>415.17584231450883</v>
      </c>
      <c r="F11" s="39">
        <v>134.34717745838469</v>
      </c>
      <c r="G11" s="39">
        <v>155.09898999999999</v>
      </c>
      <c r="H11" s="39">
        <v>153.16668056</v>
      </c>
      <c r="I11" s="39">
        <v>245.825648513</v>
      </c>
      <c r="J11" s="39">
        <v>156.63565049754291</v>
      </c>
      <c r="K11" s="39">
        <v>119.22512</v>
      </c>
      <c r="L11" s="39">
        <v>128.4760062</v>
      </c>
      <c r="M11" s="39">
        <v>68.207297579999988</v>
      </c>
      <c r="N11" s="39">
        <v>152.13667113</v>
      </c>
      <c r="O11" s="39">
        <v>101.1863465405996</v>
      </c>
      <c r="P11" s="39">
        <v>200.721789</v>
      </c>
      <c r="Q11" s="39">
        <v>196.2103923</v>
      </c>
      <c r="R11" s="39">
        <v>221.41137814999999</v>
      </c>
      <c r="S11" s="39">
        <v>111.68</v>
      </c>
      <c r="T11" s="39">
        <v>90.155803956842519</v>
      </c>
      <c r="U11" s="39">
        <v>134.197396</v>
      </c>
      <c r="V11" s="39">
        <v>542.18664487013802</v>
      </c>
      <c r="W11" s="39">
        <v>93.185565570000009</v>
      </c>
      <c r="X11" s="39">
        <v>272.95800000000003</v>
      </c>
      <c r="Y11" s="48">
        <v>74.657069341302787</v>
      </c>
      <c r="Z11" s="32">
        <f t="shared" si="0"/>
        <v>6072.42969818232</v>
      </c>
    </row>
    <row r="12" spans="1:26" ht="13.5" customHeight="1" x14ac:dyDescent="0.2">
      <c r="A12" s="71">
        <v>2011.2</v>
      </c>
      <c r="B12" s="38">
        <v>2588.77714053</v>
      </c>
      <c r="C12" s="39">
        <v>2900.7302</v>
      </c>
      <c r="D12" s="39">
        <v>218.28779311</v>
      </c>
      <c r="E12" s="39">
        <v>986.68149904369932</v>
      </c>
      <c r="F12" s="39">
        <v>392.47454984273901</v>
      </c>
      <c r="G12" s="39">
        <v>416.31510653999533</v>
      </c>
      <c r="H12" s="39">
        <v>335.90939049000002</v>
      </c>
      <c r="I12" s="39">
        <v>562.86784705000002</v>
      </c>
      <c r="J12" s="39">
        <v>326.41151600000001</v>
      </c>
      <c r="K12" s="39">
        <v>279.96695</v>
      </c>
      <c r="L12" s="39">
        <v>276.61378730819422</v>
      </c>
      <c r="M12" s="39">
        <v>167.4954568</v>
      </c>
      <c r="N12" s="39">
        <v>387.59242563999987</v>
      </c>
      <c r="O12" s="39">
        <v>325.10955999999999</v>
      </c>
      <c r="P12" s="39">
        <v>455.01351399999987</v>
      </c>
      <c r="Q12" s="39">
        <v>431.82726944000001</v>
      </c>
      <c r="R12" s="39">
        <v>490.72756631999999</v>
      </c>
      <c r="S12" s="39">
        <v>273.20999999999998</v>
      </c>
      <c r="T12" s="39">
        <v>185.35307675520431</v>
      </c>
      <c r="U12" s="39">
        <v>291.28650225000001</v>
      </c>
      <c r="V12" s="39">
        <v>1245.63576736557</v>
      </c>
      <c r="W12" s="39">
        <v>280.37332991</v>
      </c>
      <c r="X12" s="39">
        <v>647.53599999999994</v>
      </c>
      <c r="Y12" s="48">
        <v>174.13400048</v>
      </c>
      <c r="Z12" s="32">
        <f t="shared" si="0"/>
        <v>14640.3302488754</v>
      </c>
    </row>
    <row r="13" spans="1:26" ht="13.5" customHeight="1" x14ac:dyDescent="0.2">
      <c r="A13" s="71">
        <v>2011.3</v>
      </c>
      <c r="B13" s="38">
        <v>4476.0849999999991</v>
      </c>
      <c r="C13" s="39">
        <v>4647.59</v>
      </c>
      <c r="D13" s="39">
        <v>356.08029975999989</v>
      </c>
      <c r="E13" s="39">
        <v>1576.392106666814</v>
      </c>
      <c r="F13" s="39">
        <v>600.43493771493968</v>
      </c>
      <c r="G13" s="39">
        <v>740.30309999999997</v>
      </c>
      <c r="H13" s="39">
        <v>530.63897578000001</v>
      </c>
      <c r="I13" s="39">
        <v>896.02683959000001</v>
      </c>
      <c r="J13" s="39">
        <v>527.80414236000001</v>
      </c>
      <c r="K13" s="39">
        <v>459.05799999999999</v>
      </c>
      <c r="L13" s="39">
        <v>426.58186918757798</v>
      </c>
      <c r="M13" s="39">
        <v>263.55446460000002</v>
      </c>
      <c r="N13" s="39">
        <v>629.73207100000013</v>
      </c>
      <c r="O13" s="39">
        <v>480.01209999999998</v>
      </c>
      <c r="P13" s="39">
        <v>730.69490699999983</v>
      </c>
      <c r="Q13" s="39">
        <v>674.39125811999997</v>
      </c>
      <c r="R13" s="39">
        <v>783.43764425999996</v>
      </c>
      <c r="S13" s="39">
        <v>444.2</v>
      </c>
      <c r="T13" s="39">
        <v>285.84561227179489</v>
      </c>
      <c r="U13" s="39">
        <v>585.83908124999994</v>
      </c>
      <c r="V13" s="39">
        <v>1919.986049680901</v>
      </c>
      <c r="W13" s="39">
        <v>491.86599999999999</v>
      </c>
      <c r="X13" s="39">
        <v>1062.1020000000001</v>
      </c>
      <c r="Y13" s="48">
        <v>272.50991009000001</v>
      </c>
      <c r="Z13" s="32">
        <f t="shared" si="0"/>
        <v>23861.166369332026</v>
      </c>
    </row>
    <row r="14" spans="1:26" ht="13.5" customHeight="1" x14ac:dyDescent="0.2">
      <c r="A14" s="71">
        <v>2011.4</v>
      </c>
      <c r="B14" s="38">
        <v>6138.5590000000002</v>
      </c>
      <c r="C14" s="39">
        <v>6886.13</v>
      </c>
      <c r="D14" s="39">
        <v>516.64121699999998</v>
      </c>
      <c r="E14" s="39">
        <v>2419.803732195548</v>
      </c>
      <c r="F14" s="39">
        <v>856.31699703000004</v>
      </c>
      <c r="G14" s="39">
        <v>1105.98535582061</v>
      </c>
      <c r="H14" s="39">
        <v>780.13843989999987</v>
      </c>
      <c r="I14" s="39">
        <v>1331.31674666</v>
      </c>
      <c r="J14" s="39">
        <v>754.19255107000004</v>
      </c>
      <c r="K14" s="39">
        <v>653.3371800000001</v>
      </c>
      <c r="L14" s="39">
        <v>677.98150317822649</v>
      </c>
      <c r="M14" s="39">
        <v>392.82692745999992</v>
      </c>
      <c r="N14" s="39">
        <v>983.75863892000007</v>
      </c>
      <c r="O14" s="39">
        <v>526.97923000000003</v>
      </c>
      <c r="P14" s="39">
        <v>1107.8949640599999</v>
      </c>
      <c r="Q14" s="39">
        <v>927.15694907999989</v>
      </c>
      <c r="R14" s="39">
        <v>1172.03042</v>
      </c>
      <c r="S14" s="39">
        <v>669.56000000000017</v>
      </c>
      <c r="T14" s="39">
        <v>415.03459999367072</v>
      </c>
      <c r="U14" s="39">
        <v>881.40259414999991</v>
      </c>
      <c r="V14" s="39">
        <v>2750.6890552307041</v>
      </c>
      <c r="W14" s="39">
        <v>770.06700000000001</v>
      </c>
      <c r="X14" s="39">
        <v>1583.596</v>
      </c>
      <c r="Y14" s="48">
        <v>388.69021479999998</v>
      </c>
      <c r="Z14" s="32">
        <f t="shared" si="0"/>
        <v>34690.089316548751</v>
      </c>
    </row>
    <row r="15" spans="1:26" ht="13.5" customHeight="1" x14ac:dyDescent="0.2">
      <c r="A15" s="71">
        <v>2012.1</v>
      </c>
      <c r="B15" s="38">
        <v>1956.63</v>
      </c>
      <c r="C15" s="39">
        <v>1494.1151</v>
      </c>
      <c r="D15" s="39">
        <v>120.72790863</v>
      </c>
      <c r="E15" s="39">
        <v>541.19734480669035</v>
      </c>
      <c r="F15" s="39">
        <v>219.53247760967821</v>
      </c>
      <c r="G15" s="39">
        <v>319.63682000000011</v>
      </c>
      <c r="H15" s="39">
        <v>194.52490299999999</v>
      </c>
      <c r="I15" s="39">
        <v>337.06897895999998</v>
      </c>
      <c r="J15" s="39">
        <v>207.5837041974776</v>
      </c>
      <c r="K15" s="39">
        <v>174.59488135000001</v>
      </c>
      <c r="L15" s="39">
        <v>163.66744023726761</v>
      </c>
      <c r="M15" s="39">
        <v>113.37806148999999</v>
      </c>
      <c r="N15" s="39">
        <v>235.60254279</v>
      </c>
      <c r="O15" s="39">
        <v>172.04318000000001</v>
      </c>
      <c r="P15" s="39">
        <v>319.15008599999999</v>
      </c>
      <c r="Q15" s="39">
        <v>217.73759088</v>
      </c>
      <c r="R15" s="39">
        <v>357.20062777999999</v>
      </c>
      <c r="S15" s="39">
        <v>161.91999999999999</v>
      </c>
      <c r="T15" s="39">
        <v>110.9881560060832</v>
      </c>
      <c r="U15" s="39">
        <v>207.32095186999999</v>
      </c>
      <c r="V15" s="39">
        <v>612.21410987591798</v>
      </c>
      <c r="W15" s="39">
        <v>182.232</v>
      </c>
      <c r="X15" s="39">
        <v>401.7</v>
      </c>
      <c r="Y15" s="48">
        <v>93.189637759999997</v>
      </c>
      <c r="Z15" s="32">
        <f t="shared" si="0"/>
        <v>8913.9565032431165</v>
      </c>
    </row>
    <row r="16" spans="1:26" ht="13.5" customHeight="1" x14ac:dyDescent="0.2">
      <c r="A16" s="71">
        <v>2012.2</v>
      </c>
      <c r="B16" s="38">
        <v>3929.8855867839839</v>
      </c>
      <c r="C16" s="39">
        <v>3731.7602000000002</v>
      </c>
      <c r="D16" s="39">
        <v>277.05567600000001</v>
      </c>
      <c r="E16" s="39">
        <v>1211.6960118324091</v>
      </c>
      <c r="F16" s="39">
        <v>510.59938844279242</v>
      </c>
      <c r="G16" s="39">
        <v>664.97751999999991</v>
      </c>
      <c r="H16" s="39">
        <v>425.71408961999998</v>
      </c>
      <c r="I16" s="39">
        <v>790.29237854000007</v>
      </c>
      <c r="J16" s="39">
        <v>446.81486322000001</v>
      </c>
      <c r="K16" s="39">
        <v>397.76279</v>
      </c>
      <c r="L16" s="39">
        <v>349.78969297515857</v>
      </c>
      <c r="M16" s="39">
        <v>280.04424037833479</v>
      </c>
      <c r="N16" s="39">
        <v>566.29452700000002</v>
      </c>
      <c r="O16" s="39">
        <v>354.84699000000001</v>
      </c>
      <c r="P16" s="39">
        <v>696.70999299999994</v>
      </c>
      <c r="Q16" s="39">
        <v>484.31054040999999</v>
      </c>
      <c r="R16" s="39">
        <v>768.97311576000004</v>
      </c>
      <c r="S16" s="39">
        <v>368.67</v>
      </c>
      <c r="T16" s="39">
        <v>246.8808294889551</v>
      </c>
      <c r="U16" s="39">
        <v>457.0890478</v>
      </c>
      <c r="V16" s="39">
        <v>1489.4346887513741</v>
      </c>
      <c r="W16" s="39">
        <v>394.34469353999998</v>
      </c>
      <c r="X16" s="39">
        <v>948.6640000000001</v>
      </c>
      <c r="Y16" s="48">
        <v>207.69558678999999</v>
      </c>
      <c r="Z16" s="32">
        <f t="shared" si="0"/>
        <v>20000.30645033301</v>
      </c>
    </row>
    <row r="17" spans="1:26" ht="13.5" customHeight="1" x14ac:dyDescent="0.2">
      <c r="A17" s="71">
        <v>2012.3</v>
      </c>
      <c r="B17" s="38">
        <v>5902.25435019</v>
      </c>
      <c r="C17" s="39">
        <v>5910.3752999999997</v>
      </c>
      <c r="D17" s="39">
        <v>438.12980538999989</v>
      </c>
      <c r="E17" s="39">
        <v>1827.229921646061</v>
      </c>
      <c r="F17" s="39">
        <v>769.89641847240443</v>
      </c>
      <c r="G17" s="39">
        <v>1010.36164</v>
      </c>
      <c r="H17" s="39">
        <v>661.60123464999992</v>
      </c>
      <c r="I17" s="39">
        <v>1165.89059075</v>
      </c>
      <c r="J17" s="39">
        <v>717.56314559999998</v>
      </c>
      <c r="K17" s="39">
        <v>646.88528999999994</v>
      </c>
      <c r="L17" s="39">
        <v>530.77690086930409</v>
      </c>
      <c r="M17" s="39">
        <v>380.50179260000021</v>
      </c>
      <c r="N17" s="39">
        <v>959.47964651999996</v>
      </c>
      <c r="O17" s="39">
        <v>545.4456345829301</v>
      </c>
      <c r="P17" s="39">
        <v>1064.482763</v>
      </c>
      <c r="Q17" s="39">
        <v>780.25727770000003</v>
      </c>
      <c r="R17" s="39">
        <v>1195.41366161</v>
      </c>
      <c r="S17" s="39">
        <v>579.08999999999992</v>
      </c>
      <c r="T17" s="39">
        <v>368.72248533875222</v>
      </c>
      <c r="U17" s="39">
        <v>692.48063063999984</v>
      </c>
      <c r="V17" s="39">
        <v>2322.7600480935798</v>
      </c>
      <c r="W17" s="39">
        <v>600.83596012999999</v>
      </c>
      <c r="X17" s="39">
        <v>1470.94</v>
      </c>
      <c r="Y17" s="48">
        <v>314.59858201999998</v>
      </c>
      <c r="Z17" s="32">
        <f t="shared" si="0"/>
        <v>30855.973079803029</v>
      </c>
    </row>
    <row r="18" spans="1:26" ht="13.5" customHeight="1" x14ac:dyDescent="0.2">
      <c r="A18" s="71">
        <v>2012.4</v>
      </c>
      <c r="B18" s="38">
        <v>8086.4337601999996</v>
      </c>
      <c r="C18" s="39">
        <v>8661.8603999999996</v>
      </c>
      <c r="D18" s="39">
        <v>647.67416758999991</v>
      </c>
      <c r="E18" s="39">
        <v>2518.1575877691662</v>
      </c>
      <c r="F18" s="39">
        <v>1025.16628401</v>
      </c>
      <c r="G18" s="39">
        <v>1402.5305000000001</v>
      </c>
      <c r="H18" s="39">
        <v>1009.05672692</v>
      </c>
      <c r="I18" s="39">
        <v>1679.4236999899999</v>
      </c>
      <c r="J18" s="39">
        <v>1022.57820413</v>
      </c>
      <c r="K18" s="39">
        <v>984.55177000000003</v>
      </c>
      <c r="L18" s="39">
        <v>745.06058385381937</v>
      </c>
      <c r="M18" s="39">
        <v>600.68492749800498</v>
      </c>
      <c r="N18" s="39">
        <v>1475.139546173526</v>
      </c>
      <c r="O18" s="39">
        <v>998.67174000000011</v>
      </c>
      <c r="P18" s="39">
        <v>1616.780765</v>
      </c>
      <c r="Q18" s="39">
        <v>1073.5884455099999</v>
      </c>
      <c r="R18" s="39">
        <v>1685.07635</v>
      </c>
      <c r="S18" s="39">
        <v>855.21</v>
      </c>
      <c r="T18" s="39">
        <v>505.42130347472067</v>
      </c>
      <c r="U18" s="39">
        <v>965.38510759000008</v>
      </c>
      <c r="V18" s="39">
        <v>3259.152197291397</v>
      </c>
      <c r="W18" s="39">
        <v>888.03440606000015</v>
      </c>
      <c r="X18" s="39">
        <v>2122.8910000000001</v>
      </c>
      <c r="Y18" s="48">
        <v>485.08937166999999</v>
      </c>
      <c r="Z18" s="32">
        <f t="shared" si="0"/>
        <v>44313.618844730649</v>
      </c>
    </row>
    <row r="19" spans="1:26" ht="13.5" customHeight="1" x14ac:dyDescent="0.2">
      <c r="A19" s="71">
        <v>2013.1</v>
      </c>
      <c r="B19" s="38">
        <v>2560.6641347700001</v>
      </c>
      <c r="C19" s="39">
        <v>1442.3652099999999</v>
      </c>
      <c r="D19" s="39">
        <v>161.62997781000001</v>
      </c>
      <c r="E19" s="39">
        <v>690.88226767350284</v>
      </c>
      <c r="F19" s="39">
        <v>253.5218358577915</v>
      </c>
      <c r="G19" s="39">
        <v>263.72585365677332</v>
      </c>
      <c r="H19" s="39">
        <v>215.83387364000001</v>
      </c>
      <c r="I19" s="39">
        <v>405.40657972000008</v>
      </c>
      <c r="J19" s="39">
        <v>264.94930144195979</v>
      </c>
      <c r="K19" s="39">
        <v>193.79</v>
      </c>
      <c r="L19" s="39">
        <v>202.66911252441591</v>
      </c>
      <c r="M19" s="39">
        <v>123.34944656</v>
      </c>
      <c r="N19" s="39">
        <v>322.60715221999999</v>
      </c>
      <c r="O19" s="39">
        <v>412.06825866999998</v>
      </c>
      <c r="P19" s="39">
        <v>371.59344900000002</v>
      </c>
      <c r="Q19" s="39">
        <v>285.34062683000002</v>
      </c>
      <c r="R19" s="39">
        <v>440.08340362000001</v>
      </c>
      <c r="S19" s="39">
        <v>202.53</v>
      </c>
      <c r="T19" s="39">
        <v>132.47342226679831</v>
      </c>
      <c r="U19" s="39">
        <v>255.43203629000001</v>
      </c>
      <c r="V19" s="39">
        <v>789.45976982793093</v>
      </c>
      <c r="W19" s="39">
        <v>186.51590983</v>
      </c>
      <c r="X19" s="39">
        <v>515.73799999999994</v>
      </c>
      <c r="Y19" s="48">
        <v>126.13218605</v>
      </c>
      <c r="Z19" s="32">
        <f t="shared" si="0"/>
        <v>10818.761808259169</v>
      </c>
    </row>
    <row r="20" spans="1:26" ht="13.5" customHeight="1" x14ac:dyDescent="0.2">
      <c r="A20" s="71">
        <v>2013.2</v>
      </c>
      <c r="B20" s="38">
        <v>5203.0974659000003</v>
      </c>
      <c r="C20" s="39">
        <v>4022.6564800000001</v>
      </c>
      <c r="D20" s="39">
        <v>389.42796293999999</v>
      </c>
      <c r="E20" s="39">
        <v>1536.0382504632901</v>
      </c>
      <c r="F20" s="39">
        <v>554.38800000000003</v>
      </c>
      <c r="G20" s="39">
        <v>793.7605301000001</v>
      </c>
      <c r="H20" s="39">
        <v>530.94071684000005</v>
      </c>
      <c r="I20" s="39">
        <v>945.14106575999995</v>
      </c>
      <c r="J20" s="39">
        <v>590.41954321327978</v>
      </c>
      <c r="K20" s="39">
        <v>554.7589999999999</v>
      </c>
      <c r="L20" s="39">
        <v>475.98279827273052</v>
      </c>
      <c r="M20" s="39">
        <v>311.93228972999998</v>
      </c>
      <c r="N20" s="39">
        <v>875.73616520000007</v>
      </c>
      <c r="O20" s="39">
        <v>780.38754376999998</v>
      </c>
      <c r="P20" s="39">
        <v>834.56577100000004</v>
      </c>
      <c r="Q20" s="39">
        <v>646.66764245000002</v>
      </c>
      <c r="R20" s="39">
        <v>1019.16259195</v>
      </c>
      <c r="S20" s="39">
        <v>497.29454120000008</v>
      </c>
      <c r="T20" s="39">
        <v>291.6929184243607</v>
      </c>
      <c r="U20" s="39">
        <v>558.88557097</v>
      </c>
      <c r="V20" s="39">
        <v>1805.1329169847149</v>
      </c>
      <c r="W20" s="39">
        <v>512.35623436999992</v>
      </c>
      <c r="X20" s="39">
        <v>1305.7650000000001</v>
      </c>
      <c r="Y20" s="48">
        <v>296.64346062999999</v>
      </c>
      <c r="Z20" s="32">
        <f t="shared" si="0"/>
        <v>25332.834460168382</v>
      </c>
    </row>
    <row r="21" spans="1:26" ht="13.5" customHeight="1" x14ac:dyDescent="0.2">
      <c r="A21" s="71">
        <v>2013.3</v>
      </c>
      <c r="B21" s="38">
        <v>7792.8704918900003</v>
      </c>
      <c r="C21" s="39">
        <v>6751.1152999999986</v>
      </c>
      <c r="D21" s="39">
        <v>615.9692524699999</v>
      </c>
      <c r="E21" s="39">
        <v>2349.7672972494302</v>
      </c>
      <c r="F21" s="39">
        <v>901.10500000000002</v>
      </c>
      <c r="G21" s="39">
        <v>1282.7129777499999</v>
      </c>
      <c r="H21" s="39">
        <v>945.99297093000007</v>
      </c>
      <c r="I21" s="39">
        <v>1487.9948701000001</v>
      </c>
      <c r="J21" s="39">
        <v>890.65257525313689</v>
      </c>
      <c r="K21" s="39">
        <v>878.00344219843817</v>
      </c>
      <c r="L21" s="39">
        <v>723.92170165239372</v>
      </c>
      <c r="M21" s="39">
        <v>493.49152178999998</v>
      </c>
      <c r="N21" s="39">
        <v>1355.7849161199999</v>
      </c>
      <c r="O21" s="39">
        <v>1191.0946645468409</v>
      </c>
      <c r="P21" s="39">
        <v>1312.087939</v>
      </c>
      <c r="Q21" s="39">
        <v>978.13896669000007</v>
      </c>
      <c r="R21" s="39">
        <v>1571.4923413900001</v>
      </c>
      <c r="S21" s="39">
        <v>783.81010244000004</v>
      </c>
      <c r="T21" s="39">
        <v>443.87799426888262</v>
      </c>
      <c r="U21" s="39">
        <v>857.13052086000005</v>
      </c>
      <c r="V21" s="39">
        <v>2862.3170409315449</v>
      </c>
      <c r="W21" s="39">
        <v>774.35302540999999</v>
      </c>
      <c r="X21" s="39">
        <v>2046.5774542300001</v>
      </c>
      <c r="Y21" s="48">
        <v>461.80881068000002</v>
      </c>
      <c r="Z21" s="32">
        <f t="shared" si="0"/>
        <v>39752.071177850659</v>
      </c>
    </row>
    <row r="22" spans="1:26" ht="13.5" customHeight="1" x14ac:dyDescent="0.2">
      <c r="A22" s="71">
        <v>2013.4</v>
      </c>
      <c r="B22" s="38">
        <v>10494.477521430001</v>
      </c>
      <c r="C22" s="39">
        <v>10168.145500479999</v>
      </c>
      <c r="D22" s="39">
        <v>887.88216876000001</v>
      </c>
      <c r="E22" s="39">
        <v>3500.6391985300002</v>
      </c>
      <c r="F22" s="39">
        <v>1393.5243562600001</v>
      </c>
      <c r="G22" s="39">
        <v>2002.3694520199999</v>
      </c>
      <c r="H22" s="39">
        <v>1395.9076661900001</v>
      </c>
      <c r="I22" s="39">
        <v>2138.4021374399999</v>
      </c>
      <c r="J22" s="39">
        <v>1365.987813333172</v>
      </c>
      <c r="K22" s="39">
        <v>1306.9805520299999</v>
      </c>
      <c r="L22" s="39">
        <v>1124.4371393599999</v>
      </c>
      <c r="M22" s="39">
        <v>675.93712609000011</v>
      </c>
      <c r="N22" s="39">
        <v>2002.756889442137</v>
      </c>
      <c r="O22" s="39">
        <v>1631.83353702</v>
      </c>
      <c r="P22" s="39">
        <v>1925.8958700000001</v>
      </c>
      <c r="Q22" s="39">
        <v>1377.7486569600001</v>
      </c>
      <c r="R22" s="39">
        <v>2226.2053323599998</v>
      </c>
      <c r="S22" s="39">
        <v>1128.7943544</v>
      </c>
      <c r="T22" s="39">
        <v>699.15777837467567</v>
      </c>
      <c r="U22" s="39">
        <v>1266.7520681927199</v>
      </c>
      <c r="V22" s="39">
        <v>4217.116730167857</v>
      </c>
      <c r="W22" s="39">
        <v>1265.2996737000001</v>
      </c>
      <c r="X22" s="39">
        <v>2983.4898321600008</v>
      </c>
      <c r="Y22" s="48">
        <v>679.12160815999982</v>
      </c>
      <c r="Z22" s="32">
        <f t="shared" si="0"/>
        <v>57858.862962860556</v>
      </c>
    </row>
    <row r="23" spans="1:26" ht="13.5" customHeight="1" x14ac:dyDescent="0.2">
      <c r="A23" s="71">
        <v>2014.1</v>
      </c>
      <c r="B23" s="38">
        <v>3299.3850170800001</v>
      </c>
      <c r="C23" s="39">
        <v>2621.9552160899998</v>
      </c>
      <c r="D23" s="39">
        <v>216.90293161</v>
      </c>
      <c r="E23" s="39">
        <v>931.8744781727853</v>
      </c>
      <c r="F23" s="39">
        <v>350.39113120000002</v>
      </c>
      <c r="G23" s="39">
        <v>475.14381775999999</v>
      </c>
      <c r="H23" s="39">
        <v>392.23326084000001</v>
      </c>
      <c r="I23" s="39">
        <v>611.62598847999993</v>
      </c>
      <c r="J23" s="39">
        <v>327.36438337895811</v>
      </c>
      <c r="K23" s="39">
        <v>340.91899999999998</v>
      </c>
      <c r="L23" s="39">
        <v>283.53729905877037</v>
      </c>
      <c r="M23" s="39">
        <v>179.20847454230139</v>
      </c>
      <c r="N23" s="39">
        <v>424.21562582000001</v>
      </c>
      <c r="O23" s="39">
        <v>469.89513789</v>
      </c>
      <c r="P23" s="39">
        <v>536.36717699999997</v>
      </c>
      <c r="Q23" s="39">
        <v>329.08531842999992</v>
      </c>
      <c r="R23" s="39">
        <v>568.59857370000009</v>
      </c>
      <c r="S23" s="39">
        <v>290.06781107</v>
      </c>
      <c r="T23" s="39">
        <v>166.5436282808495</v>
      </c>
      <c r="U23" s="39">
        <v>346.12696168000002</v>
      </c>
      <c r="V23" s="39">
        <v>1072.403998599189</v>
      </c>
      <c r="W23" s="39">
        <v>363.52753049</v>
      </c>
      <c r="X23" s="39">
        <v>723.94650372000001</v>
      </c>
      <c r="Y23" s="48">
        <v>174.69908330999999</v>
      </c>
      <c r="Z23" s="32">
        <f t="shared" si="0"/>
        <v>15496.018348202855</v>
      </c>
    </row>
    <row r="24" spans="1:26" ht="13.5" customHeight="1" x14ac:dyDescent="0.2">
      <c r="A24" s="71">
        <v>2014.2</v>
      </c>
      <c r="B24" s="38">
        <v>6622.8061511300002</v>
      </c>
      <c r="C24" s="39">
        <v>6008.7841619400006</v>
      </c>
      <c r="D24" s="39">
        <v>494.61446308000001</v>
      </c>
      <c r="E24" s="39">
        <v>2134.5528514591738</v>
      </c>
      <c r="F24" s="39">
        <v>793.98899999999992</v>
      </c>
      <c r="G24" s="39">
        <v>1092.22391481</v>
      </c>
      <c r="H24" s="39">
        <v>954.29565882000009</v>
      </c>
      <c r="I24" s="39">
        <v>1328.9284390129999</v>
      </c>
      <c r="J24" s="39">
        <v>829.72001786354872</v>
      </c>
      <c r="K24" s="39">
        <v>830.08799999999985</v>
      </c>
      <c r="L24" s="39">
        <v>619.80451107767658</v>
      </c>
      <c r="M24" s="39">
        <v>386.72789212083109</v>
      </c>
      <c r="N24" s="39">
        <v>1120.3266298000001</v>
      </c>
      <c r="O24" s="39">
        <v>954.84470145</v>
      </c>
      <c r="P24" s="39">
        <v>1235.0185959999999</v>
      </c>
      <c r="Q24" s="39">
        <v>773.07951782000009</v>
      </c>
      <c r="R24" s="39">
        <v>1314.30752611</v>
      </c>
      <c r="S24" s="39">
        <v>734.67843285000004</v>
      </c>
      <c r="T24" s="39">
        <v>440.27338296705972</v>
      </c>
      <c r="U24" s="39">
        <v>798.21623811999996</v>
      </c>
      <c r="V24" s="39">
        <v>2474.271883989637</v>
      </c>
      <c r="W24" s="39">
        <v>672.88007078999999</v>
      </c>
      <c r="X24" s="39">
        <v>1804.5858242199999</v>
      </c>
      <c r="Y24" s="48">
        <v>405.46195399999999</v>
      </c>
      <c r="Z24" s="32">
        <f t="shared" si="0"/>
        <v>34824.479819430933</v>
      </c>
    </row>
    <row r="25" spans="1:26" ht="13.5" customHeight="1" x14ac:dyDescent="0.2">
      <c r="A25" s="71">
        <v>2014.3</v>
      </c>
      <c r="B25" s="38">
        <v>9778.7723057500007</v>
      </c>
      <c r="C25" s="39">
        <v>9718.0120661300007</v>
      </c>
      <c r="D25" s="39">
        <v>801.81562622000001</v>
      </c>
      <c r="E25" s="39">
        <v>3404.7544409386569</v>
      </c>
      <c r="F25" s="39">
        <v>1217.387407522835</v>
      </c>
      <c r="G25" s="39">
        <v>1569.049053326168</v>
      </c>
      <c r="H25" s="39">
        <v>1520.84811016</v>
      </c>
      <c r="I25" s="39">
        <v>2059.44456752</v>
      </c>
      <c r="J25" s="39">
        <v>1321.0269934481889</v>
      </c>
      <c r="K25" s="39">
        <v>1127.2493140108941</v>
      </c>
      <c r="L25" s="39">
        <v>958.11726698922735</v>
      </c>
      <c r="M25" s="39">
        <v>665.55410690066924</v>
      </c>
      <c r="N25" s="39">
        <v>1827.8377431199999</v>
      </c>
      <c r="O25" s="39">
        <v>1397.63135377</v>
      </c>
      <c r="P25" s="39">
        <v>1892.433401</v>
      </c>
      <c r="Q25" s="39">
        <v>1217.40703039</v>
      </c>
      <c r="R25" s="39">
        <v>2063.4856814599998</v>
      </c>
      <c r="S25" s="39">
        <v>1166.8247338998019</v>
      </c>
      <c r="T25" s="39">
        <v>669.22359994445367</v>
      </c>
      <c r="U25" s="39">
        <v>1243.8695759300001</v>
      </c>
      <c r="V25" s="39">
        <v>3830.0994883616909</v>
      </c>
      <c r="W25" s="39">
        <v>1064.13099788</v>
      </c>
      <c r="X25" s="39">
        <v>2855.0619252801321</v>
      </c>
      <c r="Y25" s="48">
        <v>629.89573863999988</v>
      </c>
      <c r="Z25" s="32">
        <f t="shared" si="0"/>
        <v>53999.932528592719</v>
      </c>
    </row>
    <row r="26" spans="1:26" ht="13.5" customHeight="1" x14ac:dyDescent="0.2">
      <c r="A26" s="71">
        <v>2014.4</v>
      </c>
      <c r="B26" s="38">
        <v>13561.06166738</v>
      </c>
      <c r="C26" s="39">
        <v>14190.90077803</v>
      </c>
      <c r="D26" s="39">
        <v>1167.7821156170121</v>
      </c>
      <c r="E26" s="39">
        <v>4929.174945914986</v>
      </c>
      <c r="F26" s="39">
        <v>1800.041862880573</v>
      </c>
      <c r="G26" s="39">
        <v>2652.886436085184</v>
      </c>
      <c r="H26" s="39">
        <v>2210.7332586799998</v>
      </c>
      <c r="I26" s="39">
        <v>2941.449798229999</v>
      </c>
      <c r="J26" s="39">
        <v>1921.3180702886909</v>
      </c>
      <c r="K26" s="39">
        <v>1834.163725534808</v>
      </c>
      <c r="L26" s="39">
        <v>1486.6946135400001</v>
      </c>
      <c r="M26" s="39">
        <v>960.60473666406324</v>
      </c>
      <c r="N26" s="39">
        <v>2684.5958275100002</v>
      </c>
      <c r="O26" s="39">
        <v>2247.5063240999998</v>
      </c>
      <c r="P26" s="39">
        <v>2862.4694460000001</v>
      </c>
      <c r="Q26" s="39">
        <v>1771.10018285</v>
      </c>
      <c r="R26" s="39">
        <v>2982.0842375699999</v>
      </c>
      <c r="S26" s="39">
        <v>1216.838463839551</v>
      </c>
      <c r="T26" s="39">
        <v>939.19893043614093</v>
      </c>
      <c r="U26" s="39">
        <v>1807.37618174</v>
      </c>
      <c r="V26" s="39">
        <v>5684.2324353090426</v>
      </c>
      <c r="W26" s="39">
        <v>1631.2011195</v>
      </c>
      <c r="X26" s="39">
        <v>4173.1317689920461</v>
      </c>
      <c r="Y26" s="48">
        <v>915.29890150000006</v>
      </c>
      <c r="Z26" s="32">
        <f t="shared" si="0"/>
        <v>78571.845828192076</v>
      </c>
    </row>
    <row r="27" spans="1:26" ht="13.5" customHeight="1" x14ac:dyDescent="0.2">
      <c r="A27" s="71">
        <v>2015.1</v>
      </c>
      <c r="B27" s="38">
        <v>4947.4204051100014</v>
      </c>
      <c r="C27" s="39">
        <v>3717.8268813499999</v>
      </c>
      <c r="D27" s="39">
        <v>273.74283315188092</v>
      </c>
      <c r="E27" s="39">
        <v>1361.213</v>
      </c>
      <c r="F27" s="39">
        <v>406.81697984174849</v>
      </c>
      <c r="G27" s="39">
        <v>633.63419748999991</v>
      </c>
      <c r="H27" s="39">
        <v>567.26814889999991</v>
      </c>
      <c r="I27" s="39">
        <v>731.21086085999991</v>
      </c>
      <c r="J27" s="39">
        <v>441.02598792416421</v>
      </c>
      <c r="K27" s="39">
        <v>370.07</v>
      </c>
      <c r="L27" s="39">
        <v>508.77240236153398</v>
      </c>
      <c r="M27" s="39">
        <v>322.42757114720581</v>
      </c>
      <c r="N27" s="39">
        <v>601.13864419999993</v>
      </c>
      <c r="O27" s="39">
        <v>564.22315243250273</v>
      </c>
      <c r="P27" s="39">
        <v>863.10731791000001</v>
      </c>
      <c r="Q27" s="39">
        <v>557.03345649000005</v>
      </c>
      <c r="R27" s="39">
        <v>819.1779299100001</v>
      </c>
      <c r="S27" s="39">
        <v>437.14732031831068</v>
      </c>
      <c r="T27" s="39">
        <v>355.69279858619387</v>
      </c>
      <c r="U27" s="39">
        <v>465.09080994999999</v>
      </c>
      <c r="V27" s="39">
        <v>1411.0909125091409</v>
      </c>
      <c r="W27" s="39">
        <v>203.70929235</v>
      </c>
      <c r="X27" s="39">
        <v>1065.7562556475309</v>
      </c>
      <c r="Y27" s="48">
        <v>238.72508183000011</v>
      </c>
      <c r="Z27" s="32">
        <f t="shared" si="0"/>
        <v>21863.322240270223</v>
      </c>
    </row>
    <row r="28" spans="1:26" ht="13.5" customHeight="1" x14ac:dyDescent="0.2">
      <c r="A28" s="71">
        <v>2015.2</v>
      </c>
      <c r="B28" s="38">
        <v>9167.0248693800004</v>
      </c>
      <c r="C28" s="39">
        <v>9171.3281064906896</v>
      </c>
      <c r="D28" s="39">
        <v>669.09708139204952</v>
      </c>
      <c r="E28" s="39">
        <v>3147.8809999999999</v>
      </c>
      <c r="F28" s="39">
        <v>998.49189508999984</v>
      </c>
      <c r="G28" s="39">
        <v>1547.2480648000001</v>
      </c>
      <c r="H28" s="39">
        <v>1405.1010123999999</v>
      </c>
      <c r="I28" s="39">
        <v>1730.026690050001</v>
      </c>
      <c r="J28" s="39">
        <v>1192.5583492679571</v>
      </c>
      <c r="K28" s="39">
        <v>1103.04</v>
      </c>
      <c r="L28" s="39">
        <v>902.65322400613388</v>
      </c>
      <c r="M28" s="39">
        <v>537.16731338056411</v>
      </c>
      <c r="N28" s="39">
        <v>1528.2059418199999</v>
      </c>
      <c r="O28" s="39">
        <v>1381.959647048257</v>
      </c>
      <c r="P28" s="39">
        <v>1944.17782945</v>
      </c>
      <c r="Q28" s="39">
        <v>1300.9613122000001</v>
      </c>
      <c r="R28" s="39">
        <v>1885.3450077299999</v>
      </c>
      <c r="S28" s="39">
        <v>1057.170804332447</v>
      </c>
      <c r="T28" s="39">
        <v>775.9523315169323</v>
      </c>
      <c r="U28" s="39">
        <v>1101.7336902100001</v>
      </c>
      <c r="V28" s="39">
        <v>3570.4714284208421</v>
      </c>
      <c r="W28" s="39">
        <v>700.89277713000001</v>
      </c>
      <c r="X28" s="39">
        <v>2592.9559659875558</v>
      </c>
      <c r="Y28" s="48">
        <v>568.87848960560109</v>
      </c>
      <c r="Z28" s="32">
        <f t="shared" si="0"/>
        <v>49980.32283170904</v>
      </c>
    </row>
    <row r="29" spans="1:26" ht="13.5" customHeight="1" x14ac:dyDescent="0.2">
      <c r="A29" s="71">
        <v>2015.3</v>
      </c>
      <c r="B29" s="38">
        <v>12715.58156518</v>
      </c>
      <c r="C29" s="39">
        <v>14330.039671336999</v>
      </c>
      <c r="D29" s="39">
        <v>1080.5355453667189</v>
      </c>
      <c r="E29" s="39">
        <v>4831.8620000000001</v>
      </c>
      <c r="F29" s="39">
        <v>1514.498125520297</v>
      </c>
      <c r="G29" s="39">
        <v>2477.16530994</v>
      </c>
      <c r="H29" s="39">
        <v>2120.46535614</v>
      </c>
      <c r="I29" s="39">
        <v>2732.266743130001</v>
      </c>
      <c r="J29" s="39">
        <v>2002.636050117527</v>
      </c>
      <c r="K29" s="39">
        <v>1730.661471613455</v>
      </c>
      <c r="L29" s="39">
        <v>1202.592753802666</v>
      </c>
      <c r="M29" s="39">
        <v>846.34322261323666</v>
      </c>
      <c r="N29" s="39">
        <v>2608.664774358464</v>
      </c>
      <c r="O29" s="39">
        <v>2174.9572526900001</v>
      </c>
      <c r="P29" s="39">
        <v>2981.66809818</v>
      </c>
      <c r="Q29" s="39">
        <v>2019.2999567100001</v>
      </c>
      <c r="R29" s="39">
        <v>2917.8440872900001</v>
      </c>
      <c r="S29" s="39">
        <v>1661.9174667899999</v>
      </c>
      <c r="T29" s="39">
        <v>1178.304509820656</v>
      </c>
      <c r="U29" s="39">
        <v>1697.6275684</v>
      </c>
      <c r="V29" s="39">
        <v>5512.9685389871838</v>
      </c>
      <c r="W29" s="39">
        <v>1393.7018377700001</v>
      </c>
      <c r="X29" s="39">
        <v>4070.503861178609</v>
      </c>
      <c r="Y29" s="48">
        <v>861.57325667999999</v>
      </c>
      <c r="Z29" s="32">
        <f t="shared" ref="Z29:Z57" si="1">+_xlfn.AGGREGATE(9,6,B29:Y29)</f>
        <v>76663.679023615812</v>
      </c>
    </row>
    <row r="30" spans="1:26" ht="13.5" customHeight="1" x14ac:dyDescent="0.2">
      <c r="A30" s="71">
        <v>2015.4</v>
      </c>
      <c r="B30" s="38">
        <v>18019.061849760001</v>
      </c>
      <c r="C30" s="39">
        <v>21396.932980617279</v>
      </c>
      <c r="D30" s="39">
        <v>1547.4993337388521</v>
      </c>
      <c r="E30" s="39">
        <v>7213.8289999999997</v>
      </c>
      <c r="F30" s="39">
        <v>2528.7945676300001</v>
      </c>
      <c r="G30" s="39">
        <v>3486.2423484199999</v>
      </c>
      <c r="H30" s="39">
        <v>3013.8435200700001</v>
      </c>
      <c r="I30" s="39">
        <v>3903.196663910001</v>
      </c>
      <c r="J30" s="39">
        <v>2829.310797478106</v>
      </c>
      <c r="K30" s="39">
        <v>2539.6741099999999</v>
      </c>
      <c r="L30" s="39">
        <v>2024.28634573</v>
      </c>
      <c r="M30" s="39">
        <v>1178.9350625953321</v>
      </c>
      <c r="N30" s="39">
        <v>3771.5038725200002</v>
      </c>
      <c r="O30" s="39">
        <v>3423.8070723000001</v>
      </c>
      <c r="P30" s="39">
        <v>4227.8565347699996</v>
      </c>
      <c r="Q30" s="39">
        <v>2879.6000968200001</v>
      </c>
      <c r="R30" s="39">
        <v>4180.45526574</v>
      </c>
      <c r="S30" s="39">
        <v>2405.14196851</v>
      </c>
      <c r="T30" s="39">
        <v>1862.191512674937</v>
      </c>
      <c r="U30" s="39">
        <v>2424.8436002900012</v>
      </c>
      <c r="V30" s="39">
        <v>8003.3062151430722</v>
      </c>
      <c r="W30" s="39">
        <v>2176.5576390000001</v>
      </c>
      <c r="X30" s="39">
        <v>5820.7780125104991</v>
      </c>
      <c r="Y30" s="48">
        <v>1252.8105578484999</v>
      </c>
      <c r="Z30" s="32">
        <f t="shared" si="1"/>
        <v>112110.45892807659</v>
      </c>
    </row>
    <row r="31" spans="1:26" ht="13.5" customHeight="1" x14ac:dyDescent="0.2">
      <c r="A31" s="71">
        <v>2016.1</v>
      </c>
      <c r="B31" s="38">
        <v>6871.3307575199997</v>
      </c>
      <c r="C31" s="39">
        <v>5307.9389329599999</v>
      </c>
      <c r="D31" s="39">
        <v>359.1451054416911</v>
      </c>
      <c r="E31" s="39">
        <v>1801.9919027654801</v>
      </c>
      <c r="F31" s="39">
        <v>479.51</v>
      </c>
      <c r="G31" s="39">
        <v>530.74119378000012</v>
      </c>
      <c r="H31" s="39">
        <v>700.57175195999992</v>
      </c>
      <c r="I31" s="39">
        <v>1036.128209288293</v>
      </c>
      <c r="J31" s="39">
        <v>665.8921437544916</v>
      </c>
      <c r="K31" s="39">
        <v>493.31466901735632</v>
      </c>
      <c r="L31" s="39">
        <v>575.74626591358742</v>
      </c>
      <c r="M31" s="39">
        <v>312.46005877679352</v>
      </c>
      <c r="N31" s="39">
        <v>717.24302398837972</v>
      </c>
      <c r="O31" s="39">
        <v>911.09642502820373</v>
      </c>
      <c r="P31" s="39">
        <v>1052.6105731099999</v>
      </c>
      <c r="Q31" s="39">
        <v>740.37649999999996</v>
      </c>
      <c r="R31" s="39">
        <v>1142.0116375694099</v>
      </c>
      <c r="S31" s="39">
        <v>589.38</v>
      </c>
      <c r="T31" s="39">
        <v>534.88803789640247</v>
      </c>
      <c r="U31" s="39">
        <v>553.85458216999996</v>
      </c>
      <c r="V31" s="39">
        <v>1918.8200293260199</v>
      </c>
      <c r="W31" s="39">
        <v>404.80597861000001</v>
      </c>
      <c r="X31" s="39">
        <v>1478.1599132702529</v>
      </c>
      <c r="Y31" s="48">
        <v>320.95044692058178</v>
      </c>
      <c r="Z31" s="32">
        <f t="shared" si="1"/>
        <v>29498.968139066943</v>
      </c>
    </row>
    <row r="32" spans="1:26" ht="13.5" customHeight="1" x14ac:dyDescent="0.2">
      <c r="A32" s="71">
        <v>2016.2</v>
      </c>
      <c r="B32" s="38">
        <v>12582.89902046</v>
      </c>
      <c r="C32" s="39">
        <v>12547.90357099</v>
      </c>
      <c r="D32" s="39">
        <v>806.32783651</v>
      </c>
      <c r="E32" s="39">
        <v>4125.9724077363999</v>
      </c>
      <c r="F32" s="39">
        <v>1145.71667</v>
      </c>
      <c r="G32" s="39">
        <v>1717.4637870700001</v>
      </c>
      <c r="H32" s="39">
        <v>1726.3715492399999</v>
      </c>
      <c r="I32" s="39">
        <v>2386.8319544159308</v>
      </c>
      <c r="J32" s="39">
        <v>1528.6708404283249</v>
      </c>
      <c r="K32" s="39">
        <v>1454.5687324627929</v>
      </c>
      <c r="L32" s="39">
        <v>1223.642245004273</v>
      </c>
      <c r="M32" s="39">
        <v>724.98695825244374</v>
      </c>
      <c r="N32" s="39">
        <v>2030.57409095</v>
      </c>
      <c r="O32" s="39">
        <v>2090.4780801537258</v>
      </c>
      <c r="P32" s="39">
        <v>2430.7808482599999</v>
      </c>
      <c r="Q32" s="39">
        <v>1865.8024333400001</v>
      </c>
      <c r="R32" s="39">
        <v>2581.1144352000001</v>
      </c>
      <c r="S32" s="39">
        <v>1412.3569688699999</v>
      </c>
      <c r="T32" s="39">
        <v>1157.3399641339181</v>
      </c>
      <c r="U32" s="39">
        <v>1265.0084306000001</v>
      </c>
      <c r="V32" s="39">
        <v>4414.0200000000004</v>
      </c>
      <c r="W32" s="39">
        <v>1177.65344783</v>
      </c>
      <c r="X32" s="39">
        <v>3480.7284546296228</v>
      </c>
      <c r="Y32" s="48">
        <v>748.68022210359993</v>
      </c>
      <c r="Z32" s="32">
        <f t="shared" si="1"/>
        <v>66625.892948641063</v>
      </c>
    </row>
    <row r="33" spans="1:26" ht="13.5" customHeight="1" x14ac:dyDescent="0.2">
      <c r="A33" s="71">
        <v>2016.3</v>
      </c>
      <c r="B33" s="38">
        <v>18125.57431693</v>
      </c>
      <c r="C33" s="39">
        <v>20689.300197019998</v>
      </c>
      <c r="D33" s="39">
        <v>1290.89029764</v>
      </c>
      <c r="E33" s="39">
        <v>6391.5572613414997</v>
      </c>
      <c r="F33" s="39">
        <v>2052.13</v>
      </c>
      <c r="G33" s="39">
        <v>3181.4457393899988</v>
      </c>
      <c r="H33" s="39">
        <v>2787.3093847800001</v>
      </c>
      <c r="I33" s="39">
        <v>3825.381746895996</v>
      </c>
      <c r="J33" s="39">
        <v>2434.7554521531501</v>
      </c>
      <c r="K33" s="39">
        <v>2290.8562108292008</v>
      </c>
      <c r="L33" s="39">
        <v>1799.1055893734269</v>
      </c>
      <c r="M33" s="39">
        <v>1190.82293003158</v>
      </c>
      <c r="N33" s="39">
        <v>3307.7251358499998</v>
      </c>
      <c r="O33" s="39">
        <v>2975.5589349300012</v>
      </c>
      <c r="P33" s="39">
        <v>3840.5868647399998</v>
      </c>
      <c r="Q33" s="39">
        <v>2873.8693953000002</v>
      </c>
      <c r="R33" s="39">
        <v>4063.6210496200001</v>
      </c>
      <c r="S33" s="39">
        <v>2261.0700000000002</v>
      </c>
      <c r="T33" s="39">
        <v>1765.8284911318631</v>
      </c>
      <c r="U33" s="39">
        <v>2066.8982810203111</v>
      </c>
      <c r="V33" s="39">
        <v>7108.0419232558843</v>
      </c>
      <c r="W33" s="39">
        <v>1812.708875759999</v>
      </c>
      <c r="X33" s="39">
        <v>5370.7882534804376</v>
      </c>
      <c r="Y33" s="48">
        <v>1131.0012268099999</v>
      </c>
      <c r="Z33" s="32">
        <f t="shared" si="1"/>
        <v>104636.82755828336</v>
      </c>
    </row>
    <row r="34" spans="1:26" ht="13.5" customHeight="1" x14ac:dyDescent="0.2">
      <c r="A34" s="71">
        <v>2016.4</v>
      </c>
      <c r="B34" s="38">
        <v>24506.919602779999</v>
      </c>
      <c r="C34" s="39">
        <v>30579.356844279999</v>
      </c>
      <c r="D34" s="39">
        <v>1850.977412424377</v>
      </c>
      <c r="E34" s="39">
        <v>9251.3686815961955</v>
      </c>
      <c r="F34" s="39">
        <v>2977.4344000000001</v>
      </c>
      <c r="G34" s="39">
        <v>4622.2166099999986</v>
      </c>
      <c r="H34" s="39">
        <v>4113.2906310099997</v>
      </c>
      <c r="I34" s="39">
        <v>5521.8377149363096</v>
      </c>
      <c r="J34" s="39">
        <v>3819.0270951190482</v>
      </c>
      <c r="K34" s="39">
        <v>3433.0427</v>
      </c>
      <c r="L34" s="39">
        <v>2627.5379796722091</v>
      </c>
      <c r="M34" s="39">
        <v>1790.7854686228479</v>
      </c>
      <c r="N34" s="39">
        <v>5164.1506692455387</v>
      </c>
      <c r="O34" s="39">
        <v>4345.4672484974217</v>
      </c>
      <c r="P34" s="39">
        <v>5666.3334189999996</v>
      </c>
      <c r="Q34" s="39">
        <v>4043.673898</v>
      </c>
      <c r="R34" s="39">
        <v>5593.7209619099986</v>
      </c>
      <c r="S34" s="39">
        <v>3455.3320629099999</v>
      </c>
      <c r="T34" s="39">
        <v>2587.938840218219</v>
      </c>
      <c r="U34" s="39">
        <v>2700.1049847999998</v>
      </c>
      <c r="V34" s="39">
        <v>10275.03440019082</v>
      </c>
      <c r="W34" s="39">
        <v>2687.40110921</v>
      </c>
      <c r="X34" s="39">
        <v>7857.9316663868549</v>
      </c>
      <c r="Y34" s="48">
        <v>1628.7923119233801</v>
      </c>
      <c r="Z34" s="32">
        <f t="shared" si="1"/>
        <v>151099.67671273323</v>
      </c>
    </row>
    <row r="35" spans="1:26" ht="13.5" customHeight="1" x14ac:dyDescent="0.2">
      <c r="A35" s="71">
        <v>2017.1</v>
      </c>
      <c r="B35" s="38">
        <v>6006.8521267299993</v>
      </c>
      <c r="C35" s="39">
        <v>7057.7903833199998</v>
      </c>
      <c r="D35" s="39">
        <v>453.81401242999999</v>
      </c>
      <c r="E35" s="39">
        <v>2199.7126082557229</v>
      </c>
      <c r="F35" s="39">
        <v>773.06000000000006</v>
      </c>
      <c r="G35" s="39">
        <v>605.00210626000001</v>
      </c>
      <c r="H35" s="39">
        <v>1060.1720739899999</v>
      </c>
      <c r="I35" s="39">
        <v>1139.9995021375751</v>
      </c>
      <c r="J35" s="39">
        <v>985.43494309120513</v>
      </c>
      <c r="K35" s="39">
        <v>775.00525972395064</v>
      </c>
      <c r="L35" s="39">
        <v>640.95653680999999</v>
      </c>
      <c r="M35" s="39">
        <v>477.69341351053703</v>
      </c>
      <c r="N35" s="39">
        <v>1133.9848525210059</v>
      </c>
      <c r="O35" s="39">
        <v>1256.116023600074</v>
      </c>
      <c r="P35" s="39">
        <v>1537.0588871099999</v>
      </c>
      <c r="Q35" s="39">
        <v>975.88618860999998</v>
      </c>
      <c r="R35" s="39">
        <v>1643.67266118</v>
      </c>
      <c r="S35" s="39">
        <v>718.38799273999985</v>
      </c>
      <c r="T35" s="39">
        <v>604.98609603215164</v>
      </c>
      <c r="U35" s="39">
        <v>493.41151191381613</v>
      </c>
      <c r="V35" s="39">
        <v>2667.682139522246</v>
      </c>
      <c r="W35" s="39">
        <v>618.18249320849986</v>
      </c>
      <c r="X35" s="39">
        <v>1890.764334861469</v>
      </c>
      <c r="Y35" s="48">
        <v>422.47124655003591</v>
      </c>
      <c r="Z35" s="32">
        <f t="shared" si="1"/>
        <v>36138.097394108285</v>
      </c>
    </row>
    <row r="36" spans="1:26" ht="13.5" customHeight="1" x14ac:dyDescent="0.2">
      <c r="A36" s="71">
        <v>2017.2</v>
      </c>
      <c r="B36" s="38">
        <v>13652.532443689999</v>
      </c>
      <c r="C36" s="39">
        <v>15634.38846009</v>
      </c>
      <c r="D36" s="39">
        <v>1030.7380000000001</v>
      </c>
      <c r="E36" s="39">
        <v>5308.1881289024868</v>
      </c>
      <c r="F36" s="39">
        <v>2404.46</v>
      </c>
      <c r="G36" s="39">
        <v>2719.4192200000002</v>
      </c>
      <c r="H36" s="39">
        <v>2363.1756851300001</v>
      </c>
      <c r="I36" s="39">
        <v>3057.572434308353</v>
      </c>
      <c r="J36" s="39">
        <v>2255.675608552739</v>
      </c>
      <c r="K36" s="39">
        <v>1750.6466738692629</v>
      </c>
      <c r="L36" s="39">
        <v>1485.21856237</v>
      </c>
      <c r="M36" s="39">
        <v>1099.193393898687</v>
      </c>
      <c r="N36" s="39">
        <v>2802.4502554114279</v>
      </c>
      <c r="O36" s="39">
        <v>2426.2740491385248</v>
      </c>
      <c r="P36" s="39">
        <v>3557.6899635</v>
      </c>
      <c r="Q36" s="39">
        <v>2287.571205610001</v>
      </c>
      <c r="R36" s="39">
        <v>3287.76685288</v>
      </c>
      <c r="S36" s="39">
        <v>2785.73</v>
      </c>
      <c r="T36" s="39">
        <v>1326.0151825400551</v>
      </c>
      <c r="U36" s="39">
        <v>1557.039092575925</v>
      </c>
      <c r="V36" s="39">
        <v>6419.6967930816472</v>
      </c>
      <c r="W36" s="39">
        <v>1606.375690782171</v>
      </c>
      <c r="X36" s="39">
        <v>4660.4872728828377</v>
      </c>
      <c r="Y36" s="48">
        <v>960.18715599067798</v>
      </c>
      <c r="Z36" s="32">
        <f t="shared" si="1"/>
        <v>86438.492125204793</v>
      </c>
    </row>
    <row r="37" spans="1:26" ht="13.5" customHeight="1" x14ac:dyDescent="0.2">
      <c r="A37" s="71">
        <v>2017.3</v>
      </c>
      <c r="B37" s="38">
        <v>21306.06650081</v>
      </c>
      <c r="C37" s="39">
        <v>25368.940666670002</v>
      </c>
      <c r="D37" s="39">
        <v>1576.7985861899999</v>
      </c>
      <c r="E37" s="39">
        <v>8289.2172318529538</v>
      </c>
      <c r="F37" s="39">
        <v>3207.52</v>
      </c>
      <c r="G37" s="39">
        <v>3943.455950869999</v>
      </c>
      <c r="H37" s="39">
        <v>3652.417091100001</v>
      </c>
      <c r="I37" s="39">
        <v>4812.8375055228762</v>
      </c>
      <c r="J37" s="39">
        <v>3309.2092070061899</v>
      </c>
      <c r="K37" s="39">
        <v>2842.2562137910732</v>
      </c>
      <c r="L37" s="39">
        <v>2349.1434574</v>
      </c>
      <c r="M37" s="39">
        <v>1749.339548701337</v>
      </c>
      <c r="N37" s="39">
        <v>4531.8907699644542</v>
      </c>
      <c r="O37" s="39">
        <v>3748.1022510206449</v>
      </c>
      <c r="P37" s="39">
        <v>5331.9932490000001</v>
      </c>
      <c r="Q37" s="39">
        <v>3543.3655871199999</v>
      </c>
      <c r="R37" s="39">
        <v>4978.9611092200003</v>
      </c>
      <c r="S37" s="39">
        <v>3186.63</v>
      </c>
      <c r="T37" s="39">
        <v>2012.1443720946791</v>
      </c>
      <c r="U37" s="39">
        <v>2359.1458009100011</v>
      </c>
      <c r="V37" s="39">
        <v>9958.9310637446451</v>
      </c>
      <c r="W37" s="39">
        <v>2485.1179148022238</v>
      </c>
      <c r="X37" s="39">
        <v>7207.5588849617507</v>
      </c>
      <c r="Y37" s="48">
        <v>1472.3132487372191</v>
      </c>
      <c r="Z37" s="32">
        <f t="shared" si="1"/>
        <v>133223.35621149006</v>
      </c>
    </row>
    <row r="38" spans="1:26" ht="13.5" customHeight="1" x14ac:dyDescent="0.2">
      <c r="A38" s="71">
        <v>2017.4</v>
      </c>
      <c r="B38" s="38">
        <v>31379.77539364</v>
      </c>
      <c r="C38" s="39">
        <v>37072.54037091897</v>
      </c>
      <c r="D38" s="39">
        <v>2294.73470619</v>
      </c>
      <c r="E38" s="39">
        <v>11848.039858543571</v>
      </c>
      <c r="F38" s="39">
        <v>5207.2800000000007</v>
      </c>
      <c r="G38" s="39">
        <v>6106.4061939831799</v>
      </c>
      <c r="H38" s="39">
        <v>5131.2063276400004</v>
      </c>
      <c r="I38" s="39">
        <v>7025.4382788185439</v>
      </c>
      <c r="J38" s="39">
        <v>4717.1201084599998</v>
      </c>
      <c r="K38" s="39">
        <v>4368.1340099999998</v>
      </c>
      <c r="L38" s="39">
        <v>3495.3784367500002</v>
      </c>
      <c r="M38" s="39">
        <v>2463.2720978533439</v>
      </c>
      <c r="N38" s="39">
        <v>6997.6566069306236</v>
      </c>
      <c r="O38" s="39">
        <v>5200.6997382596273</v>
      </c>
      <c r="P38" s="39">
        <v>7592.5197820000003</v>
      </c>
      <c r="Q38" s="39">
        <v>5064.0701560699999</v>
      </c>
      <c r="R38" s="39">
        <v>7146.2926926500004</v>
      </c>
      <c r="S38" s="39">
        <v>4762.5105978600004</v>
      </c>
      <c r="T38" s="39">
        <v>2825.5861211098681</v>
      </c>
      <c r="U38" s="39">
        <v>3289.637389439999</v>
      </c>
      <c r="V38" s="39">
        <v>14275.53146308623</v>
      </c>
      <c r="W38" s="39">
        <v>3657.1490613828978</v>
      </c>
      <c r="X38" s="39">
        <v>10349.29377710062</v>
      </c>
      <c r="Y38" s="48">
        <v>2107.2626109988728</v>
      </c>
      <c r="Z38" s="32">
        <f t="shared" si="1"/>
        <v>194377.53577968635</v>
      </c>
    </row>
    <row r="39" spans="1:26" ht="13.5" customHeight="1" x14ac:dyDescent="0.2">
      <c r="A39" s="71">
        <v>2018.1</v>
      </c>
      <c r="B39" s="38">
        <v>7159.7347974599998</v>
      </c>
      <c r="C39" s="39">
        <v>8930.1636262588308</v>
      </c>
      <c r="D39" s="39">
        <v>521.59936563999997</v>
      </c>
      <c r="E39" s="39">
        <v>2745.8517457616372</v>
      </c>
      <c r="F39" s="39">
        <v>1051.33</v>
      </c>
      <c r="G39" s="39">
        <v>1475.22</v>
      </c>
      <c r="H39" s="39">
        <v>1105.66560263</v>
      </c>
      <c r="I39" s="39">
        <v>1689.335464193807</v>
      </c>
      <c r="J39" s="39">
        <v>1180.1131073900001</v>
      </c>
      <c r="K39" s="39">
        <v>917.80214461745152</v>
      </c>
      <c r="L39" s="39">
        <v>877.41957139999988</v>
      </c>
      <c r="M39" s="39">
        <v>650.71782680000001</v>
      </c>
      <c r="N39" s="39">
        <v>1368.6302519890501</v>
      </c>
      <c r="O39" s="39">
        <v>1424.4856903043869</v>
      </c>
      <c r="P39" s="39">
        <v>1790.019346</v>
      </c>
      <c r="Q39" s="39">
        <v>1208.6823944885491</v>
      </c>
      <c r="R39" s="39">
        <v>1697.24172236</v>
      </c>
      <c r="S39" s="39">
        <v>1064</v>
      </c>
      <c r="T39" s="39">
        <v>765.9723536823094</v>
      </c>
      <c r="U39" s="39">
        <v>751.4464059899999</v>
      </c>
      <c r="V39" s="39">
        <v>3622.2138599999989</v>
      </c>
      <c r="W39" s="39">
        <v>773.50792245751074</v>
      </c>
      <c r="X39" s="39">
        <v>2554.420555836246</v>
      </c>
      <c r="Y39" s="48">
        <v>481.35284344576752</v>
      </c>
      <c r="Z39" s="32">
        <f t="shared" si="1"/>
        <v>45806.926598705526</v>
      </c>
    </row>
    <row r="40" spans="1:26" ht="13.5" customHeight="1" x14ac:dyDescent="0.2">
      <c r="A40" s="71">
        <v>2018.2</v>
      </c>
      <c r="B40" s="38">
        <v>16874.875926680001</v>
      </c>
      <c r="C40" s="39">
        <v>19815.35607408702</v>
      </c>
      <c r="D40" s="39">
        <v>1200.8307983</v>
      </c>
      <c r="E40" s="39">
        <v>6536.1455610393177</v>
      </c>
      <c r="F40" s="39">
        <v>2563.27</v>
      </c>
      <c r="G40" s="39">
        <v>3035.5820718300001</v>
      </c>
      <c r="H40" s="39">
        <v>2492.1219274199998</v>
      </c>
      <c r="I40" s="39">
        <v>3868.6700107290508</v>
      </c>
      <c r="J40" s="39">
        <v>2681.1610970500001</v>
      </c>
      <c r="K40" s="39">
        <v>2125.186020120173</v>
      </c>
      <c r="L40" s="39">
        <v>1105.4138278099999</v>
      </c>
      <c r="M40" s="39">
        <v>1434.6</v>
      </c>
      <c r="N40" s="39">
        <v>3467.1832162899432</v>
      </c>
      <c r="O40" s="39">
        <v>2909.691634974366</v>
      </c>
      <c r="P40" s="39">
        <v>4650.9105889999992</v>
      </c>
      <c r="Q40" s="39">
        <v>2798.1806981013492</v>
      </c>
      <c r="R40" s="39">
        <v>3875.89388525</v>
      </c>
      <c r="S40" s="39">
        <v>2581.7635791399998</v>
      </c>
      <c r="T40" s="39">
        <v>1668.5428024675559</v>
      </c>
      <c r="U40" s="39">
        <v>1695.98309238</v>
      </c>
      <c r="V40" s="39">
        <v>8612.5377399999998</v>
      </c>
      <c r="W40" s="39">
        <v>1850.552727597687</v>
      </c>
      <c r="X40" s="39">
        <v>5850.2821461798239</v>
      </c>
      <c r="Y40" s="48">
        <v>1136.585285785507</v>
      </c>
      <c r="Z40" s="32">
        <f t="shared" si="1"/>
        <v>104831.3207122318</v>
      </c>
    </row>
    <row r="41" spans="1:26" ht="13.5" customHeight="1" x14ac:dyDescent="0.2">
      <c r="A41" s="71">
        <v>2018.3</v>
      </c>
      <c r="B41" s="38">
        <v>26224.028779640001</v>
      </c>
      <c r="C41" s="39">
        <v>30085.079437920002</v>
      </c>
      <c r="D41" s="39">
        <v>1914.14153446</v>
      </c>
      <c r="E41" s="39">
        <v>10255.133593188129</v>
      </c>
      <c r="F41" s="39">
        <v>3951.9</v>
      </c>
      <c r="G41" s="39">
        <v>4310.45</v>
      </c>
      <c r="H41" s="39">
        <v>3871.4283173033882</v>
      </c>
      <c r="I41" s="39">
        <v>6388.7593902446479</v>
      </c>
      <c r="J41" s="39">
        <v>4363.0674613900001</v>
      </c>
      <c r="K41" s="39">
        <v>3353.7924032022011</v>
      </c>
      <c r="L41" s="39">
        <v>3148.4736921200001</v>
      </c>
      <c r="M41" s="39">
        <v>2264.82877121</v>
      </c>
      <c r="N41" s="39">
        <v>5563.0914259197079</v>
      </c>
      <c r="O41" s="39">
        <v>4322.2328507998718</v>
      </c>
      <c r="P41" s="39">
        <v>7490.6445280000007</v>
      </c>
      <c r="Q41" s="39">
        <v>4491.0223995400011</v>
      </c>
      <c r="R41" s="39">
        <v>6023.7897174700011</v>
      </c>
      <c r="S41" s="39">
        <v>4060.3000414500002</v>
      </c>
      <c r="T41" s="39">
        <v>2511.2782867967981</v>
      </c>
      <c r="U41" s="39">
        <v>2680.70673261</v>
      </c>
      <c r="V41" s="39">
        <v>13208.54</v>
      </c>
      <c r="W41" s="39">
        <v>3076.2783169257</v>
      </c>
      <c r="X41" s="39">
        <v>8961.1836201975657</v>
      </c>
      <c r="Y41" s="48">
        <v>1694.367121498947</v>
      </c>
      <c r="Z41" s="32">
        <f t="shared" si="1"/>
        <v>164214.51842188695</v>
      </c>
    </row>
    <row r="42" spans="1:26" ht="13.5" customHeight="1" x14ac:dyDescent="0.2">
      <c r="A42" s="71">
        <v>2018.4</v>
      </c>
      <c r="B42" s="38">
        <v>39577.283132010001</v>
      </c>
      <c r="C42" s="39">
        <v>49780.157092320012</v>
      </c>
      <c r="D42" s="39">
        <v>2899.3685409599998</v>
      </c>
      <c r="E42" s="39">
        <v>15326.003291770179</v>
      </c>
      <c r="F42" s="39">
        <v>5852.59</v>
      </c>
      <c r="G42" s="39">
        <v>7406.96</v>
      </c>
      <c r="H42" s="39">
        <v>5690.0538556000001</v>
      </c>
      <c r="I42" s="39">
        <v>9324.5286500060574</v>
      </c>
      <c r="J42" s="39">
        <v>6289.4073475599998</v>
      </c>
      <c r="K42" s="39">
        <v>5363.5877141959372</v>
      </c>
      <c r="L42" s="39">
        <v>4339.9336100388527</v>
      </c>
      <c r="M42" s="39">
        <v>3332.2849390299998</v>
      </c>
      <c r="N42" s="39">
        <v>9004.2015065693686</v>
      </c>
      <c r="O42" s="39">
        <v>6890.1102247627341</v>
      </c>
      <c r="P42" s="39">
        <v>11168.573375</v>
      </c>
      <c r="Q42" s="39">
        <v>6443.5920127999998</v>
      </c>
      <c r="R42" s="39">
        <v>8596.40581552</v>
      </c>
      <c r="S42" s="39">
        <v>6232.451252419999</v>
      </c>
      <c r="T42" s="39">
        <v>3825.8249810418902</v>
      </c>
      <c r="U42" s="39">
        <v>3954.81530428</v>
      </c>
      <c r="V42" s="39">
        <v>19803.75</v>
      </c>
      <c r="W42" s="39">
        <v>4418.8804291141059</v>
      </c>
      <c r="X42" s="39">
        <v>13605.984078796801</v>
      </c>
      <c r="Y42" s="48">
        <v>2473.976960222215</v>
      </c>
      <c r="Z42" s="32">
        <f t="shared" si="1"/>
        <v>251600.72411401814</v>
      </c>
    </row>
    <row r="43" spans="1:26" ht="13.5" customHeight="1" x14ac:dyDescent="0.2">
      <c r="A43" s="71">
        <v>2019.1</v>
      </c>
      <c r="B43" s="38">
        <v>9855.533877545</v>
      </c>
      <c r="C43" s="39">
        <v>15356.440952452491</v>
      </c>
      <c r="D43" s="39">
        <v>743.94744289999994</v>
      </c>
      <c r="E43" s="39">
        <v>4309.3047241795166</v>
      </c>
      <c r="F43" s="39">
        <v>1576.52</v>
      </c>
      <c r="G43" s="39">
        <v>1886.7521920700001</v>
      </c>
      <c r="H43" s="39">
        <v>1720.6590438200001</v>
      </c>
      <c r="I43" s="39">
        <v>2587.9733164996378</v>
      </c>
      <c r="J43" s="39">
        <v>1583.02348127</v>
      </c>
      <c r="K43" s="39">
        <v>1276.576898010029</v>
      </c>
      <c r="L43" s="39">
        <v>1245.5800537660709</v>
      </c>
      <c r="M43" s="39">
        <v>1039.25019249</v>
      </c>
      <c r="N43" s="39">
        <v>2047.668207838095</v>
      </c>
      <c r="O43" s="39">
        <v>2187.0455421720649</v>
      </c>
      <c r="P43" s="39">
        <v>3501.2702840000002</v>
      </c>
      <c r="Q43" s="39">
        <v>1927.44696976</v>
      </c>
      <c r="R43" s="39">
        <v>2403.7357907400001</v>
      </c>
      <c r="S43" s="39">
        <v>1711.38361663</v>
      </c>
      <c r="T43" s="39">
        <v>1121.2971850602439</v>
      </c>
      <c r="U43" s="39">
        <v>1117.4919475500001</v>
      </c>
      <c r="V43" s="39">
        <v>6180.4900000000007</v>
      </c>
      <c r="W43" s="39">
        <v>1248.0010595405861</v>
      </c>
      <c r="X43" s="39">
        <v>3443.5322872489178</v>
      </c>
      <c r="Y43" s="48">
        <v>569.02716123416712</v>
      </c>
      <c r="Z43" s="32">
        <f t="shared" si="1"/>
        <v>70639.952226776804</v>
      </c>
    </row>
    <row r="44" spans="1:26" ht="13.5" customHeight="1" x14ac:dyDescent="0.2">
      <c r="A44" s="71">
        <v>2019.2</v>
      </c>
      <c r="B44" s="38">
        <v>24269.382814649991</v>
      </c>
      <c r="C44" s="39">
        <v>26934.263777519998</v>
      </c>
      <c r="D44" s="39">
        <v>1757.72</v>
      </c>
      <c r="E44" s="39">
        <v>10096.18319288891</v>
      </c>
      <c r="F44" s="39">
        <v>3924.2273</v>
      </c>
      <c r="G44" s="39">
        <v>4430.99</v>
      </c>
      <c r="H44" s="39">
        <v>4538.505830430001</v>
      </c>
      <c r="I44" s="39">
        <v>5990.9986100713804</v>
      </c>
      <c r="J44" s="39">
        <v>3598.1467818599999</v>
      </c>
      <c r="K44" s="39">
        <v>3119.2113199753949</v>
      </c>
      <c r="L44" s="39">
        <v>2975.949378363885</v>
      </c>
      <c r="M44" s="39">
        <v>2344.6239003400019</v>
      </c>
      <c r="N44" s="39">
        <v>5411.8718949431641</v>
      </c>
      <c r="O44" s="39">
        <v>3865.0228040535189</v>
      </c>
      <c r="P44" s="39">
        <v>7565.1510367151159</v>
      </c>
      <c r="Q44" s="39">
        <v>4309.06073345</v>
      </c>
      <c r="R44" s="39">
        <v>5588.0047508099997</v>
      </c>
      <c r="S44" s="39">
        <v>4227.9629706999986</v>
      </c>
      <c r="T44" s="39">
        <v>2567.850095260223</v>
      </c>
      <c r="U44" s="39">
        <v>2722.9093395</v>
      </c>
      <c r="V44" s="39">
        <v>13886.53</v>
      </c>
      <c r="W44" s="39">
        <v>2729.137202140892</v>
      </c>
      <c r="X44" s="39">
        <v>8586.731290705131</v>
      </c>
      <c r="Y44" s="48">
        <v>1532.6494796358991</v>
      </c>
      <c r="Z44" s="32">
        <f t="shared" si="1"/>
        <v>156973.08450401353</v>
      </c>
    </row>
    <row r="45" spans="1:26" ht="13.5" customHeight="1" x14ac:dyDescent="0.2">
      <c r="A45" s="71">
        <v>2019.3</v>
      </c>
      <c r="B45" s="38">
        <v>38179.531254419999</v>
      </c>
      <c r="C45" s="39">
        <v>44731.872303240001</v>
      </c>
      <c r="D45" s="39">
        <v>2868.77</v>
      </c>
      <c r="E45" s="39">
        <v>16021.975290568729</v>
      </c>
      <c r="F45" s="39">
        <v>6035.8799999999992</v>
      </c>
      <c r="G45" s="39">
        <v>7145.37</v>
      </c>
      <c r="H45" s="39">
        <v>6975.0080702300011</v>
      </c>
      <c r="I45" s="39">
        <v>9566.5245175015625</v>
      </c>
      <c r="J45" s="39">
        <v>5859.7758403099997</v>
      </c>
      <c r="K45" s="39">
        <v>4944.7037696511552</v>
      </c>
      <c r="L45" s="39">
        <v>4973.7238476599996</v>
      </c>
      <c r="M45" s="39">
        <v>3633.6544790999992</v>
      </c>
      <c r="N45" s="39">
        <v>8934.2328826089033</v>
      </c>
      <c r="O45" s="39">
        <v>6422.2661663101226</v>
      </c>
      <c r="P45" s="39">
        <v>11938.772097999999</v>
      </c>
      <c r="Q45" s="39">
        <v>6735.23783989</v>
      </c>
      <c r="R45" s="39">
        <v>8797.9374787900015</v>
      </c>
      <c r="S45" s="39">
        <v>6651.9869692000002</v>
      </c>
      <c r="T45" s="39">
        <v>3971.6458965035222</v>
      </c>
      <c r="U45" s="39">
        <v>4222.4249962900003</v>
      </c>
      <c r="V45" s="39">
        <v>20893.54</v>
      </c>
      <c r="W45" s="39">
        <v>4417.1119440418261</v>
      </c>
      <c r="X45" s="39">
        <v>13741.605512478111</v>
      </c>
      <c r="Y45" s="48">
        <v>2362.3962188084502</v>
      </c>
      <c r="Z45" s="32">
        <f t="shared" si="1"/>
        <v>250025.94737560238</v>
      </c>
    </row>
    <row r="46" spans="1:26" ht="13.5" customHeight="1" x14ac:dyDescent="0.2">
      <c r="A46" s="71">
        <v>2019.4</v>
      </c>
      <c r="B46" s="38">
        <v>57119.109330400002</v>
      </c>
      <c r="C46" s="39">
        <v>65484.043768581272</v>
      </c>
      <c r="D46" s="39">
        <v>4568.9313999800588</v>
      </c>
      <c r="E46" s="39">
        <v>22679.850516742259</v>
      </c>
      <c r="F46" s="39">
        <v>7847.6077175463852</v>
      </c>
      <c r="G46" s="39">
        <v>10237.97257484329</v>
      </c>
      <c r="H46" s="39">
        <v>10222.23545611</v>
      </c>
      <c r="I46" s="39">
        <v>14284.92941507969</v>
      </c>
      <c r="J46" s="39">
        <v>8567.2464327299986</v>
      </c>
      <c r="K46" s="39">
        <v>7252.7721063914696</v>
      </c>
      <c r="L46" s="39">
        <v>6851.2764245898206</v>
      </c>
      <c r="M46" s="39">
        <v>5050.0989686799976</v>
      </c>
      <c r="N46" s="39">
        <v>13350.01032507974</v>
      </c>
      <c r="O46" s="39">
        <v>10555.44529604831</v>
      </c>
      <c r="P46" s="39">
        <v>17659.443144000001</v>
      </c>
      <c r="Q46" s="39">
        <v>9670.9465880299995</v>
      </c>
      <c r="R46" s="39">
        <v>13571.470578300001</v>
      </c>
      <c r="S46" s="39">
        <v>9994.6974577200017</v>
      </c>
      <c r="T46" s="39">
        <v>5958.056209835936</v>
      </c>
      <c r="U46" s="39">
        <v>6591.5112250699995</v>
      </c>
      <c r="V46" s="39">
        <v>30885.29</v>
      </c>
      <c r="W46" s="39">
        <v>6626.5430721722678</v>
      </c>
      <c r="X46" s="39">
        <v>22081.870760748559</v>
      </c>
      <c r="Y46" s="48">
        <v>3453.4231957002112</v>
      </c>
      <c r="Z46" s="32">
        <f t="shared" si="1"/>
        <v>370564.78196437925</v>
      </c>
    </row>
    <row r="47" spans="1:26" ht="13.5" customHeight="1" x14ac:dyDescent="0.2">
      <c r="A47" s="71">
        <v>2020.1</v>
      </c>
      <c r="B47" s="38">
        <v>15663.12412884</v>
      </c>
      <c r="C47" s="39">
        <v>17467.859209966191</v>
      </c>
      <c r="D47" s="39">
        <v>1243.6827775677989</v>
      </c>
      <c r="E47" s="39">
        <v>5427.8356126991639</v>
      </c>
      <c r="F47" s="39">
        <v>2391.9965198454961</v>
      </c>
      <c r="G47" s="39">
        <v>1815.94</v>
      </c>
      <c r="H47" s="39">
        <v>2680.4697709900001</v>
      </c>
      <c r="I47" s="39">
        <v>4196.0510009632681</v>
      </c>
      <c r="J47" s="39">
        <v>2263.8734122400001</v>
      </c>
      <c r="K47" s="39">
        <v>1706.243419690735</v>
      </c>
      <c r="L47" s="39">
        <v>2222.5307699700002</v>
      </c>
      <c r="M47" s="39">
        <v>1295.9464830299989</v>
      </c>
      <c r="N47" s="39">
        <v>3078.158773134357</v>
      </c>
      <c r="O47" s="39">
        <v>3073.17733381165</v>
      </c>
      <c r="P47" s="39">
        <v>5193.5101780000005</v>
      </c>
      <c r="Q47" s="39">
        <v>2651.0209552400001</v>
      </c>
      <c r="R47" s="39">
        <v>3581.03035813</v>
      </c>
      <c r="S47" s="39">
        <v>2827.6206442900002</v>
      </c>
      <c r="T47" s="39">
        <v>1645.5752974861491</v>
      </c>
      <c r="U47" s="39">
        <v>1479.9798011400001</v>
      </c>
      <c r="V47" s="39">
        <v>7374.48</v>
      </c>
      <c r="W47" s="39">
        <v>1471.5612208483369</v>
      </c>
      <c r="X47" s="39">
        <v>4864.6935605504787</v>
      </c>
      <c r="Y47" s="48">
        <v>768.10104851497806</v>
      </c>
      <c r="Z47" s="32">
        <f t="shared" si="1"/>
        <v>96384.462276948587</v>
      </c>
    </row>
    <row r="48" spans="1:26" ht="13.5" customHeight="1" x14ac:dyDescent="0.2">
      <c r="A48" s="71">
        <v>2020.2</v>
      </c>
      <c r="B48" s="38">
        <v>36254.390667009997</v>
      </c>
      <c r="C48" s="39">
        <v>39756.629819577443</v>
      </c>
      <c r="D48" s="39">
        <v>2714.2190358724361</v>
      </c>
      <c r="E48" s="39">
        <v>12977.67038840269</v>
      </c>
      <c r="F48" s="39">
        <v>5214.144685563745</v>
      </c>
      <c r="G48" s="39">
        <v>4430.8900000000003</v>
      </c>
      <c r="H48" s="39">
        <v>6551.9115836600004</v>
      </c>
      <c r="I48" s="39">
        <v>9213.207506901088</v>
      </c>
      <c r="J48" s="39">
        <v>5219.4065619100002</v>
      </c>
      <c r="K48" s="39">
        <v>3820.505594573166</v>
      </c>
      <c r="L48" s="39">
        <v>5298.0292677899997</v>
      </c>
      <c r="M48" s="39">
        <v>2880.68202359</v>
      </c>
      <c r="N48" s="39">
        <v>6713.8536404950164</v>
      </c>
      <c r="O48" s="39">
        <v>5718.5051978996271</v>
      </c>
      <c r="P48" s="39">
        <v>12213.863660999999</v>
      </c>
      <c r="Q48" s="39">
        <v>6037.2018011599994</v>
      </c>
      <c r="R48" s="39">
        <v>8837.7972680399998</v>
      </c>
      <c r="S48" s="39">
        <v>6976.6709111600012</v>
      </c>
      <c r="T48" s="39">
        <v>3781.6917029806968</v>
      </c>
      <c r="U48" s="39">
        <v>3534.3024460799988</v>
      </c>
      <c r="V48" s="39">
        <v>17728.439999999999</v>
      </c>
      <c r="W48" s="39">
        <v>3505.187898775921</v>
      </c>
      <c r="X48" s="39">
        <v>11616.45935924122</v>
      </c>
      <c r="Y48" s="48">
        <v>2108.04</v>
      </c>
      <c r="Z48" s="32">
        <f t="shared" si="1"/>
        <v>223103.70102168305</v>
      </c>
    </row>
    <row r="49" spans="1:26" ht="13.5" customHeight="1" x14ac:dyDescent="0.2">
      <c r="A49" s="71">
        <v>2020.3</v>
      </c>
      <c r="B49" s="38">
        <v>57204.404555740002</v>
      </c>
      <c r="C49" s="39">
        <v>62882.300388496187</v>
      </c>
      <c r="D49" s="39">
        <v>4096.7405937720459</v>
      </c>
      <c r="E49" s="39">
        <v>19794.717086717341</v>
      </c>
      <c r="F49" s="39">
        <v>8549.91</v>
      </c>
      <c r="G49" s="39">
        <v>11295.19</v>
      </c>
      <c r="H49" s="39">
        <v>10363.98802622</v>
      </c>
      <c r="I49" s="39">
        <v>13960.712182361531</v>
      </c>
      <c r="J49" s="39">
        <v>8946.422873233716</v>
      </c>
      <c r="K49" s="39">
        <v>6409.3167670727826</v>
      </c>
      <c r="L49" s="39">
        <v>7806.4877755199996</v>
      </c>
      <c r="M49" s="39">
        <v>4777.5307442699986</v>
      </c>
      <c r="N49" s="39">
        <v>10652.31450192109</v>
      </c>
      <c r="O49" s="39">
        <v>9055.2921141290281</v>
      </c>
      <c r="P49" s="39">
        <v>18011.323036000002</v>
      </c>
      <c r="Q49" s="39">
        <v>9624.4186185299986</v>
      </c>
      <c r="R49" s="39">
        <v>13924.01774492</v>
      </c>
      <c r="S49" s="39">
        <v>10492.160610049999</v>
      </c>
      <c r="T49" s="39">
        <v>5834.7376593203398</v>
      </c>
      <c r="U49" s="39">
        <v>5547.1553853240002</v>
      </c>
      <c r="V49" s="39">
        <v>27242.89</v>
      </c>
      <c r="W49" s="39">
        <v>3692.1174486844702</v>
      </c>
      <c r="X49" s="39">
        <v>18477.606664984891</v>
      </c>
      <c r="Y49" s="48">
        <v>0</v>
      </c>
      <c r="Z49" s="32">
        <f t="shared" si="1"/>
        <v>348641.75477726734</v>
      </c>
    </row>
    <row r="50" spans="1:26" ht="13.5" customHeight="1" x14ac:dyDescent="0.2">
      <c r="A50" s="71">
        <v>2020.4</v>
      </c>
      <c r="B50" s="38">
        <v>84996.683540069993</v>
      </c>
      <c r="C50" s="39">
        <v>109950.50180126559</v>
      </c>
      <c r="D50" s="39">
        <v>6034.0838305090647</v>
      </c>
      <c r="E50" s="39">
        <v>29204.122528097381</v>
      </c>
      <c r="F50" s="39">
        <v>13891.55</v>
      </c>
      <c r="G50" s="39">
        <v>14971.21528158</v>
      </c>
      <c r="H50" s="39">
        <v>14795.48459939</v>
      </c>
      <c r="I50" s="39">
        <v>20412.668471269972</v>
      </c>
      <c r="J50" s="39">
        <v>14608.918979599999</v>
      </c>
      <c r="K50" s="39">
        <v>9755.1511088633706</v>
      </c>
      <c r="L50" s="39">
        <v>13130.299482140001</v>
      </c>
      <c r="M50" s="39">
        <v>7393.464954529999</v>
      </c>
      <c r="N50" s="39">
        <v>16660.489425362339</v>
      </c>
      <c r="O50" s="39">
        <v>15919.23760882376</v>
      </c>
      <c r="P50" s="39">
        <v>26103.506517000002</v>
      </c>
      <c r="Q50" s="39">
        <v>14378.94297057163</v>
      </c>
      <c r="R50" s="39">
        <v>20372.260829549999</v>
      </c>
      <c r="S50" s="39">
        <v>15168.49991445</v>
      </c>
      <c r="T50" s="39">
        <v>8380.4286684821127</v>
      </c>
      <c r="U50" s="39">
        <v>8557.0093722139991</v>
      </c>
      <c r="V50" s="39">
        <v>44321.460000000006</v>
      </c>
      <c r="W50" s="39">
        <v>7956.1961188351597</v>
      </c>
      <c r="X50" s="39">
        <v>27722.42456711745</v>
      </c>
      <c r="Y50" s="48">
        <v>3764.7387766614688</v>
      </c>
      <c r="Z50" s="32">
        <f t="shared" si="1"/>
        <v>548449.33934638323</v>
      </c>
    </row>
    <row r="51" spans="1:26" ht="13.5" customHeight="1" x14ac:dyDescent="0.2">
      <c r="A51" s="71">
        <v>2021.1</v>
      </c>
      <c r="B51" s="38">
        <v>15927.45977396884</v>
      </c>
      <c r="C51" s="39">
        <v>28690.53909817</v>
      </c>
      <c r="D51" s="39">
        <v>1916.609749020025</v>
      </c>
      <c r="E51" s="39">
        <v>7842.3735035438713</v>
      </c>
      <c r="F51" s="39">
        <v>4278.4399999999996</v>
      </c>
      <c r="G51" s="39">
        <v>3865.0330039760001</v>
      </c>
      <c r="H51" s="39">
        <v>3797.9879833599998</v>
      </c>
      <c r="I51" s="39">
        <v>5653.1416386300016</v>
      </c>
      <c r="J51" s="39">
        <v>4687.647752317831</v>
      </c>
      <c r="K51" s="39">
        <v>2239.8402579818899</v>
      </c>
      <c r="L51" s="39">
        <v>2980.3506494799999</v>
      </c>
      <c r="M51" s="39">
        <v>2147.3190321299999</v>
      </c>
      <c r="N51" s="39">
        <v>4029.2023550685822</v>
      </c>
      <c r="O51" s="39">
        <v>4995.6116684304488</v>
      </c>
      <c r="P51" s="39">
        <v>7708.6461373500033</v>
      </c>
      <c r="Q51" s="39">
        <v>4432.2467527899998</v>
      </c>
      <c r="R51" s="39">
        <v>6377.0910725799986</v>
      </c>
      <c r="S51" s="39">
        <v>3828.6783412999998</v>
      </c>
      <c r="T51" s="39">
        <v>2347.051095948083</v>
      </c>
      <c r="U51" s="39">
        <v>2681.28680093</v>
      </c>
      <c r="V51" s="39">
        <v>9914.130000000001</v>
      </c>
      <c r="W51" s="39">
        <v>2632.4895325599991</v>
      </c>
      <c r="X51" s="39">
        <v>6251.6913457796954</v>
      </c>
      <c r="Y51" s="48">
        <v>1151.1179830645649</v>
      </c>
      <c r="Z51" s="32">
        <f t="shared" si="1"/>
        <v>140375.98552837985</v>
      </c>
    </row>
    <row r="52" spans="1:26" ht="13.5" customHeight="1" x14ac:dyDescent="0.2">
      <c r="A52" s="71">
        <v>2021.2</v>
      </c>
      <c r="B52" s="38">
        <v>42547.390435840432</v>
      </c>
      <c r="C52" s="39">
        <v>78569.15470164</v>
      </c>
      <c r="D52" s="39">
        <v>4475.862016560829</v>
      </c>
      <c r="E52" s="39">
        <v>18541.903108097671</v>
      </c>
      <c r="F52" s="39">
        <v>11016.75</v>
      </c>
      <c r="G52" s="39">
        <v>9524.8114357500017</v>
      </c>
      <c r="H52" s="39">
        <v>8315.3551712699991</v>
      </c>
      <c r="I52" s="39">
        <v>13115.34811668904</v>
      </c>
      <c r="J52" s="39">
        <v>12588.56210436752</v>
      </c>
      <c r="K52" s="39">
        <v>5984.3802078722711</v>
      </c>
      <c r="L52" s="39">
        <v>8360.9014901600003</v>
      </c>
      <c r="M52" s="39">
        <v>5413.1017995499933</v>
      </c>
      <c r="N52" s="39">
        <v>10982.01443779842</v>
      </c>
      <c r="O52" s="39">
        <v>16114.81168788062</v>
      </c>
      <c r="P52" s="39">
        <v>17660.959753870011</v>
      </c>
      <c r="Q52" s="39">
        <v>10864.21111396</v>
      </c>
      <c r="R52" s="39">
        <v>14458.8516088</v>
      </c>
      <c r="S52" s="39">
        <v>12286.551520339999</v>
      </c>
      <c r="T52" s="39">
        <v>5454.715044906714</v>
      </c>
      <c r="U52" s="39">
        <v>6858.1434763799998</v>
      </c>
      <c r="V52" s="39">
        <v>28679.106853699999</v>
      </c>
      <c r="W52" s="39">
        <v>7035.8195455144514</v>
      </c>
      <c r="X52" s="39">
        <v>17186.286962997699</v>
      </c>
      <c r="Y52" s="48">
        <v>3475.669595757759</v>
      </c>
      <c r="Z52" s="32">
        <f t="shared" si="1"/>
        <v>369510.66218970349</v>
      </c>
    </row>
    <row r="53" spans="1:26" ht="13.5" customHeight="1" x14ac:dyDescent="0.2">
      <c r="A53" s="71">
        <v>2021.3</v>
      </c>
      <c r="B53" s="38">
        <v>68190.569361475325</v>
      </c>
      <c r="C53" s="39">
        <v>130260.06</v>
      </c>
      <c r="D53" s="39">
        <v>11641.759495598069</v>
      </c>
      <c r="E53" s="39">
        <v>30206.02119877583</v>
      </c>
      <c r="F53" s="39">
        <v>17597.560000000001</v>
      </c>
      <c r="G53" s="39">
        <v>16733.64514882</v>
      </c>
      <c r="H53" s="39">
        <v>12963.5694778</v>
      </c>
      <c r="I53" s="39">
        <v>21313.83225928514</v>
      </c>
      <c r="J53" s="39">
        <v>22109.01123589398</v>
      </c>
      <c r="K53" s="39">
        <v>9947.2987613453824</v>
      </c>
      <c r="L53" s="39">
        <v>14494.66720281</v>
      </c>
      <c r="M53" s="39">
        <v>9060.9480501500057</v>
      </c>
      <c r="N53" s="39">
        <v>17918.894068661539</v>
      </c>
      <c r="O53" s="39">
        <v>16370.34745219964</v>
      </c>
      <c r="P53" s="39">
        <v>27359.803103999999</v>
      </c>
      <c r="Q53" s="39">
        <v>16905.81354897</v>
      </c>
      <c r="R53" s="39">
        <v>23571.242580270002</v>
      </c>
      <c r="S53" s="39">
        <v>18762.0304679</v>
      </c>
      <c r="T53" s="39">
        <v>8446.4099120064129</v>
      </c>
      <c r="U53" s="39">
        <v>11174.86077186</v>
      </c>
      <c r="V53" s="39">
        <v>45393.7</v>
      </c>
      <c r="W53" s="39">
        <v>12236.870125278499</v>
      </c>
      <c r="X53" s="39">
        <v>27796.35064859227</v>
      </c>
      <c r="Y53" s="48">
        <v>5822.903953462238</v>
      </c>
      <c r="Z53" s="32">
        <f t="shared" si="1"/>
        <v>596278.16882515419</v>
      </c>
    </row>
    <row r="54" spans="1:26" ht="13.5" customHeight="1" x14ac:dyDescent="0.2">
      <c r="A54" s="71">
        <v>2021.4</v>
      </c>
      <c r="B54" s="38">
        <v>104961.5185894272</v>
      </c>
      <c r="C54" s="39">
        <v>202929.09891147961</v>
      </c>
      <c r="D54" s="39">
        <v>11827.05073031</v>
      </c>
      <c r="E54" s="39">
        <v>45249.442788945184</v>
      </c>
      <c r="F54" s="39">
        <v>25686.815583486659</v>
      </c>
      <c r="G54" s="39">
        <v>26334.749387799999</v>
      </c>
      <c r="H54" s="39">
        <v>18774.986927090002</v>
      </c>
      <c r="I54" s="39">
        <v>33054.919120052582</v>
      </c>
      <c r="J54" s="39">
        <v>31239.844735620001</v>
      </c>
      <c r="K54" s="39">
        <v>15921.64528103028</v>
      </c>
      <c r="L54" s="39">
        <v>14483.81843524025</v>
      </c>
      <c r="M54" s="39">
        <v>13488.76221053999</v>
      </c>
      <c r="N54" s="39">
        <v>23965.371708626819</v>
      </c>
      <c r="O54" s="39">
        <v>26134.73619486624</v>
      </c>
      <c r="P54" s="39">
        <v>39810.929384709983</v>
      </c>
      <c r="Q54" s="39">
        <v>24531.28681931</v>
      </c>
      <c r="R54" s="39">
        <v>37820.840424839997</v>
      </c>
      <c r="S54" s="39">
        <v>25247.775671880001</v>
      </c>
      <c r="T54" s="39">
        <v>12620.567517503499</v>
      </c>
      <c r="U54" s="39">
        <v>17811.12026409489</v>
      </c>
      <c r="V54" s="39">
        <v>67637.75</v>
      </c>
      <c r="W54" s="39">
        <v>16970.880365030149</v>
      </c>
      <c r="X54" s="39">
        <v>42832.854429995117</v>
      </c>
      <c r="Y54" s="48">
        <v>8794.3523790036252</v>
      </c>
      <c r="Z54" s="32">
        <f t="shared" si="1"/>
        <v>888131.11786088219</v>
      </c>
    </row>
    <row r="55" spans="1:26" ht="13.5" customHeight="1" x14ac:dyDescent="0.2">
      <c r="A55" s="71">
        <v>2022.1</v>
      </c>
      <c r="B55" s="38">
        <v>30635.35329562637</v>
      </c>
      <c r="C55" s="39">
        <v>47345.13739626998</v>
      </c>
      <c r="D55" s="39">
        <v>2984.7342725438639</v>
      </c>
      <c r="E55" s="39">
        <v>12773.211057171709</v>
      </c>
      <c r="F55" s="39">
        <v>6027.2199999999993</v>
      </c>
      <c r="G55" s="39">
        <v>6305.6137741399989</v>
      </c>
      <c r="H55" s="39">
        <v>6474.9093177100003</v>
      </c>
      <c r="I55" s="39">
        <v>9892.5609799179274</v>
      </c>
      <c r="J55" s="39">
        <v>5690.4422051500014</v>
      </c>
      <c r="K55" s="39">
        <v>3316.954630386464</v>
      </c>
      <c r="L55" s="39">
        <v>4880.6358348499998</v>
      </c>
      <c r="M55" s="39">
        <v>3578.00393708</v>
      </c>
      <c r="N55" s="39">
        <v>6026.3077377068475</v>
      </c>
      <c r="O55" s="39">
        <v>8620.0391123233894</v>
      </c>
      <c r="P55" s="39">
        <v>12282.31497236</v>
      </c>
      <c r="Q55" s="39">
        <v>7812.5805548599992</v>
      </c>
      <c r="R55" s="39">
        <v>11607.10855436</v>
      </c>
      <c r="S55" s="39">
        <v>6655.5616460700003</v>
      </c>
      <c r="T55" s="39">
        <v>3758.0035181295698</v>
      </c>
      <c r="U55" s="39">
        <v>4711.3122947201509</v>
      </c>
      <c r="V55" s="39">
        <v>18134.3</v>
      </c>
      <c r="W55" s="39">
        <v>5448.8012218030426</v>
      </c>
      <c r="X55" s="39">
        <v>10189.308132459249</v>
      </c>
      <c r="Y55" s="48">
        <v>1987.245664423521</v>
      </c>
      <c r="Z55" s="32">
        <f t="shared" si="1"/>
        <v>237137.66011006213</v>
      </c>
    </row>
    <row r="56" spans="1:26" ht="13.5" customHeight="1" x14ac:dyDescent="0.2">
      <c r="A56" s="71">
        <v>2022.2</v>
      </c>
      <c r="B56" s="38">
        <v>74017.320467125581</v>
      </c>
      <c r="C56" s="39">
        <v>117660.9786397999</v>
      </c>
      <c r="D56" s="39">
        <v>6941.4790940172934</v>
      </c>
      <c r="E56" s="39">
        <v>31638.974919518289</v>
      </c>
      <c r="F56" s="39">
        <v>15361.39</v>
      </c>
      <c r="G56" s="39">
        <v>15987.5368889</v>
      </c>
      <c r="H56" s="39">
        <v>14381.0744763</v>
      </c>
      <c r="I56" s="39">
        <v>23214.179619283321</v>
      </c>
      <c r="J56" s="39">
        <v>14514.796216680001</v>
      </c>
      <c r="K56" s="39">
        <v>8756.0441232733174</v>
      </c>
      <c r="L56" s="39">
        <v>12423.81487222</v>
      </c>
      <c r="M56" s="39">
        <v>8322.8309851399954</v>
      </c>
      <c r="N56" s="39">
        <v>16381.237657821761</v>
      </c>
      <c r="O56" s="39">
        <v>25245.355336203502</v>
      </c>
      <c r="P56" s="39">
        <v>29156.341690289992</v>
      </c>
      <c r="Q56" s="39">
        <v>16289.353899399999</v>
      </c>
      <c r="R56" s="39">
        <v>26251.89487905</v>
      </c>
      <c r="S56" s="39">
        <v>16708.539433819999</v>
      </c>
      <c r="T56" s="39">
        <v>9189.5609728915533</v>
      </c>
      <c r="U56" s="39">
        <v>13078.757594759951</v>
      </c>
      <c r="V56" s="39">
        <v>44501.41</v>
      </c>
      <c r="W56" s="39">
        <v>11705.694148310289</v>
      </c>
      <c r="X56" s="39">
        <v>26342.781436368499</v>
      </c>
      <c r="Y56" s="48">
        <v>6075.3921234191112</v>
      </c>
      <c r="Z56" s="32">
        <f t="shared" si="1"/>
        <v>584146.73947459238</v>
      </c>
    </row>
    <row r="57" spans="1:26" ht="13.5" customHeight="1" x14ac:dyDescent="0.2">
      <c r="A57" s="71">
        <v>2022.3</v>
      </c>
      <c r="B57" s="38">
        <v>124004.65496259269</v>
      </c>
      <c r="C57" s="39">
        <v>193682.68526609999</v>
      </c>
      <c r="D57" s="39">
        <v>16927.69181257586</v>
      </c>
      <c r="E57" s="39">
        <v>50611.513456022163</v>
      </c>
      <c r="F57" s="39">
        <v>26248.488360685416</v>
      </c>
      <c r="G57" s="39">
        <v>27159.554564820002</v>
      </c>
      <c r="H57" s="39">
        <v>22161.819362579998</v>
      </c>
      <c r="I57" s="39">
        <v>37818.964227262164</v>
      </c>
      <c r="J57" s="39">
        <v>25457.159295249996</v>
      </c>
      <c r="K57" s="39">
        <v>14849.355060015419</v>
      </c>
      <c r="L57" s="39">
        <v>17384.428256560001</v>
      </c>
      <c r="M57" s="39">
        <v>13725.144657420005</v>
      </c>
      <c r="N57" s="39">
        <v>27104.768970608424</v>
      </c>
      <c r="O57" s="39">
        <v>26511.969163315676</v>
      </c>
      <c r="P57" s="39">
        <v>46609.597894999999</v>
      </c>
      <c r="Q57" s="39">
        <v>25090.966862659996</v>
      </c>
      <c r="R57" s="39">
        <v>40807.585432423206</v>
      </c>
      <c r="S57" s="39">
        <v>27648.599756600001</v>
      </c>
      <c r="T57" s="39">
        <v>14837.30162551487</v>
      </c>
      <c r="U57" s="39">
        <v>20278.004623012683</v>
      </c>
      <c r="V57" s="39">
        <v>72371.91</v>
      </c>
      <c r="W57" s="39">
        <v>22595.960177667272</v>
      </c>
      <c r="X57" s="39">
        <v>43527.295513459045</v>
      </c>
      <c r="Y57" s="48">
        <v>10304.694122817109</v>
      </c>
      <c r="Z57" s="32">
        <f t="shared" si="1"/>
        <v>947720.11342496227</v>
      </c>
    </row>
    <row r="58" spans="1:26" ht="13.5" customHeight="1" x14ac:dyDescent="0.2">
      <c r="A58" s="71">
        <v>2022.4</v>
      </c>
      <c r="B58" s="38">
        <v>210522.61658528791</v>
      </c>
      <c r="C58" s="39">
        <v>354036.96183304017</v>
      </c>
      <c r="D58" s="39">
        <v>18504.81072514</v>
      </c>
      <c r="E58" s="39">
        <v>82107.289947630983</v>
      </c>
      <c r="F58" s="39">
        <v>41747.468390055183</v>
      </c>
      <c r="G58" s="39">
        <v>41048.51796107</v>
      </c>
      <c r="H58" s="39">
        <v>34677.647094012143</v>
      </c>
      <c r="I58" s="39">
        <v>58925.514260940581</v>
      </c>
      <c r="J58" s="39">
        <v>40392.220203010009</v>
      </c>
      <c r="K58" s="39">
        <v>25706.90222078023</v>
      </c>
      <c r="L58" s="39">
        <v>27490.93461789257</v>
      </c>
      <c r="M58" s="39">
        <v>22177.864223680001</v>
      </c>
      <c r="N58" s="39">
        <v>41654.899031459187</v>
      </c>
      <c r="O58" s="39">
        <v>47479.378502734638</v>
      </c>
      <c r="P58" s="39">
        <v>71217.285002000019</v>
      </c>
      <c r="Q58" s="39">
        <v>38262.383507339997</v>
      </c>
      <c r="R58" s="39">
        <v>64763.424852999997</v>
      </c>
      <c r="S58" s="39">
        <v>42407.42468158</v>
      </c>
      <c r="T58" s="39">
        <v>24003.174424262859</v>
      </c>
      <c r="U58" s="39">
        <v>31618.398867759941</v>
      </c>
      <c r="V58" s="39">
        <v>110510.02</v>
      </c>
      <c r="W58" s="39">
        <v>28284.963798462319</v>
      </c>
      <c r="X58" s="39">
        <v>69662.883155770876</v>
      </c>
      <c r="Y58" s="48">
        <v>16663.251556459301</v>
      </c>
      <c r="Z58" s="32">
        <f t="shared" ref="Z58:Z90" si="2">+_xlfn.AGGREGATE(9,6,B58:Y58)</f>
        <v>1543866.2354433693</v>
      </c>
    </row>
    <row r="59" spans="1:26" ht="13.5" customHeight="1" x14ac:dyDescent="0.2">
      <c r="A59" s="71">
        <v>2023.1</v>
      </c>
      <c r="B59" s="38">
        <v>54085.990485652597</v>
      </c>
      <c r="C59" s="39">
        <v>92037.02365716995</v>
      </c>
      <c r="D59" s="39">
        <v>6732.0893492699997</v>
      </c>
      <c r="E59" s="39">
        <v>29279.506930815449</v>
      </c>
      <c r="F59" s="39">
        <v>12455.6</v>
      </c>
      <c r="G59" s="39">
        <v>16242.781136150001</v>
      </c>
      <c r="H59" s="39">
        <v>12721.067687367149</v>
      </c>
      <c r="I59" s="39">
        <v>21015.27364781922</v>
      </c>
      <c r="J59" s="39">
        <v>14007.164383539999</v>
      </c>
      <c r="K59" s="39">
        <v>6987.3964580986112</v>
      </c>
      <c r="L59" s="39">
        <v>12080.836461110001</v>
      </c>
      <c r="M59" s="39">
        <v>6787.0263998200007</v>
      </c>
      <c r="N59" s="39">
        <v>13548.63</v>
      </c>
      <c r="O59" s="39">
        <v>16468.858685691441</v>
      </c>
      <c r="P59" s="39">
        <v>27043.7</v>
      </c>
      <c r="Q59" s="39">
        <v>14649.4793357</v>
      </c>
      <c r="R59" s="39">
        <v>22492.6875239</v>
      </c>
      <c r="S59" s="39">
        <v>14900.376796410001</v>
      </c>
      <c r="T59" s="39">
        <v>8641.5576623786455</v>
      </c>
      <c r="U59" s="39">
        <v>11180.41489659977</v>
      </c>
      <c r="V59" s="39">
        <v>45262.02</v>
      </c>
      <c r="W59" s="39">
        <v>13098.4394547425</v>
      </c>
      <c r="X59" s="39">
        <v>20370.44446501807</v>
      </c>
      <c r="Y59" s="48">
        <v>5540.379316843173</v>
      </c>
      <c r="Z59" s="32">
        <f t="shared" si="2"/>
        <v>497628.74473409652</v>
      </c>
    </row>
    <row r="60" spans="1:26" ht="13.5" customHeight="1" x14ac:dyDescent="0.2">
      <c r="A60" s="71">
        <v>2023.2</v>
      </c>
      <c r="B60" s="38">
        <v>143166.28930387169</v>
      </c>
      <c r="C60" s="39">
        <v>245967.04206771991</v>
      </c>
      <c r="D60" s="39">
        <v>17304.78230753</v>
      </c>
      <c r="E60" s="39">
        <v>75450.179668368859</v>
      </c>
      <c r="F60" s="39">
        <v>32573.06</v>
      </c>
      <c r="G60" s="39">
        <v>34087.988121866627</v>
      </c>
      <c r="H60" s="39">
        <v>28959.49677702738</v>
      </c>
      <c r="I60" s="39">
        <v>50484.922804600887</v>
      </c>
      <c r="J60" s="39">
        <v>36130.54301881</v>
      </c>
      <c r="K60" s="39">
        <v>20436.654183249171</v>
      </c>
      <c r="L60" s="39">
        <v>16676.887574650002</v>
      </c>
      <c r="M60" s="39">
        <v>17996.359860889988</v>
      </c>
      <c r="N60" s="39">
        <v>35559.480000000003</v>
      </c>
      <c r="O60" s="39">
        <v>54212.432129094843</v>
      </c>
      <c r="P60" s="39">
        <v>63889.424819370019</v>
      </c>
      <c r="Q60" s="39">
        <v>33492.379464379999</v>
      </c>
      <c r="R60" s="39">
        <v>57599.103363609996</v>
      </c>
      <c r="S60" s="39">
        <v>36089.87218156</v>
      </c>
      <c r="T60" s="39">
        <v>21434.69403658633</v>
      </c>
      <c r="U60" s="39">
        <v>27847.504745680981</v>
      </c>
      <c r="V60" s="39">
        <v>90448.999999999985</v>
      </c>
      <c r="W60" s="39">
        <v>22666.862408743411</v>
      </c>
      <c r="X60" s="39">
        <v>54733.85525894817</v>
      </c>
      <c r="Y60" s="48">
        <v>15533.85316641628</v>
      </c>
      <c r="Z60" s="32">
        <f t="shared" si="2"/>
        <v>1232742.6672629747</v>
      </c>
    </row>
    <row r="61" spans="1:26" ht="13.5" customHeight="1" x14ac:dyDescent="0.2">
      <c r="A61" s="71">
        <v>2023.3</v>
      </c>
      <c r="B61" s="38">
        <v>279408.22123999998</v>
      </c>
      <c r="C61" s="39">
        <v>447755.75913689006</v>
      </c>
      <c r="D61" s="39">
        <v>29644.982903784072</v>
      </c>
      <c r="E61" s="39">
        <v>129457.52956987071</v>
      </c>
      <c r="F61" s="39">
        <v>53267.100000000006</v>
      </c>
      <c r="G61" s="39">
        <v>66982.85139493001</v>
      </c>
      <c r="H61" s="39">
        <v>44216.113804456225</v>
      </c>
      <c r="I61" s="39">
        <v>89105.977654435861</v>
      </c>
      <c r="J61" s="39">
        <v>65140.417258648995</v>
      </c>
      <c r="K61" s="39">
        <v>34191.665163357844</v>
      </c>
      <c r="L61" s="39">
        <v>58282.912713199999</v>
      </c>
      <c r="M61" s="39">
        <v>29841.19419921999</v>
      </c>
      <c r="N61" s="39">
        <v>60501.252504237484</v>
      </c>
      <c r="O61" s="39">
        <v>60558.264041454786</v>
      </c>
      <c r="P61" s="39">
        <v>106046.50000000001</v>
      </c>
      <c r="Q61" s="39">
        <v>57152.72527215413</v>
      </c>
      <c r="R61" s="39">
        <v>96212.246867950002</v>
      </c>
      <c r="S61" s="39">
        <v>59986.268947280005</v>
      </c>
      <c r="T61" s="39">
        <v>36470.03288574551</v>
      </c>
      <c r="U61" s="39">
        <v>45190.87073088561</v>
      </c>
      <c r="V61" s="39">
        <v>162445.97999999998</v>
      </c>
      <c r="W61" s="39">
        <v>33018.254979791032</v>
      </c>
      <c r="X61" s="39">
        <v>94927.220025492497</v>
      </c>
      <c r="Y61" s="48">
        <v>25145.914724794235</v>
      </c>
      <c r="Z61" s="32">
        <f t="shared" si="2"/>
        <v>2164950.256018579</v>
      </c>
    </row>
    <row r="62" spans="1:26" ht="13.5" customHeight="1" x14ac:dyDescent="0.2">
      <c r="A62" s="71">
        <v>2023.4</v>
      </c>
      <c r="B62" s="38">
        <v>500588.45031400002</v>
      </c>
      <c r="C62" s="39">
        <v>767251.5982838003</v>
      </c>
      <c r="D62" s="39">
        <v>44994.547453190004</v>
      </c>
      <c r="E62" s="39">
        <v>210304.69970552059</v>
      </c>
      <c r="F62" s="39">
        <v>84718.98000000001</v>
      </c>
      <c r="G62" s="39">
        <v>94117.373614729993</v>
      </c>
      <c r="H62" s="39">
        <v>69861.061138999998</v>
      </c>
      <c r="I62" s="39">
        <v>144732.69549021701</v>
      </c>
      <c r="J62" s="39">
        <v>100785.70311521</v>
      </c>
      <c r="K62" s="39">
        <v>69405.398659851096</v>
      </c>
      <c r="L62" s="39">
        <v>58310.993822891323</v>
      </c>
      <c r="M62" s="39">
        <v>46410.129064279958</v>
      </c>
      <c r="N62" s="39">
        <v>101242.1741785601</v>
      </c>
      <c r="O62" s="39">
        <v>110932.2100980793</v>
      </c>
      <c r="P62" s="39">
        <v>173306.1</v>
      </c>
      <c r="Q62" s="39">
        <v>80637.331647539992</v>
      </c>
      <c r="R62" s="39">
        <v>155144.46333447</v>
      </c>
      <c r="S62" s="39">
        <v>98026.73101547001</v>
      </c>
      <c r="T62" s="39">
        <v>59788.080805039928</v>
      </c>
      <c r="U62" s="39">
        <v>87184.225201596404</v>
      </c>
      <c r="V62" s="39">
        <v>278696.59999999998</v>
      </c>
      <c r="W62" s="39">
        <v>66033.338218535384</v>
      </c>
      <c r="X62" s="39">
        <v>164565.96506667751</v>
      </c>
      <c r="Y62" s="48">
        <v>37717.587938455181</v>
      </c>
      <c r="Z62" s="32">
        <f t="shared" si="2"/>
        <v>3604756.4381671147</v>
      </c>
    </row>
    <row r="63" spans="1:26" ht="13.5" customHeight="1" x14ac:dyDescent="0.2">
      <c r="A63" s="71">
        <v>2024.1</v>
      </c>
      <c r="B63" s="38">
        <v>187523.05244708454</v>
      </c>
      <c r="C63" s="39">
        <v>279317.10999461071</v>
      </c>
      <c r="D63" s="39">
        <v>16524.237763165231</v>
      </c>
      <c r="E63" s="39">
        <v>80746.133683242573</v>
      </c>
      <c r="F63" s="39">
        <v>36631.49</v>
      </c>
      <c r="G63" s="39">
        <v>31522.166119099998</v>
      </c>
      <c r="H63" s="39">
        <v>30221.784020775998</v>
      </c>
      <c r="I63" s="39">
        <v>68453.561341611232</v>
      </c>
      <c r="J63" s="39">
        <v>33616.111018199997</v>
      </c>
      <c r="K63" s="39">
        <v>20448.326642841901</v>
      </c>
      <c r="L63" s="39">
        <v>41016.501363279996</v>
      </c>
      <c r="M63" s="39">
        <v>21054.208365939983</v>
      </c>
      <c r="N63" s="39">
        <v>39448.616612378777</v>
      </c>
      <c r="O63" s="39">
        <v>55929.728973547943</v>
      </c>
      <c r="P63" s="39">
        <v>86813.1</v>
      </c>
      <c r="Q63" s="39">
        <v>27313.593454190002</v>
      </c>
      <c r="R63" s="39">
        <v>64497.388752648418</v>
      </c>
      <c r="S63" s="39">
        <v>39384.582252510001</v>
      </c>
      <c r="T63" s="39">
        <v>22136.906578827249</v>
      </c>
      <c r="U63" s="39">
        <v>25309.137804450009</v>
      </c>
      <c r="V63" s="39">
        <v>97281.7</v>
      </c>
      <c r="W63" s="39">
        <v>9728.9132022845752</v>
      </c>
      <c r="X63" s="39">
        <v>61422.395595977716</v>
      </c>
      <c r="Y63" s="48">
        <v>14127.462305690002</v>
      </c>
      <c r="Z63" s="32">
        <f t="shared" si="2"/>
        <v>1390468.2082923565</v>
      </c>
    </row>
    <row r="64" spans="1:26" ht="13.5" customHeight="1" x14ac:dyDescent="0.2">
      <c r="A64" s="71">
        <v>2024.2</v>
      </c>
      <c r="B64" s="38">
        <v>512652.42319059448</v>
      </c>
      <c r="C64" s="39">
        <v>735730.08807087026</v>
      </c>
      <c r="D64" s="39">
        <v>49228.47923076</v>
      </c>
      <c r="E64" s="39">
        <v>205018.9023566228</v>
      </c>
      <c r="F64" s="39">
        <v>93246.65</v>
      </c>
      <c r="G64" s="39">
        <v>100143.90266050999</v>
      </c>
      <c r="H64" s="39">
        <v>77991.459806999992</v>
      </c>
      <c r="I64" s="39">
        <v>164545.49105650251</v>
      </c>
      <c r="J64" s="39">
        <v>95344.328435160016</v>
      </c>
      <c r="K64" s="39">
        <v>57743.156191723574</v>
      </c>
      <c r="L64" s="39">
        <v>88451.477647839987</v>
      </c>
      <c r="M64" s="39">
        <v>54524.559108590023</v>
      </c>
      <c r="N64" s="39">
        <v>102001.21371441045</v>
      </c>
      <c r="O64" s="39">
        <v>182936.21934443191</v>
      </c>
      <c r="P64" s="39">
        <v>211696.90308449004</v>
      </c>
      <c r="Q64" s="39">
        <v>80059.803895980003</v>
      </c>
      <c r="R64" s="39">
        <v>174032.08811812001</v>
      </c>
      <c r="S64" s="39">
        <v>103945.71211810001</v>
      </c>
      <c r="T64" s="39">
        <v>52015.10846555177</v>
      </c>
      <c r="U64" s="39">
        <v>143.27659555999998</v>
      </c>
      <c r="V64" s="39">
        <v>290619.75000000006</v>
      </c>
      <c r="W64" s="39">
        <v>56218.674171209459</v>
      </c>
      <c r="X64" s="39">
        <v>172158.62045969308</v>
      </c>
      <c r="Y64" s="48">
        <v>37627.718852439728</v>
      </c>
      <c r="Z64" s="32">
        <f t="shared" si="2"/>
        <v>3698076.0065761604</v>
      </c>
    </row>
    <row r="65" spans="1:26" ht="13.5" customHeight="1" x14ac:dyDescent="0.2">
      <c r="A65" s="71">
        <v>2024.3</v>
      </c>
      <c r="B65" s="39" t="e">
        <v>#N/A</v>
      </c>
      <c r="C65" s="39">
        <v>1392401.6786953202</v>
      </c>
      <c r="D65" s="39">
        <v>88962.926842190005</v>
      </c>
      <c r="E65" s="39">
        <v>449857.54182346398</v>
      </c>
      <c r="F65" s="39">
        <v>173732.75000000003</v>
      </c>
      <c r="G65" s="39">
        <v>194404.53543637003</v>
      </c>
      <c r="H65" s="39">
        <v>140928.08614334001</v>
      </c>
      <c r="I65" s="39">
        <v>274095.56624132756</v>
      </c>
      <c r="J65" s="39">
        <v>165917.70990013599</v>
      </c>
      <c r="K65" s="39" t="e">
        <v>#N/A</v>
      </c>
      <c r="L65" s="39" t="e">
        <v>#N/A</v>
      </c>
      <c r="M65" s="39">
        <v>91859.45488580993</v>
      </c>
      <c r="N65" s="39">
        <v>199781.23890779488</v>
      </c>
      <c r="O65" s="39" t="e">
        <v>#N/A</v>
      </c>
      <c r="P65" s="39">
        <v>359894.3</v>
      </c>
      <c r="Q65" s="39">
        <v>145209.09375694001</v>
      </c>
      <c r="R65" s="39">
        <v>290568.81239364005</v>
      </c>
      <c r="S65" s="39">
        <v>178188.77567031002</v>
      </c>
      <c r="T65" s="39" t="e">
        <v>#N/A</v>
      </c>
      <c r="U65" s="39">
        <v>48327.318570249998</v>
      </c>
      <c r="V65" s="39">
        <v>493326.60000000003</v>
      </c>
      <c r="W65" s="39">
        <v>124009.03872980719</v>
      </c>
      <c r="X65" s="39">
        <v>293516.92245176551</v>
      </c>
      <c r="Y65" s="48">
        <v>64610.563273316548</v>
      </c>
      <c r="Z65" s="32">
        <f t="shared" si="2"/>
        <v>5169592.9137217822</v>
      </c>
    </row>
    <row r="66" spans="1:26" ht="13.5" customHeight="1" x14ac:dyDescent="0.2">
      <c r="A66" s="71">
        <v>2024.4</v>
      </c>
      <c r="B66" s="38">
        <v>1621308.0825926499</v>
      </c>
      <c r="C66" s="39">
        <v>2186526.9936947599</v>
      </c>
      <c r="D66" s="39">
        <v>131333.71344751</v>
      </c>
      <c r="E66" s="39">
        <v>692493.42187134724</v>
      </c>
      <c r="F66" s="39">
        <v>294073.27999999997</v>
      </c>
      <c r="G66" s="39">
        <v>294951.57905948994</v>
      </c>
      <c r="H66" s="39">
        <v>226917.66339383001</v>
      </c>
      <c r="I66" s="39">
        <v>437555.53718199255</v>
      </c>
      <c r="J66" s="39">
        <v>261385.98712801997</v>
      </c>
      <c r="K66" s="39">
        <v>205547.15720958001</v>
      </c>
      <c r="L66" s="39" t="e">
        <v>#N/A</v>
      </c>
      <c r="M66" s="39">
        <v>140367.92803356991</v>
      </c>
      <c r="N66" s="39">
        <v>322635.04302555008</v>
      </c>
      <c r="O66" s="39">
        <v>469428.92353935004</v>
      </c>
      <c r="P66" s="39">
        <v>573192.70000000007</v>
      </c>
      <c r="Q66" s="39">
        <v>231392.59959</v>
      </c>
      <c r="R66" s="39">
        <v>459847.63166950998</v>
      </c>
      <c r="S66" s="39">
        <v>283996.55948584003</v>
      </c>
      <c r="T66" s="39" t="e">
        <v>#N/A</v>
      </c>
      <c r="U66" s="39">
        <v>171467.05718741502</v>
      </c>
      <c r="V66" s="39">
        <v>771977.22</v>
      </c>
      <c r="W66" s="39">
        <v>162671.67528768719</v>
      </c>
      <c r="X66" s="39">
        <v>467793.27798344014</v>
      </c>
      <c r="Y66" s="48">
        <v>103690.92199811951</v>
      </c>
      <c r="Z66" s="32">
        <f t="shared" si="2"/>
        <v>10510554.953379661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48" t="e">
        <v>#N/A</v>
      </c>
      <c r="Z67" s="32">
        <f t="shared" si="2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48" t="e">
        <v>#N/A</v>
      </c>
      <c r="Z68" s="32">
        <f t="shared" si="2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48" t="e">
        <v>#N/A</v>
      </c>
      <c r="Z69" s="32">
        <f t="shared" si="2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2">
        <f t="shared" si="2"/>
        <v>0</v>
      </c>
    </row>
    <row r="71" spans="1:26" ht="13.5" customHeight="1" x14ac:dyDescent="0.2">
      <c r="A71" s="71">
        <f t="shared" ref="A71:A89" si="3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2">
        <f t="shared" si="2"/>
        <v>0</v>
      </c>
    </row>
    <row r="72" spans="1:26" ht="13.5" customHeight="1" x14ac:dyDescent="0.2">
      <c r="A72" s="71">
        <f t="shared" si="3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2">
        <f t="shared" si="2"/>
        <v>0</v>
      </c>
    </row>
    <row r="73" spans="1:26" ht="13.5" customHeight="1" x14ac:dyDescent="0.2">
      <c r="A73" s="71">
        <f t="shared" si="3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2">
        <f t="shared" si="2"/>
        <v>0</v>
      </c>
    </row>
    <row r="74" spans="1:26" ht="13.5" customHeight="1" x14ac:dyDescent="0.2">
      <c r="A74" s="71">
        <f t="shared" si="3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2">
        <f t="shared" si="2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2">
        <f t="shared" si="2"/>
        <v>0</v>
      </c>
    </row>
    <row r="76" spans="1:26" ht="13.5" customHeight="1" x14ac:dyDescent="0.2">
      <c r="A76" s="71">
        <f t="shared" si="3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2">
        <f t="shared" si="2"/>
        <v>0</v>
      </c>
    </row>
    <row r="77" spans="1:26" ht="13.5" customHeight="1" x14ac:dyDescent="0.2">
      <c r="A77" s="71">
        <f t="shared" si="3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2">
        <f t="shared" si="2"/>
        <v>0</v>
      </c>
    </row>
    <row r="78" spans="1:26" ht="13.5" customHeight="1" x14ac:dyDescent="0.2">
      <c r="A78" s="71">
        <f t="shared" si="3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2">
        <f t="shared" si="2"/>
        <v>0</v>
      </c>
    </row>
    <row r="79" spans="1:26" ht="13.5" customHeight="1" x14ac:dyDescent="0.2">
      <c r="A79" s="71">
        <f t="shared" si="3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2">
        <f t="shared" si="2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2">
        <f t="shared" si="2"/>
        <v>0</v>
      </c>
    </row>
    <row r="81" spans="1:26" ht="13.5" customHeight="1" x14ac:dyDescent="0.2">
      <c r="A81" s="71">
        <f t="shared" si="3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2">
        <f t="shared" si="2"/>
        <v>0</v>
      </c>
    </row>
    <row r="82" spans="1:26" ht="13.5" customHeight="1" x14ac:dyDescent="0.2">
      <c r="A82" s="71">
        <f t="shared" si="3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2">
        <f t="shared" si="2"/>
        <v>0</v>
      </c>
    </row>
    <row r="83" spans="1:26" ht="13.5" customHeight="1" x14ac:dyDescent="0.2">
      <c r="A83" s="71">
        <f t="shared" si="3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2">
        <f t="shared" si="2"/>
        <v>0</v>
      </c>
    </row>
    <row r="84" spans="1:26" ht="13.5" customHeight="1" x14ac:dyDescent="0.2">
      <c r="A84" s="71">
        <f t="shared" si="3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2">
        <f t="shared" si="2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2">
        <f t="shared" si="2"/>
        <v>0</v>
      </c>
    </row>
    <row r="86" spans="1:26" ht="13.5" customHeight="1" x14ac:dyDescent="0.2">
      <c r="A86" s="71">
        <f t="shared" si="3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2">
        <f t="shared" si="2"/>
        <v>0</v>
      </c>
    </row>
    <row r="87" spans="1:26" ht="13.5" customHeight="1" x14ac:dyDescent="0.2">
      <c r="A87" s="71">
        <f t="shared" si="3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2">
        <f t="shared" si="2"/>
        <v>0</v>
      </c>
    </row>
    <row r="88" spans="1:26" ht="13.5" customHeight="1" x14ac:dyDescent="0.2">
      <c r="A88" s="71">
        <f t="shared" si="3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2">
        <f t="shared" si="2"/>
        <v>0</v>
      </c>
    </row>
    <row r="89" spans="1:26" ht="13.5" customHeight="1" x14ac:dyDescent="0.2">
      <c r="A89" s="71">
        <f t="shared" si="3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2">
        <f t="shared" si="2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2">
        <f t="shared" si="2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3800-000000000000}"/>
  </hyperlinks>
  <pageMargins left="0.75" right="0.75" top="1" bottom="1" header="0" footer="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61"/>
  <dimension ref="A1:Z248"/>
  <sheetViews>
    <sheetView zoomScaleNormal="100" workbookViewId="0">
      <pane xSplit="1" ySplit="9" topLeftCell="B10" activePane="bottomRight" state="frozen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1300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en Promoción y Asistencia Social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1441</v>
      </c>
      <c r="C8" s="74" t="s">
        <v>1442</v>
      </c>
      <c r="D8" s="74" t="s">
        <v>1443</v>
      </c>
      <c r="E8" s="74" t="s">
        <v>1444</v>
      </c>
      <c r="F8" s="74" t="s">
        <v>1445</v>
      </c>
      <c r="G8" s="74" t="s">
        <v>1446</v>
      </c>
      <c r="H8" s="74" t="s">
        <v>1447</v>
      </c>
      <c r="I8" s="74" t="s">
        <v>1448</v>
      </c>
      <c r="J8" s="74" t="s">
        <v>1449</v>
      </c>
      <c r="K8" s="74" t="s">
        <v>1450</v>
      </c>
      <c r="L8" s="74" t="s">
        <v>1451</v>
      </c>
      <c r="M8" s="74" t="s">
        <v>1452</v>
      </c>
      <c r="N8" s="74" t="s">
        <v>1453</v>
      </c>
      <c r="O8" s="74" t="s">
        <v>1454</v>
      </c>
      <c r="P8" s="74" t="s">
        <v>1455</v>
      </c>
      <c r="Q8" s="74" t="s">
        <v>1456</v>
      </c>
      <c r="R8" s="74" t="s">
        <v>1457</v>
      </c>
      <c r="S8" s="74" t="s">
        <v>1458</v>
      </c>
      <c r="T8" s="74" t="s">
        <v>1459</v>
      </c>
      <c r="U8" s="74" t="s">
        <v>1460</v>
      </c>
      <c r="V8" s="74" t="s">
        <v>1461</v>
      </c>
      <c r="W8" s="74" t="s">
        <v>1462</v>
      </c>
      <c r="X8" s="74" t="s">
        <v>1463</v>
      </c>
      <c r="Y8" s="74" t="s">
        <v>1464</v>
      </c>
      <c r="Z8" s="75" t="s">
        <v>1465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1425.0324456199999</v>
      </c>
      <c r="C10" s="30">
        <v>2825.7000000000003</v>
      </c>
      <c r="D10" s="30">
        <v>267.52687232000005</v>
      </c>
      <c r="E10" s="30">
        <v>1299.7256874599998</v>
      </c>
      <c r="F10" s="30">
        <v>140.48670145000003</v>
      </c>
      <c r="G10" s="30">
        <v>273.98285723653294</v>
      </c>
      <c r="H10" s="30">
        <v>177.99195929999999</v>
      </c>
      <c r="I10" s="30">
        <v>429.1761228127948</v>
      </c>
      <c r="J10" s="30">
        <v>182.68899999999999</v>
      </c>
      <c r="K10" s="30">
        <v>114.98903000000001</v>
      </c>
      <c r="L10" s="30">
        <v>149.49415115000002</v>
      </c>
      <c r="M10" s="30">
        <v>327.14873999999998</v>
      </c>
      <c r="N10" s="30">
        <v>332.99565965000011</v>
      </c>
      <c r="O10" s="30">
        <v>188.77828656000005</v>
      </c>
      <c r="P10" s="30">
        <v>232.34335799999999</v>
      </c>
      <c r="Q10" s="30">
        <v>147.86454699999999</v>
      </c>
      <c r="R10" s="30">
        <v>307.95674451000002</v>
      </c>
      <c r="S10" s="30">
        <v>139.48000000000002</v>
      </c>
      <c r="T10" s="30">
        <v>26.492801966150001</v>
      </c>
      <c r="U10" s="30">
        <v>170.16250423</v>
      </c>
      <c r="V10" s="30">
        <v>687.62799325999993</v>
      </c>
      <c r="W10" s="30">
        <v>88.937999999999988</v>
      </c>
      <c r="X10" s="30">
        <v>358.72444350007203</v>
      </c>
      <c r="Y10" s="30">
        <v>87.448999999999998</v>
      </c>
      <c r="Z10" s="31">
        <f t="shared" ref="Z10:Z28" si="0">+_xlfn.AGGREGATE(9,6,B10:Y10)</f>
        <v>10382.756906025548</v>
      </c>
    </row>
    <row r="11" spans="1:26" ht="13.5" customHeight="1" x14ac:dyDescent="0.2">
      <c r="A11" s="71">
        <v>2011.1</v>
      </c>
      <c r="B11" s="38">
        <v>285.74514183000002</v>
      </c>
      <c r="C11" s="39">
        <v>605.71</v>
      </c>
      <c r="D11" s="39">
        <v>73.474391790000013</v>
      </c>
      <c r="E11" s="39">
        <v>329.43062036272698</v>
      </c>
      <c r="F11" s="39">
        <v>36.952414236240763</v>
      </c>
      <c r="G11" s="39">
        <v>97.780741410000047</v>
      </c>
      <c r="H11" s="39">
        <v>52.406204870000003</v>
      </c>
      <c r="I11" s="39">
        <v>87.485588947008779</v>
      </c>
      <c r="J11" s="39">
        <v>69.784141431776632</v>
      </c>
      <c r="K11" s="39">
        <v>26.070550000000001</v>
      </c>
      <c r="L11" s="39">
        <v>19.0334824</v>
      </c>
      <c r="M11" s="39">
        <v>122.73888232</v>
      </c>
      <c r="N11" s="39">
        <v>70.457089150000002</v>
      </c>
      <c r="O11" s="39">
        <v>54.521809523354086</v>
      </c>
      <c r="P11" s="39">
        <v>41.812571589999969</v>
      </c>
      <c r="Q11" s="39">
        <v>31.17194589</v>
      </c>
      <c r="R11" s="39">
        <v>97.065632659999991</v>
      </c>
      <c r="S11" s="39">
        <v>29</v>
      </c>
      <c r="T11" s="39">
        <v>4.9353089365294363</v>
      </c>
      <c r="U11" s="39">
        <v>46.686901789999993</v>
      </c>
      <c r="V11" s="39">
        <v>200.76324069476331</v>
      </c>
      <c r="W11" s="39">
        <v>18.973870219999998</v>
      </c>
      <c r="X11" s="39">
        <v>110.36961162999999</v>
      </c>
      <c r="Y11" s="48">
        <v>24.885689780434269</v>
      </c>
      <c r="Z11" s="34">
        <f t="shared" si="0"/>
        <v>2537.2558314628341</v>
      </c>
    </row>
    <row r="12" spans="1:26" ht="13.5" customHeight="1" x14ac:dyDescent="0.2">
      <c r="A12" s="71">
        <v>2011.2</v>
      </c>
      <c r="B12" s="38">
        <v>738.19076489999998</v>
      </c>
      <c r="C12" s="39">
        <v>1490.07</v>
      </c>
      <c r="D12" s="39">
        <v>175.93301984999999</v>
      </c>
      <c r="E12" s="39">
        <v>782.90465196229036</v>
      </c>
      <c r="F12" s="39">
        <v>78.923904011257051</v>
      </c>
      <c r="G12" s="39">
        <v>190.1520444845072</v>
      </c>
      <c r="H12" s="39">
        <v>96.975255329999996</v>
      </c>
      <c r="I12" s="39">
        <v>231.18528648671</v>
      </c>
      <c r="J12" s="39">
        <v>118.83233412</v>
      </c>
      <c r="K12" s="39">
        <v>57.835760000000001</v>
      </c>
      <c r="L12" s="39">
        <v>40.979820341954692</v>
      </c>
      <c r="M12" s="39">
        <v>347.89078941000002</v>
      </c>
      <c r="N12" s="39">
        <v>179.51745055000001</v>
      </c>
      <c r="O12" s="39">
        <v>85.169017620000005</v>
      </c>
      <c r="P12" s="39">
        <v>102.41511577999999</v>
      </c>
      <c r="Q12" s="39">
        <v>97.900185670000013</v>
      </c>
      <c r="R12" s="39">
        <v>198.24349502000001</v>
      </c>
      <c r="S12" s="39">
        <v>77.69</v>
      </c>
      <c r="T12" s="39">
        <v>13.784700147525781</v>
      </c>
      <c r="U12" s="39">
        <v>103.4831057</v>
      </c>
      <c r="V12" s="39">
        <v>461.24156066574221</v>
      </c>
      <c r="W12" s="39">
        <v>46.441846990000002</v>
      </c>
      <c r="X12" s="39">
        <v>199.66669795999991</v>
      </c>
      <c r="Y12" s="48">
        <v>48.621540160000002</v>
      </c>
      <c r="Z12" s="34">
        <f t="shared" si="0"/>
        <v>5964.0483471599864</v>
      </c>
    </row>
    <row r="13" spans="1:26" ht="13.5" customHeight="1" x14ac:dyDescent="0.2">
      <c r="A13" s="71">
        <v>2011.3</v>
      </c>
      <c r="B13" s="38">
        <v>1362.703</v>
      </c>
      <c r="C13" s="39">
        <v>2339.0500000000002</v>
      </c>
      <c r="D13" s="39">
        <v>280.40636999999998</v>
      </c>
      <c r="E13" s="39">
        <v>1250.823811759162</v>
      </c>
      <c r="F13" s="39">
        <v>165.15062660863609</v>
      </c>
      <c r="G13" s="39">
        <v>308.41638038999997</v>
      </c>
      <c r="H13" s="39">
        <v>151.00302214000001</v>
      </c>
      <c r="I13" s="39">
        <v>384.03143186999989</v>
      </c>
      <c r="J13" s="39">
        <v>220.74737322999999</v>
      </c>
      <c r="K13" s="39">
        <v>106.248</v>
      </c>
      <c r="L13" s="39">
        <v>63.197313953715259</v>
      </c>
      <c r="M13" s="39">
        <v>617.99705052000002</v>
      </c>
      <c r="N13" s="39">
        <v>302.88650606999988</v>
      </c>
      <c r="O13" s="39">
        <v>293.14211756999998</v>
      </c>
      <c r="P13" s="39">
        <v>189.10886944000001</v>
      </c>
      <c r="Q13" s="39">
        <v>163.57850392</v>
      </c>
      <c r="R13" s="39">
        <v>329.43730325000001</v>
      </c>
      <c r="S13" s="39">
        <v>129.22</v>
      </c>
      <c r="T13" s="39">
        <v>21.67840158865695</v>
      </c>
      <c r="U13" s="39">
        <v>197.20494894999999</v>
      </c>
      <c r="V13" s="39">
        <v>710.94406985775959</v>
      </c>
      <c r="W13" s="39">
        <v>67.570999999999998</v>
      </c>
      <c r="X13" s="39">
        <v>327.9988642400001</v>
      </c>
      <c r="Y13" s="48">
        <v>83.118431840000014</v>
      </c>
      <c r="Z13" s="34">
        <f t="shared" si="0"/>
        <v>10065.66339719793</v>
      </c>
    </row>
    <row r="14" spans="1:26" ht="13.5" customHeight="1" x14ac:dyDescent="0.2">
      <c r="A14" s="71">
        <v>2011.4</v>
      </c>
      <c r="B14" s="38">
        <v>1998.1869999999999</v>
      </c>
      <c r="C14" s="39">
        <v>3530.3400000000011</v>
      </c>
      <c r="D14" s="39">
        <v>397.97958559</v>
      </c>
      <c r="E14" s="39">
        <v>621.43273506225023</v>
      </c>
      <c r="F14" s="39">
        <v>172.20477031999999</v>
      </c>
      <c r="G14" s="39">
        <v>528.8001171183779</v>
      </c>
      <c r="H14" s="39">
        <v>208.65669392000001</v>
      </c>
      <c r="I14" s="39">
        <v>480.29350755000002</v>
      </c>
      <c r="J14" s="39">
        <v>348.88927619999998</v>
      </c>
      <c r="K14" s="39">
        <v>150.57330999999999</v>
      </c>
      <c r="L14" s="39">
        <v>100.4417041745521</v>
      </c>
      <c r="M14" s="39">
        <v>677.40768095999999</v>
      </c>
      <c r="N14" s="39">
        <v>497.34699078999989</v>
      </c>
      <c r="O14" s="39">
        <v>803.38019863000011</v>
      </c>
      <c r="P14" s="39">
        <v>304.17370799999998</v>
      </c>
      <c r="Q14" s="39">
        <v>210.79877593000001</v>
      </c>
      <c r="R14" s="39">
        <v>476.62139999999988</v>
      </c>
      <c r="S14" s="39">
        <v>193</v>
      </c>
      <c r="T14" s="39">
        <v>32.483610022563212</v>
      </c>
      <c r="U14" s="39">
        <v>241.02995280200011</v>
      </c>
      <c r="V14" s="39">
        <v>1018.541812928238</v>
      </c>
      <c r="W14" s="39">
        <v>99.406999999999996</v>
      </c>
      <c r="X14" s="39">
        <v>505.60467354000002</v>
      </c>
      <c r="Y14" s="48">
        <v>115.31314623</v>
      </c>
      <c r="Z14" s="34">
        <f t="shared" si="0"/>
        <v>13712.907649767983</v>
      </c>
    </row>
    <row r="15" spans="1:26" ht="13.5" customHeight="1" x14ac:dyDescent="0.2">
      <c r="A15" s="71">
        <v>2012.1</v>
      </c>
      <c r="B15" s="38">
        <v>547.97434999999996</v>
      </c>
      <c r="C15" s="39">
        <v>781.26</v>
      </c>
      <c r="D15" s="39">
        <v>67.517367449999995</v>
      </c>
      <c r="E15" s="39">
        <v>429.42523459642189</v>
      </c>
      <c r="F15" s="39">
        <v>44.146455348919311</v>
      </c>
      <c r="G15" s="39">
        <v>115.96770195000001</v>
      </c>
      <c r="H15" s="39">
        <v>51.547908139999997</v>
      </c>
      <c r="I15" s="39">
        <v>63.554444880000013</v>
      </c>
      <c r="J15" s="39">
        <v>63.874149797963177</v>
      </c>
      <c r="K15" s="39">
        <v>43.924026959999999</v>
      </c>
      <c r="L15" s="39">
        <v>24.247028183298891</v>
      </c>
      <c r="M15" s="39">
        <v>47.496443749999997</v>
      </c>
      <c r="N15" s="39">
        <v>75.021669650000021</v>
      </c>
      <c r="O15" s="39">
        <v>205.89437000000001</v>
      </c>
      <c r="P15" s="39">
        <v>59.792910999999997</v>
      </c>
      <c r="Q15" s="39">
        <v>40.777398050000002</v>
      </c>
      <c r="R15" s="39">
        <v>111.03670397</v>
      </c>
      <c r="S15" s="39">
        <v>42.61</v>
      </c>
      <c r="T15" s="39">
        <v>8.8383225052987058</v>
      </c>
      <c r="U15" s="39">
        <v>42.213677040000029</v>
      </c>
      <c r="V15" s="39">
        <v>226.69435070732339</v>
      </c>
      <c r="W15" s="39">
        <v>33.656999999999996</v>
      </c>
      <c r="X15" s="39">
        <v>107.8749542799999</v>
      </c>
      <c r="Y15" s="48">
        <v>11.41732298</v>
      </c>
      <c r="Z15" s="34">
        <f t="shared" si="0"/>
        <v>3246.7637912392252</v>
      </c>
    </row>
    <row r="16" spans="1:26" ht="13.5" customHeight="1" x14ac:dyDescent="0.2">
      <c r="A16" s="71">
        <v>2012.2</v>
      </c>
      <c r="B16" s="38">
        <v>1120.608337372614</v>
      </c>
      <c r="C16" s="39">
        <v>1693.95</v>
      </c>
      <c r="D16" s="39">
        <v>179.446878</v>
      </c>
      <c r="E16" s="39">
        <v>961.44751842147036</v>
      </c>
      <c r="F16" s="39">
        <v>102.6779880066433</v>
      </c>
      <c r="G16" s="39">
        <v>247.04541</v>
      </c>
      <c r="H16" s="39">
        <v>106.48585586999999</v>
      </c>
      <c r="I16" s="39">
        <v>212.24616747499999</v>
      </c>
      <c r="J16" s="39">
        <v>171.79903179999999</v>
      </c>
      <c r="K16" s="39">
        <v>75.569999999999993</v>
      </c>
      <c r="L16" s="39">
        <v>51.820695255579047</v>
      </c>
      <c r="M16" s="39">
        <v>139.43963515915621</v>
      </c>
      <c r="N16" s="39">
        <v>197.91124278999999</v>
      </c>
      <c r="O16" s="39">
        <v>457.60546999999991</v>
      </c>
      <c r="P16" s="39">
        <v>138.46551700000001</v>
      </c>
      <c r="Q16" s="39">
        <v>78.880526189999998</v>
      </c>
      <c r="R16" s="39">
        <v>250.28611397</v>
      </c>
      <c r="S16" s="39">
        <v>102.18</v>
      </c>
      <c r="T16" s="39">
        <v>19.257107701827881</v>
      </c>
      <c r="U16" s="39">
        <v>120.29733816</v>
      </c>
      <c r="V16" s="39">
        <v>551.5169027317753</v>
      </c>
      <c r="W16" s="39">
        <v>71.122919709999991</v>
      </c>
      <c r="X16" s="39">
        <v>220.84683079199991</v>
      </c>
      <c r="Y16" s="48">
        <v>26.707605170000001</v>
      </c>
      <c r="Z16" s="34">
        <f t="shared" si="0"/>
        <v>7297.6150915760654</v>
      </c>
    </row>
    <row r="17" spans="1:26" ht="13.5" customHeight="1" x14ac:dyDescent="0.2">
      <c r="A17" s="71">
        <v>2012.3</v>
      </c>
      <c r="B17" s="38">
        <v>1642.0807729999999</v>
      </c>
      <c r="C17" s="39">
        <v>2463.44</v>
      </c>
      <c r="D17" s="39">
        <v>300.29165929999999</v>
      </c>
      <c r="E17" s="39">
        <v>1449.856776449509</v>
      </c>
      <c r="F17" s="39">
        <v>154.82081845682461</v>
      </c>
      <c r="G17" s="39">
        <v>382.31790999999998</v>
      </c>
      <c r="H17" s="39">
        <v>154.87832929999999</v>
      </c>
      <c r="I17" s="39">
        <v>362.80518744</v>
      </c>
      <c r="J17" s="39">
        <v>299.06974398</v>
      </c>
      <c r="K17" s="39">
        <v>153.50707</v>
      </c>
      <c r="L17" s="39">
        <v>78.633614943600605</v>
      </c>
      <c r="M17" s="39">
        <v>314.58882047999998</v>
      </c>
      <c r="N17" s="39">
        <v>340.47121071999999</v>
      </c>
      <c r="O17" s="39">
        <v>729.19908159024601</v>
      </c>
      <c r="P17" s="39">
        <v>211.36361299999999</v>
      </c>
      <c r="Q17" s="39">
        <v>132.95939573000001</v>
      </c>
      <c r="R17" s="39">
        <v>446.71911747000001</v>
      </c>
      <c r="S17" s="39">
        <v>164.48</v>
      </c>
      <c r="T17" s="39">
        <v>28.817692233667358</v>
      </c>
      <c r="U17" s="39">
        <v>168.91412560000009</v>
      </c>
      <c r="V17" s="39">
        <v>860.08566685633355</v>
      </c>
      <c r="W17" s="39">
        <v>98.557817620000009</v>
      </c>
      <c r="X17" s="39">
        <v>347.08261381199981</v>
      </c>
      <c r="Y17" s="48">
        <v>44.188993200000013</v>
      </c>
      <c r="Z17" s="34">
        <f t="shared" si="0"/>
        <v>11329.13003118218</v>
      </c>
    </row>
    <row r="18" spans="1:26" ht="13.5" customHeight="1" x14ac:dyDescent="0.2">
      <c r="A18" s="71">
        <v>2012.4</v>
      </c>
      <c r="B18" s="38">
        <v>2379.9918495699999</v>
      </c>
      <c r="C18" s="39">
        <v>3494.98</v>
      </c>
      <c r="D18" s="39">
        <v>458.86521530999988</v>
      </c>
      <c r="E18" s="39">
        <v>660.68103099999996</v>
      </c>
      <c r="F18" s="39">
        <v>243.86641438000001</v>
      </c>
      <c r="G18" s="39">
        <v>540.85260999999991</v>
      </c>
      <c r="H18" s="39">
        <v>235.00938167000001</v>
      </c>
      <c r="I18" s="39">
        <v>543.09199831000001</v>
      </c>
      <c r="J18" s="39">
        <v>400.75755118000001</v>
      </c>
      <c r="K18" s="39">
        <v>233.63991999999999</v>
      </c>
      <c r="L18" s="39">
        <v>110.3793457561214</v>
      </c>
      <c r="M18" s="39">
        <v>375.14531435999999</v>
      </c>
      <c r="N18" s="39">
        <v>762.8213608516869</v>
      </c>
      <c r="O18" s="39">
        <v>897.84843000000012</v>
      </c>
      <c r="P18" s="39">
        <v>321.68844999999999</v>
      </c>
      <c r="Q18" s="39">
        <v>238.31381224</v>
      </c>
      <c r="R18" s="39">
        <v>551.36470999999995</v>
      </c>
      <c r="S18" s="39">
        <v>234.31</v>
      </c>
      <c r="T18" s="39">
        <v>39.400390965829423</v>
      </c>
      <c r="U18" s="39">
        <v>263.07468847000001</v>
      </c>
      <c r="V18" s="39">
        <v>1206.818626527677</v>
      </c>
      <c r="W18" s="39">
        <v>134.34942799999999</v>
      </c>
      <c r="X18" s="39">
        <v>502.56402621199999</v>
      </c>
      <c r="Y18" s="48">
        <v>88.830118200000015</v>
      </c>
      <c r="Z18" s="34">
        <f t="shared" si="0"/>
        <v>14918.644673003309</v>
      </c>
    </row>
    <row r="19" spans="1:26" ht="13.5" customHeight="1" x14ac:dyDescent="0.2">
      <c r="A19" s="71">
        <v>2013.1</v>
      </c>
      <c r="B19" s="38">
        <v>809.60645203000001</v>
      </c>
      <c r="C19" s="39">
        <v>484.89202999999998</v>
      </c>
      <c r="D19" s="39">
        <v>113.51522344</v>
      </c>
      <c r="E19" s="39">
        <v>548.19611130977285</v>
      </c>
      <c r="F19" s="39">
        <v>50.981479043712262</v>
      </c>
      <c r="G19" s="39">
        <v>185.43701963033709</v>
      </c>
      <c r="H19" s="39">
        <v>57.69052662</v>
      </c>
      <c r="I19" s="39">
        <v>73.047024470000011</v>
      </c>
      <c r="J19" s="39">
        <v>94.468634170000001</v>
      </c>
      <c r="K19" s="39">
        <v>34.19</v>
      </c>
      <c r="L19" s="39">
        <v>30.025053707320868</v>
      </c>
      <c r="M19" s="39">
        <v>130.77194850000001</v>
      </c>
      <c r="N19" s="39">
        <v>149.29214508999999</v>
      </c>
      <c r="O19" s="39">
        <v>23.599429330000032</v>
      </c>
      <c r="P19" s="39">
        <v>65.190691999999999</v>
      </c>
      <c r="Q19" s="39">
        <v>48.841797399999997</v>
      </c>
      <c r="R19" s="39">
        <v>150.06875299999999</v>
      </c>
      <c r="S19" s="39">
        <v>79.27</v>
      </c>
      <c r="T19" s="39">
        <v>10.69698679798698</v>
      </c>
      <c r="U19" s="39">
        <v>52.729473359999972</v>
      </c>
      <c r="V19" s="39">
        <v>292.32594780765208</v>
      </c>
      <c r="W19" s="39">
        <v>26.925047800000002</v>
      </c>
      <c r="X19" s="39">
        <v>89.76707571</v>
      </c>
      <c r="Y19" s="48">
        <v>11.43082665</v>
      </c>
      <c r="Z19" s="34">
        <f t="shared" si="0"/>
        <v>3612.9596778667824</v>
      </c>
    </row>
    <row r="20" spans="1:26" ht="13.5" customHeight="1" x14ac:dyDescent="0.2">
      <c r="A20" s="71">
        <v>2013.2</v>
      </c>
      <c r="B20" s="38">
        <v>1659.1880965800001</v>
      </c>
      <c r="C20" s="39">
        <v>1258.3408999999999</v>
      </c>
      <c r="D20" s="39">
        <v>276.17035120000003</v>
      </c>
      <c r="E20" s="39">
        <v>1218.8041799981161</v>
      </c>
      <c r="F20" s="39">
        <v>115.02500000000001</v>
      </c>
      <c r="G20" s="39">
        <v>145.65357918000009</v>
      </c>
      <c r="H20" s="39">
        <v>112.09209204</v>
      </c>
      <c r="I20" s="39">
        <v>293.83863113000001</v>
      </c>
      <c r="J20" s="39">
        <v>243.68056093000001</v>
      </c>
      <c r="K20" s="39">
        <v>108.13999</v>
      </c>
      <c r="L20" s="39">
        <v>70.515970114478591</v>
      </c>
      <c r="M20" s="39">
        <v>328.18496535999992</v>
      </c>
      <c r="N20" s="39">
        <v>337.03513096000012</v>
      </c>
      <c r="O20" s="39">
        <v>220.00202358999999</v>
      </c>
      <c r="P20" s="39">
        <v>159.48199299999999</v>
      </c>
      <c r="Q20" s="39">
        <v>144.08164747000001</v>
      </c>
      <c r="R20" s="39">
        <v>353.5405695</v>
      </c>
      <c r="S20" s="39">
        <v>177.39877276999999</v>
      </c>
      <c r="T20" s="39">
        <v>23.102754108845819</v>
      </c>
      <c r="U20" s="39">
        <v>115.1695648099999</v>
      </c>
      <c r="V20" s="39">
        <v>668.4155558570925</v>
      </c>
      <c r="W20" s="39">
        <v>74.672912030000006</v>
      </c>
      <c r="X20" s="39">
        <v>264.03696370000011</v>
      </c>
      <c r="Y20" s="48">
        <v>31.286590737899999</v>
      </c>
      <c r="Z20" s="34">
        <f t="shared" si="0"/>
        <v>8397.8587950664332</v>
      </c>
    </row>
    <row r="21" spans="1:26" ht="13.5" customHeight="1" x14ac:dyDescent="0.2">
      <c r="A21" s="71">
        <v>2013.3</v>
      </c>
      <c r="B21" s="38">
        <v>2714.3502956900002</v>
      </c>
      <c r="C21" s="39">
        <v>2278.1999999999998</v>
      </c>
      <c r="D21" s="39">
        <v>485.33650464999999</v>
      </c>
      <c r="E21" s="39">
        <v>1864.4758377902949</v>
      </c>
      <c r="F21" s="39">
        <v>222.43100000000001</v>
      </c>
      <c r="G21" s="39">
        <v>481.59737996000001</v>
      </c>
      <c r="H21" s="39">
        <v>185.85582534</v>
      </c>
      <c r="I21" s="39">
        <v>453.17983408999999</v>
      </c>
      <c r="J21" s="39">
        <v>427.26971323154157</v>
      </c>
      <c r="K21" s="39">
        <v>179.0643302687061</v>
      </c>
      <c r="L21" s="39">
        <v>107.2476595040583</v>
      </c>
      <c r="M21" s="39">
        <v>360.04533201999988</v>
      </c>
      <c r="N21" s="39">
        <v>596.45529688000011</v>
      </c>
      <c r="O21" s="39">
        <v>329.59695792999997</v>
      </c>
      <c r="P21" s="39">
        <v>264.75666100000001</v>
      </c>
      <c r="Q21" s="39">
        <v>224.21204209999999</v>
      </c>
      <c r="R21" s="39">
        <v>532.17944465999994</v>
      </c>
      <c r="S21" s="39">
        <v>295.06242120000002</v>
      </c>
      <c r="T21" s="39">
        <v>35.075841332996248</v>
      </c>
      <c r="U21" s="39">
        <v>200.55990650999999</v>
      </c>
      <c r="V21" s="39">
        <v>1059.8760999546309</v>
      </c>
      <c r="W21" s="39">
        <v>114.50859149999999</v>
      </c>
      <c r="X21" s="39">
        <v>433.86753254000001</v>
      </c>
      <c r="Y21" s="48">
        <v>50.516158040000008</v>
      </c>
      <c r="Z21" s="34">
        <f t="shared" si="0"/>
        <v>13895.720666192226</v>
      </c>
    </row>
    <row r="22" spans="1:26" ht="13.5" customHeight="1" x14ac:dyDescent="0.2">
      <c r="A22" s="71">
        <v>2013.4</v>
      </c>
      <c r="B22" s="38">
        <v>3778.8514381499999</v>
      </c>
      <c r="C22" s="39">
        <v>3234.5352380499999</v>
      </c>
      <c r="D22" s="39">
        <v>735.40091886000005</v>
      </c>
      <c r="E22" s="39">
        <v>822.27398800000003</v>
      </c>
      <c r="F22" s="39">
        <v>292.31740761999998</v>
      </c>
      <c r="G22" s="39">
        <v>704.26342381000006</v>
      </c>
      <c r="H22" s="39">
        <v>240.22658408999999</v>
      </c>
      <c r="I22" s="39">
        <v>666.26111189999995</v>
      </c>
      <c r="J22" s="39">
        <v>627.50667224445806</v>
      </c>
      <c r="K22" s="39">
        <v>218.56987592999999</v>
      </c>
      <c r="L22" s="39">
        <v>312.61340352000002</v>
      </c>
      <c r="M22" s="39">
        <v>576.54030267999997</v>
      </c>
      <c r="N22" s="39">
        <v>1124.103366764394</v>
      </c>
      <c r="O22" s="39">
        <v>388.98714768000002</v>
      </c>
      <c r="P22" s="39">
        <v>419.18654099999998</v>
      </c>
      <c r="Q22" s="39">
        <v>343.17010584000002</v>
      </c>
      <c r="R22" s="39">
        <v>717.18001465999998</v>
      </c>
      <c r="S22" s="39">
        <v>426.67777985999999</v>
      </c>
      <c r="T22" s="39">
        <v>56.995390292357172</v>
      </c>
      <c r="U22" s="39">
        <v>316.24479464000041</v>
      </c>
      <c r="V22" s="39">
        <v>1561.5395391591881</v>
      </c>
      <c r="W22" s="39">
        <v>183.90988747</v>
      </c>
      <c r="X22" s="39">
        <v>528.86115550000011</v>
      </c>
      <c r="Y22" s="48">
        <v>95.066119089999987</v>
      </c>
      <c r="Z22" s="34">
        <f t="shared" si="0"/>
        <v>18371.282206810389</v>
      </c>
    </row>
    <row r="23" spans="1:26" ht="13.5" customHeight="1" x14ac:dyDescent="0.2">
      <c r="A23" s="71">
        <v>2014.1</v>
      </c>
      <c r="B23" s="38">
        <v>1348.55668487</v>
      </c>
      <c r="C23" s="39">
        <v>568.6056159999996</v>
      </c>
      <c r="D23" s="39">
        <v>153.55291578000001</v>
      </c>
      <c r="E23" s="39">
        <v>162.81412789881509</v>
      </c>
      <c r="F23" s="39">
        <v>64.225711329999996</v>
      </c>
      <c r="G23" s="39">
        <v>168.20400194999999</v>
      </c>
      <c r="H23" s="39">
        <v>77.136054520000002</v>
      </c>
      <c r="I23" s="39">
        <v>175.75248585</v>
      </c>
      <c r="J23" s="39">
        <v>219.05085731848811</v>
      </c>
      <c r="K23" s="39">
        <v>44.289000000000001</v>
      </c>
      <c r="L23" s="39">
        <v>42.005525786484498</v>
      </c>
      <c r="M23" s="39">
        <v>106.39335122</v>
      </c>
      <c r="N23" s="39">
        <v>188.62395484000001</v>
      </c>
      <c r="O23" s="39">
        <v>135.62110031</v>
      </c>
      <c r="P23" s="39">
        <v>90.652146000000002</v>
      </c>
      <c r="Q23" s="39">
        <v>60.828149880000012</v>
      </c>
      <c r="R23" s="39">
        <v>204.88836000000001</v>
      </c>
      <c r="S23" s="39">
        <v>144.13615012</v>
      </c>
      <c r="T23" s="39">
        <v>13.467378526064421</v>
      </c>
      <c r="U23" s="39">
        <v>86.259830739999998</v>
      </c>
      <c r="V23" s="39">
        <v>397.09625151836673</v>
      </c>
      <c r="W23" s="39">
        <v>47.129433459999987</v>
      </c>
      <c r="X23" s="39">
        <v>143.75321973999999</v>
      </c>
      <c r="Y23" s="48">
        <v>9.4143149999999984</v>
      </c>
      <c r="Z23" s="34">
        <f t="shared" si="0"/>
        <v>4652.4566226582183</v>
      </c>
    </row>
    <row r="24" spans="1:26" ht="13.5" customHeight="1" x14ac:dyDescent="0.2">
      <c r="A24" s="71">
        <v>2014.2</v>
      </c>
      <c r="B24" s="38">
        <v>2655.0017027399999</v>
      </c>
      <c r="C24" s="39">
        <v>1536.232545999999</v>
      </c>
      <c r="D24" s="39">
        <v>341.95168787</v>
      </c>
      <c r="E24" s="39">
        <v>405.4482431518519</v>
      </c>
      <c r="F24" s="39">
        <v>170.99600000000001</v>
      </c>
      <c r="G24" s="39">
        <v>386.27790019999998</v>
      </c>
      <c r="H24" s="39">
        <v>194.54517472000001</v>
      </c>
      <c r="I24" s="39">
        <v>431.65081713599989</v>
      </c>
      <c r="J24" s="39">
        <v>426.71817963091252</v>
      </c>
      <c r="K24" s="39">
        <v>115.001</v>
      </c>
      <c r="L24" s="39">
        <v>91.822890530026157</v>
      </c>
      <c r="M24" s="39">
        <v>339.17781410834658</v>
      </c>
      <c r="N24" s="39">
        <v>544.15148064000005</v>
      </c>
      <c r="O24" s="39">
        <v>261.69688747999987</v>
      </c>
      <c r="P24" s="39">
        <v>267.70125899999999</v>
      </c>
      <c r="Q24" s="39">
        <v>158.71601759999999</v>
      </c>
      <c r="R24" s="39">
        <v>493.72651335</v>
      </c>
      <c r="S24" s="39">
        <v>338.50315248999999</v>
      </c>
      <c r="T24" s="39">
        <v>33.663182351171677</v>
      </c>
      <c r="U24" s="39">
        <v>186.87131059999999</v>
      </c>
      <c r="V24" s="39">
        <v>903.22837552982014</v>
      </c>
      <c r="W24" s="39">
        <v>144.68167783999999</v>
      </c>
      <c r="X24" s="39">
        <v>380.99011893000011</v>
      </c>
      <c r="Y24" s="48">
        <v>26.172528</v>
      </c>
      <c r="Z24" s="34">
        <f t="shared" si="0"/>
        <v>10834.92645989813</v>
      </c>
    </row>
    <row r="25" spans="1:26" ht="13.5" customHeight="1" x14ac:dyDescent="0.2">
      <c r="A25" s="71">
        <v>2014.3</v>
      </c>
      <c r="B25" s="38">
        <v>3921.1036606399989</v>
      </c>
      <c r="C25" s="39">
        <v>2395.0451919000002</v>
      </c>
      <c r="D25" s="39">
        <v>553.08171104999997</v>
      </c>
      <c r="E25" s="39">
        <v>642.31740468430792</v>
      </c>
      <c r="F25" s="39">
        <v>251.4</v>
      </c>
      <c r="G25" s="39">
        <v>586.56401799311084</v>
      </c>
      <c r="H25" s="39">
        <v>267.52759131999989</v>
      </c>
      <c r="I25" s="39">
        <v>661.54346915999997</v>
      </c>
      <c r="J25" s="39">
        <v>644.20162464332691</v>
      </c>
      <c r="K25" s="39">
        <v>176.78356125235669</v>
      </c>
      <c r="L25" s="39">
        <v>141.94329881321889</v>
      </c>
      <c r="M25" s="39">
        <v>495.81160130282183</v>
      </c>
      <c r="N25" s="39">
        <v>978.41451482000002</v>
      </c>
      <c r="O25" s="39">
        <v>403.58101212999992</v>
      </c>
      <c r="P25" s="39">
        <v>444.00588399999998</v>
      </c>
      <c r="Q25" s="39">
        <v>267.66446058000002</v>
      </c>
      <c r="R25" s="39">
        <v>730.36866184000007</v>
      </c>
      <c r="S25" s="39">
        <v>519.27997951129601</v>
      </c>
      <c r="T25" s="39">
        <v>51.122877476200003</v>
      </c>
      <c r="U25" s="39">
        <v>325.55918589000032</v>
      </c>
      <c r="V25" s="39">
        <v>1418.232449485005</v>
      </c>
      <c r="W25" s="39">
        <v>164.43700855</v>
      </c>
      <c r="X25" s="39">
        <v>468.81274939821282</v>
      </c>
      <c r="Y25" s="48">
        <v>66.321205639999988</v>
      </c>
      <c r="Z25" s="34">
        <f t="shared" si="0"/>
        <v>16575.123122079858</v>
      </c>
    </row>
    <row r="26" spans="1:26" ht="13.5" customHeight="1" x14ac:dyDescent="0.2">
      <c r="A26" s="71">
        <v>2014.4</v>
      </c>
      <c r="B26" s="38">
        <v>5921.6189384300014</v>
      </c>
      <c r="C26" s="39">
        <v>4309.57960912</v>
      </c>
      <c r="D26" s="39">
        <v>918.96138193364936</v>
      </c>
      <c r="E26" s="39">
        <v>996.581618256193</v>
      </c>
      <c r="F26" s="39">
        <v>418.49557303685953</v>
      </c>
      <c r="G26" s="39">
        <v>903.47492090968206</v>
      </c>
      <c r="H26" s="39">
        <v>362.14250768000011</v>
      </c>
      <c r="I26" s="39">
        <v>924.21378134999998</v>
      </c>
      <c r="J26" s="39">
        <v>932.3813551880977</v>
      </c>
      <c r="K26" s="39">
        <v>361.53542939178618</v>
      </c>
      <c r="L26" s="39">
        <v>397.96811623000002</v>
      </c>
      <c r="M26" s="39">
        <v>761.30632562058258</v>
      </c>
      <c r="N26" s="39">
        <v>1525.5017301800001</v>
      </c>
      <c r="O26" s="39">
        <v>505.43582515999992</v>
      </c>
      <c r="P26" s="39">
        <v>753.25722599999995</v>
      </c>
      <c r="Q26" s="39">
        <v>423.95233782000003</v>
      </c>
      <c r="R26" s="39">
        <v>940.50546784000005</v>
      </c>
      <c r="S26" s="39">
        <v>688.11856914887483</v>
      </c>
      <c r="T26" s="39">
        <v>76.019976125211201</v>
      </c>
      <c r="U26" s="39">
        <v>477.88860790999951</v>
      </c>
      <c r="V26" s="39">
        <v>2104.7920333836441</v>
      </c>
      <c r="W26" s="39">
        <v>275.40856036000002</v>
      </c>
      <c r="X26" s="39">
        <v>683.6374073066014</v>
      </c>
      <c r="Y26" s="48">
        <v>110.58683429</v>
      </c>
      <c r="Z26" s="34">
        <f t="shared" si="0"/>
        <v>25773.364132671184</v>
      </c>
    </row>
    <row r="27" spans="1:26" ht="13.5" customHeight="1" x14ac:dyDescent="0.2">
      <c r="A27" s="71">
        <v>2015.1</v>
      </c>
      <c r="B27" s="38">
        <v>1956.3589348800001</v>
      </c>
      <c r="C27" s="39">
        <v>1320.4705588500001</v>
      </c>
      <c r="D27" s="39">
        <v>165.30397071339451</v>
      </c>
      <c r="E27" s="39">
        <v>235.34</v>
      </c>
      <c r="F27" s="39">
        <v>39.433168755000573</v>
      </c>
      <c r="G27" s="39">
        <v>226.82558101999999</v>
      </c>
      <c r="H27" s="39">
        <v>118.58033159</v>
      </c>
      <c r="I27" s="39">
        <v>192.64007733</v>
      </c>
      <c r="J27" s="39">
        <v>194.84779908790841</v>
      </c>
      <c r="K27" s="39">
        <v>104.75</v>
      </c>
      <c r="L27" s="39">
        <v>56.857039776730808</v>
      </c>
      <c r="M27" s="39">
        <v>205.66630754017959</v>
      </c>
      <c r="N27" s="39">
        <v>292.70300680999998</v>
      </c>
      <c r="O27" s="39">
        <v>156.21978313213501</v>
      </c>
      <c r="P27" s="39">
        <v>171.35959099999999</v>
      </c>
      <c r="Q27" s="39">
        <v>110.77100064</v>
      </c>
      <c r="R27" s="39">
        <v>265.77390632999999</v>
      </c>
      <c r="S27" s="39">
        <v>172.9265796590465</v>
      </c>
      <c r="T27" s="39">
        <v>15.021740201745001</v>
      </c>
      <c r="U27" s="39">
        <v>143.50326811000011</v>
      </c>
      <c r="V27" s="39">
        <v>522.50729449064477</v>
      </c>
      <c r="W27" s="39">
        <v>32.742096989999993</v>
      </c>
      <c r="X27" s="39">
        <v>139.14931961630799</v>
      </c>
      <c r="Y27" s="48">
        <v>19.79169362</v>
      </c>
      <c r="Z27" s="34">
        <f t="shared" si="0"/>
        <v>6859.5430501430938</v>
      </c>
    </row>
    <row r="28" spans="1:26" ht="13.5" customHeight="1" x14ac:dyDescent="0.2">
      <c r="A28" s="71">
        <v>2015.2</v>
      </c>
      <c r="B28" s="38">
        <v>3768.7712270799998</v>
      </c>
      <c r="C28" s="39">
        <v>3024.936723939546</v>
      </c>
      <c r="D28" s="39">
        <v>409.80403664659173</v>
      </c>
      <c r="E28" s="39">
        <v>596.91999999999996</v>
      </c>
      <c r="F28" s="39">
        <v>207.04502912000001</v>
      </c>
      <c r="G28" s="39">
        <v>519.19494712999995</v>
      </c>
      <c r="H28" s="39">
        <v>264.65299396</v>
      </c>
      <c r="I28" s="39">
        <v>526.49698208326311</v>
      </c>
      <c r="J28" s="39">
        <v>437.75447928017991</v>
      </c>
      <c r="K28" s="39">
        <v>228.54</v>
      </c>
      <c r="L28" s="39">
        <v>115.7438397799027</v>
      </c>
      <c r="M28" s="39">
        <v>296.0072314220717</v>
      </c>
      <c r="N28" s="39">
        <v>760.16721081000003</v>
      </c>
      <c r="O28" s="39">
        <v>312.24672984</v>
      </c>
      <c r="P28" s="39">
        <v>451.08081299999998</v>
      </c>
      <c r="Q28" s="39">
        <v>309.03291059999998</v>
      </c>
      <c r="R28" s="39">
        <v>652.14988253000001</v>
      </c>
      <c r="S28" s="39">
        <v>403.86861734760657</v>
      </c>
      <c r="T28" s="39">
        <v>32.770284861870962</v>
      </c>
      <c r="U28" s="39">
        <v>327.58243162000002</v>
      </c>
      <c r="V28" s="39">
        <v>1309.135785963176</v>
      </c>
      <c r="W28" s="39">
        <v>114.51565534</v>
      </c>
      <c r="X28" s="39">
        <v>371.48058357488981</v>
      </c>
      <c r="Y28" s="48">
        <v>45.516283381400001</v>
      </c>
      <c r="Z28" s="34">
        <f t="shared" si="0"/>
        <v>15485.414679310501</v>
      </c>
    </row>
    <row r="29" spans="1:26" ht="13.5" customHeight="1" x14ac:dyDescent="0.2">
      <c r="A29" s="71">
        <v>2015.3</v>
      </c>
      <c r="B29" s="38">
        <v>5775.6570160000001</v>
      </c>
      <c r="C29" s="39">
        <v>4883.4839265972287</v>
      </c>
      <c r="D29" s="39">
        <v>756.68637138604345</v>
      </c>
      <c r="E29" s="39">
        <v>959.21</v>
      </c>
      <c r="F29" s="39">
        <v>318.64117768060993</v>
      </c>
      <c r="G29" s="39">
        <v>827.48056856000005</v>
      </c>
      <c r="H29" s="39">
        <v>413.69685119000002</v>
      </c>
      <c r="I29" s="39">
        <v>831.99428935000014</v>
      </c>
      <c r="J29" s="39">
        <v>657.04994637529649</v>
      </c>
      <c r="K29" s="39">
        <v>313.67628378833712</v>
      </c>
      <c r="L29" s="39">
        <v>178.16188945224681</v>
      </c>
      <c r="M29" s="39">
        <v>442.36627606206162</v>
      </c>
      <c r="N29" s="39">
        <v>1330.651065963227</v>
      </c>
      <c r="O29" s="39">
        <v>486.61634802999993</v>
      </c>
      <c r="P29" s="39">
        <v>718.75066099999992</v>
      </c>
      <c r="Q29" s="39">
        <v>479.86138934000002</v>
      </c>
      <c r="R29" s="39">
        <v>968.92641000000003</v>
      </c>
      <c r="S29" s="39">
        <v>608.37648807000005</v>
      </c>
      <c r="T29" s="39">
        <v>49.762559982729449</v>
      </c>
      <c r="U29" s="39">
        <v>519.65746966000006</v>
      </c>
      <c r="V29" s="39">
        <v>2041.3753999706071</v>
      </c>
      <c r="W29" s="39">
        <v>332.67949891000001</v>
      </c>
      <c r="X29" s="39">
        <v>561.46128201799411</v>
      </c>
      <c r="Y29" s="48">
        <v>71.049531762000001</v>
      </c>
      <c r="Z29" s="34">
        <f t="shared" ref="Z29:Z90" si="1">+_xlfn.AGGREGATE(9,6,B29:Y29)</f>
        <v>24527.272701148384</v>
      </c>
    </row>
    <row r="30" spans="1:26" ht="13.5" customHeight="1" x14ac:dyDescent="0.2">
      <c r="A30" s="71">
        <v>2015.4</v>
      </c>
      <c r="B30" s="38">
        <v>8142.6788914099998</v>
      </c>
      <c r="C30" s="39">
        <v>6450.3738633632838</v>
      </c>
      <c r="D30" s="39">
        <v>1088.084484814791</v>
      </c>
      <c r="E30" s="39">
        <v>1386.0150000000001</v>
      </c>
      <c r="F30" s="39">
        <v>479.08715890000002</v>
      </c>
      <c r="G30" s="39">
        <v>1135.0318673100001</v>
      </c>
      <c r="H30" s="39">
        <v>582.60033110999996</v>
      </c>
      <c r="I30" s="39">
        <v>1182.1909283499999</v>
      </c>
      <c r="J30" s="39">
        <v>1037.9666336697501</v>
      </c>
      <c r="K30" s="39">
        <v>434.36588</v>
      </c>
      <c r="L30" s="39">
        <v>421.98108892999988</v>
      </c>
      <c r="M30" s="39">
        <v>1145.8946924586501</v>
      </c>
      <c r="N30" s="39">
        <v>1994.2478676749711</v>
      </c>
      <c r="O30" s="39">
        <v>824.86375334000002</v>
      </c>
      <c r="P30" s="39">
        <v>1103.226334</v>
      </c>
      <c r="Q30" s="39">
        <v>710.7401970300001</v>
      </c>
      <c r="R30" s="39">
        <v>1258.5495223</v>
      </c>
      <c r="S30" s="39">
        <v>871.44</v>
      </c>
      <c r="T30" s="39">
        <v>78.644710324431102</v>
      </c>
      <c r="U30" s="39">
        <v>600.31224342999997</v>
      </c>
      <c r="V30" s="39">
        <v>2963.5127264895341</v>
      </c>
      <c r="W30" s="39">
        <v>372.61565227999989</v>
      </c>
      <c r="X30" s="39">
        <v>797.03423978368062</v>
      </c>
      <c r="Y30" s="48">
        <v>106.7835916812475</v>
      </c>
      <c r="Z30" s="34">
        <f t="shared" si="1"/>
        <v>35168.241658650339</v>
      </c>
    </row>
    <row r="31" spans="1:26" ht="13.5" customHeight="1" x14ac:dyDescent="0.2">
      <c r="A31" s="71">
        <v>2016.1</v>
      </c>
      <c r="B31" s="38">
        <v>2679.7804812300001</v>
      </c>
      <c r="C31" s="39">
        <v>1004.16207716</v>
      </c>
      <c r="D31" s="39">
        <v>241.81613668</v>
      </c>
      <c r="E31" s="39">
        <v>309.61067670164698</v>
      </c>
      <c r="F31" s="39">
        <v>123.99</v>
      </c>
      <c r="G31" s="39">
        <v>276.73510282000001</v>
      </c>
      <c r="H31" s="39">
        <v>152.5069196</v>
      </c>
      <c r="I31" s="39">
        <v>266.32357092718979</v>
      </c>
      <c r="J31" s="39">
        <v>316.02133715000002</v>
      </c>
      <c r="K31" s="39">
        <v>158.92848152337791</v>
      </c>
      <c r="L31" s="39">
        <v>76.276012259736433</v>
      </c>
      <c r="M31" s="39">
        <v>112.28965004646641</v>
      </c>
      <c r="N31" s="39">
        <v>329.52521798170432</v>
      </c>
      <c r="O31" s="39">
        <v>106.45529363</v>
      </c>
      <c r="P31" s="39">
        <v>185.14512400000001</v>
      </c>
      <c r="Q31" s="39">
        <v>129.50522050999999</v>
      </c>
      <c r="R31" s="39">
        <v>297.52974</v>
      </c>
      <c r="S31" s="39">
        <v>155.56</v>
      </c>
      <c r="T31" s="39">
        <v>22.589574976603881</v>
      </c>
      <c r="U31" s="39">
        <v>104.22267565</v>
      </c>
      <c r="V31" s="39">
        <v>710.51230877450882</v>
      </c>
      <c r="W31" s="39">
        <v>40.361321119999999</v>
      </c>
      <c r="X31" s="39">
        <v>186.4700541640419</v>
      </c>
      <c r="Y31" s="48">
        <v>22.475092688482501</v>
      </c>
      <c r="Z31" s="34">
        <f t="shared" si="1"/>
        <v>8008.7920695937601</v>
      </c>
    </row>
    <row r="32" spans="1:26" ht="13.5" customHeight="1" x14ac:dyDescent="0.2">
      <c r="A32" s="71">
        <v>2016.2</v>
      </c>
      <c r="B32" s="38">
        <v>7783.4317239299999</v>
      </c>
      <c r="C32" s="39">
        <v>3105.3108214099998</v>
      </c>
      <c r="D32" s="39">
        <v>566.60952277999991</v>
      </c>
      <c r="E32" s="39">
        <v>708.90724162029892</v>
      </c>
      <c r="F32" s="39">
        <v>356.42</v>
      </c>
      <c r="G32" s="39">
        <v>632.17357040000002</v>
      </c>
      <c r="H32" s="39">
        <v>350.74442019000008</v>
      </c>
      <c r="I32" s="39">
        <v>655.56348812839497</v>
      </c>
      <c r="J32" s="39">
        <v>673.553725633</v>
      </c>
      <c r="K32" s="39">
        <v>315.86601586878578</v>
      </c>
      <c r="L32" s="39">
        <v>154.4338594596922</v>
      </c>
      <c r="M32" s="39">
        <v>288.64397986619139</v>
      </c>
      <c r="N32" s="39">
        <v>900.15960599999994</v>
      </c>
      <c r="O32" s="39">
        <v>234.71071615740181</v>
      </c>
      <c r="P32" s="39">
        <v>489.35616499999998</v>
      </c>
      <c r="Q32" s="39">
        <v>353.26185697000011</v>
      </c>
      <c r="R32" s="39">
        <v>735.38858268000013</v>
      </c>
      <c r="S32" s="39">
        <v>387.81</v>
      </c>
      <c r="T32" s="39">
        <v>48.877178102619588</v>
      </c>
      <c r="U32" s="39">
        <v>239.61363156999991</v>
      </c>
      <c r="V32" s="39">
        <v>1634.45</v>
      </c>
      <c r="W32" s="39">
        <v>215.55349333000001</v>
      </c>
      <c r="X32" s="39">
        <v>414.72324997999999</v>
      </c>
      <c r="Y32" s="48">
        <v>80.300447717000011</v>
      </c>
      <c r="Z32" s="34">
        <f t="shared" si="1"/>
        <v>21325.863296793385</v>
      </c>
    </row>
    <row r="33" spans="1:26" ht="13.5" customHeight="1" x14ac:dyDescent="0.2">
      <c r="A33" s="71">
        <v>2016.3</v>
      </c>
      <c r="B33" s="38">
        <v>7781.5414367599988</v>
      </c>
      <c r="C33" s="39">
        <v>5175.20264709</v>
      </c>
      <c r="D33" s="39">
        <v>926.84127948000014</v>
      </c>
      <c r="E33" s="39">
        <v>1098.170511101797</v>
      </c>
      <c r="F33" s="39">
        <v>414.5745</v>
      </c>
      <c r="G33" s="39">
        <v>1034.9253806199999</v>
      </c>
      <c r="H33" s="39">
        <v>435.66128153</v>
      </c>
      <c r="I33" s="39">
        <v>1057.479185862753</v>
      </c>
      <c r="J33" s="39">
        <v>1077.90285643075</v>
      </c>
      <c r="K33" s="39">
        <v>436.61035015944952</v>
      </c>
      <c r="L33" s="39">
        <v>232.58471461759001</v>
      </c>
      <c r="M33" s="39">
        <v>554.4763832173744</v>
      </c>
      <c r="N33" s="39">
        <v>1481.360639</v>
      </c>
      <c r="O33" s="39">
        <v>459.53334154000032</v>
      </c>
      <c r="P33" s="39">
        <v>812.26938200000006</v>
      </c>
      <c r="Q33" s="39">
        <v>500.33340442000002</v>
      </c>
      <c r="R33" s="39">
        <v>1199.79658593</v>
      </c>
      <c r="S33" s="39">
        <v>605.35</v>
      </c>
      <c r="T33" s="39">
        <v>74.575074165282302</v>
      </c>
      <c r="U33" s="39">
        <v>599.25990560286618</v>
      </c>
      <c r="V33" s="39">
        <v>2632.0088390636929</v>
      </c>
      <c r="W33" s="39">
        <v>235.96816815</v>
      </c>
      <c r="X33" s="39">
        <v>677.81951240000012</v>
      </c>
      <c r="Y33" s="48">
        <v>152.32415717000001</v>
      </c>
      <c r="Z33" s="34">
        <f t="shared" si="1"/>
        <v>29656.569536311548</v>
      </c>
    </row>
    <row r="34" spans="1:26" ht="13.5" customHeight="1" x14ac:dyDescent="0.2">
      <c r="A34" s="71">
        <v>2016.4</v>
      </c>
      <c r="B34" s="38">
        <v>11226.951443829999</v>
      </c>
      <c r="C34" s="39">
        <v>8780.8523984799995</v>
      </c>
      <c r="D34" s="39">
        <v>1454.9979222366981</v>
      </c>
      <c r="E34" s="39">
        <v>1589.531292304702</v>
      </c>
      <c r="F34" s="39">
        <v>680.81000000000006</v>
      </c>
      <c r="G34" s="39">
        <v>1610.8195700000001</v>
      </c>
      <c r="H34" s="39">
        <v>619.59131014000013</v>
      </c>
      <c r="I34" s="39">
        <v>1595.2626206271709</v>
      </c>
      <c r="J34" s="39">
        <v>1412.80044505</v>
      </c>
      <c r="K34" s="39">
        <v>640.35905000000002</v>
      </c>
      <c r="L34" s="39">
        <v>339.81032847589569</v>
      </c>
      <c r="M34" s="39">
        <v>839.09981559761297</v>
      </c>
      <c r="N34" s="39">
        <v>2189.8808771843401</v>
      </c>
      <c r="O34" s="39">
        <v>686.24008048144128</v>
      </c>
      <c r="P34" s="39">
        <v>1395.318462</v>
      </c>
      <c r="Q34" s="39">
        <v>874.41800378999994</v>
      </c>
      <c r="R34" s="39">
        <v>1592.7068075300001</v>
      </c>
      <c r="S34" s="39">
        <v>913.85670277999998</v>
      </c>
      <c r="T34" s="39">
        <v>109.2947202481604</v>
      </c>
      <c r="U34" s="39">
        <v>534.96647248999977</v>
      </c>
      <c r="V34" s="39">
        <v>3804.702005837084</v>
      </c>
      <c r="W34" s="39">
        <v>456.31171549999999</v>
      </c>
      <c r="X34" s="39">
        <v>955.13140400055636</v>
      </c>
      <c r="Y34" s="48">
        <v>140.89094798487471</v>
      </c>
      <c r="Z34" s="34">
        <f t="shared" si="1"/>
        <v>44444.604396568531</v>
      </c>
    </row>
    <row r="35" spans="1:26" ht="13.5" customHeight="1" x14ac:dyDescent="0.2">
      <c r="A35" s="71">
        <v>2017.1</v>
      </c>
      <c r="B35" s="38">
        <v>2553.9847915800001</v>
      </c>
      <c r="C35" s="39">
        <v>1435.21845869</v>
      </c>
      <c r="D35" s="39">
        <v>357.62297712999998</v>
      </c>
      <c r="E35" s="39">
        <v>377.94537708299288</v>
      </c>
      <c r="F35" s="39">
        <v>510.13</v>
      </c>
      <c r="G35" s="39">
        <v>298.61018025999999</v>
      </c>
      <c r="H35" s="39">
        <v>215.67442199999999</v>
      </c>
      <c r="I35" s="39">
        <v>334.57151076678929</v>
      </c>
      <c r="J35" s="39">
        <v>404.06146357</v>
      </c>
      <c r="K35" s="39">
        <v>199.26353451437689</v>
      </c>
      <c r="L35" s="39">
        <v>224.25171972000001</v>
      </c>
      <c r="M35" s="39">
        <v>115.6386515555515</v>
      </c>
      <c r="N35" s="39">
        <v>423.18743437823679</v>
      </c>
      <c r="O35" s="39">
        <v>136.02838963093279</v>
      </c>
      <c r="P35" s="39">
        <v>331.22030299999989</v>
      </c>
      <c r="Q35" s="39">
        <v>152.82022172000001</v>
      </c>
      <c r="R35" s="39">
        <v>439.08477746</v>
      </c>
      <c r="S35" s="39">
        <v>247.95243772000001</v>
      </c>
      <c r="T35" s="39">
        <v>47.274880609338879</v>
      </c>
      <c r="U35" s="39">
        <v>106.6801376219</v>
      </c>
      <c r="V35" s="39">
        <v>987.80550914628157</v>
      </c>
      <c r="W35" s="39">
        <v>35.246547265373081</v>
      </c>
      <c r="X35" s="39">
        <v>295.00787303709791</v>
      </c>
      <c r="Y35" s="48">
        <v>35.178671181496519</v>
      </c>
      <c r="Z35" s="34">
        <f t="shared" si="1"/>
        <v>10264.460269640369</v>
      </c>
    </row>
    <row r="36" spans="1:26" ht="13.5" customHeight="1" x14ac:dyDescent="0.2">
      <c r="A36" s="71">
        <v>2017.2</v>
      </c>
      <c r="B36" s="38">
        <v>6253.1873396579986</v>
      </c>
      <c r="C36" s="39">
        <v>4217.7867994300004</v>
      </c>
      <c r="D36" s="39">
        <v>894.26369999999997</v>
      </c>
      <c r="E36" s="39">
        <v>912.03057912022007</v>
      </c>
      <c r="F36" s="39">
        <v>524.97</v>
      </c>
      <c r="G36" s="39">
        <v>887.56470000000002</v>
      </c>
      <c r="H36" s="39">
        <v>335.98695925499999</v>
      </c>
      <c r="I36" s="39">
        <v>987.15930007203951</v>
      </c>
      <c r="J36" s="39">
        <v>842.63160502116386</v>
      </c>
      <c r="K36" s="39">
        <v>409.37979520850359</v>
      </c>
      <c r="L36" s="39">
        <v>544.32141462999994</v>
      </c>
      <c r="M36" s="39">
        <v>416.14186415978497</v>
      </c>
      <c r="N36" s="39">
        <v>1222.382122458811</v>
      </c>
      <c r="O36" s="39">
        <v>427.56807507787107</v>
      </c>
      <c r="P36" s="39">
        <v>979.71238699999992</v>
      </c>
      <c r="Q36" s="39">
        <v>415.83735001999997</v>
      </c>
      <c r="R36" s="39">
        <v>1010.8855299000001</v>
      </c>
      <c r="S36" s="39">
        <v>549.13000000000011</v>
      </c>
      <c r="T36" s="39">
        <v>101.4034792591996</v>
      </c>
      <c r="U36" s="39">
        <v>371.60946827253548</v>
      </c>
      <c r="V36" s="39">
        <v>2364.1642206909019</v>
      </c>
      <c r="W36" s="39">
        <v>310.99897302616472</v>
      </c>
      <c r="X36" s="39">
        <v>568.8149446032445</v>
      </c>
      <c r="Y36" s="48">
        <v>86.574885575793303</v>
      </c>
      <c r="Z36" s="34">
        <f t="shared" si="1"/>
        <v>25634.505492439232</v>
      </c>
    </row>
    <row r="37" spans="1:26" ht="13.5" customHeight="1" x14ac:dyDescent="0.2">
      <c r="A37" s="71">
        <v>2017.3</v>
      </c>
      <c r="B37" s="38">
        <v>10132.303231439</v>
      </c>
      <c r="C37" s="39">
        <v>7788.8019750599997</v>
      </c>
      <c r="D37" s="39">
        <v>1354.9479763899999</v>
      </c>
      <c r="E37" s="39">
        <v>1424.2184732030701</v>
      </c>
      <c r="F37" s="39">
        <v>1120.02</v>
      </c>
      <c r="G37" s="39">
        <v>1362.5930608599999</v>
      </c>
      <c r="H37" s="39">
        <v>628.79597096000009</v>
      </c>
      <c r="I37" s="39">
        <v>1560.694581352411</v>
      </c>
      <c r="J37" s="39">
        <v>1344.450605346</v>
      </c>
      <c r="K37" s="39">
        <v>590.90426809530777</v>
      </c>
      <c r="L37" s="39">
        <v>909.01127363000001</v>
      </c>
      <c r="M37" s="39">
        <v>720.89898836542795</v>
      </c>
      <c r="N37" s="39">
        <v>2005.984369713206</v>
      </c>
      <c r="O37" s="39">
        <v>577.78219374284242</v>
      </c>
      <c r="P37" s="39">
        <v>1462.4044429999999</v>
      </c>
      <c r="Q37" s="39">
        <v>690.57675775999996</v>
      </c>
      <c r="R37" s="39">
        <v>1530.4574624100001</v>
      </c>
      <c r="S37" s="39">
        <v>931.07999999999993</v>
      </c>
      <c r="T37" s="39">
        <v>153.19479159057391</v>
      </c>
      <c r="U37" s="39">
        <v>674.93155351000007</v>
      </c>
      <c r="V37" s="39">
        <v>3685.7278592749849</v>
      </c>
      <c r="W37" s="39">
        <v>668.35369086302626</v>
      </c>
      <c r="X37" s="39">
        <v>902.43925764142091</v>
      </c>
      <c r="Y37" s="48">
        <v>139.2334800399494</v>
      </c>
      <c r="Z37" s="34">
        <f t="shared" si="1"/>
        <v>42359.806264247221</v>
      </c>
    </row>
    <row r="38" spans="1:26" ht="13.5" customHeight="1" x14ac:dyDescent="0.2">
      <c r="A38" s="71">
        <v>2017.4</v>
      </c>
      <c r="B38" s="38">
        <v>16121.622028199999</v>
      </c>
      <c r="C38" s="39">
        <v>11382.054909406181</v>
      </c>
      <c r="D38" s="39">
        <v>1860.92872631</v>
      </c>
      <c r="E38" s="39">
        <v>2035.68042262683</v>
      </c>
      <c r="F38" s="39">
        <v>786.10469999999998</v>
      </c>
      <c r="G38" s="39">
        <v>840.85123352057951</v>
      </c>
      <c r="H38" s="39">
        <v>737.55960918999983</v>
      </c>
      <c r="I38" s="39">
        <v>2307.412771515731</v>
      </c>
      <c r="J38" s="39">
        <v>1886.5044461099999</v>
      </c>
      <c r="K38" s="39">
        <v>909.50667454602262</v>
      </c>
      <c r="L38" s="39">
        <v>1359.3374233100001</v>
      </c>
      <c r="M38" s="39">
        <v>1088.4138518051441</v>
      </c>
      <c r="N38" s="39">
        <v>2923.3095772321099</v>
      </c>
      <c r="O38" s="39">
        <v>804.48469269829877</v>
      </c>
      <c r="P38" s="39">
        <v>2141.3825830000001</v>
      </c>
      <c r="Q38" s="39">
        <v>1025.1473906599999</v>
      </c>
      <c r="R38" s="39">
        <v>2102.9510502799999</v>
      </c>
      <c r="S38" s="39">
        <v>1399.0171626900001</v>
      </c>
      <c r="T38" s="39">
        <v>213.7642639220266</v>
      </c>
      <c r="U38" s="39">
        <v>829.23449858000004</v>
      </c>
      <c r="V38" s="39">
        <v>5286.030301853385</v>
      </c>
      <c r="W38" s="39">
        <v>1369.419917715466</v>
      </c>
      <c r="X38" s="39">
        <v>1262.1307095666409</v>
      </c>
      <c r="Y38" s="48">
        <v>207.0959981615384</v>
      </c>
      <c r="Z38" s="34">
        <f t="shared" si="1"/>
        <v>60879.944942899943</v>
      </c>
    </row>
    <row r="39" spans="1:26" ht="13.5" customHeight="1" x14ac:dyDescent="0.2">
      <c r="A39" s="71">
        <v>2018.1</v>
      </c>
      <c r="B39" s="38">
        <v>3410.0867817799999</v>
      </c>
      <c r="C39" s="39">
        <v>1815.9700103617531</v>
      </c>
      <c r="D39" s="39">
        <v>500.76151955000012</v>
      </c>
      <c r="E39" s="39">
        <v>471.7807087939517</v>
      </c>
      <c r="F39" s="39">
        <v>150.11000000000001</v>
      </c>
      <c r="G39" s="39">
        <v>353.67</v>
      </c>
      <c r="H39" s="39">
        <v>146.57769223</v>
      </c>
      <c r="I39" s="39">
        <v>405.42881050961802</v>
      </c>
      <c r="J39" s="39">
        <v>330.02588261</v>
      </c>
      <c r="K39" s="39">
        <v>179.36805806250601</v>
      </c>
      <c r="L39" s="39">
        <v>514.06385570999998</v>
      </c>
      <c r="M39" s="39">
        <v>289.19522671999999</v>
      </c>
      <c r="N39" s="39">
        <v>502.33072409216919</v>
      </c>
      <c r="O39" s="39">
        <v>170.09908670549541</v>
      </c>
      <c r="P39" s="39">
        <v>636.604422</v>
      </c>
      <c r="Q39" s="39">
        <v>191.078201456643</v>
      </c>
      <c r="R39" s="39">
        <v>439.25392040000003</v>
      </c>
      <c r="S39" s="39">
        <v>366.44</v>
      </c>
      <c r="T39" s="39">
        <v>60.642333766163127</v>
      </c>
      <c r="U39" s="39">
        <v>169.66825763</v>
      </c>
      <c r="V39" s="39">
        <v>914.38717999999994</v>
      </c>
      <c r="W39" s="39">
        <v>263.98128403444241</v>
      </c>
      <c r="X39" s="39">
        <v>355.77494891674678</v>
      </c>
      <c r="Y39" s="48">
        <v>28.018401525514999</v>
      </c>
      <c r="Z39" s="34">
        <f t="shared" si="1"/>
        <v>12665.317306855006</v>
      </c>
    </row>
    <row r="40" spans="1:26" ht="13.5" customHeight="1" x14ac:dyDescent="0.2">
      <c r="A40" s="71">
        <v>2018.2</v>
      </c>
      <c r="B40" s="38">
        <v>8256.61358879</v>
      </c>
      <c r="C40" s="39">
        <v>5345.712593021256</v>
      </c>
      <c r="D40" s="39">
        <v>1061.5100653300001</v>
      </c>
      <c r="E40" s="39">
        <v>1123.0130651909039</v>
      </c>
      <c r="F40" s="39">
        <v>470.55</v>
      </c>
      <c r="G40" s="39">
        <v>909.73004719000005</v>
      </c>
      <c r="H40" s="39">
        <v>289.98733275000001</v>
      </c>
      <c r="I40" s="39">
        <v>1068.7604392505041</v>
      </c>
      <c r="J40" s="39">
        <v>933.93910177000021</v>
      </c>
      <c r="K40" s="39">
        <v>481.72673961360272</v>
      </c>
      <c r="L40" s="39">
        <v>658.54456844000003</v>
      </c>
      <c r="M40" s="39">
        <v>676.41</v>
      </c>
      <c r="N40" s="39">
        <v>1509.845390551124</v>
      </c>
      <c r="O40" s="39">
        <v>538.73146473707584</v>
      </c>
      <c r="P40" s="39">
        <v>1331.2158030000001</v>
      </c>
      <c r="Q40" s="39">
        <v>516.17193573472173</v>
      </c>
      <c r="R40" s="39">
        <v>1058.19965787</v>
      </c>
      <c r="S40" s="39">
        <v>732.55185834999997</v>
      </c>
      <c r="T40" s="39">
        <v>130.12039752382651</v>
      </c>
      <c r="U40" s="39">
        <v>396.69296641</v>
      </c>
      <c r="V40" s="39">
        <v>2319.2492999999999</v>
      </c>
      <c r="W40" s="39">
        <v>344.77367822048768</v>
      </c>
      <c r="X40" s="39">
        <v>745.20970114276884</v>
      </c>
      <c r="Y40" s="48">
        <v>110.3096236419838</v>
      </c>
      <c r="Z40" s="34">
        <f t="shared" si="1"/>
        <v>31009.569318528251</v>
      </c>
    </row>
    <row r="41" spans="1:26" ht="13.5" customHeight="1" x14ac:dyDescent="0.2">
      <c r="A41" s="71">
        <v>2018.3</v>
      </c>
      <c r="B41" s="38">
        <v>13269.98159331</v>
      </c>
      <c r="C41" s="39">
        <v>9358.4357669100009</v>
      </c>
      <c r="D41" s="39">
        <v>1329.1457612500001</v>
      </c>
      <c r="E41" s="39">
        <v>1761.9939615599881</v>
      </c>
      <c r="F41" s="39">
        <v>746.59</v>
      </c>
      <c r="G41" s="39">
        <v>1647.1</v>
      </c>
      <c r="H41" s="39">
        <v>460.9623966850167</v>
      </c>
      <c r="I41" s="39">
        <v>1762.4586313467751</v>
      </c>
      <c r="J41" s="39">
        <v>1443.9770913100001</v>
      </c>
      <c r="K41" s="39">
        <v>613.76579997697854</v>
      </c>
      <c r="L41" s="39">
        <v>1639.9196276600001</v>
      </c>
      <c r="M41" s="39">
        <v>1126.5626113400001</v>
      </c>
      <c r="N41" s="39">
        <v>2447.9171428663162</v>
      </c>
      <c r="O41" s="39">
        <v>757.97420049538118</v>
      </c>
      <c r="P41" s="39">
        <v>2079.9298389999999</v>
      </c>
      <c r="Q41" s="39">
        <v>861.13041065999994</v>
      </c>
      <c r="R41" s="39">
        <v>1633.76497262</v>
      </c>
      <c r="S41" s="39">
        <v>1323.34341578</v>
      </c>
      <c r="T41" s="39">
        <v>194.65388180004371</v>
      </c>
      <c r="U41" s="39">
        <v>622.00747227000022</v>
      </c>
      <c r="V41" s="39">
        <v>3850.21</v>
      </c>
      <c r="W41" s="39">
        <v>742.93237387451472</v>
      </c>
      <c r="X41" s="39">
        <v>1200.223252155314</v>
      </c>
      <c r="Y41" s="48">
        <v>170.3781017353345</v>
      </c>
      <c r="Z41" s="34">
        <f t="shared" si="1"/>
        <v>51045.358304605659</v>
      </c>
    </row>
    <row r="42" spans="1:26" ht="13.5" customHeight="1" x14ac:dyDescent="0.2">
      <c r="A42" s="71">
        <v>2018.4</v>
      </c>
      <c r="B42" s="38">
        <v>20951.432738020001</v>
      </c>
      <c r="C42" s="39">
        <v>17195.191480130001</v>
      </c>
      <c r="D42" s="39">
        <v>1938.7790972099999</v>
      </c>
      <c r="E42" s="39">
        <v>2633.2494852026998</v>
      </c>
      <c r="F42" s="39">
        <v>1284.8599999999999</v>
      </c>
      <c r="G42" s="39">
        <v>2701.95</v>
      </c>
      <c r="H42" s="39">
        <v>779.01777011000001</v>
      </c>
      <c r="I42" s="39">
        <v>2636.6323585110822</v>
      </c>
      <c r="J42" s="39">
        <v>2166.2311399499999</v>
      </c>
      <c r="K42" s="39">
        <v>803.41359541451868</v>
      </c>
      <c r="L42" s="39">
        <v>542.52569406682994</v>
      </c>
      <c r="M42" s="39">
        <v>1646.3666723399999</v>
      </c>
      <c r="N42" s="39">
        <v>3754.4613738704079</v>
      </c>
      <c r="O42" s="39">
        <v>1152.667097575247</v>
      </c>
      <c r="P42" s="39">
        <v>3094.2125609999998</v>
      </c>
      <c r="Q42" s="39">
        <v>1434.86586926</v>
      </c>
      <c r="R42" s="39">
        <v>2393.9973653500001</v>
      </c>
      <c r="S42" s="39">
        <v>1845.3191738600001</v>
      </c>
      <c r="T42" s="39">
        <v>279.45185290539581</v>
      </c>
      <c r="U42" s="39">
        <v>1077.93996109</v>
      </c>
      <c r="V42" s="39">
        <v>5794.94</v>
      </c>
      <c r="W42" s="39">
        <v>1458.30581916029</v>
      </c>
      <c r="X42" s="39">
        <v>1720.741819034962</v>
      </c>
      <c r="Y42" s="48">
        <v>270.99298694262728</v>
      </c>
      <c r="Z42" s="34">
        <f t="shared" si="1"/>
        <v>79557.545911004054</v>
      </c>
    </row>
    <row r="43" spans="1:26" ht="13.5" customHeight="1" x14ac:dyDescent="0.2">
      <c r="A43" s="71">
        <v>2019.1</v>
      </c>
      <c r="B43" s="38">
        <v>2721.8236554599998</v>
      </c>
      <c r="C43" s="39">
        <v>2629.799918522237</v>
      </c>
      <c r="D43" s="39">
        <v>588.11541803999989</v>
      </c>
      <c r="E43" s="39">
        <v>740.40662986290113</v>
      </c>
      <c r="F43" s="39">
        <v>166.39</v>
      </c>
      <c r="G43" s="39">
        <v>555.97303044000012</v>
      </c>
      <c r="H43" s="39">
        <v>285.99973720000008</v>
      </c>
      <c r="I43" s="39">
        <v>744.57768241196413</v>
      </c>
      <c r="J43" s="39">
        <v>479.70820680000003</v>
      </c>
      <c r="K43" s="39">
        <v>294.19122984968431</v>
      </c>
      <c r="L43" s="39">
        <v>125.2638003705664</v>
      </c>
      <c r="M43" s="39">
        <v>510.48006321999992</v>
      </c>
      <c r="N43" s="39">
        <v>754.86398985155688</v>
      </c>
      <c r="O43" s="39">
        <v>257.96197666672577</v>
      </c>
      <c r="P43" s="39">
        <v>922.93518700000004</v>
      </c>
      <c r="Q43" s="39">
        <v>506.51565388</v>
      </c>
      <c r="R43" s="39">
        <v>552.61425073999999</v>
      </c>
      <c r="S43" s="39">
        <v>538.56432002999998</v>
      </c>
      <c r="T43" s="39">
        <v>79.992989181969207</v>
      </c>
      <c r="U43" s="39">
        <v>262.92938311999978</v>
      </c>
      <c r="V43" s="39">
        <v>1411.02</v>
      </c>
      <c r="W43" s="39">
        <v>379.9152357878703</v>
      </c>
      <c r="X43" s="39">
        <v>506.64217822752647</v>
      </c>
      <c r="Y43" s="48">
        <v>40.225130467717896</v>
      </c>
      <c r="Z43" s="34">
        <f t="shared" si="1"/>
        <v>16056.90966713072</v>
      </c>
    </row>
    <row r="44" spans="1:26" ht="13.5" customHeight="1" x14ac:dyDescent="0.2">
      <c r="A44" s="71">
        <v>2019.2</v>
      </c>
      <c r="B44" s="38">
        <v>13779.07317922</v>
      </c>
      <c r="C44" s="39">
        <v>8013.0311133200003</v>
      </c>
      <c r="D44" s="39">
        <v>1245.59694661</v>
      </c>
      <c r="E44" s="39">
        <v>1734.683771695589</v>
      </c>
      <c r="F44" s="39">
        <v>770.82999999999993</v>
      </c>
      <c r="G44" s="39">
        <v>1890.130703973959</v>
      </c>
      <c r="H44" s="39">
        <v>665.10371635000001</v>
      </c>
      <c r="I44" s="39">
        <v>1634.87596433881</v>
      </c>
      <c r="J44" s="39">
        <v>1535.7846688100001</v>
      </c>
      <c r="K44" s="39">
        <v>807.9679050466691</v>
      </c>
      <c r="L44" s="39">
        <v>289.10744898108942</v>
      </c>
      <c r="M44" s="39">
        <v>1070.69333622</v>
      </c>
      <c r="N44" s="39">
        <v>2363.873885076951</v>
      </c>
      <c r="O44" s="39">
        <v>825.37032139914913</v>
      </c>
      <c r="P44" s="39">
        <v>2151.4563413558321</v>
      </c>
      <c r="Q44" s="39">
        <v>1150.9828839100001</v>
      </c>
      <c r="R44" s="39">
        <v>1451.39365907</v>
      </c>
      <c r="S44" s="39">
        <v>1146.7564388599999</v>
      </c>
      <c r="T44" s="39">
        <v>186.19358982373441</v>
      </c>
      <c r="U44" s="39">
        <v>656.89514813999961</v>
      </c>
      <c r="V44" s="39">
        <v>3680.41</v>
      </c>
      <c r="W44" s="39">
        <v>705.72510497030112</v>
      </c>
      <c r="X44" s="39">
        <v>1588.897842285294</v>
      </c>
      <c r="Y44" s="48">
        <v>149.80755311703129</v>
      </c>
      <c r="Z44" s="34">
        <f t="shared" si="1"/>
        <v>49494.641522574428</v>
      </c>
    </row>
    <row r="45" spans="1:26" ht="13.5" customHeight="1" x14ac:dyDescent="0.2">
      <c r="A45" s="71">
        <v>2019.3</v>
      </c>
      <c r="B45" s="38">
        <v>24077.896578489999</v>
      </c>
      <c r="C45" s="39">
        <v>15313.61619386</v>
      </c>
      <c r="D45" s="39">
        <v>2147.88278498</v>
      </c>
      <c r="E45" s="39">
        <v>2752.828469538159</v>
      </c>
      <c r="F45" s="39">
        <v>1133.81</v>
      </c>
      <c r="G45" s="39">
        <v>3286.49</v>
      </c>
      <c r="H45" s="39">
        <v>1003.973047245</v>
      </c>
      <c r="I45" s="39">
        <v>2592.4589608797178</v>
      </c>
      <c r="J45" s="39">
        <v>2767.460115939999</v>
      </c>
      <c r="K45" s="39">
        <v>1283.590472930367</v>
      </c>
      <c r="L45" s="39">
        <v>3389.4254170099998</v>
      </c>
      <c r="M45" s="39">
        <v>1729.2225599999999</v>
      </c>
      <c r="N45" s="39">
        <v>3953.0548482447721</v>
      </c>
      <c r="O45" s="39">
        <v>1113.21181229436</v>
      </c>
      <c r="P45" s="39">
        <v>3463.0737939999999</v>
      </c>
      <c r="Q45" s="39">
        <v>1695.5885858300001</v>
      </c>
      <c r="R45" s="39">
        <v>2323.5457175699999</v>
      </c>
      <c r="S45" s="39">
        <v>2028.7378100000001</v>
      </c>
      <c r="T45" s="39">
        <v>288.45746902316739</v>
      </c>
      <c r="U45" s="39">
        <v>1141.38316227</v>
      </c>
      <c r="V45" s="39">
        <v>5931.7999999999993</v>
      </c>
      <c r="W45" s="39">
        <v>1530.9590759772641</v>
      </c>
      <c r="X45" s="39">
        <v>2208.793106666777</v>
      </c>
      <c r="Y45" s="48">
        <v>264.27831295836091</v>
      </c>
      <c r="Z45" s="34">
        <f t="shared" si="1"/>
        <v>87421.538295707942</v>
      </c>
    </row>
    <row r="46" spans="1:26" ht="13.5" customHeight="1" x14ac:dyDescent="0.2">
      <c r="A46" s="71">
        <v>2019.4</v>
      </c>
      <c r="B46" s="38">
        <v>38517.442035350003</v>
      </c>
      <c r="C46" s="39">
        <v>22417.964226848359</v>
      </c>
      <c r="D46" s="39">
        <v>2833.3937518538478</v>
      </c>
      <c r="E46" s="39">
        <v>3896.756614280212</v>
      </c>
      <c r="F46" s="39">
        <v>1902.662963792048</v>
      </c>
      <c r="G46" s="39">
        <v>3864.539774989541</v>
      </c>
      <c r="H46" s="39">
        <v>1406.8770109866671</v>
      </c>
      <c r="I46" s="39">
        <v>3936.590998353789</v>
      </c>
      <c r="J46" s="39">
        <v>3980.1465693700002</v>
      </c>
      <c r="K46" s="39">
        <v>1947.693848781428</v>
      </c>
      <c r="L46" s="39">
        <v>770.10681848972297</v>
      </c>
      <c r="M46" s="39">
        <v>2547.52211545</v>
      </c>
      <c r="N46" s="39">
        <v>5713.9679034049259</v>
      </c>
      <c r="O46" s="39">
        <v>1761.8325705001521</v>
      </c>
      <c r="P46" s="39">
        <v>5217.1145700000006</v>
      </c>
      <c r="Q46" s="39">
        <v>2306.5364150599999</v>
      </c>
      <c r="R46" s="39">
        <v>3256.2258698099999</v>
      </c>
      <c r="S46" s="39">
        <v>2981.68084864</v>
      </c>
      <c r="T46" s="39">
        <v>433.73047094993649</v>
      </c>
      <c r="U46" s="39">
        <v>1725.35384918</v>
      </c>
      <c r="V46" s="39">
        <v>8403.74</v>
      </c>
      <c r="W46" s="39">
        <v>2463.3195482468409</v>
      </c>
      <c r="X46" s="39">
        <v>2632.7102836037138</v>
      </c>
      <c r="Y46" s="48">
        <v>412.43232598036968</v>
      </c>
      <c r="Z46" s="34">
        <f t="shared" si="1"/>
        <v>125330.34138392152</v>
      </c>
    </row>
    <row r="47" spans="1:26" ht="13.5" customHeight="1" x14ac:dyDescent="0.2">
      <c r="A47" s="71">
        <v>2020.1</v>
      </c>
      <c r="B47" s="38">
        <v>8254.6867218100015</v>
      </c>
      <c r="C47" s="39">
        <v>3552.1307109362651</v>
      </c>
      <c r="D47" s="39">
        <v>902.41533410500961</v>
      </c>
      <c r="E47" s="39">
        <v>932.58790702335295</v>
      </c>
      <c r="F47" s="39">
        <v>349.45253063136443</v>
      </c>
      <c r="G47" s="39">
        <v>620.28</v>
      </c>
      <c r="H47" s="39">
        <v>408.32226923333337</v>
      </c>
      <c r="I47" s="39">
        <v>541.79161704991282</v>
      </c>
      <c r="J47" s="39">
        <v>1279.73159751</v>
      </c>
      <c r="K47" s="39">
        <v>317.17979871326901</v>
      </c>
      <c r="L47" s="39">
        <v>1137.8445864600001</v>
      </c>
      <c r="M47" s="39">
        <v>653.92373990499993</v>
      </c>
      <c r="N47" s="39">
        <v>1160.700927762176</v>
      </c>
      <c r="O47" s="39">
        <v>312.24997187929512</v>
      </c>
      <c r="P47" s="39">
        <v>1387.932861</v>
      </c>
      <c r="Q47" s="39">
        <v>482.53321657999999</v>
      </c>
      <c r="R47" s="39">
        <v>912.27902926999991</v>
      </c>
      <c r="S47" s="39">
        <v>843.35872195999991</v>
      </c>
      <c r="T47" s="39">
        <v>115.1577054888543</v>
      </c>
      <c r="U47" s="39">
        <v>567.21232952000014</v>
      </c>
      <c r="V47" s="39">
        <v>1784.01</v>
      </c>
      <c r="W47" s="39">
        <v>637.04231165107899</v>
      </c>
      <c r="X47" s="39">
        <v>613.41086043107964</v>
      </c>
      <c r="Y47" s="48">
        <v>63.80705223920986</v>
      </c>
      <c r="Z47" s="34">
        <f t="shared" si="1"/>
        <v>27830.041801159205</v>
      </c>
    </row>
    <row r="48" spans="1:26" ht="13.5" customHeight="1" x14ac:dyDescent="0.2">
      <c r="A48" s="71">
        <v>2020.2</v>
      </c>
      <c r="B48" s="38">
        <v>21106.118958449999</v>
      </c>
      <c r="C48" s="39">
        <v>10725.39478412535</v>
      </c>
      <c r="D48" s="39">
        <v>2053.9834021738998</v>
      </c>
      <c r="E48" s="39">
        <v>2229.768793521162</v>
      </c>
      <c r="F48" s="39">
        <v>1141.489007653706</v>
      </c>
      <c r="G48" s="39">
        <v>1568.37</v>
      </c>
      <c r="H48" s="39">
        <v>943.31950172666666</v>
      </c>
      <c r="I48" s="39">
        <v>1938.7470005576929</v>
      </c>
      <c r="J48" s="39">
        <v>2199.896463340001</v>
      </c>
      <c r="K48" s="39">
        <v>1195.345696431727</v>
      </c>
      <c r="L48" s="39">
        <v>3506.2194506300002</v>
      </c>
      <c r="M48" s="39">
        <v>1199.980814905</v>
      </c>
      <c r="N48" s="39">
        <v>2979.04943734262</v>
      </c>
      <c r="O48" s="39">
        <v>1307.4728205100209</v>
      </c>
      <c r="P48" s="39">
        <v>3116.615237</v>
      </c>
      <c r="Q48" s="39">
        <v>1129.7307452299999</v>
      </c>
      <c r="R48" s="39">
        <v>1833.75038322</v>
      </c>
      <c r="S48" s="39">
        <v>2114.33072167</v>
      </c>
      <c r="T48" s="39">
        <v>263.96690828978518</v>
      </c>
      <c r="U48" s="39">
        <v>1630.9926443300001</v>
      </c>
      <c r="V48" s="39">
        <v>4388.88</v>
      </c>
      <c r="W48" s="39">
        <v>1157.4107498629201</v>
      </c>
      <c r="X48" s="39">
        <v>1482.4891555724521</v>
      </c>
      <c r="Y48" s="48">
        <v>1444.17</v>
      </c>
      <c r="Z48" s="34">
        <f t="shared" si="1"/>
        <v>72657.492676542999</v>
      </c>
    </row>
    <row r="49" spans="1:26" ht="13.5" customHeight="1" x14ac:dyDescent="0.2">
      <c r="A49" s="71">
        <v>2020.3</v>
      </c>
      <c r="B49" s="38">
        <v>34101.085748557998</v>
      </c>
      <c r="C49" s="39">
        <v>19306.197759597861</v>
      </c>
      <c r="D49" s="39">
        <v>2434.906604710754</v>
      </c>
      <c r="E49" s="39">
        <v>3401.045111762538</v>
      </c>
      <c r="F49" s="39">
        <v>2306.6799999999998</v>
      </c>
      <c r="G49" s="39">
        <v>4064.97</v>
      </c>
      <c r="H49" s="39">
        <v>1389.473315</v>
      </c>
      <c r="I49" s="39">
        <v>3875.7251573151939</v>
      </c>
      <c r="J49" s="39">
        <v>3552.2833826810852</v>
      </c>
      <c r="K49" s="39">
        <v>2253.7408961148699</v>
      </c>
      <c r="L49" s="39">
        <v>5070.3590380099986</v>
      </c>
      <c r="M49" s="39">
        <v>1938.786587710001</v>
      </c>
      <c r="N49" s="39">
        <v>4828.631715147736</v>
      </c>
      <c r="O49" s="39">
        <v>1636.6808668000281</v>
      </c>
      <c r="P49" s="39">
        <v>4708.6119420000005</v>
      </c>
      <c r="Q49" s="39">
        <v>1973.2258296699999</v>
      </c>
      <c r="R49" s="39">
        <v>2494.55066919</v>
      </c>
      <c r="S49" s="39">
        <v>3101.9150937899999</v>
      </c>
      <c r="T49" s="39">
        <v>413.55624771253002</v>
      </c>
      <c r="U49" s="39">
        <v>2368.7988289599998</v>
      </c>
      <c r="V49" s="39">
        <v>7479.1299999999992</v>
      </c>
      <c r="W49" s="39">
        <v>1756.8356272942069</v>
      </c>
      <c r="X49" s="39">
        <v>2203.1637262892791</v>
      </c>
      <c r="Y49" s="48">
        <v>300.16968856000011</v>
      </c>
      <c r="Z49" s="34">
        <f t="shared" si="1"/>
        <v>116960.52383687407</v>
      </c>
    </row>
    <row r="50" spans="1:26" ht="13.5" customHeight="1" x14ac:dyDescent="0.2">
      <c r="A50" s="71">
        <v>2020.4</v>
      </c>
      <c r="B50" s="38">
        <v>52635.237099919999</v>
      </c>
      <c r="C50" s="39">
        <v>43151.394034105782</v>
      </c>
      <c r="D50" s="39">
        <v>4212.1702232102143</v>
      </c>
      <c r="E50" s="39">
        <v>5017.7296160574369</v>
      </c>
      <c r="F50" s="39">
        <v>101.07</v>
      </c>
      <c r="G50" s="39">
        <v>6549.4938966699992</v>
      </c>
      <c r="H50" s="39">
        <v>1933.5283795066659</v>
      </c>
      <c r="I50" s="39">
        <v>5272.8580664015108</v>
      </c>
      <c r="J50" s="39">
        <v>4512.7084010500002</v>
      </c>
      <c r="K50" s="39">
        <v>1585.757222162666</v>
      </c>
      <c r="L50" s="39">
        <v>7244.1512802200004</v>
      </c>
      <c r="M50" s="39">
        <v>2783.761302840001</v>
      </c>
      <c r="N50" s="39">
        <v>7047.370727060571</v>
      </c>
      <c r="O50" s="39">
        <v>2674.506251901159</v>
      </c>
      <c r="P50" s="39">
        <v>6636.0073160000002</v>
      </c>
      <c r="Q50" s="39">
        <v>2979.2434425197671</v>
      </c>
      <c r="R50" s="39">
        <v>3435.8647469900002</v>
      </c>
      <c r="S50" s="39">
        <v>4703.0633875399999</v>
      </c>
      <c r="T50" s="39">
        <v>599.76404761678145</v>
      </c>
      <c r="U50" s="39">
        <v>3139.1360925600002</v>
      </c>
      <c r="V50" s="39">
        <v>11410.67</v>
      </c>
      <c r="W50" s="39">
        <v>2562.7007610484161</v>
      </c>
      <c r="X50" s="39">
        <v>3894.072490771136</v>
      </c>
      <c r="Y50" s="48">
        <v>216.22043112062329</v>
      </c>
      <c r="Z50" s="34">
        <f t="shared" si="1"/>
        <v>184298.47921727269</v>
      </c>
    </row>
    <row r="51" spans="1:26" ht="13.5" customHeight="1" x14ac:dyDescent="0.2">
      <c r="A51" s="71">
        <v>2021.1</v>
      </c>
      <c r="B51" s="38">
        <v>3187.8831273379101</v>
      </c>
      <c r="C51" s="39">
        <v>12769.00381788</v>
      </c>
      <c r="D51" s="39">
        <v>1333.158030955841</v>
      </c>
      <c r="E51" s="39">
        <v>1347.4436614576109</v>
      </c>
      <c r="F51" s="39">
        <v>720.73053382000001</v>
      </c>
      <c r="G51" s="39">
        <v>1322.1548678399979</v>
      </c>
      <c r="H51" s="39">
        <v>552.85761887000012</v>
      </c>
      <c r="I51" s="39">
        <v>1315.7990158715741</v>
      </c>
      <c r="J51" s="39">
        <v>1753.2839126387189</v>
      </c>
      <c r="K51" s="39">
        <v>447.01496624040539</v>
      </c>
      <c r="L51" s="39">
        <v>1844.23369321</v>
      </c>
      <c r="M51" s="39">
        <v>971.9733269200002</v>
      </c>
      <c r="N51" s="39">
        <v>1401.03</v>
      </c>
      <c r="O51" s="39">
        <v>465.00914333735858</v>
      </c>
      <c r="P51" s="39">
        <v>1997.0909442999989</v>
      </c>
      <c r="Q51" s="39">
        <v>714.77692317000003</v>
      </c>
      <c r="R51" s="39">
        <v>870.2482222399999</v>
      </c>
      <c r="S51" s="39">
        <v>1382.83263702</v>
      </c>
      <c r="T51" s="39">
        <v>168.7999974565615</v>
      </c>
      <c r="U51" s="39">
        <v>616.42262067000001</v>
      </c>
      <c r="V51" s="39">
        <v>2857.65</v>
      </c>
      <c r="W51" s="39">
        <v>855.2782723900001</v>
      </c>
      <c r="X51" s="39">
        <v>884.93837107233867</v>
      </c>
      <c r="Y51" s="48">
        <v>98.4598047756607</v>
      </c>
      <c r="Z51" s="34">
        <f t="shared" si="1"/>
        <v>39878.073509473979</v>
      </c>
    </row>
    <row r="52" spans="1:26" ht="13.5" customHeight="1" x14ac:dyDescent="0.2">
      <c r="A52" s="71">
        <v>2021.2</v>
      </c>
      <c r="B52" s="38">
        <v>26142.067834629579</v>
      </c>
      <c r="C52" s="39">
        <v>26181.817531460001</v>
      </c>
      <c r="D52" s="39">
        <v>3422.75441228511</v>
      </c>
      <c r="E52" s="39">
        <v>3185.791878323233</v>
      </c>
      <c r="F52" s="39">
        <v>1763.18815204</v>
      </c>
      <c r="G52" s="39">
        <v>3932.0429809699999</v>
      </c>
      <c r="H52" s="39">
        <v>1220.79462461</v>
      </c>
      <c r="I52" s="39">
        <v>3232.3218248224412</v>
      </c>
      <c r="J52" s="39">
        <v>2914.0551747578329</v>
      </c>
      <c r="K52" s="39">
        <v>1752.0663644754809</v>
      </c>
      <c r="L52" s="39">
        <v>4363.4432278800004</v>
      </c>
      <c r="M52" s="39">
        <v>2527.9039644650002</v>
      </c>
      <c r="N52" s="39">
        <v>3520.67</v>
      </c>
      <c r="O52" s="39">
        <v>9346.4172799914322</v>
      </c>
      <c r="P52" s="39">
        <v>4509.7735183000013</v>
      </c>
      <c r="Q52" s="39">
        <v>1815.9180746699999</v>
      </c>
      <c r="R52" s="39">
        <v>2199.3548412800001</v>
      </c>
      <c r="S52" s="39">
        <v>3221.34060748</v>
      </c>
      <c r="T52" s="39">
        <v>391.93576109910828</v>
      </c>
      <c r="U52" s="39">
        <v>1890.09397238</v>
      </c>
      <c r="V52" s="39">
        <v>6682.88284208</v>
      </c>
      <c r="W52" s="39">
        <v>2437.5656332707122</v>
      </c>
      <c r="X52" s="39">
        <v>2302.828751328102</v>
      </c>
      <c r="Y52" s="48">
        <v>2207.5113714482791</v>
      </c>
      <c r="Z52" s="34">
        <f t="shared" si="1"/>
        <v>121164.54062404631</v>
      </c>
    </row>
    <row r="53" spans="1:26" ht="13.5" customHeight="1" x14ac:dyDescent="0.2">
      <c r="A53" s="71">
        <v>2021.3</v>
      </c>
      <c r="B53" s="38">
        <v>47701.567663119858</v>
      </c>
      <c r="C53" s="39">
        <v>49285.59</v>
      </c>
      <c r="D53" s="39">
        <v>6576.5333225239028</v>
      </c>
      <c r="E53" s="39">
        <v>5189.8716356409768</v>
      </c>
      <c r="F53" s="39">
        <v>3576.9280441300011</v>
      </c>
      <c r="G53" s="39">
        <v>7349.9815300000009</v>
      </c>
      <c r="H53" s="39">
        <v>1835.3744564399999</v>
      </c>
      <c r="I53" s="39">
        <v>5912.8604881857682</v>
      </c>
      <c r="J53" s="39">
        <v>4416.4584691604714</v>
      </c>
      <c r="K53" s="39">
        <v>2654.1452881802502</v>
      </c>
      <c r="L53" s="39">
        <v>8097.5774103599997</v>
      </c>
      <c r="M53" s="39">
        <v>3985.5631120749999</v>
      </c>
      <c r="N53" s="39">
        <v>5809.41</v>
      </c>
      <c r="O53" s="39">
        <v>2797.500722493533</v>
      </c>
      <c r="P53" s="39">
        <v>7562.2697079999998</v>
      </c>
      <c r="Q53" s="39">
        <v>2742.8859625700002</v>
      </c>
      <c r="R53" s="39">
        <v>3913.630261249999</v>
      </c>
      <c r="S53" s="39">
        <v>5017.9768413100001</v>
      </c>
      <c r="T53" s="39">
        <v>608.75995308133497</v>
      </c>
      <c r="U53" s="39">
        <v>2390.1263477500001</v>
      </c>
      <c r="V53" s="39">
        <v>11280.23</v>
      </c>
      <c r="W53" s="39">
        <v>3720.4026983381759</v>
      </c>
      <c r="X53" s="39">
        <v>4466.6795783899461</v>
      </c>
      <c r="Y53" s="48">
        <v>3476.5834921722198</v>
      </c>
      <c r="Z53" s="34">
        <f t="shared" si="1"/>
        <v>200368.90698517146</v>
      </c>
    </row>
    <row r="54" spans="1:26" ht="13.5" customHeight="1" x14ac:dyDescent="0.2">
      <c r="A54" s="71">
        <v>2021.4</v>
      </c>
      <c r="B54" s="38">
        <v>69962.612273466337</v>
      </c>
      <c r="C54" s="39">
        <v>94681.792411180009</v>
      </c>
      <c r="D54" s="39">
        <v>9311.5639710299984</v>
      </c>
      <c r="E54" s="39">
        <v>7774.5691202925836</v>
      </c>
      <c r="F54" s="39">
        <v>5177.7277548607017</v>
      </c>
      <c r="G54" s="39">
        <v>12048.891493290001</v>
      </c>
      <c r="H54" s="39">
        <v>2585.2274448799999</v>
      </c>
      <c r="I54" s="39">
        <v>8342.8892976953975</v>
      </c>
      <c r="J54" s="39">
        <v>7260.6305001500004</v>
      </c>
      <c r="K54" s="39">
        <v>4533.8493782235591</v>
      </c>
      <c r="L54" s="39">
        <v>1730.742792494678</v>
      </c>
      <c r="M54" s="39">
        <v>5856.3724933300027</v>
      </c>
      <c r="N54" s="39">
        <v>10104.16245947099</v>
      </c>
      <c r="O54" s="39">
        <v>4179.3557998826846</v>
      </c>
      <c r="P54" s="39">
        <v>11292.994922960001</v>
      </c>
      <c r="Q54" s="39">
        <v>3941.599831980001</v>
      </c>
      <c r="R54" s="39">
        <v>6131.2150273999996</v>
      </c>
      <c r="S54" s="39">
        <v>7358.906717410001</v>
      </c>
      <c r="T54" s="39">
        <v>912.136609735452</v>
      </c>
      <c r="U54" s="39">
        <v>4478.7749087364664</v>
      </c>
      <c r="V54" s="39">
        <v>17434.91</v>
      </c>
      <c r="W54" s="39">
        <v>5883.2568786362417</v>
      </c>
      <c r="X54" s="39">
        <v>7555.92887745997</v>
      </c>
      <c r="Y54" s="48">
        <v>5362.7122072858892</v>
      </c>
      <c r="Z54" s="34">
        <f t="shared" si="1"/>
        <v>313902.82317185093</v>
      </c>
    </row>
    <row r="55" spans="1:26" ht="13.5" customHeight="1" x14ac:dyDescent="0.2">
      <c r="A55" s="71">
        <v>2022.1</v>
      </c>
      <c r="B55" s="38">
        <v>16258.343228880651</v>
      </c>
      <c r="C55" s="39">
        <v>11767.947896559999</v>
      </c>
      <c r="D55" s="39">
        <v>1590.814040418262</v>
      </c>
      <c r="E55" s="39">
        <v>2194.6394503741481</v>
      </c>
      <c r="F55" s="39">
        <v>1624.1091252967999</v>
      </c>
      <c r="G55" s="39">
        <v>3001.28682265</v>
      </c>
      <c r="H55" s="39">
        <v>813.79624223999997</v>
      </c>
      <c r="I55" s="39">
        <v>1927.4712007509761</v>
      </c>
      <c r="J55" s="39">
        <v>1613.65859376</v>
      </c>
      <c r="K55" s="39">
        <v>923.11674088044549</v>
      </c>
      <c r="L55" s="39">
        <v>3138.080329147675</v>
      </c>
      <c r="M55" s="39">
        <v>2125.318152750001</v>
      </c>
      <c r="N55" s="39">
        <v>2136.4903353159712</v>
      </c>
      <c r="O55" s="39">
        <v>876.3765613754565</v>
      </c>
      <c r="P55" s="39">
        <v>3326.4066683699998</v>
      </c>
      <c r="Q55" s="39">
        <v>1026.3476769599999</v>
      </c>
      <c r="R55" s="39">
        <v>1708.4660057399999</v>
      </c>
      <c r="S55" s="39">
        <v>2498.0431925500002</v>
      </c>
      <c r="T55" s="39">
        <v>273.30395983694768</v>
      </c>
      <c r="U55" s="39">
        <v>1054.786773587829</v>
      </c>
      <c r="V55" s="39">
        <v>4014.2800000000011</v>
      </c>
      <c r="W55" s="39">
        <v>1063.5650230161191</v>
      </c>
      <c r="X55" s="39">
        <v>2363.4955612603821</v>
      </c>
      <c r="Y55" s="48">
        <v>152.80471773236161</v>
      </c>
      <c r="Z55" s="34">
        <f t="shared" si="1"/>
        <v>67472.948299454045</v>
      </c>
    </row>
    <row r="56" spans="1:26" ht="13.5" customHeight="1" x14ac:dyDescent="0.2">
      <c r="A56" s="71">
        <v>2022.2</v>
      </c>
      <c r="B56" s="38">
        <v>43770.200106696393</v>
      </c>
      <c r="C56" s="39">
        <v>48252.136219829998</v>
      </c>
      <c r="D56" s="39">
        <v>3502.0300735849592</v>
      </c>
      <c r="E56" s="39">
        <v>5436.0757226184787</v>
      </c>
      <c r="F56" s="39">
        <v>4267.79</v>
      </c>
      <c r="G56" s="39">
        <v>7948.5983445600004</v>
      </c>
      <c r="H56" s="39">
        <v>1962.57447396</v>
      </c>
      <c r="I56" s="39">
        <v>5625.5776041844874</v>
      </c>
      <c r="J56" s="39">
        <v>4562.8046442700006</v>
      </c>
      <c r="K56" s="39">
        <v>2785.6777808286811</v>
      </c>
      <c r="L56" s="39">
        <v>8294.8595744666418</v>
      </c>
      <c r="M56" s="39">
        <v>3869.826481659999</v>
      </c>
      <c r="N56" s="39">
        <v>5862.2400000000007</v>
      </c>
      <c r="O56" s="39">
        <v>14103.03207914978</v>
      </c>
      <c r="P56" s="39">
        <v>8068.966528269998</v>
      </c>
      <c r="Q56" s="39">
        <v>2794.2590847500001</v>
      </c>
      <c r="R56" s="39">
        <v>4938.0837337499997</v>
      </c>
      <c r="S56" s="39">
        <v>5402.7753175299986</v>
      </c>
      <c r="T56" s="39">
        <v>669.55051245926268</v>
      </c>
      <c r="U56" s="39">
        <v>2930.4717256399981</v>
      </c>
      <c r="V56" s="39">
        <v>11704.04</v>
      </c>
      <c r="W56" s="39">
        <v>2881.694325867586</v>
      </c>
      <c r="X56" s="39">
        <v>5287.3436384281677</v>
      </c>
      <c r="Y56" s="48">
        <v>2813.2400554886508</v>
      </c>
      <c r="Z56" s="34">
        <f t="shared" si="1"/>
        <v>207733.84802799311</v>
      </c>
    </row>
    <row r="57" spans="1:26" ht="13.5" customHeight="1" x14ac:dyDescent="0.2">
      <c r="A57" s="71">
        <v>2022.3</v>
      </c>
      <c r="B57" s="38">
        <v>75480.806751303942</v>
      </c>
      <c r="C57" s="39">
        <v>92082.223184689996</v>
      </c>
      <c r="D57" s="39">
        <v>7365.4013529167933</v>
      </c>
      <c r="E57" s="39">
        <v>8695.8575707056807</v>
      </c>
      <c r="F57" s="39">
        <v>9091.809772507002</v>
      </c>
      <c r="G57" s="39">
        <v>13520.709750859998</v>
      </c>
      <c r="H57" s="39">
        <v>3108.4152825299998</v>
      </c>
      <c r="I57" s="39">
        <v>9128.4889980254047</v>
      </c>
      <c r="J57" s="39">
        <v>8173.6757026999994</v>
      </c>
      <c r="K57" s="39">
        <v>4970.8092470798074</v>
      </c>
      <c r="L57" s="39">
        <v>6834.97263432</v>
      </c>
      <c r="M57" s="39">
        <v>6425.8656268099985</v>
      </c>
      <c r="N57" s="39">
        <v>9764.0500000000011</v>
      </c>
      <c r="O57" s="39">
        <v>4603.1209450156703</v>
      </c>
      <c r="P57" s="39">
        <v>13978.893194000002</v>
      </c>
      <c r="Q57" s="39">
        <v>4722.0660402799995</v>
      </c>
      <c r="R57" s="39">
        <v>6924.0439195532545</v>
      </c>
      <c r="S57" s="39">
        <v>8441.2064796200011</v>
      </c>
      <c r="T57" s="39">
        <v>1076.3291051479277</v>
      </c>
      <c r="U57" s="39">
        <v>4464.8223904881925</v>
      </c>
      <c r="V57" s="39">
        <v>20108.52</v>
      </c>
      <c r="W57" s="39">
        <v>7382.0369262869363</v>
      </c>
      <c r="X57" s="39">
        <v>8945.5963523087084</v>
      </c>
      <c r="Y57" s="48">
        <v>5374.8063234351948</v>
      </c>
      <c r="Z57" s="34">
        <f t="shared" si="1"/>
        <v>340664.52755058452</v>
      </c>
    </row>
    <row r="58" spans="1:26" ht="13.5" customHeight="1" x14ac:dyDescent="0.2">
      <c r="A58" s="71">
        <v>2022.4</v>
      </c>
      <c r="B58" s="38">
        <v>132587.2674804861</v>
      </c>
      <c r="C58" s="39">
        <v>176182.01295815999</v>
      </c>
      <c r="D58" s="39">
        <v>13027.53725379</v>
      </c>
      <c r="E58" s="39">
        <v>14107.329541165431</v>
      </c>
      <c r="F58" s="39">
        <v>13723.31702590504</v>
      </c>
      <c r="G58" s="39">
        <v>22284.350651270001</v>
      </c>
      <c r="H58" s="39">
        <v>4490.8347042584764</v>
      </c>
      <c r="I58" s="39">
        <v>16447.255339277759</v>
      </c>
      <c r="J58" s="39">
        <v>13926.233632949999</v>
      </c>
      <c r="K58" s="39">
        <v>9573.527291702605</v>
      </c>
      <c r="L58" s="39">
        <v>3299.7102286997419</v>
      </c>
      <c r="M58" s="39">
        <v>11160.573878110001</v>
      </c>
      <c r="N58" s="39">
        <v>17806.115935546211</v>
      </c>
      <c r="O58" s="39">
        <v>7461.4423604628873</v>
      </c>
      <c r="P58" s="39">
        <v>21926.527569000002</v>
      </c>
      <c r="Q58" s="39">
        <v>7159.1560630200001</v>
      </c>
      <c r="R58" s="39">
        <v>13863.643479</v>
      </c>
      <c r="S58" s="39">
        <v>13175.56016264</v>
      </c>
      <c r="T58" s="39">
        <v>1822.3813170367571</v>
      </c>
      <c r="U58" s="39">
        <v>8381.7102433799992</v>
      </c>
      <c r="V58" s="39">
        <v>32743.05</v>
      </c>
      <c r="W58" s="39">
        <v>9885.7642159450916</v>
      </c>
      <c r="X58" s="39">
        <v>14325.70684310764</v>
      </c>
      <c r="Y58" s="48">
        <v>7814.0597037116431</v>
      </c>
      <c r="Z58" s="34">
        <f t="shared" si="1"/>
        <v>587175.06787862547</v>
      </c>
    </row>
    <row r="59" spans="1:26" ht="13.5" customHeight="1" x14ac:dyDescent="0.2">
      <c r="A59" s="71">
        <v>2023.1</v>
      </c>
      <c r="B59" s="38">
        <v>12451.076165690531</v>
      </c>
      <c r="C59" s="39">
        <v>27479.965380030011</v>
      </c>
      <c r="D59" s="39">
        <v>4053.6575871599998</v>
      </c>
      <c r="E59" s="39">
        <v>5030.6818473646254</v>
      </c>
      <c r="F59" s="39">
        <v>1850.2</v>
      </c>
      <c r="G59" s="39">
        <v>10711.356253690001</v>
      </c>
      <c r="H59" s="39">
        <v>1597.7192625251289</v>
      </c>
      <c r="I59" s="39">
        <v>4147.2253896400234</v>
      </c>
      <c r="J59" s="39">
        <v>3337.48163071</v>
      </c>
      <c r="K59" s="39">
        <v>1821.164473313997</v>
      </c>
      <c r="L59" s="39">
        <v>6790.3091038900002</v>
      </c>
      <c r="M59" s="39">
        <v>3838.9637399449989</v>
      </c>
      <c r="N59" s="39">
        <v>5532.45</v>
      </c>
      <c r="O59" s="39">
        <v>1535.972566125236</v>
      </c>
      <c r="P59" s="39">
        <v>7798.4</v>
      </c>
      <c r="Q59" s="39">
        <v>2414.72874293</v>
      </c>
      <c r="R59" s="39">
        <v>3283.9855054999998</v>
      </c>
      <c r="S59" s="39">
        <v>5734.7568465499999</v>
      </c>
      <c r="T59" s="39">
        <v>643.49498853595617</v>
      </c>
      <c r="U59" s="39">
        <v>2201.7303602981979</v>
      </c>
      <c r="V59" s="39">
        <v>11253.69</v>
      </c>
      <c r="W59" s="39">
        <v>2715.726981548497</v>
      </c>
      <c r="X59" s="39">
        <v>5146.3469873157983</v>
      </c>
      <c r="Y59" s="48">
        <v>408.72436984788249</v>
      </c>
      <c r="Z59" s="34">
        <f t="shared" si="1"/>
        <v>131779.80818261084</v>
      </c>
    </row>
    <row r="60" spans="1:26" ht="13.5" customHeight="1" x14ac:dyDescent="0.2">
      <c r="A60" s="71">
        <v>2023.2</v>
      </c>
      <c r="B60" s="38">
        <v>39078.677010113082</v>
      </c>
      <c r="C60" s="39">
        <v>108312.69373059001</v>
      </c>
      <c r="D60" s="39">
        <v>9809.2860923299995</v>
      </c>
      <c r="E60" s="39">
        <v>12963.53282638738</v>
      </c>
      <c r="F60" s="39">
        <v>11400.41</v>
      </c>
      <c r="G60" s="39">
        <v>16196.89548176995</v>
      </c>
      <c r="H60" s="39">
        <v>3708.6502812714371</v>
      </c>
      <c r="I60" s="39">
        <v>12705.454475865299</v>
      </c>
      <c r="J60" s="39">
        <v>10677.29644034</v>
      </c>
      <c r="K60" s="39">
        <v>7023.2411631028663</v>
      </c>
      <c r="L60" s="39">
        <v>13991.703525450001</v>
      </c>
      <c r="M60" s="39">
        <v>9081.450477315002</v>
      </c>
      <c r="N60" s="39">
        <v>13742.64</v>
      </c>
      <c r="O60" s="39">
        <v>34932.379015837643</v>
      </c>
      <c r="P60" s="39">
        <v>18338.986527289999</v>
      </c>
      <c r="Q60" s="39">
        <v>6024.3702638299992</v>
      </c>
      <c r="R60" s="39">
        <v>9662.2584515599992</v>
      </c>
      <c r="S60" s="39">
        <v>12684.49341092</v>
      </c>
      <c r="T60" s="39">
        <v>1532.18895495839</v>
      </c>
      <c r="U60" s="39">
        <v>6012.243704367188</v>
      </c>
      <c r="V60" s="39">
        <v>29672.560000000001</v>
      </c>
      <c r="W60" s="39">
        <v>6970.4927244676892</v>
      </c>
      <c r="X60" s="39">
        <v>14685.677207158091</v>
      </c>
      <c r="Y60" s="48">
        <v>4637.6174354610348</v>
      </c>
      <c r="Z60" s="34">
        <f t="shared" si="1"/>
        <v>413845.19920038502</v>
      </c>
    </row>
    <row r="61" spans="1:26" ht="13.5" customHeight="1" x14ac:dyDescent="0.2">
      <c r="A61" s="71">
        <v>2023.3</v>
      </c>
      <c r="B61" s="38">
        <v>161855.43198903999</v>
      </c>
      <c r="C61" s="39">
        <v>211599.14331083003</v>
      </c>
      <c r="D61" s="39">
        <v>20162.644155480157</v>
      </c>
      <c r="E61" s="39">
        <v>22242.848745734642</v>
      </c>
      <c r="F61" s="39">
        <v>16067.650000000001</v>
      </c>
      <c r="G61" s="39">
        <v>38944.642773510001</v>
      </c>
      <c r="H61" s="39">
        <v>6231.403808660597</v>
      </c>
      <c r="I61" s="39">
        <v>22956.215248148248</v>
      </c>
      <c r="J61" s="39">
        <v>18064.359808230001</v>
      </c>
      <c r="K61" s="39">
        <v>17692.37394930864</v>
      </c>
      <c r="L61" s="39">
        <v>32095.481639950001</v>
      </c>
      <c r="M61" s="39">
        <v>18387.220530379996</v>
      </c>
      <c r="N61" s="39">
        <v>27062.837939499026</v>
      </c>
      <c r="O61" s="39">
        <v>10004.127649669268</v>
      </c>
      <c r="P61" s="39">
        <v>30195.699999999997</v>
      </c>
      <c r="Q61" s="39">
        <v>10344.953561773298</v>
      </c>
      <c r="R61" s="39">
        <v>16772.32237143</v>
      </c>
      <c r="S61" s="39">
        <v>19234.424413849996</v>
      </c>
      <c r="T61" s="39">
        <v>2604.5717787596586</v>
      </c>
      <c r="U61" s="39">
        <v>10693.278820801306</v>
      </c>
      <c r="V61" s="39">
        <v>52549.200000000012</v>
      </c>
      <c r="W61" s="39">
        <v>16212.001723459565</v>
      </c>
      <c r="X61" s="39">
        <v>22438.684284719082</v>
      </c>
      <c r="Y61" s="48">
        <v>7972.3864049354361</v>
      </c>
      <c r="Z61" s="34">
        <f t="shared" si="1"/>
        <v>812383.90490816894</v>
      </c>
    </row>
    <row r="62" spans="1:26" ht="13.5" customHeight="1" x14ac:dyDescent="0.2">
      <c r="A62" s="71">
        <v>2023.4</v>
      </c>
      <c r="B62" s="38">
        <v>275940.55668197997</v>
      </c>
      <c r="C62" s="39">
        <v>363132.09935085988</v>
      </c>
      <c r="D62" s="39">
        <v>26420.42324652</v>
      </c>
      <c r="E62" s="39">
        <v>36133.669795871967</v>
      </c>
      <c r="F62" s="39">
        <v>27062.58</v>
      </c>
      <c r="G62" s="39">
        <v>57657.960029190013</v>
      </c>
      <c r="H62" s="39">
        <v>8831.9300821889938</v>
      </c>
      <c r="I62" s="39">
        <v>35918.839276162667</v>
      </c>
      <c r="J62" s="39">
        <v>33017.267945400003</v>
      </c>
      <c r="K62" s="39">
        <v>6434.5771787374524</v>
      </c>
      <c r="L62" s="39">
        <v>7056.7528269966788</v>
      </c>
      <c r="M62" s="39">
        <v>32935.164098509988</v>
      </c>
      <c r="N62" s="39">
        <v>43001.578741550104</v>
      </c>
      <c r="O62" s="39">
        <v>17431.313480972429</v>
      </c>
      <c r="P62" s="39">
        <v>46263.7</v>
      </c>
      <c r="Q62" s="39">
        <v>16029.570496439999</v>
      </c>
      <c r="R62" s="39">
        <v>31691.015030089999</v>
      </c>
      <c r="S62" s="39">
        <v>29680.944152920001</v>
      </c>
      <c r="T62" s="39">
        <v>4317.2897459762771</v>
      </c>
      <c r="U62" s="39">
        <v>19121.43749786232</v>
      </c>
      <c r="V62" s="39">
        <v>78037.78</v>
      </c>
      <c r="W62" s="39">
        <v>23860.541069076971</v>
      </c>
      <c r="X62" s="39">
        <v>32273.727338253171</v>
      </c>
      <c r="Y62" s="48">
        <v>11556.783084397979</v>
      </c>
      <c r="Z62" s="34">
        <f t="shared" si="1"/>
        <v>1263807.5011499568</v>
      </c>
    </row>
    <row r="63" spans="1:26" ht="13.5" customHeight="1" x14ac:dyDescent="0.2">
      <c r="A63" s="71">
        <v>2024.1</v>
      </c>
      <c r="B63" s="38">
        <v>44158.412690520963</v>
      </c>
      <c r="C63" s="39">
        <v>84267.068998169052</v>
      </c>
      <c r="D63" s="39">
        <v>7562.9901798608571</v>
      </c>
      <c r="E63" s="39">
        <v>13873.461391443339</v>
      </c>
      <c r="F63" s="39">
        <v>8680.26</v>
      </c>
      <c r="G63" s="39">
        <v>9964.7778808699986</v>
      </c>
      <c r="H63" s="39">
        <v>3743.0924428309995</v>
      </c>
      <c r="I63" s="39">
        <v>12573.632137139475</v>
      </c>
      <c r="J63" s="39">
        <v>11661.585149590001</v>
      </c>
      <c r="K63" s="39">
        <v>4510.2749336562902</v>
      </c>
      <c r="L63" s="39">
        <v>27107.355380929999</v>
      </c>
      <c r="M63" s="39">
        <v>7870.3990948500004</v>
      </c>
      <c r="N63" s="39">
        <v>13359.583033939705</v>
      </c>
      <c r="O63" s="39">
        <v>5707.217197567622</v>
      </c>
      <c r="P63" s="39">
        <v>14999.3</v>
      </c>
      <c r="Q63" s="39">
        <v>5581.1841285800001</v>
      </c>
      <c r="R63" s="39">
        <v>9623.5655494187486</v>
      </c>
      <c r="S63" s="39">
        <v>8073.9389402799998</v>
      </c>
      <c r="T63" s="39">
        <v>1682.3575130501006</v>
      </c>
      <c r="U63" s="39">
        <v>4987.4441259100004</v>
      </c>
      <c r="V63" s="39">
        <v>25523.359999999997</v>
      </c>
      <c r="W63" s="39">
        <v>4264.1139631435535</v>
      </c>
      <c r="X63" s="39">
        <v>8889.8806035342313</v>
      </c>
      <c r="Y63" s="48">
        <v>5235.4062112000001</v>
      </c>
      <c r="Z63" s="34">
        <f t="shared" si="1"/>
        <v>343900.66154648492</v>
      </c>
    </row>
    <row r="64" spans="1:26" ht="13.5" customHeight="1" x14ac:dyDescent="0.2">
      <c r="A64" s="71">
        <v>2024.2</v>
      </c>
      <c r="B64" s="38">
        <v>143359.47738580767</v>
      </c>
      <c r="C64" s="39">
        <v>332731.18581874343</v>
      </c>
      <c r="D64" s="39">
        <v>20695.997327779998</v>
      </c>
      <c r="E64" s="39">
        <v>35225.486306485371</v>
      </c>
      <c r="F64" s="39">
        <v>17083.62</v>
      </c>
      <c r="G64" s="39">
        <v>29479.683786320002</v>
      </c>
      <c r="H64" s="39">
        <v>11165.665760782002</v>
      </c>
      <c r="I64" s="39">
        <v>37140.710212038597</v>
      </c>
      <c r="J64" s="39">
        <v>29853.266311790001</v>
      </c>
      <c r="K64" s="39">
        <v>17140.943599250109</v>
      </c>
      <c r="L64" s="39">
        <v>63424.850715499997</v>
      </c>
      <c r="M64" s="39">
        <v>19364.632491344997</v>
      </c>
      <c r="N64" s="39">
        <v>44919.885555770532</v>
      </c>
      <c r="O64" s="39">
        <v>125434.2376117222</v>
      </c>
      <c r="P64" s="39">
        <v>37089.32028511</v>
      </c>
      <c r="Q64" s="39">
        <v>14989.330878390001</v>
      </c>
      <c r="R64" s="39">
        <v>21689.976357456399</v>
      </c>
      <c r="S64" s="39">
        <v>25050.168233639997</v>
      </c>
      <c r="T64" s="39">
        <v>3858.3734383163592</v>
      </c>
      <c r="U64" s="39">
        <v>144614.48570168013</v>
      </c>
      <c r="V64" s="39">
        <v>68824.39</v>
      </c>
      <c r="W64" s="39">
        <v>14739.559168632262</v>
      </c>
      <c r="X64" s="39">
        <v>25542.214143876394</v>
      </c>
      <c r="Y64" s="48">
        <v>11384.462526847776</v>
      </c>
      <c r="Z64" s="34">
        <f t="shared" si="1"/>
        <v>1294801.9236172845</v>
      </c>
    </row>
    <row r="65" spans="1:26" ht="13.5" customHeight="1" x14ac:dyDescent="0.2">
      <c r="A65" s="71">
        <v>2024.3</v>
      </c>
      <c r="B65" s="39" t="e">
        <v>#N/A</v>
      </c>
      <c r="C65" s="39">
        <v>668441.43834783998</v>
      </c>
      <c r="D65" s="39">
        <v>38772.263024710002</v>
      </c>
      <c r="E65" s="39">
        <v>135959.52873883175</v>
      </c>
      <c r="F65" s="39">
        <v>31640.690000000002</v>
      </c>
      <c r="G65" s="39">
        <v>65622.583320110018</v>
      </c>
      <c r="H65" s="39">
        <v>20716.675944230003</v>
      </c>
      <c r="I65" s="39">
        <v>63492.659935199459</v>
      </c>
      <c r="J65" s="39">
        <v>51128.463677330001</v>
      </c>
      <c r="K65" s="39" t="e">
        <v>#N/A</v>
      </c>
      <c r="L65" s="39" t="e">
        <v>#N/A</v>
      </c>
      <c r="M65" s="39">
        <v>33883.006512429994</v>
      </c>
      <c r="N65" s="39">
        <v>73366.52427951264</v>
      </c>
      <c r="O65" s="39" t="e">
        <v>#N/A</v>
      </c>
      <c r="P65" s="39">
        <v>65004.499999999993</v>
      </c>
      <c r="Q65" s="39">
        <v>27200.301403199996</v>
      </c>
      <c r="R65" s="39">
        <v>42731.717839340003</v>
      </c>
      <c r="S65" s="39">
        <v>45334.270517540004</v>
      </c>
      <c r="T65" s="39" t="e">
        <v>#N/A</v>
      </c>
      <c r="U65" s="39">
        <v>156289.4924204401</v>
      </c>
      <c r="V65" s="39">
        <v>124288.09</v>
      </c>
      <c r="W65" s="39">
        <v>31628.57843439198</v>
      </c>
      <c r="X65" s="39">
        <v>55923.676424893274</v>
      </c>
      <c r="Y65" s="48">
        <v>32432.41674708635</v>
      </c>
      <c r="Z65" s="34">
        <f t="shared" si="1"/>
        <v>1763856.8775670857</v>
      </c>
    </row>
    <row r="66" spans="1:26" ht="13.5" customHeight="1" x14ac:dyDescent="0.2">
      <c r="A66" s="71">
        <v>2024.4</v>
      </c>
      <c r="B66" s="38">
        <v>837799.94413581991</v>
      </c>
      <c r="C66" s="39">
        <v>1091626.5</v>
      </c>
      <c r="D66" s="39">
        <v>60621.831138740003</v>
      </c>
      <c r="E66" s="39">
        <v>220133.83622419811</v>
      </c>
      <c r="F66" s="39">
        <v>63418.36</v>
      </c>
      <c r="G66" s="39">
        <v>97445.988670869992</v>
      </c>
      <c r="H66" s="39">
        <v>29384.568590859999</v>
      </c>
      <c r="I66" s="39">
        <v>105083.63679929727</v>
      </c>
      <c r="J66" s="39">
        <v>82833.173739530001</v>
      </c>
      <c r="K66" s="39">
        <v>40689.443302560008</v>
      </c>
      <c r="L66" s="39" t="e">
        <v>#N/A</v>
      </c>
      <c r="M66" s="39">
        <v>52335.040963710002</v>
      </c>
      <c r="N66" s="39">
        <v>125662.41905680997</v>
      </c>
      <c r="O66" s="39">
        <v>277253.65856622998</v>
      </c>
      <c r="P66" s="39">
        <v>102543.20000000001</v>
      </c>
      <c r="Q66" s="39">
        <v>43596.240119999995</v>
      </c>
      <c r="R66" s="39">
        <v>74280.618670149997</v>
      </c>
      <c r="S66" s="39">
        <v>66718.147821530001</v>
      </c>
      <c r="T66" s="39" t="e">
        <v>#N/A</v>
      </c>
      <c r="U66" s="39">
        <v>33607.001758959996</v>
      </c>
      <c r="V66" s="39">
        <v>207542.6</v>
      </c>
      <c r="W66" s="39">
        <v>49273.251771234682</v>
      </c>
      <c r="X66" s="39">
        <v>101170.9678130751</v>
      </c>
      <c r="Y66" s="48">
        <v>48700.090388610479</v>
      </c>
      <c r="Z66" s="34">
        <f t="shared" si="1"/>
        <v>3811720.5195321864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48" t="e">
        <v>#N/A</v>
      </c>
      <c r="Z67" s="34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48" t="e">
        <v>#N/A</v>
      </c>
      <c r="Z68" s="34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48" t="e">
        <v>#N/A</v>
      </c>
      <c r="Z69" s="34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4">
        <f t="shared" si="1"/>
        <v>0</v>
      </c>
    </row>
    <row r="71" spans="1:26" ht="13.5" customHeight="1" x14ac:dyDescent="0.2">
      <c r="A71" s="71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4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4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4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4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4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4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4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4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4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4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4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4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4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4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4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4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4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4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4">
        <f t="shared" si="1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4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3900-000000000000}"/>
  </hyperlinks>
  <pageMargins left="0.75" right="0.75" top="1" bottom="1" header="0" footer="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62"/>
  <dimension ref="A1:Z248"/>
  <sheetViews>
    <sheetView zoomScaleNormal="100" workbookViewId="0">
      <pane xSplit="1" ySplit="9" topLeftCell="B10" activePane="bottomRight" state="frozen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1301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en Seguridad Social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1466</v>
      </c>
      <c r="C8" s="74" t="s">
        <v>1467</v>
      </c>
      <c r="D8" s="74" t="s">
        <v>1468</v>
      </c>
      <c r="E8" s="74" t="s">
        <v>1469</v>
      </c>
      <c r="F8" s="74" t="s">
        <v>1470</v>
      </c>
      <c r="G8" s="74" t="s">
        <v>1471</v>
      </c>
      <c r="H8" s="74" t="s">
        <v>1472</v>
      </c>
      <c r="I8" s="74" t="s">
        <v>1473</v>
      </c>
      <c r="J8" s="74" t="s">
        <v>1474</v>
      </c>
      <c r="K8" s="74" t="s">
        <v>1475</v>
      </c>
      <c r="L8" s="74" t="s">
        <v>1476</v>
      </c>
      <c r="M8" s="74" t="s">
        <v>1477</v>
      </c>
      <c r="N8" s="74" t="s">
        <v>1478</v>
      </c>
      <c r="O8" s="74" t="s">
        <v>1479</v>
      </c>
      <c r="P8" s="74" t="s">
        <v>1480</v>
      </c>
      <c r="Q8" s="74" t="s">
        <v>1481</v>
      </c>
      <c r="R8" s="74" t="s">
        <v>1482</v>
      </c>
      <c r="S8" s="74" t="s">
        <v>1483</v>
      </c>
      <c r="T8" s="74" t="s">
        <v>1484</v>
      </c>
      <c r="U8" s="74" t="s">
        <v>1485</v>
      </c>
      <c r="V8" s="74" t="s">
        <v>1486</v>
      </c>
      <c r="W8" s="74" t="s">
        <v>1487</v>
      </c>
      <c r="X8" s="74" t="s">
        <v>1488</v>
      </c>
      <c r="Y8" s="74" t="s">
        <v>1489</v>
      </c>
      <c r="Z8" s="75" t="s">
        <v>1490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0</v>
      </c>
      <c r="C10" s="30">
        <v>11818.472999999998</v>
      </c>
      <c r="D10" s="30">
        <v>3.7623022700000002</v>
      </c>
      <c r="E10" s="30">
        <v>5200.5926929999996</v>
      </c>
      <c r="F10" s="30">
        <v>761.87463189000005</v>
      </c>
      <c r="G10" s="30">
        <v>1195.66023</v>
      </c>
      <c r="H10" s="30">
        <v>703.1559168199999</v>
      </c>
      <c r="I10" s="30">
        <v>1848.5400000000002</v>
      </c>
      <c r="J10" s="30">
        <v>594.2169957399999</v>
      </c>
      <c r="K10" s="30">
        <v>0</v>
      </c>
      <c r="L10" s="30">
        <v>480.26026162999995</v>
      </c>
      <c r="M10" s="30">
        <v>26.463239999999999</v>
      </c>
      <c r="N10" s="30">
        <v>56.18366606</v>
      </c>
      <c r="O10" s="30">
        <v>528.79777999999999</v>
      </c>
      <c r="P10" s="30">
        <v>944.90500563000001</v>
      </c>
      <c r="Q10" s="30">
        <v>0</v>
      </c>
      <c r="R10" s="30">
        <v>30.238199999999999</v>
      </c>
      <c r="S10" s="30">
        <v>0</v>
      </c>
      <c r="T10" s="30">
        <v>0</v>
      </c>
      <c r="U10" s="30">
        <v>1269.8306535800002</v>
      </c>
      <c r="V10" s="30">
        <v>3412.8615707100003</v>
      </c>
      <c r="W10" s="30">
        <v>1.319</v>
      </c>
      <c r="X10" s="30">
        <v>134.53121483999999</v>
      </c>
      <c r="Y10" s="30">
        <v>377.04800000000006</v>
      </c>
      <c r="Z10" s="31">
        <f t="shared" ref="Z10:Z28" si="0">+_xlfn.AGGREGATE(9,6,B10:Y10)</f>
        <v>29388.714362170002</v>
      </c>
    </row>
    <row r="11" spans="1:26" ht="13.5" customHeight="1" x14ac:dyDescent="0.2">
      <c r="A11" s="71">
        <v>2011.1</v>
      </c>
      <c r="B11" s="38">
        <v>0</v>
      </c>
      <c r="C11" s="39">
        <v>3223.17</v>
      </c>
      <c r="D11" s="39">
        <v>1.05548212</v>
      </c>
      <c r="E11" s="39">
        <v>1435.4059999999999</v>
      </c>
      <c r="F11" s="39">
        <v>216.44</v>
      </c>
      <c r="G11" s="39">
        <v>342.51794999999998</v>
      </c>
      <c r="H11" s="39">
        <v>185.68503232</v>
      </c>
      <c r="I11" s="39">
        <v>522.93217727000001</v>
      </c>
      <c r="J11" s="39">
        <v>150.49618511</v>
      </c>
      <c r="K11" s="39">
        <v>0</v>
      </c>
      <c r="L11" s="39">
        <v>78.365625532913441</v>
      </c>
      <c r="M11" s="39">
        <v>4.14227495</v>
      </c>
      <c r="N11" s="39">
        <v>6.8224977000000004</v>
      </c>
      <c r="O11" s="39">
        <v>139.79196114415689</v>
      </c>
      <c r="P11" s="39">
        <v>260.72782799999999</v>
      </c>
      <c r="Q11" s="39">
        <v>0</v>
      </c>
      <c r="R11" s="39">
        <v>2.9633799999999999</v>
      </c>
      <c r="S11" s="39">
        <v>0</v>
      </c>
      <c r="T11" s="39">
        <v>0</v>
      </c>
      <c r="U11" s="39">
        <v>337.84115451000008</v>
      </c>
      <c r="V11" s="39">
        <v>966.3043100000001</v>
      </c>
      <c r="W11" s="39">
        <v>5.4480940000000012E-2</v>
      </c>
      <c r="X11" s="39">
        <v>34.5</v>
      </c>
      <c r="Y11" s="48">
        <v>118.599</v>
      </c>
      <c r="Z11" s="32">
        <f t="shared" si="0"/>
        <v>8027.8153395970694</v>
      </c>
    </row>
    <row r="12" spans="1:26" ht="13.5" customHeight="1" x14ac:dyDescent="0.2">
      <c r="A12" s="71">
        <v>2011.2</v>
      </c>
      <c r="B12" s="38">
        <v>0</v>
      </c>
      <c r="C12" s="39">
        <v>7771.4</v>
      </c>
      <c r="D12" s="39">
        <v>2.27254932</v>
      </c>
      <c r="E12" s="39">
        <v>3230.38</v>
      </c>
      <c r="F12" s="39">
        <v>544.04999999999995</v>
      </c>
      <c r="G12" s="39">
        <v>814.14138000000003</v>
      </c>
      <c r="H12" s="39">
        <v>417.17126746000002</v>
      </c>
      <c r="I12" s="39">
        <v>1240.09829814</v>
      </c>
      <c r="J12" s="39">
        <v>387.37669240999998</v>
      </c>
      <c r="K12" s="39">
        <v>0</v>
      </c>
      <c r="L12" s="39">
        <v>172.6492687521999</v>
      </c>
      <c r="M12" s="39">
        <v>10.09542974</v>
      </c>
      <c r="N12" s="39">
        <v>14.660983209999999</v>
      </c>
      <c r="O12" s="39">
        <v>344.41780999999997</v>
      </c>
      <c r="P12" s="39">
        <v>596.54861800000003</v>
      </c>
      <c r="Q12" s="39">
        <v>0</v>
      </c>
      <c r="R12" s="39">
        <v>10.92</v>
      </c>
      <c r="S12" s="39">
        <v>0</v>
      </c>
      <c r="T12" s="39">
        <v>0</v>
      </c>
      <c r="U12" s="39">
        <v>728.76393496000003</v>
      </c>
      <c r="V12" s="39">
        <v>2208.3554800000002</v>
      </c>
      <c r="W12" s="39">
        <v>0.29762360999999998</v>
      </c>
      <c r="X12" s="39">
        <v>63</v>
      </c>
      <c r="Y12" s="48">
        <v>273.14900812000002</v>
      </c>
      <c r="Z12" s="32">
        <f t="shared" si="0"/>
        <v>18829.7483437222</v>
      </c>
    </row>
    <row r="13" spans="1:26" ht="13.5" customHeight="1" x14ac:dyDescent="0.2">
      <c r="A13" s="71">
        <v>2011.3</v>
      </c>
      <c r="B13" s="38">
        <v>0</v>
      </c>
      <c r="C13" s="39">
        <v>12087.96</v>
      </c>
      <c r="D13" s="39">
        <v>0</v>
      </c>
      <c r="E13" s="39">
        <v>4957.0133490000007</v>
      </c>
      <c r="F13" s="39">
        <v>840.7700000000001</v>
      </c>
      <c r="G13" s="39">
        <v>1270.7217800000001</v>
      </c>
      <c r="H13" s="39">
        <v>648.78800507000017</v>
      </c>
      <c r="I13" s="39">
        <v>1918.4290703415979</v>
      </c>
      <c r="J13" s="39">
        <v>602.35609103999991</v>
      </c>
      <c r="K13" s="39">
        <v>0</v>
      </c>
      <c r="L13" s="39">
        <v>172.6492687521999</v>
      </c>
      <c r="M13" s="39">
        <v>15.26505732</v>
      </c>
      <c r="N13" s="39">
        <v>45.051408000000002</v>
      </c>
      <c r="O13" s="39">
        <v>406.64866000000001</v>
      </c>
      <c r="P13" s="39">
        <v>908.00656500000002</v>
      </c>
      <c r="Q13" s="39">
        <v>0</v>
      </c>
      <c r="R13" s="39">
        <v>18.674489999999999</v>
      </c>
      <c r="S13" s="39">
        <v>0</v>
      </c>
      <c r="T13" s="39">
        <v>0</v>
      </c>
      <c r="U13" s="39">
        <v>1241.3478236799999</v>
      </c>
      <c r="V13" s="39">
        <v>3345.961569999999</v>
      </c>
      <c r="W13" s="39">
        <v>0.43099999999999999</v>
      </c>
      <c r="X13" s="39">
        <v>114.619</v>
      </c>
      <c r="Y13" s="48">
        <v>403.25749206</v>
      </c>
      <c r="Z13" s="32">
        <f t="shared" si="0"/>
        <v>28997.950630263796</v>
      </c>
    </row>
    <row r="14" spans="1:26" ht="13.5" customHeight="1" x14ac:dyDescent="0.2">
      <c r="A14" s="71">
        <v>2011.4</v>
      </c>
      <c r="B14" s="38">
        <v>0</v>
      </c>
      <c r="C14" s="39">
        <v>16699.25</v>
      </c>
      <c r="D14" s="39">
        <v>0</v>
      </c>
      <c r="E14" s="39">
        <v>7010.2823980000003</v>
      </c>
      <c r="F14" s="39">
        <v>1217.64440401</v>
      </c>
      <c r="G14" s="39">
        <v>1597.11016</v>
      </c>
      <c r="H14" s="39">
        <v>916.63249852000001</v>
      </c>
      <c r="I14" s="39">
        <v>2621.9535433360988</v>
      </c>
      <c r="J14" s="39">
        <v>863.62089959000002</v>
      </c>
      <c r="K14" s="39">
        <v>0</v>
      </c>
      <c r="L14" s="39">
        <v>686.22945292999998</v>
      </c>
      <c r="M14" s="39">
        <v>0.83862371999999996</v>
      </c>
      <c r="N14" s="39">
        <v>65.900966109999999</v>
      </c>
      <c r="O14" s="39">
        <v>403.09010999999998</v>
      </c>
      <c r="P14" s="39">
        <v>1289.206719</v>
      </c>
      <c r="Q14" s="39">
        <v>0</v>
      </c>
      <c r="R14" s="39">
        <v>32.557760000000002</v>
      </c>
      <c r="S14" s="39">
        <v>0</v>
      </c>
      <c r="T14" s="39">
        <v>0</v>
      </c>
      <c r="U14" s="39">
        <v>1801.1728862</v>
      </c>
      <c r="V14" s="39">
        <v>4671.0029199999999</v>
      </c>
      <c r="W14" s="39">
        <v>0.86009999999999998</v>
      </c>
      <c r="X14" s="39">
        <v>156.708</v>
      </c>
      <c r="Y14" s="48">
        <v>544.80491949999998</v>
      </c>
      <c r="Z14" s="32">
        <f t="shared" si="0"/>
        <v>40578.866360916101</v>
      </c>
    </row>
    <row r="15" spans="1:26" ht="13.5" customHeight="1" x14ac:dyDescent="0.2">
      <c r="A15" s="71">
        <v>2012.1</v>
      </c>
      <c r="B15" s="38">
        <v>0</v>
      </c>
      <c r="C15" s="39">
        <v>4336.13</v>
      </c>
      <c r="D15" s="39">
        <v>1.196</v>
      </c>
      <c r="E15" s="39">
        <v>1786.0650000000001</v>
      </c>
      <c r="F15" s="39">
        <v>344.51</v>
      </c>
      <c r="G15" s="39">
        <v>405.92761999999999</v>
      </c>
      <c r="H15" s="39">
        <v>261.89891999999998</v>
      </c>
      <c r="I15" s="39">
        <v>661.219376453</v>
      </c>
      <c r="J15" s="39">
        <v>259.70979469999997</v>
      </c>
      <c r="K15" s="39">
        <v>0</v>
      </c>
      <c r="L15" s="39">
        <v>96.502272035155201</v>
      </c>
      <c r="M15" s="39">
        <v>5.7582861000000003</v>
      </c>
      <c r="N15" s="39">
        <v>9.5447779199999996</v>
      </c>
      <c r="O15" s="39">
        <v>246.27530999999999</v>
      </c>
      <c r="P15" s="39">
        <v>369.16527100000002</v>
      </c>
      <c r="Q15" s="39">
        <v>0</v>
      </c>
      <c r="R15" s="39">
        <v>4.2195600000000004</v>
      </c>
      <c r="S15" s="39">
        <v>0</v>
      </c>
      <c r="T15" s="39">
        <v>0</v>
      </c>
      <c r="U15" s="39">
        <v>479.37095295</v>
      </c>
      <c r="V15" s="39">
        <v>1214.1685199999999</v>
      </c>
      <c r="W15" s="39">
        <v>6.2E-2</v>
      </c>
      <c r="X15" s="39">
        <v>42</v>
      </c>
      <c r="Y15" s="48">
        <v>204.45168013</v>
      </c>
      <c r="Z15" s="32">
        <f t="shared" si="0"/>
        <v>10728.175341288154</v>
      </c>
    </row>
    <row r="16" spans="1:26" ht="13.5" customHeight="1" x14ac:dyDescent="0.2">
      <c r="A16" s="71">
        <v>2012.2</v>
      </c>
      <c r="B16" s="38">
        <v>0</v>
      </c>
      <c r="C16" s="39">
        <v>10775.74</v>
      </c>
      <c r="D16" s="39">
        <v>2.4444460000000001</v>
      </c>
      <c r="E16" s="39">
        <v>4154.8209999999999</v>
      </c>
      <c r="F16" s="39">
        <v>773.17</v>
      </c>
      <c r="G16" s="39">
        <v>1040.7517499999999</v>
      </c>
      <c r="H16" s="39">
        <v>578.47511687000008</v>
      </c>
      <c r="I16" s="39">
        <v>1554.3408262160001</v>
      </c>
      <c r="J16" s="39">
        <v>556.27523278000001</v>
      </c>
      <c r="K16" s="39">
        <v>0</v>
      </c>
      <c r="L16" s="39">
        <v>219.00753484951579</v>
      </c>
      <c r="M16" s="39">
        <v>12.60759942</v>
      </c>
      <c r="N16" s="39">
        <v>19.904069</v>
      </c>
      <c r="O16" s="39">
        <v>316.20526000000001</v>
      </c>
      <c r="P16" s="39">
        <v>842.45115099999998</v>
      </c>
      <c r="Q16" s="39">
        <v>0</v>
      </c>
      <c r="R16" s="39">
        <v>11.66</v>
      </c>
      <c r="S16" s="39">
        <v>0</v>
      </c>
      <c r="T16" s="39">
        <v>0</v>
      </c>
      <c r="U16" s="39">
        <v>986.79127794999999</v>
      </c>
      <c r="V16" s="39">
        <v>2844.8170300000002</v>
      </c>
      <c r="W16" s="39">
        <v>0.12444133</v>
      </c>
      <c r="X16" s="39">
        <v>90.721999999999994</v>
      </c>
      <c r="Y16" s="48">
        <v>475.14817918</v>
      </c>
      <c r="Z16" s="32">
        <f t="shared" si="0"/>
        <v>25255.456914595521</v>
      </c>
    </row>
    <row r="17" spans="1:26" ht="13.5" customHeight="1" x14ac:dyDescent="0.2">
      <c r="A17" s="71">
        <v>2012.3</v>
      </c>
      <c r="B17" s="38">
        <v>0</v>
      </c>
      <c r="C17" s="39">
        <v>16388.169999999998</v>
      </c>
      <c r="D17" s="39">
        <v>3.8308944600000001</v>
      </c>
      <c r="E17" s="39">
        <v>6253.48</v>
      </c>
      <c r="F17" s="39">
        <v>1167.8</v>
      </c>
      <c r="G17" s="39">
        <v>1511.61527</v>
      </c>
      <c r="H17" s="39">
        <v>881.23548670999992</v>
      </c>
      <c r="I17" s="39">
        <v>2386.6632182419812</v>
      </c>
      <c r="J17" s="39">
        <v>837.06340150999995</v>
      </c>
      <c r="K17" s="39">
        <v>0</v>
      </c>
      <c r="L17" s="39">
        <v>329.95401792477168</v>
      </c>
      <c r="M17" s="39">
        <v>29.576802659999998</v>
      </c>
      <c r="N17" s="39">
        <v>40.276798499999998</v>
      </c>
      <c r="O17" s="39">
        <v>557.49220835000006</v>
      </c>
      <c r="P17" s="39">
        <v>1270.308059</v>
      </c>
      <c r="Q17" s="39">
        <v>0</v>
      </c>
      <c r="R17" s="39">
        <v>19.995380000000001</v>
      </c>
      <c r="S17" s="39">
        <v>0</v>
      </c>
      <c r="T17" s="39">
        <v>0</v>
      </c>
      <c r="U17" s="39">
        <v>1601.40981143</v>
      </c>
      <c r="V17" s="39">
        <v>4291.7693899999986</v>
      </c>
      <c r="W17" s="39">
        <v>0.27624335999999999</v>
      </c>
      <c r="X17" s="39">
        <v>120.759</v>
      </c>
      <c r="Y17" s="48">
        <v>658.83770780999998</v>
      </c>
      <c r="Z17" s="32">
        <f t="shared" si="0"/>
        <v>38350.513689956751</v>
      </c>
    </row>
    <row r="18" spans="1:26" ht="13.5" customHeight="1" x14ac:dyDescent="0.2">
      <c r="A18" s="71">
        <v>2012.4</v>
      </c>
      <c r="B18" s="38">
        <v>0</v>
      </c>
      <c r="C18" s="39">
        <v>22861.41</v>
      </c>
      <c r="D18" s="39">
        <v>5.18596843</v>
      </c>
      <c r="E18" s="39">
        <v>8552.1380000000008</v>
      </c>
      <c r="F18" s="39">
        <v>1621.84</v>
      </c>
      <c r="G18" s="39">
        <v>2281.13006</v>
      </c>
      <c r="H18" s="39">
        <v>1232.8872798899999</v>
      </c>
      <c r="I18" s="39">
        <v>3349.2450067815898</v>
      </c>
      <c r="J18" s="39">
        <v>1150.4320203299999</v>
      </c>
      <c r="K18" s="39">
        <v>0</v>
      </c>
      <c r="L18" s="39">
        <v>929.6867223700001</v>
      </c>
      <c r="M18" s="39">
        <v>30.467069200000001</v>
      </c>
      <c r="N18" s="39">
        <v>77.884390310000001</v>
      </c>
      <c r="O18" s="39">
        <v>829.71422917999996</v>
      </c>
      <c r="P18" s="39">
        <v>1770.1066169999999</v>
      </c>
      <c r="Q18" s="39">
        <v>0</v>
      </c>
      <c r="R18" s="39">
        <v>19.196169999999999</v>
      </c>
      <c r="S18" s="39">
        <v>0</v>
      </c>
      <c r="T18" s="39">
        <v>0</v>
      </c>
      <c r="U18" s="39">
        <v>2231.7472925800012</v>
      </c>
      <c r="V18" s="39">
        <v>5994.6228999999994</v>
      </c>
      <c r="W18" s="39">
        <v>0.63164527000000004</v>
      </c>
      <c r="X18" s="39">
        <v>154.11000000000001</v>
      </c>
      <c r="Y18" s="48">
        <v>920.98887484999989</v>
      </c>
      <c r="Z18" s="32">
        <f t="shared" si="0"/>
        <v>54013.424246191593</v>
      </c>
    </row>
    <row r="19" spans="1:26" ht="13.5" customHeight="1" x14ac:dyDescent="0.2">
      <c r="A19" s="71">
        <v>2013.1</v>
      </c>
      <c r="B19" s="38">
        <v>0</v>
      </c>
      <c r="C19" s="39">
        <v>6059.0991800000002</v>
      </c>
      <c r="D19" s="39">
        <v>1.39007109</v>
      </c>
      <c r="E19" s="39">
        <v>2095.39</v>
      </c>
      <c r="F19" s="39">
        <v>423.99</v>
      </c>
      <c r="G19" s="39">
        <v>587.50499913759995</v>
      </c>
      <c r="H19" s="39">
        <v>339.72379953000012</v>
      </c>
      <c r="I19" s="39">
        <v>841.39484100499999</v>
      </c>
      <c r="J19" s="39">
        <v>325.17067137999999</v>
      </c>
      <c r="K19" s="39">
        <v>0</v>
      </c>
      <c r="L19" s="39">
        <v>125.0440828580184</v>
      </c>
      <c r="M19" s="39">
        <v>6.7821363999999997</v>
      </c>
      <c r="N19" s="39">
        <v>25.978028510000001</v>
      </c>
      <c r="O19" s="39">
        <v>391.23089578000003</v>
      </c>
      <c r="P19" s="39">
        <v>507.622119</v>
      </c>
      <c r="Q19" s="39">
        <v>0</v>
      </c>
      <c r="R19" s="39">
        <v>7.0416400000000001</v>
      </c>
      <c r="S19" s="39">
        <v>1.07</v>
      </c>
      <c r="T19" s="39">
        <v>0</v>
      </c>
      <c r="U19" s="39">
        <v>546.57697645999997</v>
      </c>
      <c r="V19" s="39">
        <v>1502.1714300000001</v>
      </c>
      <c r="W19" s="39">
        <v>3.7170000000000002E-2</v>
      </c>
      <c r="X19" s="39">
        <v>34.213000000000001</v>
      </c>
      <c r="Y19" s="48">
        <v>236.80240655</v>
      </c>
      <c r="Z19" s="32">
        <f t="shared" si="0"/>
        <v>14058.233447700613</v>
      </c>
    </row>
    <row r="20" spans="1:26" ht="13.5" customHeight="1" x14ac:dyDescent="0.2">
      <c r="A20" s="71">
        <v>2013.2</v>
      </c>
      <c r="B20" s="38">
        <v>0</v>
      </c>
      <c r="C20" s="39">
        <v>13808.397870000001</v>
      </c>
      <c r="D20" s="39">
        <v>2.8745374199999998</v>
      </c>
      <c r="E20" s="39">
        <v>4689.1500000000005</v>
      </c>
      <c r="F20" s="39">
        <v>960.81400000000008</v>
      </c>
      <c r="G20" s="39">
        <v>1267.6582800000001</v>
      </c>
      <c r="H20" s="39">
        <v>767.94001237000009</v>
      </c>
      <c r="I20" s="39">
        <v>2020.1451454842461</v>
      </c>
      <c r="J20" s="39">
        <v>739.44396232999986</v>
      </c>
      <c r="K20" s="39">
        <v>0</v>
      </c>
      <c r="L20" s="39">
        <v>275.72370956227093</v>
      </c>
      <c r="M20" s="39">
        <v>11.94749942</v>
      </c>
      <c r="N20" s="39">
        <v>56.808540059999999</v>
      </c>
      <c r="O20" s="39">
        <v>775.79109676999985</v>
      </c>
      <c r="P20" s="39">
        <v>1075.0154889999999</v>
      </c>
      <c r="Q20" s="39">
        <v>0</v>
      </c>
      <c r="R20" s="39">
        <v>18.071760000000001</v>
      </c>
      <c r="S20" s="39">
        <v>2.69067766</v>
      </c>
      <c r="T20" s="39">
        <v>0</v>
      </c>
      <c r="U20" s="39">
        <v>1266.7594531699999</v>
      </c>
      <c r="V20" s="39">
        <v>3598.156289999999</v>
      </c>
      <c r="W20" s="39">
        <v>15.69519236</v>
      </c>
      <c r="X20" s="39">
        <v>78.655000000000001</v>
      </c>
      <c r="Y20" s="48">
        <v>559.96436501000005</v>
      </c>
      <c r="Z20" s="32">
        <f t="shared" si="0"/>
        <v>31991.702880616514</v>
      </c>
    </row>
    <row r="21" spans="1:26" ht="13.5" customHeight="1" x14ac:dyDescent="0.2">
      <c r="A21" s="71">
        <v>2013.3</v>
      </c>
      <c r="B21" s="38">
        <v>0</v>
      </c>
      <c r="C21" s="39">
        <v>20896.39</v>
      </c>
      <c r="D21" s="39">
        <v>4.3916521199999998</v>
      </c>
      <c r="E21" s="39">
        <v>7151.9590000000007</v>
      </c>
      <c r="F21" s="39">
        <v>1483.961</v>
      </c>
      <c r="G21" s="39">
        <v>2089.7269999999999</v>
      </c>
      <c r="H21" s="39">
        <v>1184.0856607600001</v>
      </c>
      <c r="I21" s="39">
        <v>3084.8873374027648</v>
      </c>
      <c r="J21" s="39">
        <v>1137.0727496500001</v>
      </c>
      <c r="K21" s="39">
        <v>0</v>
      </c>
      <c r="L21" s="39">
        <v>404.82238637787287</v>
      </c>
      <c r="M21" s="39">
        <v>17.094425659999999</v>
      </c>
      <c r="N21" s="39">
        <v>88.721359059999997</v>
      </c>
      <c r="O21" s="39">
        <v>1178.928528640369</v>
      </c>
      <c r="P21" s="39">
        <v>1637.200726</v>
      </c>
      <c r="Q21" s="39">
        <v>0</v>
      </c>
      <c r="R21" s="39">
        <v>28.912520000000001</v>
      </c>
      <c r="S21" s="39">
        <v>3.8961010100000002</v>
      </c>
      <c r="T21" s="39">
        <v>0</v>
      </c>
      <c r="U21" s="39">
        <v>1944.7837415500001</v>
      </c>
      <c r="V21" s="39">
        <v>5456.0626700000003</v>
      </c>
      <c r="W21" s="39">
        <v>0.38779414000000001</v>
      </c>
      <c r="X21" s="39">
        <v>121.71610733</v>
      </c>
      <c r="Y21" s="48">
        <v>855.16528290999997</v>
      </c>
      <c r="Z21" s="32">
        <f t="shared" si="0"/>
        <v>48770.16604261101</v>
      </c>
    </row>
    <row r="22" spans="1:26" ht="13.5" customHeight="1" x14ac:dyDescent="0.2">
      <c r="A22" s="71">
        <v>2013.4</v>
      </c>
      <c r="B22" s="38">
        <v>0</v>
      </c>
      <c r="C22" s="39">
        <v>30177.405999999999</v>
      </c>
      <c r="D22" s="39">
        <v>5.65509577</v>
      </c>
      <c r="E22" s="39">
        <v>10209.670786999999</v>
      </c>
      <c r="F22" s="39">
        <v>2130.7357999999999</v>
      </c>
      <c r="G22" s="39">
        <v>2707.8449000000001</v>
      </c>
      <c r="H22" s="39">
        <v>1716.85894401</v>
      </c>
      <c r="I22" s="39">
        <v>4360.2133629569826</v>
      </c>
      <c r="J22" s="39">
        <v>1563.861106197</v>
      </c>
      <c r="K22" s="39">
        <v>0</v>
      </c>
      <c r="L22" s="39">
        <v>1159.622662719999</v>
      </c>
      <c r="M22" s="39">
        <v>23.529862309999999</v>
      </c>
      <c r="N22" s="39">
        <v>124.71813322</v>
      </c>
      <c r="O22" s="39">
        <v>1087.09163777</v>
      </c>
      <c r="P22" s="39">
        <v>2350.632764</v>
      </c>
      <c r="Q22" s="39">
        <v>0</v>
      </c>
      <c r="R22" s="39">
        <v>41.472920000000002</v>
      </c>
      <c r="S22" s="39">
        <v>5.2882628399999998</v>
      </c>
      <c r="T22" s="39">
        <v>0</v>
      </c>
      <c r="U22" s="39">
        <v>2818.0045540299998</v>
      </c>
      <c r="V22" s="39">
        <v>7743.47</v>
      </c>
      <c r="W22" s="39">
        <v>0.59393861000000003</v>
      </c>
      <c r="X22" s="39">
        <v>167.94687418999999</v>
      </c>
      <c r="Y22" s="48">
        <v>1230.6688650900001</v>
      </c>
      <c r="Z22" s="32">
        <f t="shared" si="0"/>
        <v>69625.286470713982</v>
      </c>
    </row>
    <row r="23" spans="1:26" ht="13.5" customHeight="1" x14ac:dyDescent="0.2">
      <c r="A23" s="71">
        <v>2014.1</v>
      </c>
      <c r="B23" s="38">
        <v>0</v>
      </c>
      <c r="C23" s="39">
        <v>7138.9237100000009</v>
      </c>
      <c r="D23" s="39">
        <v>3.02188378</v>
      </c>
      <c r="E23" s="39">
        <v>2722.2020000000002</v>
      </c>
      <c r="F23" s="39">
        <v>619.97499999999991</v>
      </c>
      <c r="G23" s="39">
        <v>774.41582000000005</v>
      </c>
      <c r="H23" s="39">
        <v>479.34915756999999</v>
      </c>
      <c r="I23" s="39">
        <v>1192.4675232899999</v>
      </c>
      <c r="J23" s="39">
        <v>401.03250004</v>
      </c>
      <c r="K23" s="39">
        <v>0</v>
      </c>
      <c r="L23" s="39">
        <v>153.22581085571451</v>
      </c>
      <c r="M23" s="39">
        <v>5.8597528999999993</v>
      </c>
      <c r="N23" s="39">
        <v>24.023208230000002</v>
      </c>
      <c r="O23" s="39">
        <v>296.78039999999999</v>
      </c>
      <c r="P23" s="39">
        <v>798.70996300000002</v>
      </c>
      <c r="Q23" s="39">
        <v>0</v>
      </c>
      <c r="R23" s="39">
        <v>7.0785299999999998</v>
      </c>
      <c r="S23" s="39">
        <v>1.2657904499999999</v>
      </c>
      <c r="T23" s="39">
        <v>0</v>
      </c>
      <c r="U23" s="39">
        <v>788.76383719000012</v>
      </c>
      <c r="V23" s="39">
        <v>2225.1241599999998</v>
      </c>
      <c r="W23" s="39">
        <v>4.9437159999999987E-2</v>
      </c>
      <c r="X23" s="39">
        <v>45.813065960000003</v>
      </c>
      <c r="Y23" s="48">
        <v>323.69024022999997</v>
      </c>
      <c r="Z23" s="32">
        <f t="shared" si="0"/>
        <v>18001.771790655715</v>
      </c>
    </row>
    <row r="24" spans="1:26" ht="13.5" customHeight="1" x14ac:dyDescent="0.2">
      <c r="A24" s="71">
        <v>2014.2</v>
      </c>
      <c r="B24" s="38">
        <v>0</v>
      </c>
      <c r="C24" s="39">
        <v>17216</v>
      </c>
      <c r="D24" s="39">
        <v>6.1395207000000003</v>
      </c>
      <c r="E24" s="39">
        <v>6071.2760000000007</v>
      </c>
      <c r="F24" s="39">
        <v>1367.6859999999999</v>
      </c>
      <c r="G24" s="39">
        <v>1849.85852</v>
      </c>
      <c r="H24" s="39">
        <v>1221.57586855</v>
      </c>
      <c r="I24" s="39">
        <v>2829.8715165499998</v>
      </c>
      <c r="J24" s="39">
        <v>967.24294368000005</v>
      </c>
      <c r="K24" s="39">
        <v>0</v>
      </c>
      <c r="L24" s="39">
        <v>341.67846197320517</v>
      </c>
      <c r="M24" s="39">
        <v>12.450247879999999</v>
      </c>
      <c r="N24" s="39">
        <v>48.870131790000002</v>
      </c>
      <c r="O24" s="39">
        <v>671.12021762000006</v>
      </c>
      <c r="P24" s="39">
        <v>1570.890005</v>
      </c>
      <c r="Q24" s="39">
        <v>0</v>
      </c>
      <c r="R24" s="39">
        <v>18.187809999999999</v>
      </c>
      <c r="S24" s="39">
        <v>3.1710895799999999</v>
      </c>
      <c r="T24" s="39">
        <v>0</v>
      </c>
      <c r="U24" s="39">
        <v>1941.5368751200001</v>
      </c>
      <c r="V24" s="39">
        <v>5336.1787700000004</v>
      </c>
      <c r="W24" s="39">
        <v>0.21572385999999999</v>
      </c>
      <c r="X24" s="39">
        <v>98.832567060000002</v>
      </c>
      <c r="Y24" s="48">
        <v>788.79666199999997</v>
      </c>
      <c r="Z24" s="32">
        <f t="shared" si="0"/>
        <v>42361.578931363212</v>
      </c>
    </row>
    <row r="25" spans="1:26" ht="13.5" customHeight="1" x14ac:dyDescent="0.2">
      <c r="A25" s="71">
        <v>2014.3</v>
      </c>
      <c r="B25" s="38">
        <v>0</v>
      </c>
      <c r="C25" s="39">
        <v>26241.257739090001</v>
      </c>
      <c r="D25" s="39">
        <v>10.372804009999999</v>
      </c>
      <c r="E25" s="39">
        <v>9356.3220000000001</v>
      </c>
      <c r="F25" s="39">
        <v>2057.431</v>
      </c>
      <c r="G25" s="39">
        <v>3037.925865459873</v>
      </c>
      <c r="H25" s="39">
        <v>1813.2843668</v>
      </c>
      <c r="I25" s="39">
        <v>4321.6396977700006</v>
      </c>
      <c r="J25" s="39">
        <v>1483.67039826</v>
      </c>
      <c r="K25" s="39">
        <v>0</v>
      </c>
      <c r="L25" s="39">
        <v>1246.2328980765719</v>
      </c>
      <c r="M25" s="39">
        <v>19.968069700000001</v>
      </c>
      <c r="N25" s="39">
        <v>71.367151859999993</v>
      </c>
      <c r="O25" s="39">
        <v>1091.1187624700001</v>
      </c>
      <c r="P25" s="39">
        <v>2433.9528380000002</v>
      </c>
      <c r="Q25" s="39">
        <v>0</v>
      </c>
      <c r="R25" s="39">
        <v>24.407</v>
      </c>
      <c r="S25" s="39">
        <v>4.7097262400000002</v>
      </c>
      <c r="T25" s="39">
        <v>0</v>
      </c>
      <c r="U25" s="39">
        <v>3045.44277427</v>
      </c>
      <c r="V25" s="39">
        <v>8102.2037999999993</v>
      </c>
      <c r="W25" s="39">
        <v>0.37264151999999989</v>
      </c>
      <c r="X25" s="39">
        <v>151.99278910000001</v>
      </c>
      <c r="Y25" s="48">
        <v>1235.87338045</v>
      </c>
      <c r="Z25" s="32">
        <f t="shared" si="0"/>
        <v>65749.545703076437</v>
      </c>
    </row>
    <row r="26" spans="1:26" ht="13.5" customHeight="1" x14ac:dyDescent="0.2">
      <c r="A26" s="71">
        <v>2014.4</v>
      </c>
      <c r="B26" s="38">
        <v>0</v>
      </c>
      <c r="C26" s="39">
        <v>37011.51</v>
      </c>
      <c r="D26" s="39">
        <v>14.67214764</v>
      </c>
      <c r="E26" s="39">
        <v>13425.462</v>
      </c>
      <c r="F26" s="39">
        <v>2910.4267482781938</v>
      </c>
      <c r="G26" s="39">
        <v>4319.5928999999996</v>
      </c>
      <c r="H26" s="39">
        <v>2806.9895689199998</v>
      </c>
      <c r="I26" s="39">
        <v>6101.644245630001</v>
      </c>
      <c r="J26" s="39">
        <v>2088.62060247</v>
      </c>
      <c r="K26" s="39">
        <v>0</v>
      </c>
      <c r="L26" s="39">
        <v>1732.19085993</v>
      </c>
      <c r="M26" s="39">
        <v>28.326939639999999</v>
      </c>
      <c r="N26" s="39">
        <v>93.233751670000004</v>
      </c>
      <c r="O26" s="39">
        <v>1617.43393797</v>
      </c>
      <c r="P26" s="39">
        <v>3521.6726880000001</v>
      </c>
      <c r="Q26" s="39">
        <v>0</v>
      </c>
      <c r="R26" s="39">
        <v>35.32</v>
      </c>
      <c r="S26" s="39">
        <v>6.6896490700000006</v>
      </c>
      <c r="T26" s="39">
        <v>0</v>
      </c>
      <c r="U26" s="39">
        <v>4343.9590565300005</v>
      </c>
      <c r="V26" s="39">
        <v>11421.738939999999</v>
      </c>
      <c r="W26" s="39">
        <v>3.6681670500000001</v>
      </c>
      <c r="X26" s="39">
        <v>213.89616835999999</v>
      </c>
      <c r="Y26" s="48">
        <v>1795.0898566000001</v>
      </c>
      <c r="Z26" s="32">
        <f t="shared" si="0"/>
        <v>93492.138227758202</v>
      </c>
    </row>
    <row r="27" spans="1:26" ht="13.5" customHeight="1" x14ac:dyDescent="0.2">
      <c r="A27" s="71">
        <v>2015.1</v>
      </c>
      <c r="B27" s="38">
        <v>0</v>
      </c>
      <c r="C27" s="39">
        <v>10473.530000000001</v>
      </c>
      <c r="D27" s="39">
        <v>0</v>
      </c>
      <c r="E27" s="39">
        <v>3668.6289999999999</v>
      </c>
      <c r="F27" s="39">
        <v>784.72</v>
      </c>
      <c r="G27" s="39">
        <v>1119.3174039</v>
      </c>
      <c r="H27" s="39">
        <v>735.56594503999997</v>
      </c>
      <c r="I27" s="39">
        <v>1574.2606531900001</v>
      </c>
      <c r="J27" s="39">
        <v>591.50766461000001</v>
      </c>
      <c r="K27" s="39">
        <v>0</v>
      </c>
      <c r="L27" s="39">
        <v>501.36767614082572</v>
      </c>
      <c r="M27" s="39">
        <v>7.6425710200000001</v>
      </c>
      <c r="N27" s="39">
        <v>19.488179909999999</v>
      </c>
      <c r="O27" s="39">
        <v>395.88999863999999</v>
      </c>
      <c r="P27" s="39">
        <v>1195.3831829999999</v>
      </c>
      <c r="Q27" s="39">
        <v>0</v>
      </c>
      <c r="R27" s="39">
        <v>12.0305971</v>
      </c>
      <c r="S27" s="39">
        <v>1.6054698000000001</v>
      </c>
      <c r="T27" s="39">
        <v>0</v>
      </c>
      <c r="U27" s="39">
        <v>1129.3984335499999</v>
      </c>
      <c r="V27" s="39">
        <v>2685.01838</v>
      </c>
      <c r="W27" s="39">
        <v>0.18972310000000001</v>
      </c>
      <c r="X27" s="39">
        <v>36.881449770000003</v>
      </c>
      <c r="Y27" s="48">
        <v>500.05666057000002</v>
      </c>
      <c r="Z27" s="32">
        <f t="shared" si="0"/>
        <v>25432.482989340824</v>
      </c>
    </row>
    <row r="28" spans="1:26" ht="13.5" customHeight="1" x14ac:dyDescent="0.2">
      <c r="A28" s="71">
        <v>2015.2</v>
      </c>
      <c r="B28" s="38">
        <v>0</v>
      </c>
      <c r="C28" s="39">
        <v>23990.976756399061</v>
      </c>
      <c r="D28" s="39">
        <v>0</v>
      </c>
      <c r="E28" s="39">
        <v>8111.77</v>
      </c>
      <c r="F28" s="39">
        <v>1782.95</v>
      </c>
      <c r="G28" s="39">
        <v>2639.9704000000002</v>
      </c>
      <c r="H28" s="39">
        <v>1713.5442947500001</v>
      </c>
      <c r="I28" s="39">
        <v>3844.5413760699998</v>
      </c>
      <c r="J28" s="39">
        <v>1311.8263920100001</v>
      </c>
      <c r="K28" s="39">
        <v>0</v>
      </c>
      <c r="L28" s="39">
        <v>1108.482625744464</v>
      </c>
      <c r="M28" s="39">
        <v>16.157319999999999</v>
      </c>
      <c r="N28" s="39">
        <v>39.786512560000013</v>
      </c>
      <c r="O28" s="39">
        <v>943.65085707999992</v>
      </c>
      <c r="P28" s="39">
        <v>2449.5895820000001</v>
      </c>
      <c r="Q28" s="39">
        <v>2.7475373400000001</v>
      </c>
      <c r="R28" s="39">
        <v>32.086759999999998</v>
      </c>
      <c r="S28" s="39">
        <v>3.8052680300000001</v>
      </c>
      <c r="T28" s="39">
        <v>0</v>
      </c>
      <c r="U28" s="39">
        <v>2669.14950426</v>
      </c>
      <c r="V28" s="39">
        <v>6624.3328099999999</v>
      </c>
      <c r="W28" s="39">
        <v>0.44181556999999988</v>
      </c>
      <c r="X28" s="39">
        <v>111.90856937</v>
      </c>
      <c r="Y28" s="48">
        <v>1154.25092264</v>
      </c>
      <c r="Z28" s="32">
        <f t="shared" si="0"/>
        <v>58551.969303823527</v>
      </c>
    </row>
    <row r="29" spans="1:26" ht="13.5" customHeight="1" x14ac:dyDescent="0.2">
      <c r="A29" s="71">
        <v>2015.3</v>
      </c>
      <c r="B29" s="38">
        <v>0</v>
      </c>
      <c r="C29" s="39">
        <v>37066.082564024138</v>
      </c>
      <c r="D29" s="39">
        <v>15.85270944</v>
      </c>
      <c r="E29" s="39">
        <v>12494.005999999999</v>
      </c>
      <c r="F29" s="39">
        <v>2827.1478034545612</v>
      </c>
      <c r="G29" s="39">
        <v>3886.2751400000002</v>
      </c>
      <c r="H29" s="39">
        <v>2653.658171300001</v>
      </c>
      <c r="I29" s="39">
        <v>5941.5283546999999</v>
      </c>
      <c r="J29" s="39">
        <v>2123.1596870499998</v>
      </c>
      <c r="K29" s="39">
        <v>0</v>
      </c>
      <c r="L29" s="39">
        <v>1675.9100179518091</v>
      </c>
      <c r="M29" s="39">
        <v>26.379570999999999</v>
      </c>
      <c r="N29" s="39">
        <v>76.137836700000008</v>
      </c>
      <c r="O29" s="39">
        <v>1541.3754621400001</v>
      </c>
      <c r="P29" s="39">
        <v>3932.723935</v>
      </c>
      <c r="Q29" s="39">
        <v>10.108908810000001</v>
      </c>
      <c r="R29" s="39">
        <v>35.890970000000003</v>
      </c>
      <c r="S29" s="39">
        <v>5.6142046999999993</v>
      </c>
      <c r="T29" s="39">
        <v>0</v>
      </c>
      <c r="U29" s="39">
        <v>4108.9632269399999</v>
      </c>
      <c r="V29" s="39">
        <v>10190.40244</v>
      </c>
      <c r="W29" s="39">
        <v>51.529247239999997</v>
      </c>
      <c r="X29" s="39">
        <v>174.53607048999999</v>
      </c>
      <c r="Y29" s="48">
        <v>1780.96271847</v>
      </c>
      <c r="Z29" s="32">
        <f t="shared" ref="Z29:Z90" si="1">+_xlfn.AGGREGATE(9,6,B29:Y29)</f>
        <v>90618.245039410496</v>
      </c>
    </row>
    <row r="30" spans="1:26" ht="13.5" customHeight="1" x14ac:dyDescent="0.2">
      <c r="A30" s="71">
        <v>2015.4</v>
      </c>
      <c r="B30" s="38">
        <v>0</v>
      </c>
      <c r="C30" s="39">
        <v>52283.451487016937</v>
      </c>
      <c r="D30" s="39">
        <v>20.816495100000001</v>
      </c>
      <c r="E30" s="39">
        <v>18240.406999999999</v>
      </c>
      <c r="F30" s="39">
        <v>3861.9099999999989</v>
      </c>
      <c r="G30" s="39">
        <v>5614.900169999999</v>
      </c>
      <c r="H30" s="39">
        <v>3787.9108516199999</v>
      </c>
      <c r="I30" s="39">
        <v>8472.7121859699982</v>
      </c>
      <c r="J30" s="39">
        <v>2976.7307475799989</v>
      </c>
      <c r="K30" s="39">
        <v>0</v>
      </c>
      <c r="L30" s="39">
        <v>2351.2937892</v>
      </c>
      <c r="M30" s="39">
        <v>37.991584140000001</v>
      </c>
      <c r="N30" s="39">
        <v>176.69011753000001</v>
      </c>
      <c r="O30" s="39">
        <v>2197.6420234299999</v>
      </c>
      <c r="P30" s="39">
        <v>5453.9472799999994</v>
      </c>
      <c r="Q30" s="39">
        <v>11.433008989999999</v>
      </c>
      <c r="R30" s="39">
        <v>47.47</v>
      </c>
      <c r="S30" s="39">
        <v>7.7399999999999993</v>
      </c>
      <c r="T30" s="39">
        <v>0</v>
      </c>
      <c r="U30" s="39">
        <v>5915.9988596800004</v>
      </c>
      <c r="V30" s="39">
        <v>14492.284149999999</v>
      </c>
      <c r="W30" s="39">
        <v>0.96258509999999997</v>
      </c>
      <c r="X30" s="39">
        <v>231.45542541</v>
      </c>
      <c r="Y30" s="48">
        <v>2562.274059567002</v>
      </c>
      <c r="Z30" s="32">
        <f t="shared" si="1"/>
        <v>128746.02182033396</v>
      </c>
    </row>
    <row r="31" spans="1:26" ht="13.5" customHeight="1" x14ac:dyDescent="0.2">
      <c r="A31" s="71">
        <v>2016.1</v>
      </c>
      <c r="B31" s="38">
        <v>0</v>
      </c>
      <c r="C31" s="39">
        <v>14769.76</v>
      </c>
      <c r="D31" s="39">
        <v>0</v>
      </c>
      <c r="E31" s="39">
        <v>5304.4760000000006</v>
      </c>
      <c r="F31" s="39">
        <v>1088.49</v>
      </c>
      <c r="G31" s="39">
        <v>1569.97974</v>
      </c>
      <c r="H31" s="39">
        <v>1040.65169702</v>
      </c>
      <c r="I31" s="39">
        <v>2216.2655657199998</v>
      </c>
      <c r="J31" s="39">
        <v>818.45141909999995</v>
      </c>
      <c r="K31" s="39">
        <v>0</v>
      </c>
      <c r="L31" s="39">
        <v>666.0069370714142</v>
      </c>
      <c r="M31" s="39">
        <v>11.402551969999999</v>
      </c>
      <c r="N31" s="39">
        <v>14.57977837109809</v>
      </c>
      <c r="O31" s="39">
        <v>625.41453676999993</v>
      </c>
      <c r="P31" s="39">
        <v>1507.0096619999999</v>
      </c>
      <c r="Q31" s="39">
        <v>0</v>
      </c>
      <c r="R31" s="39">
        <v>6.6774199999999997</v>
      </c>
      <c r="S31" s="39">
        <v>2.17</v>
      </c>
      <c r="T31" s="39">
        <v>0</v>
      </c>
      <c r="U31" s="39">
        <v>1545.2863612799999</v>
      </c>
      <c r="V31" s="39">
        <v>4198.8171399999992</v>
      </c>
      <c r="W31" s="39">
        <v>80.410462600000017</v>
      </c>
      <c r="X31" s="39">
        <v>62.225275930000002</v>
      </c>
      <c r="Y31" s="48">
        <v>676.42410232720761</v>
      </c>
      <c r="Z31" s="32">
        <f t="shared" si="1"/>
        <v>36204.498650159723</v>
      </c>
    </row>
    <row r="32" spans="1:26" ht="13.5" customHeight="1" x14ac:dyDescent="0.2">
      <c r="A32" s="71">
        <v>2016.2</v>
      </c>
      <c r="B32" s="38">
        <v>0</v>
      </c>
      <c r="C32" s="39">
        <v>34169.610172109999</v>
      </c>
      <c r="D32" s="39">
        <v>12.42786502</v>
      </c>
      <c r="E32" s="39">
        <v>11981.429</v>
      </c>
      <c r="F32" s="39">
        <v>2466.3377999999998</v>
      </c>
      <c r="G32" s="39">
        <v>3715.0189</v>
      </c>
      <c r="H32" s="39">
        <v>2424.5666883899999</v>
      </c>
      <c r="I32" s="39">
        <v>5489.7206306499993</v>
      </c>
      <c r="J32" s="39">
        <v>1895.3577076900001</v>
      </c>
      <c r="K32" s="39">
        <v>0</v>
      </c>
      <c r="L32" s="39">
        <v>1473.8151164171691</v>
      </c>
      <c r="M32" s="39">
        <v>24.92942</v>
      </c>
      <c r="N32" s="39">
        <v>50.7</v>
      </c>
      <c r="O32" s="39">
        <v>1474.7278465146201</v>
      </c>
      <c r="P32" s="39">
        <v>3438.8071399999999</v>
      </c>
      <c r="Q32" s="39">
        <v>0.45479733</v>
      </c>
      <c r="R32" s="39">
        <v>17.68888776</v>
      </c>
      <c r="S32" s="39">
        <v>4.8599999999999994</v>
      </c>
      <c r="T32" s="39">
        <v>0</v>
      </c>
      <c r="U32" s="39">
        <v>3339.8194981000001</v>
      </c>
      <c r="V32" s="39">
        <v>9796.8893266666673</v>
      </c>
      <c r="W32" s="39">
        <v>34.442009860000013</v>
      </c>
      <c r="X32" s="39">
        <v>152.82191700999999</v>
      </c>
      <c r="Y32" s="48">
        <v>1700.43482051</v>
      </c>
      <c r="Z32" s="32">
        <f t="shared" si="1"/>
        <v>83664.85954402847</v>
      </c>
    </row>
    <row r="33" spans="1:26" ht="13.5" customHeight="1" x14ac:dyDescent="0.2">
      <c r="A33" s="71">
        <v>2016.3</v>
      </c>
      <c r="B33" s="38">
        <v>0</v>
      </c>
      <c r="C33" s="39">
        <v>52268.19</v>
      </c>
      <c r="D33" s="39">
        <v>19.295481079999998</v>
      </c>
      <c r="E33" s="39">
        <v>18102.284</v>
      </c>
      <c r="F33" s="39">
        <v>3650.42</v>
      </c>
      <c r="G33" s="39">
        <v>5682.1151900000004</v>
      </c>
      <c r="H33" s="39">
        <v>3844.7894121700001</v>
      </c>
      <c r="I33" s="39">
        <v>8428.2844941000003</v>
      </c>
      <c r="J33" s="39">
        <v>2981.3832711700002</v>
      </c>
      <c r="K33" s="39">
        <v>0</v>
      </c>
      <c r="L33" s="39">
        <v>2264.5233722732278</v>
      </c>
      <c r="M33" s="39">
        <v>40.551356130000002</v>
      </c>
      <c r="N33" s="39">
        <v>89.78</v>
      </c>
      <c r="O33" s="39">
        <v>2265.3931182599999</v>
      </c>
      <c r="P33" s="39">
        <v>5321.4774550000002</v>
      </c>
      <c r="Q33" s="39">
        <v>0.60283189000000004</v>
      </c>
      <c r="R33" s="39">
        <v>53.14093708999998</v>
      </c>
      <c r="S33" s="39">
        <v>7.03</v>
      </c>
      <c r="T33" s="39">
        <v>0</v>
      </c>
      <c r="U33" s="39">
        <v>5450.6722753501554</v>
      </c>
      <c r="V33" s="39">
        <v>14730.25287</v>
      </c>
      <c r="W33" s="39">
        <v>84.256007310000001</v>
      </c>
      <c r="X33" s="39">
        <v>223.71553126000001</v>
      </c>
      <c r="Y33" s="48">
        <v>2488.0313498999999</v>
      </c>
      <c r="Z33" s="32">
        <f t="shared" si="1"/>
        <v>127996.18895298337</v>
      </c>
    </row>
    <row r="34" spans="1:26" ht="13.5" customHeight="1" x14ac:dyDescent="0.2">
      <c r="A34" s="71">
        <v>2016.4</v>
      </c>
      <c r="B34" s="38">
        <v>0</v>
      </c>
      <c r="C34" s="39">
        <v>73437.351870870509</v>
      </c>
      <c r="D34" s="39">
        <v>23.318217369384929</v>
      </c>
      <c r="E34" s="39">
        <v>25606.884999999998</v>
      </c>
      <c r="F34" s="39">
        <v>5560.4600000000009</v>
      </c>
      <c r="G34" s="39">
        <v>8279.0764799999997</v>
      </c>
      <c r="H34" s="39">
        <v>5505.7882571200007</v>
      </c>
      <c r="I34" s="39">
        <v>11973.600291999999</v>
      </c>
      <c r="J34" s="39">
        <v>4316.0740385899999</v>
      </c>
      <c r="K34" s="39">
        <v>0</v>
      </c>
      <c r="L34" s="39">
        <v>3461.3413409250238</v>
      </c>
      <c r="M34" s="39">
        <v>58.688643070000012</v>
      </c>
      <c r="N34" s="39">
        <v>208.32962980859091</v>
      </c>
      <c r="O34" s="39">
        <v>3352.1207158740308</v>
      </c>
      <c r="P34" s="39">
        <v>7614.0759930000004</v>
      </c>
      <c r="Q34" s="39">
        <v>0.60283189000000004</v>
      </c>
      <c r="R34" s="39">
        <v>62.621849619999999</v>
      </c>
      <c r="S34" s="39">
        <v>9.904173590000001</v>
      </c>
      <c r="T34" s="39">
        <v>0</v>
      </c>
      <c r="U34" s="39">
        <v>7854.1831433700008</v>
      </c>
      <c r="V34" s="39">
        <v>20774.52</v>
      </c>
      <c r="W34" s="39">
        <v>10.40266905</v>
      </c>
      <c r="X34" s="39">
        <v>309.82722560341409</v>
      </c>
      <c r="Y34" s="48">
        <v>3430.5691001062869</v>
      </c>
      <c r="Z34" s="32">
        <f t="shared" si="1"/>
        <v>181849.74147185724</v>
      </c>
    </row>
    <row r="35" spans="1:26" ht="13.5" customHeight="1" x14ac:dyDescent="0.2">
      <c r="A35" s="71">
        <v>2017.1</v>
      </c>
      <c r="B35" s="38">
        <v>0</v>
      </c>
      <c r="C35" s="39">
        <v>20891.82799822</v>
      </c>
      <c r="D35" s="39">
        <v>6.9429999999999996</v>
      </c>
      <c r="E35" s="39">
        <v>6796.1</v>
      </c>
      <c r="F35" s="39">
        <v>1496.4</v>
      </c>
      <c r="G35" s="39">
        <v>2002.9782830188681</v>
      </c>
      <c r="H35" s="39">
        <v>1525.34664445</v>
      </c>
      <c r="I35" s="39">
        <v>3109.047291401419</v>
      </c>
      <c r="J35" s="39">
        <v>1213.03186568</v>
      </c>
      <c r="K35" s="39">
        <v>0</v>
      </c>
      <c r="L35" s="39">
        <v>1030.5407096700001</v>
      </c>
      <c r="M35" s="39">
        <v>13.809366669999999</v>
      </c>
      <c r="N35" s="39">
        <v>61.308119562803228</v>
      </c>
      <c r="O35" s="39">
        <v>971.68779687143876</v>
      </c>
      <c r="P35" s="39">
        <v>2078.5028520000001</v>
      </c>
      <c r="Q35" s="39">
        <v>28.349599999999999</v>
      </c>
      <c r="R35" s="39">
        <v>8.21767</v>
      </c>
      <c r="S35" s="39">
        <v>2.0531457799999999</v>
      </c>
      <c r="T35" s="39">
        <v>0</v>
      </c>
      <c r="U35" s="39">
        <v>2068.2937124273321</v>
      </c>
      <c r="V35" s="39">
        <v>4966.4197199999999</v>
      </c>
      <c r="W35" s="39">
        <v>91.72277090454385</v>
      </c>
      <c r="X35" s="39">
        <v>93.823211799999996</v>
      </c>
      <c r="Y35" s="48">
        <v>907.11935235707551</v>
      </c>
      <c r="Z35" s="32">
        <f t="shared" si="1"/>
        <v>49363.52311081349</v>
      </c>
    </row>
    <row r="36" spans="1:26" ht="13.5" customHeight="1" x14ac:dyDescent="0.2">
      <c r="A36" s="71">
        <v>2017.2</v>
      </c>
      <c r="B36" s="38">
        <v>0</v>
      </c>
      <c r="C36" s="39">
        <v>46259.196199259997</v>
      </c>
      <c r="D36" s="39">
        <v>14.532</v>
      </c>
      <c r="E36" s="39">
        <v>15792.074000000001</v>
      </c>
      <c r="F36" s="39">
        <v>3756.47</v>
      </c>
      <c r="G36" s="39">
        <v>4905.8</v>
      </c>
      <c r="H36" s="39">
        <v>3457.15631454</v>
      </c>
      <c r="I36" s="39">
        <v>7130.75994534047</v>
      </c>
      <c r="J36" s="39">
        <v>2876.3189613083841</v>
      </c>
      <c r="K36" s="39">
        <v>0</v>
      </c>
      <c r="L36" s="39">
        <v>2232.8382042849998</v>
      </c>
      <c r="M36" s="39">
        <v>30.388268629999999</v>
      </c>
      <c r="N36" s="39">
        <v>87.251013695101932</v>
      </c>
      <c r="O36" s="39">
        <v>2205.6101082665668</v>
      </c>
      <c r="P36" s="39">
        <v>4801.2290590000002</v>
      </c>
      <c r="Q36" s="39">
        <v>59.61298523</v>
      </c>
      <c r="R36" s="39">
        <v>27.402175249999999</v>
      </c>
      <c r="S36" s="39">
        <v>12.02</v>
      </c>
      <c r="T36" s="39">
        <v>0</v>
      </c>
      <c r="U36" s="39">
        <v>4480.0197618900456</v>
      </c>
      <c r="V36" s="39">
        <v>12063.37887</v>
      </c>
      <c r="W36" s="39">
        <v>95.103806708045312</v>
      </c>
      <c r="X36" s="39">
        <v>217.0110742901316</v>
      </c>
      <c r="Y36" s="48">
        <v>1727.3741878866481</v>
      </c>
      <c r="Z36" s="32">
        <f t="shared" si="1"/>
        <v>112231.54693558039</v>
      </c>
    </row>
    <row r="37" spans="1:26" ht="13.5" customHeight="1" x14ac:dyDescent="0.2">
      <c r="A37" s="71">
        <v>2017.3</v>
      </c>
      <c r="B37" s="38">
        <v>0</v>
      </c>
      <c r="C37" s="39">
        <v>72118.888376600007</v>
      </c>
      <c r="D37" s="39">
        <v>22.741402990000001</v>
      </c>
      <c r="E37" s="39">
        <v>23876.076000000001</v>
      </c>
      <c r="F37" s="39">
        <v>5253.0899999999992</v>
      </c>
      <c r="G37" s="39">
        <v>7394.1725408599996</v>
      </c>
      <c r="H37" s="39">
        <v>5398.2159945600006</v>
      </c>
      <c r="I37" s="39">
        <v>10926.576496534261</v>
      </c>
      <c r="J37" s="39">
        <v>4502.9397663199998</v>
      </c>
      <c r="K37" s="39">
        <v>0</v>
      </c>
      <c r="L37" s="39">
        <v>3263.3789139549999</v>
      </c>
      <c r="M37" s="39">
        <v>49.259620419999997</v>
      </c>
      <c r="N37" s="39">
        <v>109.47129102913431</v>
      </c>
      <c r="O37" s="39">
        <v>3347.491853670816</v>
      </c>
      <c r="P37" s="39">
        <v>7330.8111839999992</v>
      </c>
      <c r="Q37" s="39">
        <v>96.122597240000005</v>
      </c>
      <c r="R37" s="39">
        <v>42.231074450000001</v>
      </c>
      <c r="S37" s="39">
        <v>48.719999999999992</v>
      </c>
      <c r="T37" s="39">
        <v>0</v>
      </c>
      <c r="U37" s="39">
        <v>6594.3450073100003</v>
      </c>
      <c r="V37" s="39">
        <v>18396.3812</v>
      </c>
      <c r="W37" s="39">
        <v>98.377433734738688</v>
      </c>
      <c r="X37" s="39">
        <v>300.91031416821448</v>
      </c>
      <c r="Y37" s="48">
        <v>2659.2764224574362</v>
      </c>
      <c r="Z37" s="32">
        <f t="shared" si="1"/>
        <v>171829.47749029964</v>
      </c>
    </row>
    <row r="38" spans="1:26" ht="13.5" customHeight="1" x14ac:dyDescent="0.2">
      <c r="A38" s="71">
        <v>2017.4</v>
      </c>
      <c r="B38" s="38">
        <v>0</v>
      </c>
      <c r="C38" s="39">
        <v>96047.089999999982</v>
      </c>
      <c r="D38" s="39">
        <v>32.21947231</v>
      </c>
      <c r="E38" s="39">
        <v>33667.800000000003</v>
      </c>
      <c r="F38" s="39">
        <v>7607.27</v>
      </c>
      <c r="G38" s="39">
        <v>10404.133180000001</v>
      </c>
      <c r="H38" s="39">
        <v>7692.4198154200003</v>
      </c>
      <c r="I38" s="39">
        <v>15565.83815775615</v>
      </c>
      <c r="J38" s="39">
        <v>6496.1886531299997</v>
      </c>
      <c r="K38" s="39">
        <v>0</v>
      </c>
      <c r="L38" s="39">
        <v>4465.6764085699997</v>
      </c>
      <c r="M38" s="39">
        <v>70.172969669999986</v>
      </c>
      <c r="N38" s="39">
        <v>270.9622247932665</v>
      </c>
      <c r="O38" s="39">
        <v>4695.2387191282878</v>
      </c>
      <c r="P38" s="39">
        <v>10294.683843999999</v>
      </c>
      <c r="Q38" s="39">
        <v>136.02564255999999</v>
      </c>
      <c r="R38" s="39">
        <v>74.218221850000006</v>
      </c>
      <c r="S38" s="39">
        <v>68.143198159999997</v>
      </c>
      <c r="T38" s="39">
        <v>0</v>
      </c>
      <c r="U38" s="39">
        <v>9087.1124975400016</v>
      </c>
      <c r="V38" s="39">
        <v>25794.84319</v>
      </c>
      <c r="W38" s="39">
        <v>103.0472359410707</v>
      </c>
      <c r="X38" s="39">
        <v>415.73821383257331</v>
      </c>
      <c r="Y38" s="48">
        <v>3701.838358038176</v>
      </c>
      <c r="Z38" s="32">
        <f t="shared" si="1"/>
        <v>236690.66000269947</v>
      </c>
    </row>
    <row r="39" spans="1:26" ht="13.5" customHeight="1" x14ac:dyDescent="0.2">
      <c r="A39" s="71">
        <v>2018.1</v>
      </c>
      <c r="B39" s="38">
        <v>0</v>
      </c>
      <c r="C39" s="39">
        <v>25894.042479348511</v>
      </c>
      <c r="D39" s="39">
        <v>8.5334759800000004</v>
      </c>
      <c r="E39" s="39">
        <v>9009.8029999999999</v>
      </c>
      <c r="F39" s="39">
        <v>2089.38</v>
      </c>
      <c r="G39" s="39">
        <v>2753.18</v>
      </c>
      <c r="H39" s="39">
        <v>1956.0321303799999</v>
      </c>
      <c r="I39" s="39">
        <v>4064.5890833611438</v>
      </c>
      <c r="J39" s="39">
        <v>1738.39578517</v>
      </c>
      <c r="K39" s="39">
        <v>0</v>
      </c>
      <c r="L39" s="39">
        <v>1160.6823380568001</v>
      </c>
      <c r="M39" s="39">
        <v>20.289682939999999</v>
      </c>
      <c r="N39" s="39">
        <v>79.109723523535195</v>
      </c>
      <c r="O39" s="39">
        <v>1293.2108290433209</v>
      </c>
      <c r="P39" s="39">
        <v>2818.2029000000002</v>
      </c>
      <c r="Q39" s="39">
        <v>37.441812023642321</v>
      </c>
      <c r="R39" s="39">
        <v>16.314063999999998</v>
      </c>
      <c r="S39" s="39">
        <v>18.71</v>
      </c>
      <c r="T39" s="39">
        <v>0</v>
      </c>
      <c r="U39" s="39">
        <v>2151.158093</v>
      </c>
      <c r="V39" s="39">
        <v>6619.118629999999</v>
      </c>
      <c r="W39" s="39">
        <v>2.0749838655065109</v>
      </c>
      <c r="X39" s="39">
        <v>131.87439261991739</v>
      </c>
      <c r="Y39" s="48">
        <v>988.8796724246323</v>
      </c>
      <c r="Z39" s="32">
        <f t="shared" si="1"/>
        <v>62851.023075737008</v>
      </c>
    </row>
    <row r="40" spans="1:26" ht="13.5" customHeight="1" x14ac:dyDescent="0.2">
      <c r="A40" s="71">
        <v>2018.2</v>
      </c>
      <c r="B40" s="38">
        <v>0</v>
      </c>
      <c r="C40" s="39">
        <v>57882.715853999987</v>
      </c>
      <c r="D40" s="39">
        <v>18.060099619999999</v>
      </c>
      <c r="E40" s="39">
        <v>20220.078000000001</v>
      </c>
      <c r="F40" s="39">
        <v>4670.7800000000007</v>
      </c>
      <c r="G40" s="39">
        <v>5980.9628400000001</v>
      </c>
      <c r="H40" s="39">
        <v>4364.8778573</v>
      </c>
      <c r="I40" s="39">
        <v>9449.2093431653739</v>
      </c>
      <c r="J40" s="39">
        <v>3967.5453754</v>
      </c>
      <c r="K40" s="39">
        <v>0</v>
      </c>
      <c r="L40" s="39">
        <v>2579.94346232832</v>
      </c>
      <c r="M40" s="39">
        <v>40.900000000000013</v>
      </c>
      <c r="N40" s="39">
        <v>125.67413789843791</v>
      </c>
      <c r="O40" s="39">
        <v>2988.0081236708011</v>
      </c>
      <c r="P40" s="39">
        <v>6388.0580749999999</v>
      </c>
      <c r="Q40" s="39">
        <v>76.986657297057818</v>
      </c>
      <c r="R40" s="39">
        <v>33.228087000000002</v>
      </c>
      <c r="S40" s="39">
        <v>38.756873210000002</v>
      </c>
      <c r="T40" s="39">
        <v>0</v>
      </c>
      <c r="U40" s="39">
        <v>4819.7566001800014</v>
      </c>
      <c r="V40" s="39">
        <v>15300.36685</v>
      </c>
      <c r="W40" s="39">
        <v>95.115567004846866</v>
      </c>
      <c r="X40" s="39">
        <v>297.59683403125371</v>
      </c>
      <c r="Y40" s="48">
        <v>2182.497060326381</v>
      </c>
      <c r="Z40" s="32">
        <f t="shared" si="1"/>
        <v>141521.11769743249</v>
      </c>
    </row>
    <row r="41" spans="1:26" ht="13.5" customHeight="1" x14ac:dyDescent="0.2">
      <c r="A41" s="71">
        <v>2018.3</v>
      </c>
      <c r="B41" s="38">
        <v>0</v>
      </c>
      <c r="C41" s="39">
        <v>93443.782327010005</v>
      </c>
      <c r="D41" s="39">
        <v>29.34655738</v>
      </c>
      <c r="E41" s="39">
        <v>30611.775000000001</v>
      </c>
      <c r="F41" s="39">
        <v>7155.9400000000014</v>
      </c>
      <c r="G41" s="39">
        <v>8940.130000000001</v>
      </c>
      <c r="H41" s="39">
        <v>6965.6963007839149</v>
      </c>
      <c r="I41" s="39">
        <v>14485.902830000001</v>
      </c>
      <c r="J41" s="39">
        <v>6044.3603969200003</v>
      </c>
      <c r="K41" s="39">
        <v>0</v>
      </c>
      <c r="L41" s="39">
        <v>3892.25604818688</v>
      </c>
      <c r="M41" s="39">
        <v>64.305483299999992</v>
      </c>
      <c r="N41" s="39">
        <v>148.1058309223194</v>
      </c>
      <c r="O41" s="39">
        <v>4389.7210945243132</v>
      </c>
      <c r="P41" s="39">
        <v>9878.0210619999998</v>
      </c>
      <c r="Q41" s="39">
        <v>0.26721531999999998</v>
      </c>
      <c r="R41" s="39">
        <v>55.301081119999999</v>
      </c>
      <c r="S41" s="39">
        <v>58.766969109999998</v>
      </c>
      <c r="T41" s="39">
        <v>0</v>
      </c>
      <c r="U41" s="39">
        <v>7196.3815773700017</v>
      </c>
      <c r="V41" s="39">
        <v>23379.759999999998</v>
      </c>
      <c r="W41" s="39">
        <v>100.75156377480771</v>
      </c>
      <c r="X41" s="39">
        <v>424.2231050373332</v>
      </c>
      <c r="Y41" s="48">
        <v>3545.963316040245</v>
      </c>
      <c r="Z41" s="32">
        <f t="shared" si="1"/>
        <v>220810.75775879985</v>
      </c>
    </row>
    <row r="42" spans="1:26" ht="13.5" customHeight="1" x14ac:dyDescent="0.2">
      <c r="A42" s="71">
        <v>2018.4</v>
      </c>
      <c r="B42" s="38">
        <v>0</v>
      </c>
      <c r="C42" s="39">
        <v>136126.30061685</v>
      </c>
      <c r="D42" s="39">
        <v>348.10097764</v>
      </c>
      <c r="E42" s="39">
        <v>44569.510999999999</v>
      </c>
      <c r="F42" s="39">
        <v>11327.09</v>
      </c>
      <c r="G42" s="39">
        <v>13300.16</v>
      </c>
      <c r="H42" s="39">
        <v>10502.42498195</v>
      </c>
      <c r="I42" s="39">
        <v>20920.537</v>
      </c>
      <c r="J42" s="39">
        <v>8768.3667566900021</v>
      </c>
      <c r="K42" s="39">
        <v>0</v>
      </c>
      <c r="L42" s="39">
        <v>5782.3001443555449</v>
      </c>
      <c r="M42" s="39">
        <v>87.526938089999987</v>
      </c>
      <c r="N42" s="39">
        <v>381.74387718230491</v>
      </c>
      <c r="O42" s="39">
        <v>6594.851879282548</v>
      </c>
      <c r="P42" s="39">
        <v>14356.681896</v>
      </c>
      <c r="Q42" s="39">
        <v>0.36435136000000001</v>
      </c>
      <c r="R42" s="39">
        <v>4.5679121199999884</v>
      </c>
      <c r="S42" s="39">
        <v>84.229866889999997</v>
      </c>
      <c r="T42" s="39">
        <v>0</v>
      </c>
      <c r="U42" s="39">
        <v>10467.60188749</v>
      </c>
      <c r="V42" s="39">
        <v>36068.21</v>
      </c>
      <c r="W42" s="39">
        <v>16.436360382852001</v>
      </c>
      <c r="X42" s="39">
        <v>591.36900235951964</v>
      </c>
      <c r="Y42" s="48">
        <v>4618.9930858375947</v>
      </c>
      <c r="Z42" s="32">
        <f t="shared" si="1"/>
        <v>324917.3685344804</v>
      </c>
    </row>
    <row r="43" spans="1:26" ht="13.5" customHeight="1" x14ac:dyDescent="0.2">
      <c r="A43" s="71">
        <v>2019.1</v>
      </c>
      <c r="B43" s="38">
        <v>0</v>
      </c>
      <c r="C43" s="39">
        <v>36323.760000000002</v>
      </c>
      <c r="D43" s="39">
        <v>10.62600716</v>
      </c>
      <c r="E43" s="39">
        <v>12718.14</v>
      </c>
      <c r="F43" s="39">
        <v>2815.52</v>
      </c>
      <c r="G43" s="39">
        <v>3260.9416999999999</v>
      </c>
      <c r="H43" s="39">
        <v>3384.5351734999999</v>
      </c>
      <c r="I43" s="39">
        <v>6043.794238290001</v>
      </c>
      <c r="J43" s="39">
        <v>2365.12075542</v>
      </c>
      <c r="K43" s="39">
        <v>0</v>
      </c>
      <c r="L43" s="39">
        <v>1684.3998069163811</v>
      </c>
      <c r="M43" s="39">
        <v>20.12081826</v>
      </c>
      <c r="N43" s="39">
        <v>103.5577720888498</v>
      </c>
      <c r="O43" s="39">
        <v>2016.452547241023</v>
      </c>
      <c r="P43" s="39">
        <v>4348.046069</v>
      </c>
      <c r="Q43" s="39">
        <v>0</v>
      </c>
      <c r="R43" s="39">
        <v>22.973258999999999</v>
      </c>
      <c r="S43" s="39">
        <v>25.75448042</v>
      </c>
      <c r="T43" s="39">
        <v>0</v>
      </c>
      <c r="U43" s="39">
        <v>2840.1349803100002</v>
      </c>
      <c r="V43" s="39">
        <v>10158.24</v>
      </c>
      <c r="W43" s="39">
        <v>3.6148855466492011</v>
      </c>
      <c r="X43" s="39">
        <v>288.71199999999999</v>
      </c>
      <c r="Y43" s="48">
        <v>992.09740489395404</v>
      </c>
      <c r="Z43" s="32">
        <f t="shared" si="1"/>
        <v>89426.541898046853</v>
      </c>
    </row>
    <row r="44" spans="1:26" ht="13.5" customHeight="1" x14ac:dyDescent="0.2">
      <c r="A44" s="71">
        <v>2019.2</v>
      </c>
      <c r="B44" s="38">
        <v>0</v>
      </c>
      <c r="C44" s="39">
        <v>88441.260290260005</v>
      </c>
      <c r="D44" s="39">
        <v>179.17</v>
      </c>
      <c r="E44" s="39">
        <v>29477.441890999999</v>
      </c>
      <c r="F44" s="39">
        <v>6396.72</v>
      </c>
      <c r="G44" s="39">
        <v>7687.5567799999999</v>
      </c>
      <c r="H44" s="39">
        <v>8269.6963825099992</v>
      </c>
      <c r="I44" s="39">
        <v>14363.039656270001</v>
      </c>
      <c r="J44" s="39">
        <v>5783.4979709200024</v>
      </c>
      <c r="K44" s="39">
        <v>0</v>
      </c>
      <c r="L44" s="39">
        <v>3848.8218985334729</v>
      </c>
      <c r="M44" s="39">
        <v>44.168082310000003</v>
      </c>
      <c r="N44" s="39">
        <v>165.71490658931069</v>
      </c>
      <c r="O44" s="39">
        <v>4452.3875341619932</v>
      </c>
      <c r="P44" s="39">
        <v>11083.84372408775</v>
      </c>
      <c r="Q44" s="39">
        <v>93.643747300000001</v>
      </c>
      <c r="R44" s="39">
        <v>43.898453660000001</v>
      </c>
      <c r="S44" s="39">
        <v>54.657065269999997</v>
      </c>
      <c r="T44" s="39">
        <v>0</v>
      </c>
      <c r="U44" s="39">
        <v>6615.45443325</v>
      </c>
      <c r="V44" s="39">
        <v>24475.96</v>
      </c>
      <c r="W44" s="39">
        <v>8.4312155007902625</v>
      </c>
      <c r="X44" s="39">
        <v>605.09700000000009</v>
      </c>
      <c r="Y44" s="48">
        <v>2616.626236333389</v>
      </c>
      <c r="Z44" s="32">
        <f t="shared" si="1"/>
        <v>214707.08726795673</v>
      </c>
    </row>
    <row r="45" spans="1:26" ht="13.5" customHeight="1" x14ac:dyDescent="0.2">
      <c r="A45" s="71">
        <v>2019.3</v>
      </c>
      <c r="B45" s="38">
        <v>0</v>
      </c>
      <c r="C45" s="39">
        <v>139077.33330929</v>
      </c>
      <c r="D45" s="39">
        <v>41.92</v>
      </c>
      <c r="E45" s="39">
        <v>45137.714999999997</v>
      </c>
      <c r="F45" s="39">
        <v>9713.760000000002</v>
      </c>
      <c r="G45" s="39">
        <v>12541.18</v>
      </c>
      <c r="H45" s="39">
        <v>13240.391443230001</v>
      </c>
      <c r="I45" s="39">
        <v>22485.91230236</v>
      </c>
      <c r="J45" s="39">
        <v>9135.4441890999988</v>
      </c>
      <c r="K45" s="39">
        <v>0</v>
      </c>
      <c r="L45" s="39">
        <v>5947.6428904101303</v>
      </c>
      <c r="M45" s="39">
        <v>72.671548210000012</v>
      </c>
      <c r="N45" s="39">
        <v>217.85707613430219</v>
      </c>
      <c r="O45" s="39">
        <v>6374.0924290764005</v>
      </c>
      <c r="P45" s="39">
        <v>17040.938507999999</v>
      </c>
      <c r="Q45" s="39">
        <v>0</v>
      </c>
      <c r="R45" s="39">
        <v>87.433016339999995</v>
      </c>
      <c r="S45" s="39">
        <v>84.692324839999998</v>
      </c>
      <c r="T45" s="39">
        <v>0</v>
      </c>
      <c r="U45" s="39">
        <v>10382.07787478</v>
      </c>
      <c r="V45" s="39">
        <v>37582.319999999992</v>
      </c>
      <c r="W45" s="39">
        <v>98.965188890369063</v>
      </c>
      <c r="X45" s="39">
        <v>947.53099999999995</v>
      </c>
      <c r="Y45" s="48">
        <v>4427.1996593297399</v>
      </c>
      <c r="Z45" s="32">
        <f t="shared" si="1"/>
        <v>334637.07775999093</v>
      </c>
    </row>
    <row r="46" spans="1:26" ht="13.5" customHeight="1" x14ac:dyDescent="0.2">
      <c r="A46" s="71">
        <v>2019.4</v>
      </c>
      <c r="B46" s="38">
        <v>0</v>
      </c>
      <c r="C46" s="39">
        <v>191684</v>
      </c>
      <c r="D46" s="39">
        <v>307.86571195019468</v>
      </c>
      <c r="E46" s="39">
        <v>64978.976000000002</v>
      </c>
      <c r="F46" s="39">
        <v>15777.456743422381</v>
      </c>
      <c r="G46" s="39">
        <v>18299.793028257951</v>
      </c>
      <c r="H46" s="39">
        <v>19556.30462642667</v>
      </c>
      <c r="I46" s="39">
        <v>32872.252568559998</v>
      </c>
      <c r="J46" s="39">
        <v>13250.634147229999</v>
      </c>
      <c r="K46" s="39">
        <v>0</v>
      </c>
      <c r="L46" s="39">
        <v>9497.6889758987309</v>
      </c>
      <c r="M46" s="39">
        <v>108.04944646</v>
      </c>
      <c r="N46" s="39">
        <v>535.41169120800544</v>
      </c>
      <c r="O46" s="39">
        <v>9985.3443035587406</v>
      </c>
      <c r="P46" s="39">
        <v>25068.641331499999</v>
      </c>
      <c r="Q46" s="39">
        <v>255.31470497999999</v>
      </c>
      <c r="R46" s="39">
        <v>122.47742737999999</v>
      </c>
      <c r="S46" s="39">
        <v>120.65983181999999</v>
      </c>
      <c r="T46" s="39">
        <v>0</v>
      </c>
      <c r="U46" s="39">
        <v>14996.666324809999</v>
      </c>
      <c r="V46" s="39">
        <v>54411.359999999993</v>
      </c>
      <c r="W46" s="39">
        <v>24.114109183979089</v>
      </c>
      <c r="X46" s="39">
        <v>860.07789331030961</v>
      </c>
      <c r="Y46" s="48">
        <v>5959.0464280129036</v>
      </c>
      <c r="Z46" s="32">
        <f t="shared" si="1"/>
        <v>478672.13529396983</v>
      </c>
    </row>
    <row r="47" spans="1:26" ht="13.5" customHeight="1" x14ac:dyDescent="0.2">
      <c r="A47" s="71">
        <v>2020.1</v>
      </c>
      <c r="B47" s="38">
        <v>0</v>
      </c>
      <c r="C47" s="39">
        <v>56394.59246213</v>
      </c>
      <c r="D47" s="39">
        <v>0.62741283284566618</v>
      </c>
      <c r="E47" s="39">
        <v>18125.3993367</v>
      </c>
      <c r="F47" s="39">
        <v>4202.2767225856869</v>
      </c>
      <c r="G47" s="39">
        <v>5030.13</v>
      </c>
      <c r="H47" s="39">
        <v>5992.0319728833329</v>
      </c>
      <c r="I47" s="39">
        <v>9971.2232053200005</v>
      </c>
      <c r="J47" s="39">
        <v>3452.0445187400001</v>
      </c>
      <c r="K47" s="39">
        <v>0</v>
      </c>
      <c r="L47" s="39">
        <v>2855.6352826168049</v>
      </c>
      <c r="M47" s="39">
        <v>27.489410400000001</v>
      </c>
      <c r="N47" s="39">
        <v>104.1872613199309</v>
      </c>
      <c r="O47" s="39">
        <v>2705.5886431776712</v>
      </c>
      <c r="P47" s="39">
        <v>7888.5630501899996</v>
      </c>
      <c r="Q47" s="39">
        <v>73.170020160000007</v>
      </c>
      <c r="R47" s="39">
        <v>36.480443999999999</v>
      </c>
      <c r="S47" s="39">
        <v>32.294180900000001</v>
      </c>
      <c r="T47" s="39">
        <v>0</v>
      </c>
      <c r="U47" s="39">
        <v>4028.1780183300002</v>
      </c>
      <c r="V47" s="39">
        <v>16771.78</v>
      </c>
      <c r="W47" s="39">
        <v>3.6489377179986642</v>
      </c>
      <c r="X47" s="39">
        <v>434.154</v>
      </c>
      <c r="Y47" s="48">
        <v>1519.965621891967</v>
      </c>
      <c r="Z47" s="32">
        <f t="shared" si="1"/>
        <v>139649.46050189625</v>
      </c>
    </row>
    <row r="48" spans="1:26" ht="13.5" customHeight="1" x14ac:dyDescent="0.2">
      <c r="A48" s="71">
        <v>2020.2</v>
      </c>
      <c r="B48" s="38">
        <v>0</v>
      </c>
      <c r="C48" s="39">
        <v>123375.91</v>
      </c>
      <c r="D48" s="39">
        <v>1.2619652443896829</v>
      </c>
      <c r="E48" s="39">
        <v>39945.489777039991</v>
      </c>
      <c r="F48" s="39">
        <v>9148.8430349916434</v>
      </c>
      <c r="G48" s="39">
        <v>11761.294828485999</v>
      </c>
      <c r="H48" s="39">
        <v>11158.285540326669</v>
      </c>
      <c r="I48" s="39">
        <v>21577.894942819999</v>
      </c>
      <c r="J48" s="39">
        <v>8030.8461699699992</v>
      </c>
      <c r="K48" s="39">
        <v>0</v>
      </c>
      <c r="L48" s="39">
        <v>5987.5915493870771</v>
      </c>
      <c r="M48" s="39">
        <v>53.107084260000001</v>
      </c>
      <c r="N48" s="39">
        <v>388.02218099860119</v>
      </c>
      <c r="O48" s="39">
        <v>5932.171897855289</v>
      </c>
      <c r="P48" s="39">
        <v>17132.871349000001</v>
      </c>
      <c r="Q48" s="39">
        <v>155.69363011999999</v>
      </c>
      <c r="R48" s="39">
        <v>76.845749999999995</v>
      </c>
      <c r="S48" s="39">
        <v>66.804911090000004</v>
      </c>
      <c r="T48" s="39">
        <v>0</v>
      </c>
      <c r="U48" s="39">
        <v>8672.5753478000024</v>
      </c>
      <c r="V48" s="39">
        <v>35004.230000000003</v>
      </c>
      <c r="W48" s="39">
        <v>12.25085326495646</v>
      </c>
      <c r="X48" s="39">
        <v>882.48500000000001</v>
      </c>
      <c r="Y48" s="48">
        <v>3822.72022896</v>
      </c>
      <c r="Z48" s="32">
        <f t="shared" si="1"/>
        <v>303187.19604161457</v>
      </c>
    </row>
    <row r="49" spans="1:26" ht="13.5" customHeight="1" x14ac:dyDescent="0.2">
      <c r="A49" s="71">
        <v>2020.3</v>
      </c>
      <c r="B49" s="38">
        <v>0</v>
      </c>
      <c r="C49" s="39">
        <v>182885.98</v>
      </c>
      <c r="D49" s="39">
        <v>64.368681900000013</v>
      </c>
      <c r="E49" s="39">
        <v>59507.217743689987</v>
      </c>
      <c r="F49" s="39">
        <v>13802.96</v>
      </c>
      <c r="G49" s="39">
        <v>17515.813659899999</v>
      </c>
      <c r="H49" s="39">
        <v>20075.30638826</v>
      </c>
      <c r="I49" s="39">
        <v>31430.633491569999</v>
      </c>
      <c r="J49" s="39">
        <v>12041.41770785</v>
      </c>
      <c r="K49" s="39">
        <v>0</v>
      </c>
      <c r="L49" s="39">
        <v>8878.9215493870779</v>
      </c>
      <c r="M49" s="39">
        <v>78.078148210000009</v>
      </c>
      <c r="N49" s="39">
        <v>460.67662898634393</v>
      </c>
      <c r="O49" s="39">
        <v>8547.2028070698998</v>
      </c>
      <c r="P49" s="39">
        <v>25180.45064063001</v>
      </c>
      <c r="Q49" s="39">
        <v>226.74080778000001</v>
      </c>
      <c r="R49" s="39">
        <v>121.583884</v>
      </c>
      <c r="S49" s="39">
        <v>100.16580405000001</v>
      </c>
      <c r="T49" s="39">
        <v>0</v>
      </c>
      <c r="U49" s="39">
        <v>13321.913473799999</v>
      </c>
      <c r="V49" s="39">
        <v>52019.98</v>
      </c>
      <c r="W49" s="39">
        <v>12.160806490000001</v>
      </c>
      <c r="X49" s="39">
        <v>1291.92</v>
      </c>
      <c r="Y49" s="48">
        <v>4714.6318104499996</v>
      </c>
      <c r="Z49" s="32">
        <f t="shared" si="1"/>
        <v>452278.12403402326</v>
      </c>
    </row>
    <row r="50" spans="1:26" ht="13.5" customHeight="1" x14ac:dyDescent="0.2">
      <c r="A50" s="71">
        <v>2020.4</v>
      </c>
      <c r="B50" s="38">
        <v>0</v>
      </c>
      <c r="C50" s="39">
        <v>277067.07981447579</v>
      </c>
      <c r="D50" s="39">
        <v>87.993810870000004</v>
      </c>
      <c r="E50" s="39">
        <v>83019.016984972259</v>
      </c>
      <c r="F50" s="39">
        <v>19959.73</v>
      </c>
      <c r="G50" s="39">
        <v>24969.136902999999</v>
      </c>
      <c r="H50" s="39">
        <v>28524.16186501666</v>
      </c>
      <c r="I50" s="39">
        <v>43775.380746000003</v>
      </c>
      <c r="J50" s="39">
        <v>18376.156862839998</v>
      </c>
      <c r="K50" s="39">
        <v>0</v>
      </c>
      <c r="L50" s="39">
        <v>12628.346549387081</v>
      </c>
      <c r="M50" s="39">
        <v>140.69034938999999</v>
      </c>
      <c r="N50" s="39">
        <v>1096.056088239927</v>
      </c>
      <c r="O50" s="39">
        <v>13839.67676095746</v>
      </c>
      <c r="P50" s="39">
        <v>34646.229906100001</v>
      </c>
      <c r="Q50" s="39">
        <v>326.01200683865119</v>
      </c>
      <c r="R50" s="39">
        <v>165.33414300000001</v>
      </c>
      <c r="S50" s="39">
        <v>140.43037322000001</v>
      </c>
      <c r="T50" s="39">
        <v>0</v>
      </c>
      <c r="U50" s="39">
        <v>19513.195517020002</v>
      </c>
      <c r="V50" s="39">
        <v>75568.421517929994</v>
      </c>
      <c r="W50" s="39">
        <v>27.159464987630091</v>
      </c>
      <c r="X50" s="39">
        <v>2084.9369999999999</v>
      </c>
      <c r="Y50" s="48">
        <v>7957.0643486867984</v>
      </c>
      <c r="Z50" s="32">
        <f t="shared" si="1"/>
        <v>663912.21101293212</v>
      </c>
    </row>
    <row r="51" spans="1:26" ht="13.5" customHeight="1" x14ac:dyDescent="0.2">
      <c r="A51" s="71">
        <v>2021.1</v>
      </c>
      <c r="B51" s="38">
        <v>0</v>
      </c>
      <c r="C51" s="39">
        <v>77540.529476139985</v>
      </c>
      <c r="D51" s="39">
        <v>22.26622354058458</v>
      </c>
      <c r="E51" s="39">
        <v>21710.365135290009</v>
      </c>
      <c r="F51" s="39">
        <v>5653.68</v>
      </c>
      <c r="G51" s="39">
        <v>6445.110552170001</v>
      </c>
      <c r="H51" s="39">
        <v>7489.788377410001</v>
      </c>
      <c r="I51" s="39">
        <v>11882.15654946</v>
      </c>
      <c r="J51" s="39">
        <v>4725.0722041700001</v>
      </c>
      <c r="K51" s="39">
        <v>0</v>
      </c>
      <c r="L51" s="39">
        <v>3971.2502807820788</v>
      </c>
      <c r="M51" s="39">
        <v>43.426317879999992</v>
      </c>
      <c r="N51" s="39">
        <v>38.400000000000013</v>
      </c>
      <c r="O51" s="39">
        <v>4940.9243830192427</v>
      </c>
      <c r="P51" s="39">
        <v>9349.222457599999</v>
      </c>
      <c r="Q51" s="39">
        <v>90.853868750000004</v>
      </c>
      <c r="R51" s="39">
        <v>48.100366000000001</v>
      </c>
      <c r="S51" s="39">
        <v>39.663809720000003</v>
      </c>
      <c r="T51" s="39">
        <v>0</v>
      </c>
      <c r="U51" s="39">
        <v>5614.7032465799994</v>
      </c>
      <c r="V51" s="39">
        <v>21993.83</v>
      </c>
      <c r="W51" s="39">
        <v>3.12399059</v>
      </c>
      <c r="X51" s="39">
        <v>892.49963933000004</v>
      </c>
      <c r="Y51" s="48">
        <v>2372.0642048612849</v>
      </c>
      <c r="Z51" s="32">
        <f t="shared" si="1"/>
        <v>184867.03108329317</v>
      </c>
    </row>
    <row r="52" spans="1:26" ht="13.5" customHeight="1" x14ac:dyDescent="0.2">
      <c r="A52" s="71">
        <v>2021.2</v>
      </c>
      <c r="B52" s="38">
        <v>0</v>
      </c>
      <c r="C52" s="39">
        <v>179221.28990396881</v>
      </c>
      <c r="D52" s="39">
        <v>2.0869628447386441</v>
      </c>
      <c r="E52" s="39">
        <v>49563.81003813001</v>
      </c>
      <c r="F52" s="39">
        <v>12585.69</v>
      </c>
      <c r="G52" s="39">
        <v>15271.7</v>
      </c>
      <c r="H52" s="39">
        <v>15594.29675424</v>
      </c>
      <c r="I52" s="39">
        <v>27424.365625779999</v>
      </c>
      <c r="J52" s="39">
        <v>10769.51145837</v>
      </c>
      <c r="K52" s="39">
        <v>0</v>
      </c>
      <c r="L52" s="39">
        <v>8975.9035756569228</v>
      </c>
      <c r="M52" s="39">
        <v>79.571528210000011</v>
      </c>
      <c r="N52" s="39">
        <v>84.64</v>
      </c>
      <c r="O52" s="39">
        <v>10878.558629429999</v>
      </c>
      <c r="P52" s="39">
        <v>22056.7829286825</v>
      </c>
      <c r="Q52" s="39">
        <v>211.49364025</v>
      </c>
      <c r="R52" s="39">
        <v>99.361974000000004</v>
      </c>
      <c r="S52" s="39">
        <v>95.996907620000002</v>
      </c>
      <c r="T52" s="39">
        <v>0</v>
      </c>
      <c r="U52" s="39">
        <v>13149.05235322</v>
      </c>
      <c r="V52" s="39">
        <v>51404.765754000007</v>
      </c>
      <c r="W52" s="39">
        <v>13.31018723</v>
      </c>
      <c r="X52" s="39">
        <v>2006.2670187199999</v>
      </c>
      <c r="Y52" s="48">
        <v>6010.1581166763526</v>
      </c>
      <c r="Z52" s="32">
        <f t="shared" si="1"/>
        <v>425498.61335702945</v>
      </c>
    </row>
    <row r="53" spans="1:26" ht="13.5" customHeight="1" x14ac:dyDescent="0.2">
      <c r="A53" s="71">
        <v>2021.3</v>
      </c>
      <c r="B53" s="38">
        <v>0</v>
      </c>
      <c r="C53" s="39">
        <v>280584.53999999998</v>
      </c>
      <c r="D53" s="39">
        <v>0</v>
      </c>
      <c r="E53" s="39">
        <v>75750.621019359984</v>
      </c>
      <c r="F53" s="39">
        <v>19747.96</v>
      </c>
      <c r="G53" s="39">
        <v>25634.824816806002</v>
      </c>
      <c r="H53" s="39">
        <v>25357.682256399999</v>
      </c>
      <c r="I53" s="39">
        <v>42380.17378338</v>
      </c>
      <c r="J53" s="39">
        <v>17021.442546959999</v>
      </c>
      <c r="K53" s="39">
        <v>0</v>
      </c>
      <c r="L53" s="39">
        <v>13585.18926023665</v>
      </c>
      <c r="M53" s="39">
        <v>118.52657318</v>
      </c>
      <c r="N53" s="39">
        <v>144.69</v>
      </c>
      <c r="O53" s="39">
        <v>17443.193692248031</v>
      </c>
      <c r="P53" s="39">
        <v>34035.920979990013</v>
      </c>
      <c r="Q53" s="39">
        <v>331.53148415999999</v>
      </c>
      <c r="R53" s="39">
        <v>159.83861099999999</v>
      </c>
      <c r="S53" s="39">
        <v>156.65241638000001</v>
      </c>
      <c r="T53" s="39">
        <v>0</v>
      </c>
      <c r="U53" s="39">
        <v>20444.016046249999</v>
      </c>
      <c r="V53" s="39">
        <v>79212.330000000016</v>
      </c>
      <c r="W53" s="39">
        <v>49.13571297</v>
      </c>
      <c r="X53" s="39">
        <v>2862.9712503000001</v>
      </c>
      <c r="Y53" s="48">
        <v>9238.2925462100011</v>
      </c>
      <c r="Z53" s="32">
        <f t="shared" si="1"/>
        <v>664259.53299583076</v>
      </c>
    </row>
    <row r="54" spans="1:26" ht="13.5" customHeight="1" x14ac:dyDescent="0.2">
      <c r="A54" s="71">
        <v>2021.4</v>
      </c>
      <c r="B54" s="38">
        <v>0</v>
      </c>
      <c r="C54" s="39">
        <v>409791.1178872899</v>
      </c>
      <c r="D54" s="39">
        <v>120.90318980000001</v>
      </c>
      <c r="E54" s="39">
        <v>110209.56957281999</v>
      </c>
      <c r="F54" s="39">
        <v>28328.604087278061</v>
      </c>
      <c r="G54" s="39">
        <v>38926.239200993987</v>
      </c>
      <c r="H54" s="39">
        <v>36082.299510819998</v>
      </c>
      <c r="I54" s="39">
        <v>62856.377061599997</v>
      </c>
      <c r="J54" s="39">
        <v>26011.728554810001</v>
      </c>
      <c r="K54" s="39">
        <v>0</v>
      </c>
      <c r="L54" s="39">
        <v>20063.846593616141</v>
      </c>
      <c r="M54" s="39">
        <v>2.0738449999999999E-2</v>
      </c>
      <c r="N54" s="39">
        <v>2686.5596687892048</v>
      </c>
      <c r="O54" s="39">
        <v>26911.076347233669</v>
      </c>
      <c r="P54" s="39">
        <v>49392.451359165003</v>
      </c>
      <c r="Q54" s="39">
        <v>491.95031495000001</v>
      </c>
      <c r="R54" s="39">
        <v>223.92358200000001</v>
      </c>
      <c r="S54" s="39">
        <v>222.27849817000001</v>
      </c>
      <c r="T54" s="39">
        <v>0</v>
      </c>
      <c r="U54" s="39">
        <v>30141.332001913652</v>
      </c>
      <c r="V54" s="39">
        <v>115915.16</v>
      </c>
      <c r="W54" s="39">
        <v>57.783865339999998</v>
      </c>
      <c r="X54" s="39">
        <v>5877.0304249799992</v>
      </c>
      <c r="Y54" s="48">
        <v>13511.30705286</v>
      </c>
      <c r="Z54" s="32">
        <f t="shared" si="1"/>
        <v>977821.55951287958</v>
      </c>
    </row>
    <row r="55" spans="1:26" ht="13.5" customHeight="1" x14ac:dyDescent="0.2">
      <c r="A55" s="71">
        <v>2022.1</v>
      </c>
      <c r="B55" s="38">
        <v>0</v>
      </c>
      <c r="C55" s="39">
        <v>122364.79732845</v>
      </c>
      <c r="D55" s="39">
        <v>21.545320561007991</v>
      </c>
      <c r="E55" s="39">
        <v>32860.847311090001</v>
      </c>
      <c r="F55" s="39">
        <v>8085.7</v>
      </c>
      <c r="G55" s="39">
        <v>12366.008074580001</v>
      </c>
      <c r="H55" s="39">
        <v>12817.37611474</v>
      </c>
      <c r="I55" s="39">
        <v>20585.84568876</v>
      </c>
      <c r="J55" s="39">
        <v>7605.5894387700009</v>
      </c>
      <c r="K55" s="39">
        <v>0</v>
      </c>
      <c r="L55" s="39">
        <v>5727.5356262792893</v>
      </c>
      <c r="M55" s="39">
        <v>61.38696169</v>
      </c>
      <c r="N55" s="39">
        <v>258.21586127227192</v>
      </c>
      <c r="O55" s="39">
        <v>8641.4197773269207</v>
      </c>
      <c r="P55" s="39">
        <v>16178.153113875</v>
      </c>
      <c r="Q55" s="39">
        <v>142.17811316999999</v>
      </c>
      <c r="R55" s="39">
        <v>72.821786000000003</v>
      </c>
      <c r="S55" s="39">
        <v>29.054051099999999</v>
      </c>
      <c r="T55" s="39">
        <v>0</v>
      </c>
      <c r="U55" s="39">
        <v>9439.477160536544</v>
      </c>
      <c r="V55" s="39">
        <v>35147.96</v>
      </c>
      <c r="W55" s="39">
        <v>9.5459510099999996</v>
      </c>
      <c r="X55" s="39">
        <v>2057.40113823</v>
      </c>
      <c r="Y55" s="48">
        <v>3316.960692182608</v>
      </c>
      <c r="Z55" s="32">
        <f t="shared" si="1"/>
        <v>297789.81950962363</v>
      </c>
    </row>
    <row r="56" spans="1:26" ht="13.5" customHeight="1" x14ac:dyDescent="0.2">
      <c r="A56" s="71">
        <v>2022.2</v>
      </c>
      <c r="B56" s="38">
        <v>0</v>
      </c>
      <c r="C56" s="39">
        <v>298417.99256241001</v>
      </c>
      <c r="D56" s="39">
        <v>0</v>
      </c>
      <c r="E56" s="39">
        <v>78710.822720259981</v>
      </c>
      <c r="F56" s="39">
        <v>18642.810000000001</v>
      </c>
      <c r="G56" s="39">
        <v>29969.111044289999</v>
      </c>
      <c r="H56" s="39">
        <v>33146.822914179997</v>
      </c>
      <c r="I56" s="39">
        <v>49820.937760319997</v>
      </c>
      <c r="J56" s="39">
        <v>18825.09215371</v>
      </c>
      <c r="K56" s="39">
        <v>0</v>
      </c>
      <c r="L56" s="39">
        <v>13428.712646602349</v>
      </c>
      <c r="M56" s="39">
        <v>146.80098203</v>
      </c>
      <c r="N56" s="39">
        <v>127.59</v>
      </c>
      <c r="O56" s="39">
        <v>17244.791730825898</v>
      </c>
      <c r="P56" s="39">
        <v>39666.556697897497</v>
      </c>
      <c r="Q56" s="39">
        <v>333.88877058999998</v>
      </c>
      <c r="R56" s="39">
        <v>168.386574</v>
      </c>
      <c r="S56" s="39">
        <v>135.77959514</v>
      </c>
      <c r="T56" s="39">
        <v>0</v>
      </c>
      <c r="U56" s="39">
        <v>22766.908543533998</v>
      </c>
      <c r="V56" s="39">
        <v>86046.87</v>
      </c>
      <c r="W56" s="39">
        <v>33.535743580000002</v>
      </c>
      <c r="X56" s="39">
        <v>4251.9867767699998</v>
      </c>
      <c r="Y56" s="48">
        <v>8949.6136417350772</v>
      </c>
      <c r="Z56" s="32">
        <f t="shared" si="1"/>
        <v>720835.01085787453</v>
      </c>
    </row>
    <row r="57" spans="1:26" ht="13.5" customHeight="1" x14ac:dyDescent="0.2">
      <c r="A57" s="71">
        <v>2022.3</v>
      </c>
      <c r="B57" s="38">
        <v>0</v>
      </c>
      <c r="C57" s="39">
        <v>472169.66903259</v>
      </c>
      <c r="D57" s="39">
        <v>0</v>
      </c>
      <c r="E57" s="39">
        <v>124719.49799292001</v>
      </c>
      <c r="F57" s="39">
        <v>30402.493126957339</v>
      </c>
      <c r="G57" s="39">
        <v>48273.771526831995</v>
      </c>
      <c r="H57" s="39">
        <v>46774.528054909999</v>
      </c>
      <c r="I57" s="39">
        <v>79911.72172500001</v>
      </c>
      <c r="J57" s="39">
        <v>30172.235425880001</v>
      </c>
      <c r="K57" s="39">
        <v>0</v>
      </c>
      <c r="L57" s="39">
        <v>21477.542800985702</v>
      </c>
      <c r="M57" s="39">
        <v>242.03062804000001</v>
      </c>
      <c r="N57" s="39">
        <v>216.63</v>
      </c>
      <c r="O57" s="39">
        <v>28875.163031760821</v>
      </c>
      <c r="P57" s="39">
        <v>63649.442844000005</v>
      </c>
      <c r="Q57" s="39">
        <v>554.57431138000004</v>
      </c>
      <c r="R57" s="39">
        <v>298.94078847628037</v>
      </c>
      <c r="S57" s="39">
        <v>263.10492225999997</v>
      </c>
      <c r="T57" s="39">
        <v>0</v>
      </c>
      <c r="U57" s="39">
        <v>36177.104928039145</v>
      </c>
      <c r="V57" s="39">
        <v>135096.27000000002</v>
      </c>
      <c r="W57" s="39">
        <v>93.378701935177446</v>
      </c>
      <c r="X57" s="39">
        <v>6580.1230000000005</v>
      </c>
      <c r="Y57" s="48">
        <v>15133.938963320001</v>
      </c>
      <c r="Z57" s="32">
        <f t="shared" si="1"/>
        <v>1141082.1618052868</v>
      </c>
    </row>
    <row r="58" spans="1:26" ht="13.5" customHeight="1" x14ac:dyDescent="0.2">
      <c r="A58" s="71">
        <v>2022.4</v>
      </c>
      <c r="B58" s="38">
        <v>0</v>
      </c>
      <c r="C58" s="39">
        <v>734198.76865591994</v>
      </c>
      <c r="D58" s="39">
        <v>1476.176005236897</v>
      </c>
      <c r="E58" s="39">
        <v>192356.99349838661</v>
      </c>
      <c r="F58" s="39">
        <v>47319.327031569002</v>
      </c>
      <c r="G58" s="39">
        <v>75182.029733250005</v>
      </c>
      <c r="H58" s="39">
        <v>65042.693496508007</v>
      </c>
      <c r="I58" s="39">
        <v>123482.675796</v>
      </c>
      <c r="J58" s="39">
        <v>47577.543040369987</v>
      </c>
      <c r="K58" s="39">
        <v>0</v>
      </c>
      <c r="L58" s="39">
        <v>34208.703964115593</v>
      </c>
      <c r="M58" s="39">
        <v>444.16644674000008</v>
      </c>
      <c r="N58" s="39">
        <v>4316.3536708204983</v>
      </c>
      <c r="O58" s="39">
        <v>48006.328398096914</v>
      </c>
      <c r="P58" s="39">
        <v>98278.661844850008</v>
      </c>
      <c r="Q58" s="39">
        <v>854.13909862000003</v>
      </c>
      <c r="R58" s="39">
        <v>435.01427438500002</v>
      </c>
      <c r="S58" s="39">
        <v>409.88594833000002</v>
      </c>
      <c r="T58" s="39">
        <v>0</v>
      </c>
      <c r="U58" s="39">
        <v>53176.176876904843</v>
      </c>
      <c r="V58" s="39">
        <v>207162.73302762001</v>
      </c>
      <c r="W58" s="39">
        <v>121.62838552561441</v>
      </c>
      <c r="X58" s="39">
        <v>9092.0330109699989</v>
      </c>
      <c r="Y58" s="48">
        <v>23805.424615299999</v>
      </c>
      <c r="Z58" s="32">
        <f t="shared" si="1"/>
        <v>1766947.4568195194</v>
      </c>
    </row>
    <row r="59" spans="1:26" ht="13.5" customHeight="1" x14ac:dyDescent="0.2">
      <c r="A59" s="71">
        <v>2023.1</v>
      </c>
      <c r="B59" s="38">
        <v>0</v>
      </c>
      <c r="C59" s="39">
        <v>259858.16213054</v>
      </c>
      <c r="D59" s="39">
        <v>57.66076047</v>
      </c>
      <c r="E59" s="39">
        <v>71772.20520792999</v>
      </c>
      <c r="F59" s="39">
        <v>17976.099999999999</v>
      </c>
      <c r="G59" s="39">
        <v>26421.158954490002</v>
      </c>
      <c r="H59" s="39">
        <v>24970.428813583931</v>
      </c>
      <c r="I59" s="39">
        <v>44958.238479000007</v>
      </c>
      <c r="J59" s="39">
        <v>16517.39905638</v>
      </c>
      <c r="K59" s="39">
        <v>0</v>
      </c>
      <c r="L59" s="39">
        <v>12106.627957871289</v>
      </c>
      <c r="M59" s="39">
        <v>133.96727453</v>
      </c>
      <c r="N59" s="39">
        <v>101.6</v>
      </c>
      <c r="O59" s="39">
        <v>17869.98997546074</v>
      </c>
      <c r="P59" s="39">
        <v>39138.699999999997</v>
      </c>
      <c r="Q59" s="39">
        <v>304.44854283000001</v>
      </c>
      <c r="R59" s="39">
        <v>194.21872016</v>
      </c>
      <c r="S59" s="39">
        <v>179.03628907999999</v>
      </c>
      <c r="T59" s="39">
        <v>0</v>
      </c>
      <c r="U59" s="39">
        <v>18846.98762468126</v>
      </c>
      <c r="V59" s="39">
        <v>76325.960000000006</v>
      </c>
      <c r="W59" s="39">
        <v>24.737750154937309</v>
      </c>
      <c r="X59" s="39">
        <v>4871.9634811300002</v>
      </c>
      <c r="Y59" s="48">
        <v>8574.2457339228058</v>
      </c>
      <c r="Z59" s="32">
        <f t="shared" si="1"/>
        <v>641203.83675221459</v>
      </c>
    </row>
    <row r="60" spans="1:26" ht="13.5" customHeight="1" x14ac:dyDescent="0.2">
      <c r="A60" s="71">
        <v>2023.2</v>
      </c>
      <c r="B60" s="38">
        <v>0</v>
      </c>
      <c r="C60" s="39">
        <v>652882.98106125998</v>
      </c>
      <c r="D60" s="39">
        <v>170.61165721</v>
      </c>
      <c r="E60" s="39">
        <v>183813.22478883999</v>
      </c>
      <c r="F60" s="39">
        <v>45758.819999999992</v>
      </c>
      <c r="G60" s="39">
        <v>63284.018744105837</v>
      </c>
      <c r="H60" s="39">
        <v>55564.595351304873</v>
      </c>
      <c r="I60" s="39">
        <v>111350.582969</v>
      </c>
      <c r="J60" s="39">
        <v>44408.817105220012</v>
      </c>
      <c r="K60" s="39">
        <v>0</v>
      </c>
      <c r="L60" s="39">
        <v>28801.909193110459</v>
      </c>
      <c r="M60" s="39">
        <v>319.63268445000011</v>
      </c>
      <c r="N60" s="39">
        <v>221</v>
      </c>
      <c r="O60" s="39">
        <v>39101.521121278718</v>
      </c>
      <c r="P60" s="39">
        <v>94192.988451223762</v>
      </c>
      <c r="Q60" s="39">
        <v>692.36888365999994</v>
      </c>
      <c r="R60" s="39">
        <v>423.10141405000002</v>
      </c>
      <c r="S60" s="39">
        <v>521.09912134000001</v>
      </c>
      <c r="T60" s="39">
        <v>0</v>
      </c>
      <c r="U60" s="39">
        <v>45639.348424344164</v>
      </c>
      <c r="V60" s="39">
        <v>186930.37</v>
      </c>
      <c r="W60" s="39">
        <v>8.3792007000000002</v>
      </c>
      <c r="X60" s="39">
        <v>9298.1655866000001</v>
      </c>
      <c r="Y60" s="48">
        <v>24840.47397381</v>
      </c>
      <c r="Z60" s="32">
        <f t="shared" si="1"/>
        <v>1588224.0097315079</v>
      </c>
    </row>
    <row r="61" spans="1:26" ht="13.5" customHeight="1" x14ac:dyDescent="0.2">
      <c r="A61" s="71">
        <v>2023.3</v>
      </c>
      <c r="B61" s="38">
        <v>0</v>
      </c>
      <c r="C61" s="39">
        <v>1093553.5716039801</v>
      </c>
      <c r="D61" s="39">
        <v>890.56220049899275</v>
      </c>
      <c r="E61" s="39">
        <v>308042.1243911499</v>
      </c>
      <c r="F61" s="39">
        <v>75840.45</v>
      </c>
      <c r="G61" s="39">
        <v>111393.296673178</v>
      </c>
      <c r="H61" s="39">
        <v>85532.276284049818</v>
      </c>
      <c r="I61" s="39">
        <v>190536.03510199999</v>
      </c>
      <c r="J61" s="39">
        <v>71606.916547870002</v>
      </c>
      <c r="K61" s="39">
        <v>0</v>
      </c>
      <c r="L61" s="39">
        <v>43306.86562506223</v>
      </c>
      <c r="M61" s="39">
        <v>665.85992570999997</v>
      </c>
      <c r="N61" s="39">
        <v>7744.3447956270238</v>
      </c>
      <c r="O61" s="39">
        <v>65375.429587442013</v>
      </c>
      <c r="P61" s="39">
        <v>152701.59999999998</v>
      </c>
      <c r="Q61" s="39">
        <v>1148.0621063646884</v>
      </c>
      <c r="R61" s="39">
        <v>762.70679150000001</v>
      </c>
      <c r="S61" s="39">
        <v>931.05101119999995</v>
      </c>
      <c r="T61" s="39">
        <v>0</v>
      </c>
      <c r="U61" s="39">
        <v>77059.563332671867</v>
      </c>
      <c r="V61" s="39">
        <v>311897.09000000003</v>
      </c>
      <c r="W61" s="39">
        <v>12.764400929999997</v>
      </c>
      <c r="X61" s="39">
        <v>14188.569419700001</v>
      </c>
      <c r="Y61" s="48">
        <v>39563.640951580004</v>
      </c>
      <c r="Z61" s="32">
        <f t="shared" si="1"/>
        <v>2652752.7807505149</v>
      </c>
    </row>
    <row r="62" spans="1:26" ht="13.5" customHeight="1" x14ac:dyDescent="0.2">
      <c r="A62" s="71">
        <v>2023.4</v>
      </c>
      <c r="B62" s="38">
        <v>0</v>
      </c>
      <c r="C62" s="39">
        <v>1731700.6654975</v>
      </c>
      <c r="D62" s="39">
        <v>818.97124172999997</v>
      </c>
      <c r="E62" s="39">
        <v>496747.66240436991</v>
      </c>
      <c r="F62" s="39">
        <v>119926.07</v>
      </c>
      <c r="G62" s="39">
        <v>177295.094757666</v>
      </c>
      <c r="H62" s="39">
        <v>136259.98549622</v>
      </c>
      <c r="I62" s="39">
        <v>305593.34046200011</v>
      </c>
      <c r="J62" s="39">
        <v>108339.86202019</v>
      </c>
      <c r="K62" s="39">
        <v>0</v>
      </c>
      <c r="L62" s="39">
        <v>62466.020923257143</v>
      </c>
      <c r="M62" s="39">
        <v>1506.8868655799999</v>
      </c>
      <c r="N62" s="39">
        <v>13329.854741475971</v>
      </c>
      <c r="O62" s="39">
        <v>108068.96407759561</v>
      </c>
      <c r="P62" s="39">
        <v>246677</v>
      </c>
      <c r="Q62" s="39">
        <v>1861.2604385699999</v>
      </c>
      <c r="R62" s="39">
        <v>1145.6874652500001</v>
      </c>
      <c r="S62" s="39">
        <v>1492.25751135</v>
      </c>
      <c r="T62" s="39">
        <v>0</v>
      </c>
      <c r="U62" s="39">
        <v>132693.05197695011</v>
      </c>
      <c r="V62" s="39">
        <v>501709.94</v>
      </c>
      <c r="W62" s="39">
        <v>19.649999999999999</v>
      </c>
      <c r="X62" s="39">
        <v>20080.143263580001</v>
      </c>
      <c r="Y62" s="48">
        <v>58713.345090479808</v>
      </c>
      <c r="Z62" s="32">
        <f t="shared" si="1"/>
        <v>4226445.7142337635</v>
      </c>
    </row>
    <row r="63" spans="1:26" ht="13.5" customHeight="1" x14ac:dyDescent="0.2">
      <c r="A63" s="71">
        <v>2024.1</v>
      </c>
      <c r="B63" s="38">
        <v>0</v>
      </c>
      <c r="C63" s="39">
        <v>790402.65958700061</v>
      </c>
      <c r="D63" s="39">
        <v>194.88781623807967</v>
      </c>
      <c r="E63" s="39">
        <v>213842.85829788999</v>
      </c>
      <c r="F63" s="39">
        <v>49174.209999999992</v>
      </c>
      <c r="G63" s="39">
        <v>77663.767279028005</v>
      </c>
      <c r="H63" s="39">
        <v>55911.196721529996</v>
      </c>
      <c r="I63" s="39">
        <v>140179.308051</v>
      </c>
      <c r="J63" s="39">
        <v>37393.367990710001</v>
      </c>
      <c r="K63" s="39">
        <v>0</v>
      </c>
      <c r="L63" s="39">
        <v>31364.041890736251</v>
      </c>
      <c r="M63" s="39">
        <v>653.67337593000002</v>
      </c>
      <c r="N63" s="39">
        <v>6548.0169290066478</v>
      </c>
      <c r="O63" s="39">
        <v>42931.103117041057</v>
      </c>
      <c r="P63" s="39">
        <v>124876.20000000001</v>
      </c>
      <c r="Q63" s="39">
        <v>883.5279544199999</v>
      </c>
      <c r="R63" s="39">
        <v>617.47488282508436</v>
      </c>
      <c r="S63" s="39">
        <v>705.63844657000004</v>
      </c>
      <c r="T63" s="39">
        <v>0</v>
      </c>
      <c r="U63" s="39">
        <v>59548.257320559991</v>
      </c>
      <c r="V63" s="39">
        <v>232022.43999999997</v>
      </c>
      <c r="W63" s="39">
        <v>7.0205854099999989</v>
      </c>
      <c r="X63" s="39">
        <v>12630.686</v>
      </c>
      <c r="Y63" s="48">
        <v>21405.235323959998</v>
      </c>
      <c r="Z63" s="32">
        <f t="shared" si="1"/>
        <v>1898955.5715698556</v>
      </c>
    </row>
    <row r="64" spans="1:26" ht="13.5" customHeight="1" x14ac:dyDescent="0.2">
      <c r="A64" s="71">
        <v>2024.2</v>
      </c>
      <c r="B64" s="38">
        <v>0</v>
      </c>
      <c r="C64" s="39">
        <v>2011261.7141129768</v>
      </c>
      <c r="D64" s="39">
        <v>9109.2288965999996</v>
      </c>
      <c r="E64" s="39">
        <v>540125.97679511004</v>
      </c>
      <c r="F64" s="39">
        <v>124285.27000000003</v>
      </c>
      <c r="G64" s="39">
        <v>216525.07206634802</v>
      </c>
      <c r="H64" s="39">
        <v>154705.40885827999</v>
      </c>
      <c r="I64" s="39">
        <v>345748.657886</v>
      </c>
      <c r="J64" s="39">
        <v>96961.073880199983</v>
      </c>
      <c r="K64" s="39">
        <v>0</v>
      </c>
      <c r="L64" s="39">
        <v>77031.736508252521</v>
      </c>
      <c r="M64" s="39">
        <v>1467.2815087799997</v>
      </c>
      <c r="N64" s="39">
        <v>7832.4697587809133</v>
      </c>
      <c r="O64" s="39">
        <v>101214.1930312141</v>
      </c>
      <c r="P64" s="39">
        <v>316237.42314572755</v>
      </c>
      <c r="Q64" s="39">
        <v>2065.4303605999999</v>
      </c>
      <c r="R64" s="39">
        <v>1213.6655964399999</v>
      </c>
      <c r="S64" s="39">
        <v>1642.1070849800001</v>
      </c>
      <c r="T64" s="39">
        <v>0</v>
      </c>
      <c r="U64" s="39">
        <v>152721.78826581</v>
      </c>
      <c r="V64" s="39">
        <v>634612.02</v>
      </c>
      <c r="W64" s="39">
        <v>135.77211722186203</v>
      </c>
      <c r="X64" s="39">
        <v>39108.003184000001</v>
      </c>
      <c r="Y64" s="48">
        <v>48641.699350640003</v>
      </c>
      <c r="Z64" s="32">
        <f t="shared" si="1"/>
        <v>4882645.9924079617</v>
      </c>
    </row>
    <row r="65" spans="1:26" ht="13.5" customHeight="1" x14ac:dyDescent="0.2">
      <c r="A65" s="71">
        <v>2024.3</v>
      </c>
      <c r="B65" s="39" t="e">
        <v>#N/A</v>
      </c>
      <c r="C65" s="39">
        <v>3221769.9541185903</v>
      </c>
      <c r="D65" s="39">
        <v>17762.193435039997</v>
      </c>
      <c r="E65" s="39">
        <v>891929.11438015045</v>
      </c>
      <c r="F65" s="39">
        <v>203807.51</v>
      </c>
      <c r="G65" s="39">
        <v>375929.20277726196</v>
      </c>
      <c r="H65" s="39">
        <v>257977.56244790001</v>
      </c>
      <c r="I65" s="39">
        <v>549546.84729988</v>
      </c>
      <c r="J65" s="39">
        <v>158428.30536773999</v>
      </c>
      <c r="K65" s="39" t="e">
        <v>#N/A</v>
      </c>
      <c r="L65" s="39" t="e">
        <v>#N/A</v>
      </c>
      <c r="M65" s="39">
        <v>1820.7737617699997</v>
      </c>
      <c r="N65" s="39">
        <v>779.51569600403786</v>
      </c>
      <c r="O65" s="39" t="e">
        <v>#N/A</v>
      </c>
      <c r="P65" s="39">
        <v>514688.2</v>
      </c>
      <c r="Q65" s="39">
        <v>3272.4463778099998</v>
      </c>
      <c r="R65" s="39">
        <v>2062.3179161799999</v>
      </c>
      <c r="S65" s="39">
        <v>2750.9789217300004</v>
      </c>
      <c r="T65" s="39" t="e">
        <v>#N/A</v>
      </c>
      <c r="U65" s="39">
        <v>260234.33788179999</v>
      </c>
      <c r="V65" s="39">
        <v>1013895.04</v>
      </c>
      <c r="W65" s="39">
        <v>299.52907665597661</v>
      </c>
      <c r="X65" s="39">
        <v>73800.336913229999</v>
      </c>
      <c r="Y65" s="48">
        <v>100347.20982240001</v>
      </c>
      <c r="Z65" s="32">
        <f t="shared" si="1"/>
        <v>7651101.3761941437</v>
      </c>
    </row>
    <row r="66" spans="1:26" ht="13.5" customHeight="1" x14ac:dyDescent="0.2">
      <c r="A66" s="71">
        <v>2024.4</v>
      </c>
      <c r="B66" s="38">
        <v>0</v>
      </c>
      <c r="C66" s="39">
        <v>4809086.8</v>
      </c>
      <c r="D66" s="39">
        <v>30398.414427780001</v>
      </c>
      <c r="E66" s="39">
        <v>1364596.8429091133</v>
      </c>
      <c r="F66" s="39">
        <v>369721.97000000003</v>
      </c>
      <c r="G66" s="39">
        <v>587489.62006543798</v>
      </c>
      <c r="H66" s="39">
        <v>426202.86488103005</v>
      </c>
      <c r="I66" s="39">
        <v>826368.40988822002</v>
      </c>
      <c r="J66" s="39">
        <v>278975.04223124002</v>
      </c>
      <c r="K66" s="39">
        <v>5580.8841578199972</v>
      </c>
      <c r="L66" s="39" t="e">
        <v>#N/A</v>
      </c>
      <c r="M66" s="39">
        <v>3550.0851829800004</v>
      </c>
      <c r="N66" s="39">
        <v>1400.57369859</v>
      </c>
      <c r="O66" s="39">
        <v>269684.40960344998</v>
      </c>
      <c r="P66" s="39">
        <v>791835.89999999991</v>
      </c>
      <c r="Q66" s="39">
        <v>4713.2659100000001</v>
      </c>
      <c r="R66" s="39">
        <v>3060.9354161200004</v>
      </c>
      <c r="S66" s="39">
        <v>3990.5176653200001</v>
      </c>
      <c r="T66" s="39" t="e">
        <v>#N/A</v>
      </c>
      <c r="U66" s="39">
        <v>405007.55767048988</v>
      </c>
      <c r="V66" s="39">
        <v>1480870.1099999999</v>
      </c>
      <c r="W66" s="39">
        <v>58.732047659999992</v>
      </c>
      <c r="X66" s="39">
        <v>125550.47427973998</v>
      </c>
      <c r="Y66" s="48">
        <v>162520.28692253999</v>
      </c>
      <c r="Z66" s="32">
        <f t="shared" si="1"/>
        <v>11950663.696957529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48" t="e">
        <v>#N/A</v>
      </c>
      <c r="Z67" s="32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48" t="e">
        <v>#N/A</v>
      </c>
      <c r="Z68" s="32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48" t="e">
        <v>#N/A</v>
      </c>
      <c r="Z69" s="32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2">
        <f t="shared" si="1"/>
        <v>0</v>
      </c>
    </row>
    <row r="71" spans="1:26" ht="13.5" customHeight="1" x14ac:dyDescent="0.2">
      <c r="A71" s="71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2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2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2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2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2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2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2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2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2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2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2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2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2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2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2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2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2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2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2">
        <f t="shared" si="1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2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3A00-000000000000}"/>
  </hyperlinks>
  <pageMargins left="0.75" right="0.75" top="1" bottom="1" header="0" footer="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3"/>
  <dimension ref="A1:Z248"/>
  <sheetViews>
    <sheetView zoomScaleNormal="100" workbookViewId="0">
      <pane xSplit="1" ySplit="9" topLeftCell="B10" activePane="bottomRight" state="frozen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1302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en Educación y Cultura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1491</v>
      </c>
      <c r="C8" s="74" t="s">
        <v>1492</v>
      </c>
      <c r="D8" s="74" t="s">
        <v>1493</v>
      </c>
      <c r="E8" s="74" t="s">
        <v>1494</v>
      </c>
      <c r="F8" s="74" t="s">
        <v>1495</v>
      </c>
      <c r="G8" s="74" t="s">
        <v>1496</v>
      </c>
      <c r="H8" s="74" t="s">
        <v>1497</v>
      </c>
      <c r="I8" s="74" t="s">
        <v>1498</v>
      </c>
      <c r="J8" s="74" t="s">
        <v>1499</v>
      </c>
      <c r="K8" s="74" t="s">
        <v>1500</v>
      </c>
      <c r="L8" s="74" t="s">
        <v>1501</v>
      </c>
      <c r="M8" s="74" t="s">
        <v>1502</v>
      </c>
      <c r="N8" s="74" t="s">
        <v>1503</v>
      </c>
      <c r="O8" s="74" t="s">
        <v>1504</v>
      </c>
      <c r="P8" s="74" t="s">
        <v>1505</v>
      </c>
      <c r="Q8" s="74" t="s">
        <v>1506</v>
      </c>
      <c r="R8" s="74" t="s">
        <v>1507</v>
      </c>
      <c r="S8" s="74" t="s">
        <v>1508</v>
      </c>
      <c r="T8" s="74" t="s">
        <v>1509</v>
      </c>
      <c r="U8" s="74" t="s">
        <v>1510</v>
      </c>
      <c r="V8" s="74" t="s">
        <v>1511</v>
      </c>
      <c r="W8" s="74" t="s">
        <v>1512</v>
      </c>
      <c r="X8" s="74" t="s">
        <v>1513</v>
      </c>
      <c r="Y8" s="74" t="s">
        <v>1514</v>
      </c>
      <c r="Z8" s="75" t="s">
        <v>1515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5960.0973431700004</v>
      </c>
      <c r="C10" s="30">
        <v>23287.861459463045</v>
      </c>
      <c r="D10" s="30">
        <v>973.36828594999997</v>
      </c>
      <c r="E10" s="30">
        <v>4912.6341609999999</v>
      </c>
      <c r="F10" s="30">
        <v>1580.9486320600001</v>
      </c>
      <c r="G10" s="30">
        <v>2327.4576699999998</v>
      </c>
      <c r="H10" s="30">
        <v>1523.4769644899998</v>
      </c>
      <c r="I10" s="30">
        <v>2452.6870815000002</v>
      </c>
      <c r="J10" s="30">
        <v>1474.685445830361</v>
      </c>
      <c r="K10" s="30">
        <v>1419.97179536</v>
      </c>
      <c r="L10" s="30">
        <v>1533.0252432299999</v>
      </c>
      <c r="M10" s="30">
        <v>864.81320000000005</v>
      </c>
      <c r="N10" s="30">
        <v>2674.2984702499998</v>
      </c>
      <c r="O10" s="30">
        <v>1665.1910500000001</v>
      </c>
      <c r="P10" s="30">
        <v>1936.3834022199999</v>
      </c>
      <c r="Q10" s="30">
        <v>1406.14830706</v>
      </c>
      <c r="R10" s="30">
        <v>1439.8263153799999</v>
      </c>
      <c r="S10" s="30">
        <v>1233.8946596291753</v>
      </c>
      <c r="T10" s="30">
        <v>797.95916969999996</v>
      </c>
      <c r="U10" s="30">
        <v>1284.4524658599998</v>
      </c>
      <c r="V10" s="30">
        <v>5768.1024725899997</v>
      </c>
      <c r="W10" s="30">
        <v>1445.6049688000001</v>
      </c>
      <c r="X10" s="30">
        <v>2084.3825849300001</v>
      </c>
      <c r="Y10" s="30">
        <v>722.70748100000003</v>
      </c>
      <c r="Z10" s="31">
        <f t="shared" ref="Z10:Z28" si="0">+_xlfn.AGGREGATE(9,6,B10:Y10)</f>
        <v>70769.978629472593</v>
      </c>
    </row>
    <row r="11" spans="1:26" ht="13.5" customHeight="1" x14ac:dyDescent="0.2">
      <c r="A11" s="71">
        <v>2011.1</v>
      </c>
      <c r="B11" s="38">
        <v>1430.14742604</v>
      </c>
      <c r="C11" s="39">
        <v>7660.6492506099994</v>
      </c>
      <c r="D11" s="39">
        <v>248.08292105000001</v>
      </c>
      <c r="E11" s="39">
        <v>1245.164371903792</v>
      </c>
      <c r="F11" s="39">
        <v>415.83913733565203</v>
      </c>
      <c r="G11" s="39">
        <v>557.37293999999997</v>
      </c>
      <c r="H11" s="39">
        <v>384.94190179999998</v>
      </c>
      <c r="I11" s="39">
        <v>652.33588100199995</v>
      </c>
      <c r="J11" s="39">
        <v>396.14972329751453</v>
      </c>
      <c r="K11" s="39">
        <v>356.89867271930012</v>
      </c>
      <c r="L11" s="39">
        <v>256.9520124</v>
      </c>
      <c r="M11" s="39">
        <v>203.82963724999979</v>
      </c>
      <c r="N11" s="39">
        <v>665.1828757699999</v>
      </c>
      <c r="O11" s="39">
        <v>460.08231618984468</v>
      </c>
      <c r="P11" s="39">
        <v>463.24589099999997</v>
      </c>
      <c r="Q11" s="39">
        <v>346.58151961999999</v>
      </c>
      <c r="R11" s="39">
        <v>389.24579031000002</v>
      </c>
      <c r="S11" s="39">
        <v>310.0956534</v>
      </c>
      <c r="T11" s="39">
        <v>173.8520930629156</v>
      </c>
      <c r="U11" s="39">
        <v>333.32910471999998</v>
      </c>
      <c r="V11" s="39">
        <v>1689.1162999382759</v>
      </c>
      <c r="W11" s="39">
        <v>358.67745549000011</v>
      </c>
      <c r="X11" s="39">
        <v>555.79200000000003</v>
      </c>
      <c r="Y11" s="48">
        <v>218.8476836573484</v>
      </c>
      <c r="Z11" s="34">
        <f t="shared" si="0"/>
        <v>19772.412558566644</v>
      </c>
    </row>
    <row r="12" spans="1:26" ht="13.5" customHeight="1" x14ac:dyDescent="0.2">
      <c r="A12" s="71">
        <v>2011.2</v>
      </c>
      <c r="B12" s="38">
        <v>3673.9360578599999</v>
      </c>
      <c r="C12" s="39">
        <v>16089.27640409</v>
      </c>
      <c r="D12" s="39">
        <v>567.53820904999998</v>
      </c>
      <c r="E12" s="39">
        <v>3009.1814450879128</v>
      </c>
      <c r="F12" s="39">
        <v>1097.0681821049079</v>
      </c>
      <c r="G12" s="39">
        <v>1409.2629798982721</v>
      </c>
      <c r="H12" s="39">
        <v>892.16063627999995</v>
      </c>
      <c r="I12" s="39">
        <v>1563.56645142</v>
      </c>
      <c r="J12" s="39">
        <v>825.53256799999986</v>
      </c>
      <c r="K12" s="39">
        <v>823.78112641000018</v>
      </c>
      <c r="L12" s="39">
        <v>553.22757461638844</v>
      </c>
      <c r="M12" s="39">
        <v>475.55058189000022</v>
      </c>
      <c r="N12" s="39">
        <v>1638.4993902399999</v>
      </c>
      <c r="O12" s="39">
        <v>1183.0984599999999</v>
      </c>
      <c r="P12" s="39">
        <v>1084.065304</v>
      </c>
      <c r="Q12" s="39">
        <v>815.46251796000001</v>
      </c>
      <c r="R12" s="39">
        <v>893.14905828000008</v>
      </c>
      <c r="S12" s="39">
        <v>724.00086792000002</v>
      </c>
      <c r="T12" s="39">
        <v>458.73155863571469</v>
      </c>
      <c r="U12" s="39">
        <v>668.36169912999981</v>
      </c>
      <c r="V12" s="39">
        <v>4013</v>
      </c>
      <c r="W12" s="39">
        <v>856.92449741000007</v>
      </c>
      <c r="X12" s="39">
        <v>1310.817</v>
      </c>
      <c r="Y12" s="48">
        <v>446.20355615</v>
      </c>
      <c r="Z12" s="34">
        <f t="shared" si="0"/>
        <v>45072.396126433196</v>
      </c>
    </row>
    <row r="13" spans="1:26" ht="13.5" customHeight="1" x14ac:dyDescent="0.2">
      <c r="A13" s="71">
        <v>2011.3</v>
      </c>
      <c r="B13" s="38">
        <v>6214.7202496300006</v>
      </c>
      <c r="C13" s="39">
        <v>23750.718858150001</v>
      </c>
      <c r="D13" s="39">
        <v>887.8174502899999</v>
      </c>
      <c r="E13" s="39">
        <v>4727.7974470512308</v>
      </c>
      <c r="F13" s="39">
        <v>1858.500872509275</v>
      </c>
      <c r="G13" s="39">
        <v>2164.9530800000002</v>
      </c>
      <c r="H13" s="39">
        <v>1393.3686645</v>
      </c>
      <c r="I13" s="39">
        <v>2397.5100182299998</v>
      </c>
      <c r="J13" s="39">
        <v>1239.2734834099999</v>
      </c>
      <c r="K13" s="39">
        <v>1342.67935259</v>
      </c>
      <c r="L13" s="39">
        <v>853.16373837515596</v>
      </c>
      <c r="M13" s="39">
        <v>732.1138975400014</v>
      </c>
      <c r="N13" s="39">
        <v>2656.608103</v>
      </c>
      <c r="O13" s="39">
        <v>1794.6595</v>
      </c>
      <c r="P13" s="39">
        <v>1718.588724</v>
      </c>
      <c r="Q13" s="39">
        <v>1412.5372728899999</v>
      </c>
      <c r="R13" s="39">
        <v>1369.5578955599999</v>
      </c>
      <c r="S13" s="39">
        <v>1114.63029095</v>
      </c>
      <c r="T13" s="39">
        <v>713.46218152842971</v>
      </c>
      <c r="U13" s="39">
        <v>1154.88067187</v>
      </c>
      <c r="V13" s="39">
        <v>5963.6871788452381</v>
      </c>
      <c r="W13" s="39">
        <v>1337.7929999999999</v>
      </c>
      <c r="X13" s="39">
        <v>2016.2429999999999</v>
      </c>
      <c r="Y13" s="48">
        <v>709.03759260000004</v>
      </c>
      <c r="Z13" s="34">
        <f t="shared" si="0"/>
        <v>69524.302523519334</v>
      </c>
    </row>
    <row r="14" spans="1:26" ht="13.5" customHeight="1" x14ac:dyDescent="0.2">
      <c r="A14" s="71">
        <v>2011.4</v>
      </c>
      <c r="B14" s="38">
        <v>8467.8055687199994</v>
      </c>
      <c r="C14" s="39">
        <v>31522.1286492</v>
      </c>
      <c r="D14" s="39">
        <v>1279.34673333</v>
      </c>
      <c r="E14" s="39">
        <v>7372.9631464511576</v>
      </c>
      <c r="F14" s="39">
        <v>2393.6283714599999</v>
      </c>
      <c r="G14" s="39">
        <v>3164.5664517418918</v>
      </c>
      <c r="H14" s="39">
        <v>1985.24196549</v>
      </c>
      <c r="I14" s="39">
        <v>3464.6660935710001</v>
      </c>
      <c r="J14" s="39">
        <v>1962.7700719678969</v>
      </c>
      <c r="K14" s="39">
        <v>1970.32609686</v>
      </c>
      <c r="L14" s="39">
        <v>1355.963006356453</v>
      </c>
      <c r="M14" s="39">
        <v>1079.0054604599979</v>
      </c>
      <c r="N14" s="39">
        <v>3910.4998540699999</v>
      </c>
      <c r="O14" s="39">
        <v>2513.1666300000002</v>
      </c>
      <c r="P14" s="39">
        <v>2547.9632851222768</v>
      </c>
      <c r="Q14" s="39">
        <v>2033.2812255199999</v>
      </c>
      <c r="R14" s="39">
        <v>1975.34077</v>
      </c>
      <c r="S14" s="39">
        <v>1604.9346042</v>
      </c>
      <c r="T14" s="39">
        <v>1033.5846632213811</v>
      </c>
      <c r="U14" s="39">
        <v>1683.4365455899999</v>
      </c>
      <c r="V14" s="39">
        <v>8543.9417929081446</v>
      </c>
      <c r="W14" s="39">
        <v>2035.6489999999999</v>
      </c>
      <c r="X14" s="39">
        <v>2894.5360000000001</v>
      </c>
      <c r="Y14" s="48">
        <v>1024.2761491799999</v>
      </c>
      <c r="Z14" s="34">
        <f t="shared" si="0"/>
        <v>97819.022135420193</v>
      </c>
    </row>
    <row r="15" spans="1:26" ht="13.5" customHeight="1" x14ac:dyDescent="0.2">
      <c r="A15" s="71">
        <v>2012.1</v>
      </c>
      <c r="B15" s="38">
        <v>2661.0626935099999</v>
      </c>
      <c r="C15" s="39">
        <v>9337.2799999999988</v>
      </c>
      <c r="D15" s="39">
        <v>325.85822944</v>
      </c>
      <c r="E15" s="39">
        <v>1623.1187034546431</v>
      </c>
      <c r="F15" s="39">
        <v>613.6485477168045</v>
      </c>
      <c r="G15" s="39">
        <v>687.79085299999997</v>
      </c>
      <c r="H15" s="39">
        <v>520.02408200000002</v>
      </c>
      <c r="I15" s="39">
        <v>805.79999154400014</v>
      </c>
      <c r="J15" s="39">
        <v>475.55213656469812</v>
      </c>
      <c r="K15" s="39">
        <v>539.76914351999994</v>
      </c>
      <c r="L15" s="39">
        <v>327.33488047453511</v>
      </c>
      <c r="M15" s="39">
        <v>278.19450454999998</v>
      </c>
      <c r="N15" s="39">
        <v>866.42240809999998</v>
      </c>
      <c r="O15" s="39">
        <v>591.91408461000003</v>
      </c>
      <c r="P15" s="39">
        <v>640.02107999999998</v>
      </c>
      <c r="Q15" s="39">
        <v>508.58513003530419</v>
      </c>
      <c r="R15" s="39">
        <v>557.52529114999993</v>
      </c>
      <c r="S15" s="39">
        <v>382.72758787999999</v>
      </c>
      <c r="T15" s="39">
        <v>283.06665778104491</v>
      </c>
      <c r="U15" s="39">
        <v>439.35605324999989</v>
      </c>
      <c r="V15" s="39">
        <v>1901.6041488332489</v>
      </c>
      <c r="W15" s="39">
        <v>541.19899999999996</v>
      </c>
      <c r="X15" s="39">
        <v>734.59699999999987</v>
      </c>
      <c r="Y15" s="48">
        <v>253.28933544</v>
      </c>
      <c r="Z15" s="34">
        <f t="shared" si="0"/>
        <v>25895.741542854277</v>
      </c>
    </row>
    <row r="16" spans="1:26" ht="13.5" customHeight="1" x14ac:dyDescent="0.2">
      <c r="A16" s="71">
        <v>2012.2</v>
      </c>
      <c r="B16" s="38">
        <v>5124.8616122981302</v>
      </c>
      <c r="C16" s="39">
        <v>19842.09</v>
      </c>
      <c r="D16" s="39">
        <v>710.36592400000006</v>
      </c>
      <c r="E16" s="39">
        <v>3634.02828668547</v>
      </c>
      <c r="F16" s="39">
        <v>1427.25384687771</v>
      </c>
      <c r="G16" s="39">
        <v>1980.4630891442589</v>
      </c>
      <c r="H16" s="39">
        <v>1175.0443918999999</v>
      </c>
      <c r="I16" s="39">
        <v>1951.178531605</v>
      </c>
      <c r="J16" s="39">
        <v>972.81219683999996</v>
      </c>
      <c r="K16" s="39">
        <v>1081.3976272499999</v>
      </c>
      <c r="L16" s="39">
        <v>699.57938595031715</v>
      </c>
      <c r="M16" s="39">
        <v>665.55020592563767</v>
      </c>
      <c r="N16" s="39">
        <v>2219.7867700000002</v>
      </c>
      <c r="O16" s="39">
        <v>1538.6161300000001</v>
      </c>
      <c r="P16" s="39">
        <v>1481.42408</v>
      </c>
      <c r="Q16" s="39">
        <v>1187.3395675186459</v>
      </c>
      <c r="R16" s="39">
        <v>1200.3609322699999</v>
      </c>
      <c r="S16" s="39">
        <v>874.67982553000002</v>
      </c>
      <c r="T16" s="39">
        <v>613.53540913851953</v>
      </c>
      <c r="U16" s="39">
        <v>942.61140847999991</v>
      </c>
      <c r="V16" s="39">
        <v>4626.3474458630444</v>
      </c>
      <c r="W16" s="39">
        <v>1125.39348133</v>
      </c>
      <c r="X16" s="39">
        <v>1675.962</v>
      </c>
      <c r="Y16" s="48">
        <v>587.71515963000013</v>
      </c>
      <c r="Z16" s="34">
        <f t="shared" si="0"/>
        <v>57338.397308236737</v>
      </c>
    </row>
    <row r="17" spans="1:26" ht="13.5" customHeight="1" x14ac:dyDescent="0.2">
      <c r="A17" s="71">
        <v>2012.3</v>
      </c>
      <c r="B17" s="38">
        <v>7581.7626157799996</v>
      </c>
      <c r="C17" s="39">
        <v>29077.360000000001</v>
      </c>
      <c r="D17" s="39">
        <v>1088.9421741599999</v>
      </c>
      <c r="E17" s="39">
        <v>5480.0916704331539</v>
      </c>
      <c r="F17" s="39">
        <v>2152.0543303299009</v>
      </c>
      <c r="G17" s="39">
        <v>2959.0016648207929</v>
      </c>
      <c r="H17" s="39">
        <v>1802.60571626</v>
      </c>
      <c r="I17" s="39">
        <v>3008.5338245020012</v>
      </c>
      <c r="J17" s="39">
        <v>1510.98247808</v>
      </c>
      <c r="K17" s="39">
        <v>1663.5657902099999</v>
      </c>
      <c r="L17" s="39">
        <v>1061.5538017386079</v>
      </c>
      <c r="M17" s="39">
        <v>931.71774143000016</v>
      </c>
      <c r="N17" s="39">
        <v>3503.2467887600001</v>
      </c>
      <c r="O17" s="39">
        <v>2401.0545196882558</v>
      </c>
      <c r="P17" s="39">
        <v>2241.915641000001</v>
      </c>
      <c r="Q17" s="39">
        <v>1839.5712249242461</v>
      </c>
      <c r="R17" s="39">
        <v>1816.5098625099999</v>
      </c>
      <c r="S17" s="39">
        <v>1240.5622821699999</v>
      </c>
      <c r="T17" s="39">
        <v>919.66151606151936</v>
      </c>
      <c r="U17" s="39">
        <v>1417.2767160999999</v>
      </c>
      <c r="V17" s="39">
        <v>7214.7473783217592</v>
      </c>
      <c r="W17" s="39">
        <v>1683.0235312299999</v>
      </c>
      <c r="X17" s="39">
        <v>2570.5770000000002</v>
      </c>
      <c r="Y17" s="48">
        <v>886.97269896</v>
      </c>
      <c r="Z17" s="34">
        <f t="shared" si="0"/>
        <v>86053.290967470239</v>
      </c>
    </row>
    <row r="18" spans="1:26" ht="13.5" customHeight="1" x14ac:dyDescent="0.2">
      <c r="A18" s="71">
        <v>2012.4</v>
      </c>
      <c r="B18" s="38">
        <v>10423.032833316671</v>
      </c>
      <c r="C18" s="39">
        <v>38485.1</v>
      </c>
      <c r="D18" s="39">
        <v>1573.5032714700001</v>
      </c>
      <c r="E18" s="39">
        <v>9531.4434220000003</v>
      </c>
      <c r="F18" s="39">
        <v>3425.9420577300002</v>
      </c>
      <c r="G18" s="39">
        <v>4097.2867920210056</v>
      </c>
      <c r="H18" s="39">
        <v>2480.5821279900001</v>
      </c>
      <c r="I18" s="39">
        <v>4229.48644969</v>
      </c>
      <c r="J18" s="39">
        <v>2053.8344214799999</v>
      </c>
      <c r="K18" s="39">
        <v>2367.9372823399999</v>
      </c>
      <c r="L18" s="39">
        <v>1490.121167707639</v>
      </c>
      <c r="M18" s="39">
        <v>1394.4135690164401</v>
      </c>
      <c r="N18" s="39">
        <v>5039.4177325436876</v>
      </c>
      <c r="O18" s="39">
        <v>3403.0943000000002</v>
      </c>
      <c r="P18" s="39">
        <v>3254.188768</v>
      </c>
      <c r="Q18" s="39">
        <v>2634.13342599</v>
      </c>
      <c r="R18" s="39">
        <v>2608.7304619699999</v>
      </c>
      <c r="S18" s="39">
        <v>1944.5331572</v>
      </c>
      <c r="T18" s="39">
        <v>1249.1144376499551</v>
      </c>
      <c r="U18" s="39">
        <v>1976.20055398</v>
      </c>
      <c r="V18" s="39">
        <v>10123.28406038279</v>
      </c>
      <c r="W18" s="39">
        <v>2370.6888278599999</v>
      </c>
      <c r="X18" s="39">
        <v>3750.1427826858248</v>
      </c>
      <c r="Y18" s="48">
        <v>1279.1459045700001</v>
      </c>
      <c r="Z18" s="34">
        <f t="shared" si="0"/>
        <v>121185.35780759402</v>
      </c>
    </row>
    <row r="19" spans="1:26" ht="13.5" customHeight="1" x14ac:dyDescent="0.2">
      <c r="A19" s="71">
        <v>2013.1</v>
      </c>
      <c r="B19" s="38">
        <v>3368.1202541899988</v>
      </c>
      <c r="C19" s="39">
        <v>11077.54963</v>
      </c>
      <c r="D19" s="39">
        <v>397.60779430999997</v>
      </c>
      <c r="E19" s="39">
        <v>2072.04</v>
      </c>
      <c r="F19" s="39">
        <v>708.65736169222407</v>
      </c>
      <c r="G19" s="39">
        <v>775.15701976248602</v>
      </c>
      <c r="H19" s="39">
        <v>653.74946358</v>
      </c>
      <c r="I19" s="39">
        <v>1050.9342223000001</v>
      </c>
      <c r="J19" s="39">
        <v>547.58361011727982</v>
      </c>
      <c r="K19" s="39">
        <v>637.06408216</v>
      </c>
      <c r="L19" s="39">
        <v>405.33822504883182</v>
      </c>
      <c r="M19" s="39">
        <v>333.40816527999988</v>
      </c>
      <c r="N19" s="39">
        <v>1047.80391601</v>
      </c>
      <c r="O19" s="39">
        <v>829.14429428999983</v>
      </c>
      <c r="P19" s="39">
        <v>797.45279800000003</v>
      </c>
      <c r="Q19" s="39">
        <v>696.16253420999999</v>
      </c>
      <c r="R19" s="39">
        <v>616.20768271000009</v>
      </c>
      <c r="S19" s="39">
        <v>499.28365474999998</v>
      </c>
      <c r="T19" s="39">
        <v>354.1170287949397</v>
      </c>
      <c r="U19" s="39">
        <v>430.23877241999998</v>
      </c>
      <c r="V19" s="39">
        <v>2452.1486019752178</v>
      </c>
      <c r="W19" s="39">
        <v>597.9019892</v>
      </c>
      <c r="X19" s="39">
        <v>955.625</v>
      </c>
      <c r="Y19" s="48">
        <v>308.63918796000002</v>
      </c>
      <c r="Z19" s="34">
        <f t="shared" si="0"/>
        <v>31611.935288760982</v>
      </c>
    </row>
    <row r="20" spans="1:26" ht="13.5" customHeight="1" x14ac:dyDescent="0.2">
      <c r="A20" s="71">
        <v>2013.2</v>
      </c>
      <c r="B20" s="38">
        <v>6843.5679363299996</v>
      </c>
      <c r="C20" s="39">
        <v>22787.028310000002</v>
      </c>
      <c r="D20" s="39">
        <v>926.15959627000007</v>
      </c>
      <c r="E20" s="39">
        <v>4606.7700000000004</v>
      </c>
      <c r="F20" s="39">
        <v>1729.655</v>
      </c>
      <c r="G20" s="39">
        <v>1907.9069450100001</v>
      </c>
      <c r="H20" s="39">
        <v>1473.8450771600001</v>
      </c>
      <c r="I20" s="39">
        <v>2501.7595865230001</v>
      </c>
      <c r="J20" s="39">
        <v>1175.0241477145189</v>
      </c>
      <c r="K20" s="39">
        <v>1230.41495042</v>
      </c>
      <c r="L20" s="39">
        <v>951.96559654546104</v>
      </c>
      <c r="M20" s="39">
        <v>821.24684341000102</v>
      </c>
      <c r="N20" s="39">
        <v>2780.2950488500001</v>
      </c>
      <c r="O20" s="39">
        <v>1957.7920087800001</v>
      </c>
      <c r="P20" s="39">
        <v>1781.1596649999999</v>
      </c>
      <c r="Q20" s="39">
        <v>1649.2886905</v>
      </c>
      <c r="R20" s="39">
        <v>1379.25133267</v>
      </c>
      <c r="S20" s="39">
        <v>1178.3689790200001</v>
      </c>
      <c r="T20" s="39">
        <v>732.7010785228855</v>
      </c>
      <c r="U20" s="39">
        <v>1111.6245026300001</v>
      </c>
      <c r="V20" s="39">
        <v>5606.9407561176913</v>
      </c>
      <c r="W20" s="39">
        <v>1278.3898489400001</v>
      </c>
      <c r="X20" s="39">
        <v>2220.3690000000001</v>
      </c>
      <c r="Y20" s="48">
        <v>738.52618776810004</v>
      </c>
      <c r="Z20" s="34">
        <f t="shared" si="0"/>
        <v>69370.051088181674</v>
      </c>
    </row>
    <row r="21" spans="1:26" ht="13.5" customHeight="1" x14ac:dyDescent="0.2">
      <c r="A21" s="71">
        <v>2013.3</v>
      </c>
      <c r="B21" s="38">
        <v>10076.214144584999</v>
      </c>
      <c r="C21" s="39">
        <v>33788.31</v>
      </c>
      <c r="D21" s="39">
        <v>1432.89920327</v>
      </c>
      <c r="E21" s="39">
        <v>7047.25</v>
      </c>
      <c r="F21" s="39">
        <v>2776.3530000000001</v>
      </c>
      <c r="G21" s="39">
        <v>3108.1787736700012</v>
      </c>
      <c r="H21" s="39">
        <v>2223.6675478500001</v>
      </c>
      <c r="I21" s="39">
        <v>3879.3145624899998</v>
      </c>
      <c r="J21" s="39">
        <v>1878.458248786907</v>
      </c>
      <c r="K21" s="39">
        <v>2106.7803916088651</v>
      </c>
      <c r="L21" s="39">
        <v>1447.843403304787</v>
      </c>
      <c r="M21" s="39">
        <v>1136.6584454400011</v>
      </c>
      <c r="N21" s="39">
        <v>4411.1037321699996</v>
      </c>
      <c r="O21" s="39">
        <v>3093.025947004151</v>
      </c>
      <c r="P21" s="39">
        <v>2807.2378010000002</v>
      </c>
      <c r="Q21" s="39">
        <v>2598.8600552910011</v>
      </c>
      <c r="R21" s="39">
        <v>2417.9852675500001</v>
      </c>
      <c r="S21" s="39">
        <v>1840.9949322800001</v>
      </c>
      <c r="T21" s="39">
        <v>1115.879595810658</v>
      </c>
      <c r="U21" s="39">
        <v>1704.26041252</v>
      </c>
      <c r="V21" s="39">
        <v>8890.6705554609107</v>
      </c>
      <c r="W21" s="39">
        <v>1978.0321780100001</v>
      </c>
      <c r="X21" s="39">
        <v>3384.7081043100002</v>
      </c>
      <c r="Y21" s="48">
        <v>1170.47471283</v>
      </c>
      <c r="Z21" s="34">
        <f t="shared" si="0"/>
        <v>106315.16101524227</v>
      </c>
    </row>
    <row r="22" spans="1:26" ht="13.5" customHeight="1" x14ac:dyDescent="0.2">
      <c r="A22" s="71">
        <v>2013.4</v>
      </c>
      <c r="B22" s="38">
        <v>13780.44684792</v>
      </c>
      <c r="C22" s="39">
        <v>47861.256295179999</v>
      </c>
      <c r="D22" s="39">
        <v>2065.2150961900002</v>
      </c>
      <c r="E22" s="39">
        <v>12206.340801</v>
      </c>
      <c r="F22" s="39">
        <v>4009.0402606000011</v>
      </c>
      <c r="G22" s="39">
        <v>5019.3883003199999</v>
      </c>
      <c r="H22" s="39">
        <v>3196.87254669</v>
      </c>
      <c r="I22" s="39">
        <v>5556.0479545000007</v>
      </c>
      <c r="J22" s="39">
        <v>2615.5138595441058</v>
      </c>
      <c r="K22" s="39">
        <v>3149.6254963299998</v>
      </c>
      <c r="L22" s="39">
        <v>2042.82564538</v>
      </c>
      <c r="M22" s="39">
        <v>1694.518878590002</v>
      </c>
      <c r="N22" s="39">
        <v>6579.6133196530991</v>
      </c>
      <c r="O22" s="39">
        <v>4418.0176411100001</v>
      </c>
      <c r="P22" s="39">
        <v>4090.2073309999992</v>
      </c>
      <c r="Q22" s="39">
        <v>3725.7318045410011</v>
      </c>
      <c r="R22" s="39">
        <v>3355.1092375899998</v>
      </c>
      <c r="S22" s="39">
        <v>2713.3166730200001</v>
      </c>
      <c r="T22" s="39">
        <v>1657.5092059780559</v>
      </c>
      <c r="U22" s="39">
        <v>2543.6469150100002</v>
      </c>
      <c r="V22" s="39">
        <v>13039.0684313601</v>
      </c>
      <c r="W22" s="39">
        <v>2931.695662959999</v>
      </c>
      <c r="X22" s="39">
        <v>4929.9550427400018</v>
      </c>
      <c r="Y22" s="48">
        <v>1738.1233553100001</v>
      </c>
      <c r="Z22" s="34">
        <f t="shared" si="0"/>
        <v>154919.08660251639</v>
      </c>
    </row>
    <row r="23" spans="1:26" ht="13.5" customHeight="1" x14ac:dyDescent="0.2">
      <c r="A23" s="71">
        <v>2014.1</v>
      </c>
      <c r="B23" s="38">
        <v>4651.7624920700009</v>
      </c>
      <c r="C23" s="39">
        <v>12566.495184449999</v>
      </c>
      <c r="D23" s="39">
        <v>466.91372597999998</v>
      </c>
      <c r="E23" s="39">
        <v>3306.3984897193682</v>
      </c>
      <c r="F23" s="39">
        <v>1051.8502917200001</v>
      </c>
      <c r="G23" s="39">
        <v>737.20407418000002</v>
      </c>
      <c r="H23" s="39">
        <v>900.24339324999994</v>
      </c>
      <c r="I23" s="39">
        <v>1529.61845206</v>
      </c>
      <c r="J23" s="39">
        <v>658.89146311649711</v>
      </c>
      <c r="K23" s="39">
        <v>904.33520256000008</v>
      </c>
      <c r="L23" s="39">
        <v>567.07459811754075</v>
      </c>
      <c r="M23" s="39">
        <v>433.37871873849468</v>
      </c>
      <c r="N23" s="39">
        <v>1382.82865014</v>
      </c>
      <c r="O23" s="39">
        <v>1132.78464751</v>
      </c>
      <c r="P23" s="39">
        <v>1068.684718</v>
      </c>
      <c r="Q23" s="39">
        <v>882.89470387999995</v>
      </c>
      <c r="R23" s="39">
        <v>928.86939618000008</v>
      </c>
      <c r="S23" s="39">
        <v>654.49320785999998</v>
      </c>
      <c r="T23" s="39">
        <v>428.137359630356</v>
      </c>
      <c r="U23" s="39">
        <v>750.40609479</v>
      </c>
      <c r="V23" s="39">
        <v>3315.8079366805769</v>
      </c>
      <c r="W23" s="39">
        <v>771.06758285000001</v>
      </c>
      <c r="X23" s="39">
        <v>1358.618658059999</v>
      </c>
      <c r="Y23" s="48">
        <v>449.51420690999998</v>
      </c>
      <c r="Z23" s="34">
        <f t="shared" si="0"/>
        <v>40898.273248452831</v>
      </c>
    </row>
    <row r="24" spans="1:26" ht="13.5" customHeight="1" x14ac:dyDescent="0.2">
      <c r="A24" s="71">
        <v>2014.2</v>
      </c>
      <c r="B24" s="38">
        <v>8875.1495018099995</v>
      </c>
      <c r="C24" s="39">
        <v>28485.657053110001</v>
      </c>
      <c r="D24" s="39">
        <v>1186.66632377</v>
      </c>
      <c r="E24" s="39">
        <v>7546.638190193642</v>
      </c>
      <c r="F24" s="39">
        <v>2327.2570000000001</v>
      </c>
      <c r="G24" s="39">
        <v>2880.5035567899999</v>
      </c>
      <c r="H24" s="39">
        <v>2147.1466086599999</v>
      </c>
      <c r="I24" s="39">
        <v>3465.4137282400002</v>
      </c>
      <c r="J24" s="39">
        <v>1569.2837982296769</v>
      </c>
      <c r="K24" s="39">
        <v>1671.58493524</v>
      </c>
      <c r="L24" s="39">
        <v>1239.6090221553529</v>
      </c>
      <c r="M24" s="39">
        <v>1040.494563409603</v>
      </c>
      <c r="N24" s="39">
        <v>3799.032385890001</v>
      </c>
      <c r="O24" s="39">
        <v>2570.0829981100001</v>
      </c>
      <c r="P24" s="39">
        <v>2398.0114349999999</v>
      </c>
      <c r="Q24" s="39">
        <v>2069.9747533824402</v>
      </c>
      <c r="R24" s="39">
        <v>2114.42506443</v>
      </c>
      <c r="S24" s="39">
        <v>1836.87515674</v>
      </c>
      <c r="T24" s="39">
        <v>1066.9389803383449</v>
      </c>
      <c r="U24" s="39">
        <v>1883.4265819499999</v>
      </c>
      <c r="V24" s="39">
        <v>7542.0803010988884</v>
      </c>
      <c r="W24" s="39">
        <v>1684.44837547</v>
      </c>
      <c r="X24" s="39">
        <v>2993.5417227099988</v>
      </c>
      <c r="Y24" s="48">
        <v>1131.161237</v>
      </c>
      <c r="Z24" s="34">
        <f t="shared" si="0"/>
        <v>93525.403273727919</v>
      </c>
    </row>
    <row r="25" spans="1:26" ht="13.5" customHeight="1" x14ac:dyDescent="0.2">
      <c r="A25" s="71">
        <v>2014.3</v>
      </c>
      <c r="B25" s="38">
        <v>13076.79412226</v>
      </c>
      <c r="C25" s="39">
        <v>44199.660418019987</v>
      </c>
      <c r="D25" s="39">
        <v>1810.3833468099999</v>
      </c>
      <c r="E25" s="39">
        <v>12120.859086975301</v>
      </c>
      <c r="F25" s="39">
        <v>3699.8227963779241</v>
      </c>
      <c r="G25" s="39">
        <v>4935.3377232534294</v>
      </c>
      <c r="H25" s="39">
        <v>3393.1532501299998</v>
      </c>
      <c r="I25" s="39">
        <v>5321.7285621599985</v>
      </c>
      <c r="J25" s="39">
        <v>2479.9227408048068</v>
      </c>
      <c r="K25" s="39">
        <v>2922.5533770616748</v>
      </c>
      <c r="L25" s="39">
        <v>1916.2345339784549</v>
      </c>
      <c r="M25" s="39">
        <v>1548.525277767505</v>
      </c>
      <c r="N25" s="39">
        <v>6096.2634701000006</v>
      </c>
      <c r="O25" s="39">
        <v>4095.3485096200002</v>
      </c>
      <c r="P25" s="39">
        <v>3955.7941030000002</v>
      </c>
      <c r="Q25" s="39">
        <v>3223.9519034124401</v>
      </c>
      <c r="R25" s="39">
        <v>3441.9126649700002</v>
      </c>
      <c r="S25" s="39">
        <v>2789.58030075032</v>
      </c>
      <c r="T25" s="39">
        <v>1618.8391157166529</v>
      </c>
      <c r="U25" s="39">
        <v>3024.2037039299998</v>
      </c>
      <c r="V25" s="39">
        <v>11842.434659302769</v>
      </c>
      <c r="W25" s="39">
        <v>2582.5208432200002</v>
      </c>
      <c r="X25" s="39">
        <v>4404.8096354441823</v>
      </c>
      <c r="Y25" s="48">
        <v>1776.23507883</v>
      </c>
      <c r="Z25" s="34">
        <f t="shared" si="0"/>
        <v>146276.86922389545</v>
      </c>
    </row>
    <row r="26" spans="1:26" ht="13.5" customHeight="1" x14ac:dyDescent="0.2">
      <c r="A26" s="71">
        <v>2014.4</v>
      </c>
      <c r="B26" s="38">
        <v>18326.93250459</v>
      </c>
      <c r="C26" s="39">
        <v>62149.275895350002</v>
      </c>
      <c r="D26" s="39">
        <v>2698.7962402707649</v>
      </c>
      <c r="E26" s="39">
        <v>17528.268027884202</v>
      </c>
      <c r="F26" s="39">
        <v>5556.0957501753037</v>
      </c>
      <c r="G26" s="39">
        <v>6909.7627599599109</v>
      </c>
      <c r="H26" s="39">
        <v>4895.7429654000007</v>
      </c>
      <c r="I26" s="39">
        <v>7665.7822948500007</v>
      </c>
      <c r="J26" s="39">
        <v>3540.1145614693</v>
      </c>
      <c r="K26" s="39">
        <v>4104.923086364658</v>
      </c>
      <c r="L26" s="39">
        <v>2937.44003118</v>
      </c>
      <c r="M26" s="39">
        <v>2119.507294064179</v>
      </c>
      <c r="N26" s="39">
        <v>8669.1044121100003</v>
      </c>
      <c r="O26" s="39">
        <v>6089.2296586100001</v>
      </c>
      <c r="P26" s="39">
        <v>6028.2175699999998</v>
      </c>
      <c r="Q26" s="39">
        <v>4641.2451688135434</v>
      </c>
      <c r="R26" s="39">
        <v>4820.2304187999998</v>
      </c>
      <c r="S26" s="39">
        <v>4539.1440189006316</v>
      </c>
      <c r="T26" s="39">
        <v>2431.180246105796</v>
      </c>
      <c r="U26" s="39">
        <v>4431.7425290099982</v>
      </c>
      <c r="V26" s="39">
        <v>17575.300957059619</v>
      </c>
      <c r="W26" s="39">
        <v>3711.6567358799998</v>
      </c>
      <c r="X26" s="39">
        <v>6224.097774042144</v>
      </c>
      <c r="Y26" s="48">
        <v>2574.3058626000002</v>
      </c>
      <c r="Z26" s="34">
        <f t="shared" si="0"/>
        <v>210168.09676349006</v>
      </c>
    </row>
    <row r="27" spans="1:26" ht="13.5" customHeight="1" x14ac:dyDescent="0.2">
      <c r="A27" s="71">
        <v>2015.1</v>
      </c>
      <c r="B27" s="38">
        <v>4714.55327124</v>
      </c>
      <c r="C27" s="39">
        <v>19013.95534985889</v>
      </c>
      <c r="D27" s="39">
        <v>730.55980310161931</v>
      </c>
      <c r="E27" s="39">
        <v>4536.2447251096228</v>
      </c>
      <c r="F27" s="39">
        <v>1367.664172456183</v>
      </c>
      <c r="G27" s="39">
        <v>1148.06905667</v>
      </c>
      <c r="H27" s="39">
        <v>1278.9757395300001</v>
      </c>
      <c r="I27" s="39">
        <v>1920.8918855299989</v>
      </c>
      <c r="J27" s="39">
        <v>935.05780271297567</v>
      </c>
      <c r="K27" s="39">
        <v>1164.57</v>
      </c>
      <c r="L27" s="39">
        <v>843.46635233988286</v>
      </c>
      <c r="M27" s="39">
        <v>620.85841072214578</v>
      </c>
      <c r="N27" s="39">
        <v>2390.6718930100001</v>
      </c>
      <c r="O27" s="39">
        <v>1663.1611968922939</v>
      </c>
      <c r="P27" s="39">
        <v>1959.4923231299999</v>
      </c>
      <c r="Q27" s="39">
        <v>1353.20684529</v>
      </c>
      <c r="R27" s="39">
        <v>1407.75626035</v>
      </c>
      <c r="S27" s="39">
        <v>971.45027400826871</v>
      </c>
      <c r="T27" s="39">
        <v>773.35890996325634</v>
      </c>
      <c r="U27" s="39">
        <v>1117.1525119200001</v>
      </c>
      <c r="V27" s="39">
        <v>4363.0072744855452</v>
      </c>
      <c r="W27" s="39">
        <v>856.47824224999999</v>
      </c>
      <c r="X27" s="39">
        <v>1835.875638705257</v>
      </c>
      <c r="Y27" s="48">
        <v>613.14026772</v>
      </c>
      <c r="Z27" s="34">
        <f t="shared" si="0"/>
        <v>57579.61820699594</v>
      </c>
    </row>
    <row r="28" spans="1:26" ht="13.5" customHeight="1" x14ac:dyDescent="0.2">
      <c r="A28" s="71">
        <v>2015.2</v>
      </c>
      <c r="B28" s="38">
        <v>11084.19165914</v>
      </c>
      <c r="C28" s="39">
        <v>43171.259818006118</v>
      </c>
      <c r="D28" s="39">
        <v>1774.5554483546341</v>
      </c>
      <c r="E28" s="39">
        <v>10506.57993734425</v>
      </c>
      <c r="F28" s="39">
        <v>3285.0876633799999</v>
      </c>
      <c r="G28" s="39">
        <v>3512.5961073499998</v>
      </c>
      <c r="H28" s="39">
        <v>2946.39714559</v>
      </c>
      <c r="I28" s="39">
        <v>4644.6277740499991</v>
      </c>
      <c r="J28" s="39">
        <v>2222.1220302957609</v>
      </c>
      <c r="K28" s="39">
        <v>2442.190000000001</v>
      </c>
      <c r="L28" s="39">
        <v>1817.0076344263989</v>
      </c>
      <c r="M28" s="39">
        <v>1372.7264241753739</v>
      </c>
      <c r="N28" s="39">
        <v>5635.8613232399994</v>
      </c>
      <c r="O28" s="39">
        <v>3944.1243655657931</v>
      </c>
      <c r="P28" s="39">
        <v>4363.1213609500001</v>
      </c>
      <c r="Q28" s="39">
        <v>3117.2428988500001</v>
      </c>
      <c r="R28" s="39">
        <v>3332.1905142300002</v>
      </c>
      <c r="S28" s="39">
        <v>2359.419523249675</v>
      </c>
      <c r="T28" s="39">
        <v>1687.1009243668011</v>
      </c>
      <c r="U28" s="39">
        <v>2597.08712449</v>
      </c>
      <c r="V28" s="39">
        <v>10931.46261817203</v>
      </c>
      <c r="W28" s="39">
        <v>2249.4683948799998</v>
      </c>
      <c r="X28" s="39">
        <v>4016.8631724423881</v>
      </c>
      <c r="Y28" s="48">
        <v>1480.7452511306369</v>
      </c>
      <c r="Z28" s="34">
        <f t="shared" si="0"/>
        <v>134494.0291136798</v>
      </c>
    </row>
    <row r="29" spans="1:26" ht="13.5" customHeight="1" x14ac:dyDescent="0.2">
      <c r="A29" s="71">
        <v>2015.3</v>
      </c>
      <c r="B29" s="38">
        <v>16754.968148989999</v>
      </c>
      <c r="C29" s="39">
        <v>65881.540175648683</v>
      </c>
      <c r="D29" s="39">
        <v>2798.0995807982658</v>
      </c>
      <c r="E29" s="39">
        <v>16625.21831989925</v>
      </c>
      <c r="F29" s="39">
        <v>5064.2622887113339</v>
      </c>
      <c r="G29" s="39">
        <v>5833.3378340099998</v>
      </c>
      <c r="H29" s="39">
        <v>4655.6069320199986</v>
      </c>
      <c r="I29" s="39">
        <v>7325.6899779900004</v>
      </c>
      <c r="J29" s="39">
        <v>3550.3780493348859</v>
      </c>
      <c r="K29" s="39">
        <v>3759.6916849077879</v>
      </c>
      <c r="L29" s="39">
        <v>2405.1855076053321</v>
      </c>
      <c r="M29" s="39">
        <v>2112.6209184072391</v>
      </c>
      <c r="N29" s="39">
        <v>8707.860682468252</v>
      </c>
      <c r="O29" s="39">
        <v>6144.6671941300001</v>
      </c>
      <c r="P29" s="39">
        <v>6541.6897644453848</v>
      </c>
      <c r="Q29" s="39">
        <v>4902.9137853299999</v>
      </c>
      <c r="R29" s="39">
        <v>5376.1079120000004</v>
      </c>
      <c r="S29" s="39">
        <v>3566.9709081699998</v>
      </c>
      <c r="T29" s="39">
        <v>2561.908182964999</v>
      </c>
      <c r="U29" s="39">
        <v>4078.5601175900001</v>
      </c>
      <c r="V29" s="39">
        <v>17045.763406441911</v>
      </c>
      <c r="W29" s="39">
        <v>3457.16586448</v>
      </c>
      <c r="X29" s="39">
        <v>6035.5082725081538</v>
      </c>
      <c r="Y29" s="48">
        <v>2311.1449080580001</v>
      </c>
      <c r="Z29" s="34">
        <f t="shared" ref="Z29:Z90" si="1">+_xlfn.AGGREGATE(9,6,B29:Y29)</f>
        <v>207496.86041690948</v>
      </c>
    </row>
    <row r="30" spans="1:26" ht="13.5" customHeight="1" x14ac:dyDescent="0.2">
      <c r="A30" s="71">
        <v>2015.4</v>
      </c>
      <c r="B30" s="38">
        <v>21142.115854738</v>
      </c>
      <c r="C30" s="39">
        <v>93560.576961794926</v>
      </c>
      <c r="D30" s="39">
        <v>4021.8908721401272</v>
      </c>
      <c r="E30" s="39">
        <v>24048.177455710349</v>
      </c>
      <c r="F30" s="39">
        <v>6959.5948065199991</v>
      </c>
      <c r="G30" s="39">
        <v>9576.593832333001</v>
      </c>
      <c r="H30" s="39">
        <v>6630.8990662799997</v>
      </c>
      <c r="I30" s="39">
        <v>10472.096775419999</v>
      </c>
      <c r="J30" s="39">
        <v>4929.765676367776</v>
      </c>
      <c r="K30" s="39">
        <v>5657.2618100000018</v>
      </c>
      <c r="L30" s="39">
        <v>3943.6028973799998</v>
      </c>
      <c r="M30" s="39">
        <v>2813.2245277743209</v>
      </c>
      <c r="N30" s="39">
        <v>12625.68794211</v>
      </c>
      <c r="O30" s="39">
        <v>9123.5869989999992</v>
      </c>
      <c r="P30" s="39">
        <v>9336.4357979699998</v>
      </c>
      <c r="Q30" s="39">
        <v>7074.4025585999998</v>
      </c>
      <c r="R30" s="39">
        <v>7585.5874432700011</v>
      </c>
      <c r="S30" s="39">
        <v>5195.1015265300002</v>
      </c>
      <c r="T30" s="39">
        <v>4048.83766022081</v>
      </c>
      <c r="U30" s="39">
        <v>5982.1644735399996</v>
      </c>
      <c r="V30" s="39">
        <v>24745.73593093656</v>
      </c>
      <c r="W30" s="39">
        <v>4930.1685272599998</v>
      </c>
      <c r="X30" s="39">
        <v>8569.3920663104327</v>
      </c>
      <c r="Y30" s="48">
        <v>3355.153671804022</v>
      </c>
      <c r="Z30" s="34">
        <f t="shared" si="1"/>
        <v>296328.05513401033</v>
      </c>
    </row>
    <row r="31" spans="1:26" ht="13.5" customHeight="1" x14ac:dyDescent="0.2">
      <c r="A31" s="71">
        <v>2016.1</v>
      </c>
      <c r="B31" s="38">
        <v>6624.7774222500002</v>
      </c>
      <c r="C31" s="39">
        <v>25243.13274279</v>
      </c>
      <c r="D31" s="39">
        <v>1042.4311216930489</v>
      </c>
      <c r="E31" s="39">
        <v>6392.2010339078197</v>
      </c>
      <c r="F31" s="39">
        <v>1944.77</v>
      </c>
      <c r="G31" s="39">
        <v>2382.7202909600001</v>
      </c>
      <c r="H31" s="39">
        <v>1680.71205857</v>
      </c>
      <c r="I31" s="39">
        <v>2665.8968236409942</v>
      </c>
      <c r="J31" s="39">
        <v>1358.3626932353491</v>
      </c>
      <c r="K31" s="39">
        <v>1557.0877654735509</v>
      </c>
      <c r="L31" s="39">
        <v>1158.4126987551249</v>
      </c>
      <c r="M31" s="39">
        <v>789.96514265541214</v>
      </c>
      <c r="N31" s="39">
        <v>2825.3876893052839</v>
      </c>
      <c r="O31" s="39">
        <v>2404.333926789463</v>
      </c>
      <c r="P31" s="39">
        <v>2388.86205363</v>
      </c>
      <c r="Q31" s="39">
        <v>1691.378389</v>
      </c>
      <c r="R31" s="39">
        <v>2123.61803302</v>
      </c>
      <c r="S31" s="39">
        <v>1417.9677999999999</v>
      </c>
      <c r="T31" s="39">
        <v>1162.971057002454</v>
      </c>
      <c r="U31" s="39">
        <v>1455.40132791</v>
      </c>
      <c r="V31" s="39">
        <v>5932.8748219996487</v>
      </c>
      <c r="W31" s="39">
        <v>1162.22938314</v>
      </c>
      <c r="X31" s="39">
        <v>2381.447827035121</v>
      </c>
      <c r="Y31" s="48">
        <v>864.45420710079179</v>
      </c>
      <c r="Z31" s="34">
        <f t="shared" si="1"/>
        <v>78651.396309864067</v>
      </c>
    </row>
    <row r="32" spans="1:26" ht="13.5" customHeight="1" x14ac:dyDescent="0.2">
      <c r="A32" s="71">
        <v>2016.2</v>
      </c>
      <c r="B32" s="38">
        <v>12923.435839600001</v>
      </c>
      <c r="C32" s="39">
        <v>56153.065587949983</v>
      </c>
      <c r="D32" s="39">
        <v>2301.578774741602</v>
      </c>
      <c r="E32" s="39">
        <v>14636.05083359811</v>
      </c>
      <c r="F32" s="39">
        <v>4644.6602999999996</v>
      </c>
      <c r="G32" s="39">
        <v>5993.3473837400006</v>
      </c>
      <c r="H32" s="39">
        <v>3935.3268081599999</v>
      </c>
      <c r="I32" s="39">
        <v>6417.6645362349791</v>
      </c>
      <c r="J32" s="39">
        <v>3032.370938434487</v>
      </c>
      <c r="K32" s="39">
        <v>3254.7070647651808</v>
      </c>
      <c r="L32" s="39">
        <v>2451.9733368521079</v>
      </c>
      <c r="M32" s="39">
        <v>1802.182512114048</v>
      </c>
      <c r="N32" s="39">
        <v>6358.5299574800001</v>
      </c>
      <c r="O32" s="39">
        <v>5628.8671334251621</v>
      </c>
      <c r="P32" s="39">
        <v>5354.8238627599994</v>
      </c>
      <c r="Q32" s="39">
        <v>4067.8969164740729</v>
      </c>
      <c r="R32" s="39">
        <v>4839.8077731599997</v>
      </c>
      <c r="S32" s="39">
        <v>3239.7356349699999</v>
      </c>
      <c r="T32" s="39">
        <v>2516.326382420782</v>
      </c>
      <c r="U32" s="39">
        <v>3300.2075572099998</v>
      </c>
      <c r="V32" s="39">
        <v>13647.87</v>
      </c>
      <c r="W32" s="39">
        <v>3015.3390758100008</v>
      </c>
      <c r="X32" s="39">
        <v>5344.4014517210126</v>
      </c>
      <c r="Y32" s="48">
        <v>2065.3401688901999</v>
      </c>
      <c r="Z32" s="34">
        <f t="shared" si="1"/>
        <v>176925.50983051173</v>
      </c>
    </row>
    <row r="33" spans="1:26" ht="13.5" customHeight="1" x14ac:dyDescent="0.2">
      <c r="A33" s="71">
        <v>2016.3</v>
      </c>
      <c r="B33" s="38">
        <v>22240.23378002</v>
      </c>
      <c r="C33" s="39">
        <v>83083.548128120005</v>
      </c>
      <c r="D33" s="39">
        <v>3716.97912559</v>
      </c>
      <c r="E33" s="39">
        <v>22672.753896134109</v>
      </c>
      <c r="F33" s="39">
        <v>6552.87</v>
      </c>
      <c r="G33" s="39">
        <v>9389.4891036099998</v>
      </c>
      <c r="H33" s="39">
        <v>6246.0838933699997</v>
      </c>
      <c r="I33" s="39">
        <v>10032.250318226659</v>
      </c>
      <c r="J33" s="39">
        <v>4667.9370672821105</v>
      </c>
      <c r="K33" s="39">
        <v>5057.3504544472216</v>
      </c>
      <c r="L33" s="39">
        <v>3696.1480060371332</v>
      </c>
      <c r="M33" s="39">
        <v>2771.399902724364</v>
      </c>
      <c r="N33" s="39">
        <v>10230.94747225</v>
      </c>
      <c r="O33" s="39">
        <v>8317.0163388499986</v>
      </c>
      <c r="P33" s="39">
        <v>8407.3314803899993</v>
      </c>
      <c r="Q33" s="39">
        <v>6220.9749234340534</v>
      </c>
      <c r="R33" s="39">
        <v>7579.7337339299993</v>
      </c>
      <c r="S33" s="39">
        <v>4991.1794</v>
      </c>
      <c r="T33" s="39">
        <v>3839.322028761494</v>
      </c>
      <c r="U33" s="39">
        <v>5188.9051820009081</v>
      </c>
      <c r="V33" s="39">
        <v>21977.633293214731</v>
      </c>
      <c r="W33" s="39">
        <v>4709.9587002900016</v>
      </c>
      <c r="X33" s="39">
        <v>8207.1336898581631</v>
      </c>
      <c r="Y33" s="48">
        <v>3138.1906005000001</v>
      </c>
      <c r="Z33" s="34">
        <f t="shared" si="1"/>
        <v>272935.37051904091</v>
      </c>
    </row>
    <row r="34" spans="1:26" ht="13.5" customHeight="1" x14ac:dyDescent="0.2">
      <c r="A34" s="71">
        <v>2016.4</v>
      </c>
      <c r="B34" s="38">
        <v>32817.436133559997</v>
      </c>
      <c r="C34" s="39">
        <v>133929.76919108001</v>
      </c>
      <c r="D34" s="39">
        <v>5771.378628653898</v>
      </c>
      <c r="E34" s="39">
        <v>32817.355261589073</v>
      </c>
      <c r="F34" s="39">
        <v>10084.235500000001</v>
      </c>
      <c r="G34" s="39">
        <v>13786.36753354</v>
      </c>
      <c r="H34" s="39">
        <v>9029.76431228</v>
      </c>
      <c r="I34" s="39">
        <v>14365.92061172104</v>
      </c>
      <c r="J34" s="39">
        <v>6875.9856058690493</v>
      </c>
      <c r="K34" s="39">
        <v>6885.5047500000001</v>
      </c>
      <c r="L34" s="39">
        <v>5609.0111539946838</v>
      </c>
      <c r="M34" s="39">
        <v>3938.1061461321492</v>
      </c>
      <c r="N34" s="39">
        <v>15054.01334759955</v>
      </c>
      <c r="O34" s="39">
        <v>11955.841989473551</v>
      </c>
      <c r="P34" s="39">
        <v>12357.616472</v>
      </c>
      <c r="Q34" s="39">
        <v>9119.4151561747894</v>
      </c>
      <c r="R34" s="39">
        <v>10614.254164399999</v>
      </c>
      <c r="S34" s="39">
        <v>7174.8773379200002</v>
      </c>
      <c r="T34" s="39">
        <v>5626.781223791746</v>
      </c>
      <c r="U34" s="39">
        <v>7581.0522558599996</v>
      </c>
      <c r="V34" s="39">
        <v>31769.781405442482</v>
      </c>
      <c r="W34" s="39">
        <v>6579.976849079997</v>
      </c>
      <c r="X34" s="39">
        <v>11690.272136969819</v>
      </c>
      <c r="Y34" s="48">
        <v>4335.9783733485256</v>
      </c>
      <c r="Z34" s="34">
        <f t="shared" si="1"/>
        <v>409770.69554048055</v>
      </c>
    </row>
    <row r="35" spans="1:26" ht="13.5" customHeight="1" x14ac:dyDescent="0.2">
      <c r="A35" s="71">
        <v>2017.1</v>
      </c>
      <c r="B35" s="38">
        <v>7923.38707264</v>
      </c>
      <c r="C35" s="39">
        <v>32818.216924727581</v>
      </c>
      <c r="D35" s="39">
        <v>1284.95738153</v>
      </c>
      <c r="E35" s="39">
        <v>7803.0346236368541</v>
      </c>
      <c r="F35" s="39">
        <v>2855.59</v>
      </c>
      <c r="G35" s="39">
        <v>2389.907203310001</v>
      </c>
      <c r="H35" s="39">
        <v>2440.4408538500002</v>
      </c>
      <c r="I35" s="39">
        <v>2845.1820269116438</v>
      </c>
      <c r="J35" s="39">
        <v>2010.5063958586991</v>
      </c>
      <c r="K35" s="39">
        <v>1681.836165710421</v>
      </c>
      <c r="L35" s="39">
        <v>1384.1266855199999</v>
      </c>
      <c r="M35" s="39">
        <v>1050.3857939964789</v>
      </c>
      <c r="N35" s="39">
        <v>3528.7986314604241</v>
      </c>
      <c r="O35" s="39">
        <v>3241.590440403696</v>
      </c>
      <c r="P35" s="39">
        <v>3190.125956931196</v>
      </c>
      <c r="Q35" s="39">
        <v>2171.9202404500002</v>
      </c>
      <c r="R35" s="39">
        <v>2856.9203042700001</v>
      </c>
      <c r="S35" s="39">
        <v>2259.0607662299999</v>
      </c>
      <c r="T35" s="39">
        <v>1628.5224657098311</v>
      </c>
      <c r="U35" s="39">
        <v>2618.879599970644</v>
      </c>
      <c r="V35" s="39">
        <v>8248.3109185747253</v>
      </c>
      <c r="W35" s="39">
        <v>1620.1045005132589</v>
      </c>
      <c r="X35" s="39">
        <v>3152.9413344871432</v>
      </c>
      <c r="Y35" s="48">
        <v>1313.886428618282</v>
      </c>
      <c r="Z35" s="34">
        <f t="shared" si="1"/>
        <v>102318.63271531087</v>
      </c>
    </row>
    <row r="36" spans="1:26" ht="13.5" customHeight="1" x14ac:dyDescent="0.2">
      <c r="A36" s="71">
        <v>2017.2</v>
      </c>
      <c r="B36" s="38">
        <v>18474.324960409998</v>
      </c>
      <c r="C36" s="39">
        <v>68094.886350866582</v>
      </c>
      <c r="D36" s="39">
        <v>3187.326</v>
      </c>
      <c r="E36" s="39">
        <v>18829.721484139009</v>
      </c>
      <c r="F36" s="39">
        <v>4525.5187999999998</v>
      </c>
      <c r="G36" s="39">
        <v>6872.8631937</v>
      </c>
      <c r="H36" s="39">
        <v>5381.3637487600008</v>
      </c>
      <c r="I36" s="39">
        <v>7942.1448998345704</v>
      </c>
      <c r="J36" s="39">
        <v>4029.772222138437</v>
      </c>
      <c r="K36" s="39">
        <v>3746.1912919360088</v>
      </c>
      <c r="L36" s="39">
        <v>3122.9378933500011</v>
      </c>
      <c r="M36" s="39">
        <v>2414.1521121146261</v>
      </c>
      <c r="N36" s="39">
        <v>8291.6597692590603</v>
      </c>
      <c r="O36" s="39">
        <v>7120.1004817508338</v>
      </c>
      <c r="P36" s="39">
        <v>7656.6487829530324</v>
      </c>
      <c r="Q36" s="39">
        <v>5239.1141499699988</v>
      </c>
      <c r="R36" s="39">
        <v>6457.9087091400006</v>
      </c>
      <c r="S36" s="39">
        <v>3872.099999999999</v>
      </c>
      <c r="T36" s="39">
        <v>3471.5037731551729</v>
      </c>
      <c r="U36" s="39">
        <v>3862.601776278233</v>
      </c>
      <c r="V36" s="39">
        <v>19741.09414684456</v>
      </c>
      <c r="W36" s="39">
        <v>4111.5403190486859</v>
      </c>
      <c r="X36" s="39">
        <v>7130.6002462028473</v>
      </c>
      <c r="Y36" s="48">
        <v>2569.2105445424259</v>
      </c>
      <c r="Z36" s="34">
        <f t="shared" si="1"/>
        <v>226145.28565639412</v>
      </c>
    </row>
    <row r="37" spans="1:26" ht="13.5" customHeight="1" x14ac:dyDescent="0.2">
      <c r="A37" s="71">
        <v>2017.3</v>
      </c>
      <c r="B37" s="38">
        <v>29864.934671309999</v>
      </c>
      <c r="C37" s="39">
        <v>109805.2487967169</v>
      </c>
      <c r="D37" s="39">
        <v>4776.6164578699991</v>
      </c>
      <c r="E37" s="39">
        <v>29404.318009653602</v>
      </c>
      <c r="F37" s="39">
        <v>9266.98</v>
      </c>
      <c r="G37" s="39">
        <v>12363.9250049</v>
      </c>
      <c r="H37" s="39">
        <v>8282.9964883199991</v>
      </c>
      <c r="I37" s="39">
        <v>12205.490065969951</v>
      </c>
      <c r="J37" s="39">
        <v>5856.6926181147701</v>
      </c>
      <c r="K37" s="39">
        <v>5875.0933701756749</v>
      </c>
      <c r="L37" s="39">
        <v>4884.3253713499998</v>
      </c>
      <c r="M37" s="39">
        <v>3706.6820530084269</v>
      </c>
      <c r="N37" s="39">
        <v>13239.433265738409</v>
      </c>
      <c r="O37" s="39">
        <v>10597.933500740921</v>
      </c>
      <c r="P37" s="39">
        <v>11591.32070604406</v>
      </c>
      <c r="Q37" s="39">
        <v>8073.7302905080669</v>
      </c>
      <c r="R37" s="39">
        <v>9952.3864747999996</v>
      </c>
      <c r="S37" s="39">
        <v>6123.3774887700001</v>
      </c>
      <c r="T37" s="39">
        <v>5253.0988606109349</v>
      </c>
      <c r="U37" s="39">
        <v>5704.8308195</v>
      </c>
      <c r="V37" s="39">
        <v>30776.331031831589</v>
      </c>
      <c r="W37" s="39">
        <v>6368.3760452446704</v>
      </c>
      <c r="X37" s="39">
        <v>10792.634204337401</v>
      </c>
      <c r="Y37" s="48">
        <v>3881.2371109901742</v>
      </c>
      <c r="Z37" s="34">
        <f t="shared" si="1"/>
        <v>358647.99270650552</v>
      </c>
    </row>
    <row r="38" spans="1:26" ht="13.5" customHeight="1" x14ac:dyDescent="0.2">
      <c r="A38" s="71">
        <v>2017.4</v>
      </c>
      <c r="B38" s="38">
        <v>41748.167490970001</v>
      </c>
      <c r="C38" s="39">
        <v>171835.02748748119</v>
      </c>
      <c r="D38" s="39">
        <v>7165.2097560368175</v>
      </c>
      <c r="E38" s="39">
        <v>42028.519949137502</v>
      </c>
      <c r="F38" s="39">
        <v>13753.55990442662</v>
      </c>
      <c r="G38" s="39">
        <v>18485.733369035879</v>
      </c>
      <c r="H38" s="39">
        <v>11494.497849670001</v>
      </c>
      <c r="I38" s="39">
        <v>17612.82137002164</v>
      </c>
      <c r="J38" s="39">
        <v>8335.8651118100006</v>
      </c>
      <c r="K38" s="39">
        <v>8825.2252639999988</v>
      </c>
      <c r="L38" s="39">
        <v>6889.0259448999996</v>
      </c>
      <c r="M38" s="39">
        <v>5153.5977643621127</v>
      </c>
      <c r="N38" s="39">
        <v>19604.938921778132</v>
      </c>
      <c r="O38" s="39">
        <v>14578.05618483828</v>
      </c>
      <c r="P38" s="39">
        <v>16997.066304391101</v>
      </c>
      <c r="Q38" s="39">
        <v>11580.398821588151</v>
      </c>
      <c r="R38" s="39">
        <v>14237.894934350001</v>
      </c>
      <c r="S38" s="39">
        <v>9027.0771430900004</v>
      </c>
      <c r="T38" s="39">
        <v>7267.110918035396</v>
      </c>
      <c r="U38" s="39">
        <v>8220.100933740001</v>
      </c>
      <c r="V38" s="39">
        <v>44139.075001086458</v>
      </c>
      <c r="W38" s="39">
        <v>9191.1469575706724</v>
      </c>
      <c r="X38" s="39">
        <v>15222.220222832249</v>
      </c>
      <c r="Y38" s="48">
        <v>5531.9690139997711</v>
      </c>
      <c r="Z38" s="34">
        <f t="shared" si="1"/>
        <v>528924.30661915184</v>
      </c>
    </row>
    <row r="39" spans="1:26" ht="13.5" customHeight="1" x14ac:dyDescent="0.2">
      <c r="A39" s="71">
        <v>2018.1</v>
      </c>
      <c r="B39" s="38">
        <v>10909.67858838</v>
      </c>
      <c r="C39" s="39">
        <v>40550.526641309487</v>
      </c>
      <c r="D39" s="39">
        <v>1787.11023759</v>
      </c>
      <c r="E39" s="39">
        <v>9740.3565183872215</v>
      </c>
      <c r="F39" s="39">
        <v>3514.85</v>
      </c>
      <c r="G39" s="39">
        <v>2883.99</v>
      </c>
      <c r="H39" s="39">
        <v>2756.8881713699998</v>
      </c>
      <c r="I39" s="39">
        <v>4209.3505543257879</v>
      </c>
      <c r="J39" s="39">
        <v>2093.8319016300002</v>
      </c>
      <c r="K39" s="39">
        <v>2007.5179389576249</v>
      </c>
      <c r="L39" s="39">
        <v>1712.10171517</v>
      </c>
      <c r="M39" s="39">
        <v>1350.5243845999969</v>
      </c>
      <c r="N39" s="39">
        <v>4179.5982657781378</v>
      </c>
      <c r="O39" s="39">
        <v>3752.640363556874</v>
      </c>
      <c r="P39" s="39">
        <v>3906.8986353311461</v>
      </c>
      <c r="Q39" s="39">
        <v>2676.2044690016151</v>
      </c>
      <c r="R39" s="39">
        <v>3588.3192977100011</v>
      </c>
      <c r="S39" s="39">
        <v>2200.1266581599998</v>
      </c>
      <c r="T39" s="39">
        <v>2084.7889436257769</v>
      </c>
      <c r="U39" s="39">
        <v>1986.7236275600001</v>
      </c>
      <c r="V39" s="39">
        <v>9551.9611493299999</v>
      </c>
      <c r="W39" s="39">
        <v>2096.9408194018952</v>
      </c>
      <c r="X39" s="39">
        <v>4116.9032094142676</v>
      </c>
      <c r="Y39" s="48">
        <v>1377.1736729130539</v>
      </c>
      <c r="Z39" s="34">
        <f t="shared" si="1"/>
        <v>125035.00576350291</v>
      </c>
    </row>
    <row r="40" spans="1:26" ht="13.5" customHeight="1" x14ac:dyDescent="0.2">
      <c r="A40" s="71">
        <v>2018.2</v>
      </c>
      <c r="B40" s="38">
        <v>22882.508949949999</v>
      </c>
      <c r="C40" s="39">
        <v>83302.955581138565</v>
      </c>
      <c r="D40" s="39">
        <v>3957.9908726100002</v>
      </c>
      <c r="E40" s="39">
        <v>23185.65158307763</v>
      </c>
      <c r="F40" s="39">
        <v>8000.6044499999989</v>
      </c>
      <c r="G40" s="39">
        <v>10530.869165349999</v>
      </c>
      <c r="H40" s="39">
        <v>5790.2497023899996</v>
      </c>
      <c r="I40" s="39">
        <v>10096.759028674491</v>
      </c>
      <c r="J40" s="39">
        <v>4753.1299330000002</v>
      </c>
      <c r="K40" s="39">
        <v>4540.1648213134658</v>
      </c>
      <c r="L40" s="39">
        <v>4255.0325716900006</v>
      </c>
      <c r="M40" s="39">
        <v>2886.63</v>
      </c>
      <c r="N40" s="39">
        <v>10072.42237021142</v>
      </c>
      <c r="O40" s="39">
        <v>8078.610845423942</v>
      </c>
      <c r="P40" s="39">
        <v>9315.2125426978619</v>
      </c>
      <c r="Q40" s="39">
        <v>6398.7636584424972</v>
      </c>
      <c r="R40" s="39">
        <v>7909.7821057299998</v>
      </c>
      <c r="S40" s="39">
        <v>5222.8937429899997</v>
      </c>
      <c r="T40" s="39">
        <v>4416.7755864779574</v>
      </c>
      <c r="U40" s="39">
        <v>4417.1803450000007</v>
      </c>
      <c r="V40" s="39">
        <v>22052.275310000001</v>
      </c>
      <c r="W40" s="39">
        <v>5033.0845217862143</v>
      </c>
      <c r="X40" s="39">
        <v>8950.6635308296009</v>
      </c>
      <c r="Y40" s="48">
        <v>3589.6662757396989</v>
      </c>
      <c r="Z40" s="34">
        <f t="shared" si="1"/>
        <v>279639.8774945233</v>
      </c>
    </row>
    <row r="41" spans="1:26" ht="13.5" customHeight="1" x14ac:dyDescent="0.2">
      <c r="A41" s="71">
        <v>2018.3</v>
      </c>
      <c r="B41" s="38">
        <v>36766.481596079997</v>
      </c>
      <c r="C41" s="39">
        <v>126892.07557219001</v>
      </c>
      <c r="D41" s="39">
        <v>6044.0248880399986</v>
      </c>
      <c r="E41" s="39">
        <v>36378.007834906093</v>
      </c>
      <c r="F41" s="39">
        <v>11972.93933333333</v>
      </c>
      <c r="G41" s="39">
        <v>13832.139499999999</v>
      </c>
      <c r="H41" s="39">
        <v>8830.9241436137927</v>
      </c>
      <c r="I41" s="39">
        <v>15917.69124904481</v>
      </c>
      <c r="J41" s="39">
        <v>7699.2574143000002</v>
      </c>
      <c r="K41" s="39">
        <v>6960.5367698607488</v>
      </c>
      <c r="L41" s="39">
        <v>6056.2553331099998</v>
      </c>
      <c r="M41" s="39">
        <v>4411.2980772799892</v>
      </c>
      <c r="N41" s="39">
        <v>15901.00956288252</v>
      </c>
      <c r="O41" s="39">
        <v>12592.71750257026</v>
      </c>
      <c r="P41" s="39">
        <v>14524.766753895959</v>
      </c>
      <c r="Q41" s="39">
        <v>9763.271348430002</v>
      </c>
      <c r="R41" s="39">
        <v>12240.25360208</v>
      </c>
      <c r="S41" s="39">
        <v>8801.5427715099995</v>
      </c>
      <c r="T41" s="39">
        <v>6625.9011355474331</v>
      </c>
      <c r="U41" s="39">
        <v>7054.58445932</v>
      </c>
      <c r="V41" s="39">
        <v>33961.781048680001</v>
      </c>
      <c r="W41" s="39">
        <v>7942.9274665236517</v>
      </c>
      <c r="X41" s="39">
        <v>13540.18837169688</v>
      </c>
      <c r="Y41" s="48">
        <v>5329.2235526169152</v>
      </c>
      <c r="Z41" s="34">
        <f t="shared" si="1"/>
        <v>430039.79928751243</v>
      </c>
    </row>
    <row r="42" spans="1:26" ht="13.5" customHeight="1" x14ac:dyDescent="0.2">
      <c r="A42" s="71">
        <v>2018.4</v>
      </c>
      <c r="B42" s="38">
        <v>58709.93302312</v>
      </c>
      <c r="C42" s="39">
        <v>201438.46834560999</v>
      </c>
      <c r="D42" s="39">
        <v>8708.0538800600007</v>
      </c>
      <c r="E42" s="39">
        <v>54365.890288952018</v>
      </c>
      <c r="F42" s="39">
        <v>17818.3619</v>
      </c>
      <c r="G42" s="39">
        <v>20898.003089117999</v>
      </c>
      <c r="H42" s="39">
        <v>13079.73747577</v>
      </c>
      <c r="I42" s="39">
        <v>23124.03554919477</v>
      </c>
      <c r="J42" s="39">
        <v>11322.410667280001</v>
      </c>
      <c r="K42" s="39">
        <v>10274.248866435981</v>
      </c>
      <c r="L42" s="39">
        <v>9194.6016181008836</v>
      </c>
      <c r="M42" s="39">
        <v>6583.5316904699912</v>
      </c>
      <c r="N42" s="39">
        <v>24313.39692226948</v>
      </c>
      <c r="O42" s="39">
        <v>17844.10358032188</v>
      </c>
      <c r="P42" s="39">
        <v>21709.105832919809</v>
      </c>
      <c r="Q42" s="39">
        <v>14204.78277035491</v>
      </c>
      <c r="R42" s="39">
        <v>17536.31387129</v>
      </c>
      <c r="S42" s="39">
        <v>13287.61265723</v>
      </c>
      <c r="T42" s="39">
        <v>10154.13289214101</v>
      </c>
      <c r="U42" s="39">
        <v>10023.86931018</v>
      </c>
      <c r="V42" s="39">
        <v>48793.592247597393</v>
      </c>
      <c r="W42" s="39">
        <v>11380.32286782431</v>
      </c>
      <c r="X42" s="39">
        <v>19789.62839878046</v>
      </c>
      <c r="Y42" s="48">
        <v>7309.8193913704299</v>
      </c>
      <c r="Z42" s="34">
        <f t="shared" si="1"/>
        <v>651863.95713639131</v>
      </c>
    </row>
    <row r="43" spans="1:26" ht="13.5" customHeight="1" x14ac:dyDescent="0.2">
      <c r="A43" s="71">
        <v>2019.1</v>
      </c>
      <c r="B43" s="38">
        <v>16871.8481292</v>
      </c>
      <c r="C43" s="39">
        <v>51367.76244766693</v>
      </c>
      <c r="D43" s="39">
        <v>2421.9953682800001</v>
      </c>
      <c r="E43" s="39">
        <v>15286.38606701943</v>
      </c>
      <c r="F43" s="39">
        <v>4445.3</v>
      </c>
      <c r="G43" s="39">
        <v>6092.3185306600008</v>
      </c>
      <c r="H43" s="39">
        <v>4510.6647928700004</v>
      </c>
      <c r="I43" s="39">
        <v>6094.8394925853936</v>
      </c>
      <c r="J43" s="39">
        <v>2722.6604926700002</v>
      </c>
      <c r="K43" s="39">
        <v>2809.7442880816202</v>
      </c>
      <c r="L43" s="39">
        <v>2681.579892647957</v>
      </c>
      <c r="M43" s="39">
        <v>1915.7164286200041</v>
      </c>
      <c r="N43" s="39">
        <v>6309.2599634258313</v>
      </c>
      <c r="O43" s="39">
        <v>5418.7853862594102</v>
      </c>
      <c r="P43" s="39">
        <v>6300.7738280543326</v>
      </c>
      <c r="Q43" s="39">
        <v>4104.0391334300002</v>
      </c>
      <c r="R43" s="39">
        <v>5077.7991872700004</v>
      </c>
      <c r="S43" s="39">
        <v>3581.834429250001</v>
      </c>
      <c r="T43" s="39">
        <v>2731.2491654545038</v>
      </c>
      <c r="U43" s="39">
        <v>2393.9982925600002</v>
      </c>
      <c r="V43" s="39">
        <v>13455.112265829999</v>
      </c>
      <c r="W43" s="39">
        <v>3340.4581394532788</v>
      </c>
      <c r="X43" s="39">
        <v>5634.8205575212669</v>
      </c>
      <c r="Y43" s="48">
        <v>1744.135262895576</v>
      </c>
      <c r="Z43" s="34">
        <f t="shared" si="1"/>
        <v>177313.08154170553</v>
      </c>
    </row>
    <row r="44" spans="1:26" ht="13.5" customHeight="1" x14ac:dyDescent="0.2">
      <c r="A44" s="71">
        <v>2019.2</v>
      </c>
      <c r="B44" s="38">
        <v>33666.066261890002</v>
      </c>
      <c r="C44" s="39">
        <v>119347.94286361001</v>
      </c>
      <c r="D44" s="39">
        <v>5745.4399999999987</v>
      </c>
      <c r="E44" s="39">
        <v>35814.163507096717</v>
      </c>
      <c r="F44" s="39">
        <v>10145.17</v>
      </c>
      <c r="G44" s="39">
        <v>11827.4174996</v>
      </c>
      <c r="H44" s="39">
        <v>10597.069496440001</v>
      </c>
      <c r="I44" s="39">
        <v>15081.29439831874</v>
      </c>
      <c r="J44" s="39">
        <v>6812.3120916999997</v>
      </c>
      <c r="K44" s="39">
        <v>6448.4145616343421</v>
      </c>
      <c r="L44" s="39">
        <v>6141.5008424140051</v>
      </c>
      <c r="M44" s="39">
        <v>4338.8942635633393</v>
      </c>
      <c r="N44" s="39">
        <v>15538.461329336131</v>
      </c>
      <c r="O44" s="39">
        <v>11525.9269895652</v>
      </c>
      <c r="P44" s="39">
        <v>14807.515465526611</v>
      </c>
      <c r="Q44" s="39">
        <v>9590.596264965001</v>
      </c>
      <c r="R44" s="39">
        <v>11699.151460159999</v>
      </c>
      <c r="S44" s="39">
        <v>8280.2740648400013</v>
      </c>
      <c r="T44" s="39">
        <v>6294.6194421078308</v>
      </c>
      <c r="U44" s="39">
        <v>5657.6242873099991</v>
      </c>
      <c r="V44" s="39">
        <v>33331.067822910001</v>
      </c>
      <c r="W44" s="39">
        <v>7191.5158717641652</v>
      </c>
      <c r="X44" s="39">
        <v>12292.099265139639</v>
      </c>
      <c r="Y44" s="48">
        <v>4761.283508182094</v>
      </c>
      <c r="Z44" s="34">
        <f t="shared" si="1"/>
        <v>406935.82155807392</v>
      </c>
    </row>
    <row r="45" spans="1:26" ht="13.5" customHeight="1" x14ac:dyDescent="0.2">
      <c r="A45" s="71">
        <v>2019.3</v>
      </c>
      <c r="B45" s="38">
        <v>49663.012528699997</v>
      </c>
      <c r="C45" s="39">
        <v>189366.14655492961</v>
      </c>
      <c r="D45" s="39">
        <v>8916.5837239256198</v>
      </c>
      <c r="E45" s="39">
        <v>56834.70988989668</v>
      </c>
      <c r="F45" s="39">
        <v>16244.34</v>
      </c>
      <c r="G45" s="39">
        <v>18918.86</v>
      </c>
      <c r="H45" s="39">
        <v>16368.407550325001</v>
      </c>
      <c r="I45" s="39">
        <v>22592.62777064872</v>
      </c>
      <c r="J45" s="39">
        <v>10847.48202562</v>
      </c>
      <c r="K45" s="39">
        <v>10026.00655797219</v>
      </c>
      <c r="L45" s="39">
        <v>8934.9162120300007</v>
      </c>
      <c r="M45" s="39">
        <v>6644.0250368833331</v>
      </c>
      <c r="N45" s="39">
        <v>25315.746940296551</v>
      </c>
      <c r="O45" s="39">
        <v>17960.479233472372</v>
      </c>
      <c r="P45" s="39">
        <v>22708.219282917449</v>
      </c>
      <c r="Q45" s="39">
        <v>14857.096771</v>
      </c>
      <c r="R45" s="39">
        <v>17957.186259329999</v>
      </c>
      <c r="S45" s="39">
        <v>13041.022802420001</v>
      </c>
      <c r="T45" s="39">
        <v>10000.743727664179</v>
      </c>
      <c r="U45" s="39">
        <v>9050.5135050400022</v>
      </c>
      <c r="V45" s="39">
        <v>50768.964667019987</v>
      </c>
      <c r="W45" s="39">
        <v>11095.820545914639</v>
      </c>
      <c r="X45" s="39">
        <v>19023.623516906289</v>
      </c>
      <c r="Y45" s="48">
        <v>7567.3012315491324</v>
      </c>
      <c r="Z45" s="34">
        <f t="shared" si="1"/>
        <v>634703.8363344617</v>
      </c>
    </row>
    <row r="46" spans="1:26" ht="13.5" customHeight="1" x14ac:dyDescent="0.2">
      <c r="A46" s="71">
        <v>2019.4</v>
      </c>
      <c r="B46" s="38">
        <v>78800.248411699999</v>
      </c>
      <c r="C46" s="39">
        <v>277217.57196361298</v>
      </c>
      <c r="D46" s="39">
        <v>13704.39512770285</v>
      </c>
      <c r="E46" s="39">
        <v>80452.172786961921</v>
      </c>
      <c r="F46" s="39">
        <v>25030.510579282782</v>
      </c>
      <c r="G46" s="39">
        <v>28346.777763074599</v>
      </c>
      <c r="H46" s="39">
        <v>24015.261579646671</v>
      </c>
      <c r="I46" s="39">
        <v>32707.21913620313</v>
      </c>
      <c r="J46" s="39">
        <v>15677.69474071</v>
      </c>
      <c r="K46" s="39">
        <v>14524.75798466372</v>
      </c>
      <c r="L46" s="39">
        <v>14169.045443040781</v>
      </c>
      <c r="M46" s="39">
        <v>9645.0942367033313</v>
      </c>
      <c r="N46" s="39">
        <v>37983.817256693997</v>
      </c>
      <c r="O46" s="39">
        <v>25531.36964586328</v>
      </c>
      <c r="P46" s="39">
        <v>34357.938830083651</v>
      </c>
      <c r="Q46" s="39">
        <v>21537.684479989999</v>
      </c>
      <c r="R46" s="39">
        <v>26220.164586639999</v>
      </c>
      <c r="S46" s="39">
        <v>19231.49769624</v>
      </c>
      <c r="T46" s="39">
        <v>15489.37726900471</v>
      </c>
      <c r="U46" s="39">
        <v>13186.946538390001</v>
      </c>
      <c r="V46" s="39">
        <v>70910.226598070003</v>
      </c>
      <c r="W46" s="39">
        <v>16208.8783336623</v>
      </c>
      <c r="X46" s="39">
        <v>31410.496984751859</v>
      </c>
      <c r="Y46" s="48">
        <v>9673.5473416780605</v>
      </c>
      <c r="Z46" s="34">
        <f t="shared" si="1"/>
        <v>936032.69531437079</v>
      </c>
    </row>
    <row r="47" spans="1:26" ht="13.5" customHeight="1" x14ac:dyDescent="0.2">
      <c r="A47" s="71">
        <v>2020.1</v>
      </c>
      <c r="B47" s="38">
        <v>19762.567679399999</v>
      </c>
      <c r="C47" s="39">
        <v>71910.617153397499</v>
      </c>
      <c r="D47" s="39">
        <v>3839.347562648537</v>
      </c>
      <c r="E47" s="39">
        <v>19254.147681863731</v>
      </c>
      <c r="F47" s="39">
        <v>6835.6769363797466</v>
      </c>
      <c r="G47" s="39">
        <v>7588.4029999999993</v>
      </c>
      <c r="H47" s="39">
        <v>7484.2214404533343</v>
      </c>
      <c r="I47" s="39">
        <v>8903.051397694966</v>
      </c>
      <c r="J47" s="39">
        <v>3818.63330623</v>
      </c>
      <c r="K47" s="39">
        <v>3849.389420472648</v>
      </c>
      <c r="L47" s="39">
        <v>4205.1864527300004</v>
      </c>
      <c r="M47" s="39">
        <v>2593.0422973149971</v>
      </c>
      <c r="N47" s="39">
        <v>9505.79017055451</v>
      </c>
      <c r="O47" s="39">
        <v>7635.8133695631659</v>
      </c>
      <c r="P47" s="39">
        <v>9363.4913913883938</v>
      </c>
      <c r="Q47" s="39">
        <v>5520.2019219525</v>
      </c>
      <c r="R47" s="39">
        <v>7121.3965126599987</v>
      </c>
      <c r="S47" s="39">
        <v>5035.0308449599997</v>
      </c>
      <c r="T47" s="39">
        <v>4277.4681239446454</v>
      </c>
      <c r="U47" s="39">
        <v>3280.3144324899999</v>
      </c>
      <c r="V47" s="39">
        <v>18474.77</v>
      </c>
      <c r="W47" s="39">
        <v>4017.540914436132</v>
      </c>
      <c r="X47" s="39">
        <v>7721.2292206649654</v>
      </c>
      <c r="Y47" s="48">
        <v>2596.2097871700812</v>
      </c>
      <c r="Z47" s="34">
        <f t="shared" si="1"/>
        <v>244593.54101836993</v>
      </c>
    </row>
    <row r="48" spans="1:26" ht="13.5" customHeight="1" x14ac:dyDescent="0.2">
      <c r="A48" s="71">
        <v>2020.2</v>
      </c>
      <c r="B48" s="38">
        <v>42591.016570150998</v>
      </c>
      <c r="C48" s="39">
        <v>160100.0900020535</v>
      </c>
      <c r="D48" s="39">
        <v>8318.3914834198986</v>
      </c>
      <c r="E48" s="39">
        <v>46035.655291875548</v>
      </c>
      <c r="F48" s="39">
        <v>14296.99784093169</v>
      </c>
      <c r="G48" s="39">
        <v>13335.81412391</v>
      </c>
      <c r="H48" s="39">
        <v>16066.22249502667</v>
      </c>
      <c r="I48" s="39">
        <v>19292.828813961671</v>
      </c>
      <c r="J48" s="39">
        <v>8185.3887559900004</v>
      </c>
      <c r="K48" s="39">
        <v>7983.1161813162107</v>
      </c>
      <c r="L48" s="39">
        <v>7794.3200114399997</v>
      </c>
      <c r="M48" s="39">
        <v>5490.7991908250042</v>
      </c>
      <c r="N48" s="39">
        <v>20312.534410474171</v>
      </c>
      <c r="O48" s="39">
        <v>16124.708779272891</v>
      </c>
      <c r="P48" s="39">
        <v>20375.824155912938</v>
      </c>
      <c r="Q48" s="39">
        <v>12159.47673577</v>
      </c>
      <c r="R48" s="39">
        <v>16589.032526589999</v>
      </c>
      <c r="S48" s="39">
        <v>11924.205441010001</v>
      </c>
      <c r="T48" s="39">
        <v>9364.8325080551222</v>
      </c>
      <c r="U48" s="39">
        <v>7122.5936636299984</v>
      </c>
      <c r="V48" s="39">
        <v>40177.820417460003</v>
      </c>
      <c r="W48" s="39">
        <v>8227.2981082875322</v>
      </c>
      <c r="X48" s="39">
        <v>16826.339691036541</v>
      </c>
      <c r="Y48" s="48">
        <v>5499.71711848</v>
      </c>
      <c r="Z48" s="34">
        <f t="shared" si="1"/>
        <v>534195.02431688039</v>
      </c>
    </row>
    <row r="49" spans="1:26" ht="13.5" customHeight="1" x14ac:dyDescent="0.2">
      <c r="A49" s="71">
        <v>2020.3</v>
      </c>
      <c r="B49" s="38">
        <v>67629.815188339984</v>
      </c>
      <c r="C49" s="39">
        <v>263952.80067493342</v>
      </c>
      <c r="D49" s="39">
        <v>13166.603186687111</v>
      </c>
      <c r="E49" s="39">
        <v>70217.7467243008</v>
      </c>
      <c r="F49" s="39">
        <v>22172.880000000001</v>
      </c>
      <c r="G49" s="39">
        <v>24545.5147</v>
      </c>
      <c r="H49" s="39">
        <v>23421.128609020001</v>
      </c>
      <c r="I49" s="39">
        <v>28612.124356757431</v>
      </c>
      <c r="J49" s="39">
        <v>13116.326187487621</v>
      </c>
      <c r="K49" s="39">
        <v>12939.3093672657</v>
      </c>
      <c r="L49" s="39">
        <v>11542.88772187</v>
      </c>
      <c r="M49" s="39">
        <v>8311.311854930007</v>
      </c>
      <c r="N49" s="39">
        <v>31770.750846237239</v>
      </c>
      <c r="O49" s="39">
        <v>24715.599864391192</v>
      </c>
      <c r="P49" s="39">
        <v>29740.91087391317</v>
      </c>
      <c r="Q49" s="39">
        <v>18571.052514849998</v>
      </c>
      <c r="R49" s="39">
        <v>25789.424803419999</v>
      </c>
      <c r="S49" s="39">
        <v>17191.035651149999</v>
      </c>
      <c r="T49" s="39">
        <v>14242.04342579725</v>
      </c>
      <c r="U49" s="39">
        <v>11301.56903877</v>
      </c>
      <c r="V49" s="39">
        <v>62542.764838770003</v>
      </c>
      <c r="W49" s="39">
        <v>14556.68335390303</v>
      </c>
      <c r="X49" s="39">
        <v>25378.53717418727</v>
      </c>
      <c r="Y49" s="48">
        <v>289.69600528000001</v>
      </c>
      <c r="Z49" s="34">
        <f t="shared" si="1"/>
        <v>835718.51696226129</v>
      </c>
    </row>
    <row r="50" spans="1:26" ht="13.5" customHeight="1" x14ac:dyDescent="0.2">
      <c r="A50" s="71">
        <v>2020.4</v>
      </c>
      <c r="B50" s="38">
        <v>100171.1337449687</v>
      </c>
      <c r="C50" s="39">
        <v>404789.23067929607</v>
      </c>
      <c r="D50" s="39">
        <v>19517.93934440878</v>
      </c>
      <c r="E50" s="39">
        <v>103595.7053591544</v>
      </c>
      <c r="F50" s="39">
        <v>34431.129999999997</v>
      </c>
      <c r="G50" s="39">
        <v>34874.627808600002</v>
      </c>
      <c r="H50" s="39">
        <v>31592.94223114667</v>
      </c>
      <c r="I50" s="39">
        <v>40406.626366994184</v>
      </c>
      <c r="J50" s="39">
        <v>19240.440724669999</v>
      </c>
      <c r="K50" s="39">
        <v>18525.25173610276</v>
      </c>
      <c r="L50" s="39">
        <v>17197.763219199998</v>
      </c>
      <c r="M50" s="39">
        <v>12016.29536372001</v>
      </c>
      <c r="N50" s="39">
        <v>46397.092067986043</v>
      </c>
      <c r="O50" s="39">
        <v>37847.18936862798</v>
      </c>
      <c r="P50" s="39">
        <v>41826.704068999999</v>
      </c>
      <c r="Q50" s="39">
        <v>27307.28110031808</v>
      </c>
      <c r="R50" s="39">
        <v>36553.221376319998</v>
      </c>
      <c r="S50" s="39">
        <v>24271.35195149</v>
      </c>
      <c r="T50" s="39">
        <v>20370.993610213929</v>
      </c>
      <c r="U50" s="39">
        <v>16204.34476392999</v>
      </c>
      <c r="V50" s="39">
        <v>90881.655847739996</v>
      </c>
      <c r="W50" s="39">
        <v>20688.973402574451</v>
      </c>
      <c r="X50" s="39">
        <v>34837.876786869609</v>
      </c>
      <c r="Y50" s="48">
        <v>13032.255846023379</v>
      </c>
      <c r="Z50" s="34">
        <f t="shared" si="1"/>
        <v>1246578.0267693547</v>
      </c>
    </row>
    <row r="51" spans="1:26" ht="13.5" customHeight="1" x14ac:dyDescent="0.2">
      <c r="A51" s="71">
        <v>2021.1</v>
      </c>
      <c r="B51" s="38">
        <v>28210.20041068854</v>
      </c>
      <c r="C51" s="39">
        <v>112298.05077563001</v>
      </c>
      <c r="D51" s="39">
        <v>4919.4365673552402</v>
      </c>
      <c r="E51" s="39">
        <v>27819.23145309521</v>
      </c>
      <c r="F51" s="39">
        <v>7215.68</v>
      </c>
      <c r="G51" s="39">
        <v>9974.3273046199993</v>
      </c>
      <c r="H51" s="39">
        <v>7480.9544134000007</v>
      </c>
      <c r="I51" s="39">
        <v>10958.05512541518</v>
      </c>
      <c r="J51" s="39">
        <v>4727.7398126800454</v>
      </c>
      <c r="K51" s="39">
        <v>4972.9589863898054</v>
      </c>
      <c r="L51" s="39">
        <v>6276.3904933900003</v>
      </c>
      <c r="M51" s="39">
        <v>3636.4082000499998</v>
      </c>
      <c r="N51" s="39">
        <v>10849.792931502519</v>
      </c>
      <c r="O51" s="39">
        <v>13366.889840724831</v>
      </c>
      <c r="P51" s="39">
        <v>10844.3105488</v>
      </c>
      <c r="Q51" s="39">
        <v>7371.4590579925016</v>
      </c>
      <c r="R51" s="39">
        <v>10331.80223245</v>
      </c>
      <c r="S51" s="39">
        <v>5580.0299647900001</v>
      </c>
      <c r="T51" s="39">
        <v>5431.8743778697053</v>
      </c>
      <c r="U51" s="39">
        <v>4610.7942360810002</v>
      </c>
      <c r="V51" s="39">
        <v>25680.23416855</v>
      </c>
      <c r="W51" s="39">
        <v>7887.4857452700071</v>
      </c>
      <c r="X51" s="39">
        <v>9080.6364441250298</v>
      </c>
      <c r="Y51" s="48">
        <v>3737.0158058524289</v>
      </c>
      <c r="Z51" s="34">
        <f t="shared" si="1"/>
        <v>343261.75889672199</v>
      </c>
    </row>
    <row r="52" spans="1:26" ht="13.5" customHeight="1" x14ac:dyDescent="0.2">
      <c r="A52" s="71">
        <v>2021.2</v>
      </c>
      <c r="B52" s="38">
        <v>52924.187231021337</v>
      </c>
      <c r="C52" s="39">
        <v>259373.4462395478</v>
      </c>
      <c r="D52" s="39">
        <v>11513.963615036961</v>
      </c>
      <c r="E52" s="39">
        <v>65773.643064824442</v>
      </c>
      <c r="F52" s="39">
        <v>16749.34</v>
      </c>
      <c r="G52" s="39">
        <v>22281.124682400001</v>
      </c>
      <c r="H52" s="39">
        <v>16004.55327013</v>
      </c>
      <c r="I52" s="39">
        <v>25777.899846431508</v>
      </c>
      <c r="J52" s="39">
        <v>11444.48695195431</v>
      </c>
      <c r="K52" s="39">
        <v>11858.270364266171</v>
      </c>
      <c r="L52" s="39">
        <v>10375.58814369</v>
      </c>
      <c r="M52" s="39">
        <v>8865.8427456450027</v>
      </c>
      <c r="N52" s="39">
        <v>25171.50223679913</v>
      </c>
      <c r="O52" s="39">
        <v>25525.727495774441</v>
      </c>
      <c r="P52" s="39">
        <v>26123.925438189999</v>
      </c>
      <c r="Q52" s="39">
        <v>17536.251160532502</v>
      </c>
      <c r="R52" s="39">
        <v>23599.4933753</v>
      </c>
      <c r="S52" s="39">
        <v>13843.87651328</v>
      </c>
      <c r="T52" s="39">
        <v>12677.73890231774</v>
      </c>
      <c r="U52" s="39">
        <v>10561.977088121001</v>
      </c>
      <c r="V52" s="39">
        <v>62790.762732880001</v>
      </c>
      <c r="W52" s="39">
        <v>15684.031457035149</v>
      </c>
      <c r="X52" s="39">
        <v>20645.432734786191</v>
      </c>
      <c r="Y52" s="48">
        <v>8826.2251484466469</v>
      </c>
      <c r="Z52" s="34">
        <f t="shared" si="1"/>
        <v>775929.29043841024</v>
      </c>
    </row>
    <row r="53" spans="1:26" ht="13.5" customHeight="1" x14ac:dyDescent="0.2">
      <c r="A53" s="71">
        <v>2021.3</v>
      </c>
      <c r="B53" s="38">
        <v>83417.492160651876</v>
      </c>
      <c r="C53" s="39">
        <v>412683.02589116013</v>
      </c>
      <c r="D53" s="39">
        <v>0</v>
      </c>
      <c r="E53" s="39">
        <v>107149.7378210945</v>
      </c>
      <c r="F53" s="39">
        <v>29089.09</v>
      </c>
      <c r="G53" s="39">
        <v>37688.875852149991</v>
      </c>
      <c r="H53" s="39">
        <v>24835.080263849999</v>
      </c>
      <c r="I53" s="39">
        <v>41130.256272948587</v>
      </c>
      <c r="J53" s="39">
        <v>19658.90677323041</v>
      </c>
      <c r="K53" s="39">
        <v>18782.517277896051</v>
      </c>
      <c r="L53" s="39">
        <v>18068.142151119999</v>
      </c>
      <c r="M53" s="39">
        <v>13987.82573159499</v>
      </c>
      <c r="N53" s="39">
        <v>39851.132715456122</v>
      </c>
      <c r="O53" s="39">
        <v>46814.133275820946</v>
      </c>
      <c r="P53" s="39">
        <v>42246.501176999998</v>
      </c>
      <c r="Q53" s="39">
        <v>27709.623583677501</v>
      </c>
      <c r="R53" s="39">
        <v>37525.270309539999</v>
      </c>
      <c r="S53" s="39">
        <v>22667.42712271</v>
      </c>
      <c r="T53" s="39">
        <v>20050.412646653422</v>
      </c>
      <c r="U53" s="39">
        <v>16748.246790590001</v>
      </c>
      <c r="V53" s="39">
        <v>97779.678633839998</v>
      </c>
      <c r="W53" s="39">
        <v>22908.07579508343</v>
      </c>
      <c r="X53" s="39">
        <v>31784.2670358998</v>
      </c>
      <c r="Y53" s="48">
        <v>12736.79395265914</v>
      </c>
      <c r="Z53" s="34">
        <f t="shared" si="1"/>
        <v>1225312.5132346274</v>
      </c>
    </row>
    <row r="54" spans="1:26" ht="13.5" customHeight="1" x14ac:dyDescent="0.2">
      <c r="A54" s="71">
        <v>2021.4</v>
      </c>
      <c r="B54" s="38">
        <v>129684.5339699926</v>
      </c>
      <c r="C54" s="39">
        <v>622497.20795035013</v>
      </c>
      <c r="D54" s="39">
        <v>26367.514757931629</v>
      </c>
      <c r="E54" s="39">
        <v>160513.2267993835</v>
      </c>
      <c r="F54" s="39">
        <v>41853.383863265663</v>
      </c>
      <c r="G54" s="39">
        <v>55184.631506990001</v>
      </c>
      <c r="H54" s="39">
        <v>35426.294560640003</v>
      </c>
      <c r="I54" s="39">
        <v>62107.616244782788</v>
      </c>
      <c r="J54" s="39">
        <v>30310.719897710002</v>
      </c>
      <c r="K54" s="39">
        <v>28047.709607844001</v>
      </c>
      <c r="L54" s="39">
        <v>30123.384736300159</v>
      </c>
      <c r="M54" s="39">
        <v>20545.35489335001</v>
      </c>
      <c r="N54" s="39">
        <v>62803.265629857982</v>
      </c>
      <c r="O54" s="39">
        <v>66657.697403213853</v>
      </c>
      <c r="P54" s="39">
        <v>64654.491993329997</v>
      </c>
      <c r="Q54" s="39">
        <v>41660.716938372498</v>
      </c>
      <c r="R54" s="39">
        <v>57257.751924349999</v>
      </c>
      <c r="S54" s="39">
        <v>34022.547495350002</v>
      </c>
      <c r="T54" s="39">
        <v>30255.707884175321</v>
      </c>
      <c r="U54" s="39">
        <v>24641.400632929479</v>
      </c>
      <c r="V54" s="39">
        <v>142270.49749792999</v>
      </c>
      <c r="W54" s="39">
        <v>39623.354172119223</v>
      </c>
      <c r="X54" s="39">
        <v>46892.866169371388</v>
      </c>
      <c r="Y54" s="48">
        <v>18935.447887594419</v>
      </c>
      <c r="Z54" s="34">
        <f t="shared" si="1"/>
        <v>1872337.3244171345</v>
      </c>
    </row>
    <row r="55" spans="1:26" ht="13.5" customHeight="1" x14ac:dyDescent="0.2">
      <c r="A55" s="71">
        <v>2022.1</v>
      </c>
      <c r="B55" s="38">
        <v>36954.07401456745</v>
      </c>
      <c r="C55" s="39">
        <v>192896.17782710999</v>
      </c>
      <c r="D55" s="39">
        <v>7371.9159407939269</v>
      </c>
      <c r="E55" s="39">
        <v>45310.377255675157</v>
      </c>
      <c r="F55" s="39">
        <v>12353.18</v>
      </c>
      <c r="G55" s="39">
        <v>1745.51683129</v>
      </c>
      <c r="H55" s="39">
        <v>10629.90559167</v>
      </c>
      <c r="I55" s="39">
        <v>20071.89159539391</v>
      </c>
      <c r="J55" s="39">
        <v>8223.3931735200003</v>
      </c>
      <c r="K55" s="39">
        <v>7505.2847366752112</v>
      </c>
      <c r="L55" s="39">
        <v>7517.8423588399992</v>
      </c>
      <c r="M55" s="39">
        <v>6878.0682146399986</v>
      </c>
      <c r="N55" s="39">
        <v>17036.040816453671</v>
      </c>
      <c r="O55" s="39">
        <v>21978.393800065682</v>
      </c>
      <c r="P55" s="39">
        <v>19328.026392650001</v>
      </c>
      <c r="Q55" s="39">
        <v>12132.87643299</v>
      </c>
      <c r="R55" s="39">
        <v>18135.100447280001</v>
      </c>
      <c r="S55" s="39">
        <v>10212.11291389</v>
      </c>
      <c r="T55" s="39">
        <v>8761.9665936321671</v>
      </c>
      <c r="U55" s="39">
        <v>8031.5866754837634</v>
      </c>
      <c r="V55" s="39">
        <v>43056.46</v>
      </c>
      <c r="W55" s="39">
        <v>10674.93627349266</v>
      </c>
      <c r="X55" s="39">
        <v>13459.887347462151</v>
      </c>
      <c r="Y55" s="48">
        <v>6365.3936358943592</v>
      </c>
      <c r="Z55" s="34">
        <f t="shared" si="1"/>
        <v>546630.40886947012</v>
      </c>
    </row>
    <row r="56" spans="1:26" ht="13.5" customHeight="1" x14ac:dyDescent="0.2">
      <c r="A56" s="71">
        <v>2022.2</v>
      </c>
      <c r="B56" s="38">
        <v>89403.195882261338</v>
      </c>
      <c r="C56" s="39">
        <v>454053.8268674399</v>
      </c>
      <c r="D56" s="39">
        <v>17296.108447282651</v>
      </c>
      <c r="E56" s="39">
        <v>112232.8507036856</v>
      </c>
      <c r="F56" s="39">
        <v>28341.81</v>
      </c>
      <c r="G56" s="39">
        <v>43400.012888470003</v>
      </c>
      <c r="H56" s="39">
        <v>26036.501126250001</v>
      </c>
      <c r="I56" s="39">
        <v>47740.557353145537</v>
      </c>
      <c r="J56" s="39">
        <v>20858.43429832</v>
      </c>
      <c r="K56" s="39">
        <v>17532.996176495952</v>
      </c>
      <c r="L56" s="39">
        <v>10253.895762753329</v>
      </c>
      <c r="M56" s="39">
        <v>16032.20938605003</v>
      </c>
      <c r="N56" s="39">
        <v>41960.230408624768</v>
      </c>
      <c r="O56" s="39">
        <v>40670.65529203292</v>
      </c>
      <c r="P56" s="39">
        <v>49088.304683309987</v>
      </c>
      <c r="Q56" s="39">
        <v>30654.37885967251</v>
      </c>
      <c r="R56" s="39">
        <v>42197.28162478999</v>
      </c>
      <c r="S56" s="39">
        <v>25728.833427416699</v>
      </c>
      <c r="T56" s="39">
        <v>18947.432407723682</v>
      </c>
      <c r="U56" s="39">
        <v>19092.145389400001</v>
      </c>
      <c r="V56" s="39">
        <v>103164.8079438128</v>
      </c>
      <c r="W56" s="39">
        <v>23813.00303115321</v>
      </c>
      <c r="X56" s="39">
        <v>31690.097350849232</v>
      </c>
      <c r="Y56" s="48">
        <v>14256.102937523719</v>
      </c>
      <c r="Z56" s="34">
        <f t="shared" si="1"/>
        <v>1324445.6722484638</v>
      </c>
    </row>
    <row r="57" spans="1:26" ht="13.5" customHeight="1" x14ac:dyDescent="0.2">
      <c r="A57" s="71">
        <v>2022.3</v>
      </c>
      <c r="B57" s="38">
        <v>146946.04364602859</v>
      </c>
      <c r="C57" s="39">
        <v>727702.38614575984</v>
      </c>
      <c r="D57" s="39">
        <v>0</v>
      </c>
      <c r="E57" s="39">
        <v>179534.08566638199</v>
      </c>
      <c r="F57" s="39">
        <v>47263.167086536174</v>
      </c>
      <c r="G57" s="39">
        <v>68574.039360795243</v>
      </c>
      <c r="H57" s="39">
        <v>41739.538899909996</v>
      </c>
      <c r="I57" s="39">
        <v>77936.5801617705</v>
      </c>
      <c r="J57" s="39">
        <v>35799.421711980001</v>
      </c>
      <c r="K57" s="39">
        <v>28567.834690639902</v>
      </c>
      <c r="L57" s="39">
        <v>22404.830917270003</v>
      </c>
      <c r="M57" s="39">
        <v>25439.133336550007</v>
      </c>
      <c r="N57" s="39">
        <v>70095.259710971353</v>
      </c>
      <c r="O57" s="39">
        <v>74942.061997482713</v>
      </c>
      <c r="P57" s="39">
        <v>81005.009677000024</v>
      </c>
      <c r="Q57" s="39">
        <v>50531.092731142497</v>
      </c>
      <c r="R57" s="39">
        <v>66414.10427481214</v>
      </c>
      <c r="S57" s="39">
        <v>45519.725272307769</v>
      </c>
      <c r="T57" s="39">
        <v>31347.696754023782</v>
      </c>
      <c r="U57" s="39">
        <v>30840.715778010792</v>
      </c>
      <c r="V57" s="39">
        <v>163607.04328091544</v>
      </c>
      <c r="W57" s="39">
        <v>36478.535396998202</v>
      </c>
      <c r="X57" s="39">
        <v>50000.690861624862</v>
      </c>
      <c r="Y57" s="48">
        <v>23714.685148948331</v>
      </c>
      <c r="Z57" s="34">
        <f t="shared" si="1"/>
        <v>2126403.68250786</v>
      </c>
    </row>
    <row r="58" spans="1:26" ht="13.5" customHeight="1" x14ac:dyDescent="0.2">
      <c r="A58" s="71">
        <v>2022.4</v>
      </c>
      <c r="B58" s="38">
        <v>241157.63499530329</v>
      </c>
      <c r="C58" s="39">
        <v>1106514.56960231</v>
      </c>
      <c r="D58" s="39">
        <v>44625.612955697987</v>
      </c>
      <c r="E58" s="39">
        <v>291258.96897158358</v>
      </c>
      <c r="F58" s="39">
        <v>73869.218050456184</v>
      </c>
      <c r="G58" s="39">
        <v>103836.4405664612</v>
      </c>
      <c r="H58" s="39">
        <v>65073.383108785078</v>
      </c>
      <c r="I58" s="39">
        <v>121919.8201268722</v>
      </c>
      <c r="J58" s="39">
        <v>58035.862017239997</v>
      </c>
      <c r="K58" s="39">
        <v>46296.681767460337</v>
      </c>
      <c r="L58" s="39">
        <v>55196.868274289562</v>
      </c>
      <c r="M58" s="39">
        <v>39229.856321560001</v>
      </c>
      <c r="N58" s="39">
        <v>112019.18648867479</v>
      </c>
      <c r="O58" s="39">
        <v>118450.16401027481</v>
      </c>
      <c r="P58" s="39">
        <v>129991.844751</v>
      </c>
      <c r="Q58" s="39">
        <v>78261.147289030007</v>
      </c>
      <c r="R58" s="39">
        <v>109440.897709217</v>
      </c>
      <c r="S58" s="39">
        <v>71782.235606764531</v>
      </c>
      <c r="T58" s="39">
        <v>53527.820500667083</v>
      </c>
      <c r="U58" s="39">
        <v>48537.269314619989</v>
      </c>
      <c r="V58" s="39">
        <v>258122.2892527091</v>
      </c>
      <c r="W58" s="39">
        <v>62006.641940414971</v>
      </c>
      <c r="X58" s="39">
        <v>76573.262754260562</v>
      </c>
      <c r="Y58" s="48">
        <v>39953.370335773623</v>
      </c>
      <c r="Z58" s="34">
        <f t="shared" si="1"/>
        <v>3405681.0467114262</v>
      </c>
    </row>
    <row r="59" spans="1:26" ht="13.5" customHeight="1" x14ac:dyDescent="0.2">
      <c r="A59" s="71">
        <v>2023.1</v>
      </c>
      <c r="B59" s="38">
        <v>100488.859886178</v>
      </c>
      <c r="C59" s="39">
        <v>427122.17502401012</v>
      </c>
      <c r="D59" s="39">
        <v>16093.966306897881</v>
      </c>
      <c r="E59" s="39">
        <v>103863.116248324</v>
      </c>
      <c r="F59" s="39">
        <v>26764.6</v>
      </c>
      <c r="G59" s="39">
        <v>40457.336146180001</v>
      </c>
      <c r="H59" s="39">
        <v>20446.571823470571</v>
      </c>
      <c r="I59" s="39">
        <v>43411.217926348923</v>
      </c>
      <c r="J59" s="39">
        <v>20973.401031490001</v>
      </c>
      <c r="K59" s="39">
        <v>15499.59532322753</v>
      </c>
      <c r="L59" s="39">
        <v>15481.3325747</v>
      </c>
      <c r="M59" s="39">
        <v>15688.85566918499</v>
      </c>
      <c r="N59" s="39">
        <v>37096.959999999999</v>
      </c>
      <c r="O59" s="39">
        <v>44356.669931183897</v>
      </c>
      <c r="P59" s="39">
        <v>47840.6</v>
      </c>
      <c r="Q59" s="39">
        <v>26686.462068112502</v>
      </c>
      <c r="R59" s="39">
        <v>40154.144051150011</v>
      </c>
      <c r="S59" s="39">
        <v>26045.247952548219</v>
      </c>
      <c r="T59" s="39">
        <v>18081.81154786695</v>
      </c>
      <c r="U59" s="39">
        <v>16625.629854771789</v>
      </c>
      <c r="V59" s="39">
        <v>98284.301294859994</v>
      </c>
      <c r="W59" s="39">
        <v>22400.8830344977</v>
      </c>
      <c r="X59" s="39">
        <v>28407.94016025493</v>
      </c>
      <c r="Y59" s="48">
        <v>17169.903378774408</v>
      </c>
      <c r="Z59" s="34">
        <f t="shared" si="1"/>
        <v>1269441.5812340325</v>
      </c>
    </row>
    <row r="60" spans="1:26" ht="13.5" customHeight="1" x14ac:dyDescent="0.2">
      <c r="A60" s="71">
        <v>2023.2</v>
      </c>
      <c r="B60" s="38">
        <v>263375.94406196743</v>
      </c>
      <c r="C60" s="39">
        <v>1022759.50918792</v>
      </c>
      <c r="D60" s="39">
        <v>41933.969007766013</v>
      </c>
      <c r="E60" s="39">
        <v>267644.21956864139</v>
      </c>
      <c r="F60" s="39">
        <v>70184.479999999996</v>
      </c>
      <c r="G60" s="39">
        <v>93309.592950065664</v>
      </c>
      <c r="H60" s="39">
        <v>51153.981436934613</v>
      </c>
      <c r="I60" s="39">
        <v>106006.0897614065</v>
      </c>
      <c r="J60" s="39">
        <v>52733.493967369999</v>
      </c>
      <c r="K60" s="39">
        <v>42278.848053872767</v>
      </c>
      <c r="L60" s="39">
        <v>40623.352366480009</v>
      </c>
      <c r="M60" s="39">
        <v>33787.773153744958</v>
      </c>
      <c r="N60" s="39">
        <v>95550.669999999984</v>
      </c>
      <c r="O60" s="39">
        <v>92437.204429616249</v>
      </c>
      <c r="P60" s="39">
        <v>119333.92943729</v>
      </c>
      <c r="Q60" s="39">
        <v>70193.857091692495</v>
      </c>
      <c r="R60" s="39">
        <v>101277.49213519999</v>
      </c>
      <c r="S60" s="39">
        <v>63537.275998705118</v>
      </c>
      <c r="T60" s="39">
        <v>48066.904330844889</v>
      </c>
      <c r="U60" s="39">
        <v>39970.912807148838</v>
      </c>
      <c r="V60" s="39">
        <v>232009.94020971999</v>
      </c>
      <c r="W60" s="39">
        <v>61293.959292405583</v>
      </c>
      <c r="X60" s="39">
        <v>70813.841868077769</v>
      </c>
      <c r="Y60" s="48">
        <v>39922.779806826889</v>
      </c>
      <c r="Z60" s="34">
        <f t="shared" si="1"/>
        <v>3120200.0209236969</v>
      </c>
    </row>
    <row r="61" spans="1:26" ht="13.5" customHeight="1" x14ac:dyDescent="0.2">
      <c r="A61" s="71">
        <v>2023.3</v>
      </c>
      <c r="B61" s="38">
        <v>384257.90196800005</v>
      </c>
      <c r="C61" s="39">
        <v>1759037.46676555</v>
      </c>
      <c r="D61" s="39">
        <v>60230.623920015438</v>
      </c>
      <c r="E61" s="39">
        <v>459224.34673191584</v>
      </c>
      <c r="F61" s="39">
        <v>121054.83999999998</v>
      </c>
      <c r="G61" s="39">
        <v>167575.93362925999</v>
      </c>
      <c r="H61" s="39">
        <v>88178.225132154534</v>
      </c>
      <c r="I61" s="39">
        <v>185365.60159911023</v>
      </c>
      <c r="J61" s="39">
        <v>87717.785250710003</v>
      </c>
      <c r="K61" s="39">
        <v>71262.542081722713</v>
      </c>
      <c r="L61" s="39">
        <v>61599.292024710005</v>
      </c>
      <c r="M61" s="39">
        <v>56822.61859917004</v>
      </c>
      <c r="N61" s="39">
        <v>167044.10066690535</v>
      </c>
      <c r="O61" s="39">
        <v>173557.76680000959</v>
      </c>
      <c r="P61" s="39">
        <v>199250.1</v>
      </c>
      <c r="Q61" s="39">
        <v>118749.47397591532</v>
      </c>
      <c r="R61" s="39">
        <v>173270.10650879997</v>
      </c>
      <c r="S61" s="39">
        <v>107224.75279582504</v>
      </c>
      <c r="T61" s="39">
        <v>79114.220063135523</v>
      </c>
      <c r="U61" s="39">
        <v>69261.552934315085</v>
      </c>
      <c r="V61" s="39">
        <v>396747.48566562997</v>
      </c>
      <c r="W61" s="39">
        <v>101510.57813965049</v>
      </c>
      <c r="X61" s="39">
        <v>117733.39050491939</v>
      </c>
      <c r="Y61" s="48">
        <v>60740.280000710853</v>
      </c>
      <c r="Z61" s="34">
        <f t="shared" si="1"/>
        <v>5266530.9857581351</v>
      </c>
    </row>
    <row r="62" spans="1:26" ht="13.5" customHeight="1" x14ac:dyDescent="0.2">
      <c r="A62" s="71">
        <v>2023.4</v>
      </c>
      <c r="B62" s="38">
        <v>672114.11816299998</v>
      </c>
      <c r="C62" s="39">
        <v>2748811.3988750698</v>
      </c>
      <c r="D62" s="39">
        <v>113800.49979904971</v>
      </c>
      <c r="E62" s="39">
        <v>746013.29608097428</v>
      </c>
      <c r="F62" s="39">
        <v>192143.71</v>
      </c>
      <c r="G62" s="39">
        <v>246751.14224337001</v>
      </c>
      <c r="H62" s="39">
        <v>139055.14303486599</v>
      </c>
      <c r="I62" s="39">
        <v>293922.69193469337</v>
      </c>
      <c r="J62" s="39">
        <v>128956.7982130233</v>
      </c>
      <c r="K62" s="39">
        <v>124289.32433004551</v>
      </c>
      <c r="L62" s="39">
        <v>114034.4861772991</v>
      </c>
      <c r="M62" s="39">
        <v>89272.19396189999</v>
      </c>
      <c r="N62" s="39">
        <v>266881.18889233441</v>
      </c>
      <c r="O62" s="39">
        <v>272396.17965765879</v>
      </c>
      <c r="P62" s="39">
        <v>329817.90000000002</v>
      </c>
      <c r="Q62" s="39">
        <v>190971.52480553999</v>
      </c>
      <c r="R62" s="39">
        <v>273893.16210263001</v>
      </c>
      <c r="S62" s="39">
        <v>177191.09713636269</v>
      </c>
      <c r="T62" s="39">
        <v>159391.64494101761</v>
      </c>
      <c r="U62" s="39">
        <v>123214.9393097167</v>
      </c>
      <c r="V62" s="39">
        <v>641197.54750106006</v>
      </c>
      <c r="W62" s="39">
        <v>133543.11857320549</v>
      </c>
      <c r="X62" s="39">
        <v>185581.63306824121</v>
      </c>
      <c r="Y62" s="48">
        <v>101079.7579561303</v>
      </c>
      <c r="Z62" s="34">
        <f t="shared" si="1"/>
        <v>8464324.4967571907</v>
      </c>
    </row>
    <row r="63" spans="1:26" ht="13.5" customHeight="1" x14ac:dyDescent="0.2">
      <c r="A63" s="71">
        <v>2024.1</v>
      </c>
      <c r="B63" s="38">
        <v>339553.64136061462</v>
      </c>
      <c r="C63" s="39">
        <v>1339926.2582006459</v>
      </c>
      <c r="D63" s="39">
        <v>40918.653787490497</v>
      </c>
      <c r="E63" s="39">
        <v>286430.54301296483</v>
      </c>
      <c r="F63" s="39">
        <v>74366.23</v>
      </c>
      <c r="G63" s="39">
        <v>112672.62083805</v>
      </c>
      <c r="H63" s="39">
        <v>57831.734694644001</v>
      </c>
      <c r="I63" s="39">
        <v>121769.58968340342</v>
      </c>
      <c r="J63" s="39">
        <v>41586.001639380003</v>
      </c>
      <c r="K63" s="39">
        <v>42089.933125496427</v>
      </c>
      <c r="L63" s="39">
        <v>40410.844070580002</v>
      </c>
      <c r="M63" s="39">
        <v>33405.290341150008</v>
      </c>
      <c r="N63" s="39">
        <v>105094.95788546657</v>
      </c>
      <c r="O63" s="39">
        <v>124135.84505772465</v>
      </c>
      <c r="P63" s="39">
        <v>144676.29999999999</v>
      </c>
      <c r="Q63" s="39">
        <v>71739.639900764989</v>
      </c>
      <c r="R63" s="39">
        <v>108497.7796743228</v>
      </c>
      <c r="S63" s="39">
        <v>66630.158637252898</v>
      </c>
      <c r="T63" s="39">
        <v>61012.257504968926</v>
      </c>
      <c r="U63" s="39">
        <v>55885.245669090022</v>
      </c>
      <c r="V63" s="39">
        <v>271323.22020672995</v>
      </c>
      <c r="W63" s="39">
        <v>38108.029455521762</v>
      </c>
      <c r="X63" s="39">
        <v>73763.551841321212</v>
      </c>
      <c r="Y63" s="48">
        <v>34621.881690830021</v>
      </c>
      <c r="Z63" s="34">
        <f t="shared" si="1"/>
        <v>3686450.2082784129</v>
      </c>
    </row>
    <row r="64" spans="1:26" ht="13.5" customHeight="1" x14ac:dyDescent="0.2">
      <c r="A64" s="71">
        <v>2024.2</v>
      </c>
      <c r="B64" s="38">
        <v>932387.16777144431</v>
      </c>
      <c r="C64" s="39">
        <v>3130422.3079306693</v>
      </c>
      <c r="D64" s="39">
        <v>112311.84135398321</v>
      </c>
      <c r="E64" s="39">
        <v>727263.00135057163</v>
      </c>
      <c r="F64" s="39">
        <v>201985.52999999997</v>
      </c>
      <c r="G64" s="39">
        <v>304623.65371727996</v>
      </c>
      <c r="H64" s="39">
        <v>157219.83904962303</v>
      </c>
      <c r="I64" s="39">
        <v>288730.78835491714</v>
      </c>
      <c r="J64" s="39">
        <v>104290.84411768</v>
      </c>
      <c r="K64" s="39">
        <v>107029.51578375882</v>
      </c>
      <c r="L64" s="39">
        <v>114082.93575424001</v>
      </c>
      <c r="M64" s="39">
        <v>84071.508337275023</v>
      </c>
      <c r="N64" s="39">
        <v>271723.79186173109</v>
      </c>
      <c r="O64" s="39">
        <v>264833.54143324873</v>
      </c>
      <c r="P64" s="39">
        <v>393637.14318550989</v>
      </c>
      <c r="Q64" s="39">
        <v>203754.86725841498</v>
      </c>
      <c r="R64" s="39">
        <v>271804.36158914998</v>
      </c>
      <c r="S64" s="39">
        <v>169986.99894121682</v>
      </c>
      <c r="T64" s="39">
        <v>131022.36247563244</v>
      </c>
      <c r="U64" s="39">
        <v>12837.205789849999</v>
      </c>
      <c r="V64" s="39">
        <v>664011.82111366</v>
      </c>
      <c r="W64" s="39">
        <v>154203.11582762285</v>
      </c>
      <c r="X64" s="39">
        <v>175370.39026746186</v>
      </c>
      <c r="Y64" s="48">
        <v>89379.296942761401</v>
      </c>
      <c r="Z64" s="34">
        <f t="shared" si="1"/>
        <v>9066983.8302077036</v>
      </c>
    </row>
    <row r="65" spans="1:26" ht="13.5" customHeight="1" x14ac:dyDescent="0.2">
      <c r="A65" s="71">
        <v>2024.3</v>
      </c>
      <c r="B65" s="39" t="e">
        <v>#N/A</v>
      </c>
      <c r="C65" s="39">
        <v>4730930.3286228916</v>
      </c>
      <c r="D65" s="39">
        <v>187379.43108703996</v>
      </c>
      <c r="E65" s="39">
        <v>1049489.6010310051</v>
      </c>
      <c r="F65" s="39">
        <v>327777.66000000003</v>
      </c>
      <c r="G65" s="39">
        <v>511241.05957201996</v>
      </c>
      <c r="H65" s="39">
        <v>269818.61738319002</v>
      </c>
      <c r="I65" s="39">
        <v>469919.13678603712</v>
      </c>
      <c r="J65" s="39">
        <v>184756.88383488997</v>
      </c>
      <c r="K65" s="39" t="e">
        <v>#N/A</v>
      </c>
      <c r="L65" s="39" t="e">
        <v>#N/A</v>
      </c>
      <c r="M65" s="39">
        <v>138277.85362615981</v>
      </c>
      <c r="N65" s="39">
        <v>468211.81990279752</v>
      </c>
      <c r="O65" s="39" t="e">
        <v>#N/A</v>
      </c>
      <c r="P65" s="39">
        <v>667012.18120800005</v>
      </c>
      <c r="Q65" s="39">
        <v>357162.47872503498</v>
      </c>
      <c r="R65" s="39">
        <v>454278.57061529992</v>
      </c>
      <c r="S65" s="39">
        <v>282014.52277886501</v>
      </c>
      <c r="T65" s="39" t="e">
        <v>#N/A</v>
      </c>
      <c r="U65" s="39">
        <v>113229.61939985001</v>
      </c>
      <c r="V65" s="39">
        <v>1105182.3972022301</v>
      </c>
      <c r="W65" s="39">
        <v>339764.5777236651</v>
      </c>
      <c r="X65" s="39">
        <v>292774.45041013003</v>
      </c>
      <c r="Y65" s="48">
        <v>163276.78624731305</v>
      </c>
      <c r="Z65" s="34">
        <f t="shared" si="1"/>
        <v>12112497.976156417</v>
      </c>
    </row>
    <row r="66" spans="1:26" ht="13.5" customHeight="1" x14ac:dyDescent="0.2">
      <c r="A66" s="71">
        <v>2024.4</v>
      </c>
      <c r="B66" s="38">
        <v>2050080.0220517099</v>
      </c>
      <c r="C66" s="39">
        <v>6936128.6089906804</v>
      </c>
      <c r="D66" s="39">
        <v>285829.2105977707</v>
      </c>
      <c r="E66" s="39">
        <v>1637447.1837111004</v>
      </c>
      <c r="F66" s="39">
        <v>501274.31</v>
      </c>
      <c r="G66" s="39">
        <v>791366.75203224993</v>
      </c>
      <c r="H66" s="39">
        <v>429665.24069585995</v>
      </c>
      <c r="I66" s="39">
        <v>715100.55749702163</v>
      </c>
      <c r="J66" s="39">
        <v>306465.49927933997</v>
      </c>
      <c r="K66" s="39">
        <v>358917.6469349399</v>
      </c>
      <c r="L66" s="39" t="e">
        <v>#N/A</v>
      </c>
      <c r="M66" s="39">
        <v>217012.91663997035</v>
      </c>
      <c r="N66" s="39">
        <v>751996.78824316198</v>
      </c>
      <c r="O66" s="39">
        <v>589906.73378463998</v>
      </c>
      <c r="P66" s="39">
        <v>1092768.6000000001</v>
      </c>
      <c r="Q66" s="39">
        <v>554061.89583962748</v>
      </c>
      <c r="R66" s="39">
        <v>706887.84610366006</v>
      </c>
      <c r="S66" s="39">
        <v>431904.73391250998</v>
      </c>
      <c r="T66" s="39" t="e">
        <v>#N/A</v>
      </c>
      <c r="U66" s="39">
        <v>366828.69561582996</v>
      </c>
      <c r="V66" s="39">
        <v>1655622.9740964097</v>
      </c>
      <c r="W66" s="39">
        <v>515525.95692768798</v>
      </c>
      <c r="X66" s="39">
        <v>460592.30948578025</v>
      </c>
      <c r="Y66" s="48">
        <v>273158.75778594828</v>
      </c>
      <c r="Z66" s="34">
        <f t="shared" si="1"/>
        <v>21628543.240225904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48" t="e">
        <v>#N/A</v>
      </c>
      <c r="Z67" s="34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48" t="e">
        <v>#N/A</v>
      </c>
      <c r="Z68" s="34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48" t="e">
        <v>#N/A</v>
      </c>
      <c r="Z69" s="34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4">
        <f t="shared" si="1"/>
        <v>0</v>
      </c>
    </row>
    <row r="71" spans="1:26" ht="13.5" customHeight="1" x14ac:dyDescent="0.2">
      <c r="A71" s="71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4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4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4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4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4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4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4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4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4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4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4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4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4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4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4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4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4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4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4">
        <f t="shared" si="1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4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3B00-000000000000}"/>
  </hyperlinks>
  <pageMargins left="0.75" right="0.75" top="1" bottom="1" header="0" footer="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4"/>
  <dimension ref="A1:Z248"/>
  <sheetViews>
    <sheetView zoomScaleNormal="100" workbookViewId="0">
      <pane xSplit="1" ySplit="9" topLeftCell="B10" activePane="bottomRight" state="frozen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1303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en Ciencia y Técnica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1516</v>
      </c>
      <c r="C8" s="74" t="s">
        <v>1517</v>
      </c>
      <c r="D8" s="74" t="s">
        <v>1518</v>
      </c>
      <c r="E8" s="74" t="s">
        <v>1519</v>
      </c>
      <c r="F8" s="74" t="s">
        <v>1520</v>
      </c>
      <c r="G8" s="74" t="s">
        <v>1521</v>
      </c>
      <c r="H8" s="74" t="s">
        <v>1522</v>
      </c>
      <c r="I8" s="74" t="s">
        <v>1523</v>
      </c>
      <c r="J8" s="74" t="s">
        <v>1524</v>
      </c>
      <c r="K8" s="74" t="s">
        <v>1525</v>
      </c>
      <c r="L8" s="74" t="s">
        <v>1526</v>
      </c>
      <c r="M8" s="74" t="s">
        <v>1527</v>
      </c>
      <c r="N8" s="74" t="s">
        <v>1528</v>
      </c>
      <c r="O8" s="74" t="s">
        <v>1529</v>
      </c>
      <c r="P8" s="74" t="s">
        <v>1530</v>
      </c>
      <c r="Q8" s="74" t="s">
        <v>1531</v>
      </c>
      <c r="R8" s="74" t="s">
        <v>1532</v>
      </c>
      <c r="S8" s="74" t="s">
        <v>1533</v>
      </c>
      <c r="T8" s="74" t="s">
        <v>1534</v>
      </c>
      <c r="U8" s="74" t="s">
        <v>1535</v>
      </c>
      <c r="V8" s="74" t="s">
        <v>1536</v>
      </c>
      <c r="W8" s="74" t="s">
        <v>1537</v>
      </c>
      <c r="X8" s="74" t="s">
        <v>1538</v>
      </c>
      <c r="Y8" s="74" t="s">
        <v>1539</v>
      </c>
      <c r="Z8" s="75" t="s">
        <v>1540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0</v>
      </c>
      <c r="C10" s="30">
        <v>57.650000000000006</v>
      </c>
      <c r="D10" s="30">
        <v>2.8265000300000001</v>
      </c>
      <c r="E10" s="30">
        <v>0</v>
      </c>
      <c r="F10" s="30">
        <v>0</v>
      </c>
      <c r="G10" s="30">
        <v>12.566959999999998</v>
      </c>
      <c r="H10" s="30">
        <v>4.5893267099999999</v>
      </c>
      <c r="I10" s="30">
        <v>0.46381185999999996</v>
      </c>
      <c r="J10" s="30">
        <v>0.96599999999999997</v>
      </c>
      <c r="K10" s="30">
        <v>0</v>
      </c>
      <c r="L10" s="30">
        <v>3.71027738</v>
      </c>
      <c r="M10" s="30">
        <v>0</v>
      </c>
      <c r="N10" s="30">
        <v>11.549472799999998</v>
      </c>
      <c r="O10" s="30">
        <v>6.9511500000000002</v>
      </c>
      <c r="P10" s="30">
        <v>1.0401909999999999</v>
      </c>
      <c r="Q10" s="30">
        <v>2.1738940000000002</v>
      </c>
      <c r="R10" s="30">
        <v>2.6425252700000001</v>
      </c>
      <c r="S10" s="30">
        <v>4.3099999999999996</v>
      </c>
      <c r="T10" s="30">
        <v>12.247602989999999</v>
      </c>
      <c r="U10" s="30">
        <v>0.26084304000000003</v>
      </c>
      <c r="V10" s="30">
        <v>8.1339616100000001</v>
      </c>
      <c r="W10" s="30">
        <v>4.4774999999999991</v>
      </c>
      <c r="X10" s="30">
        <v>7.1360604099999989</v>
      </c>
      <c r="Y10" s="30">
        <v>0.2974</v>
      </c>
      <c r="Z10" s="31">
        <f t="shared" ref="Z10:Z28" si="0">+_xlfn.AGGREGATE(9,6,B10:Y10)</f>
        <v>143.99347709999998</v>
      </c>
    </row>
    <row r="11" spans="1:26" ht="13.5" customHeight="1" x14ac:dyDescent="0.2">
      <c r="A11" s="71">
        <v>2011.1</v>
      </c>
      <c r="B11" s="38">
        <v>0</v>
      </c>
      <c r="C11" s="39">
        <v>15.96</v>
      </c>
      <c r="D11" s="39">
        <v>0.69014611999999997</v>
      </c>
      <c r="E11" s="39">
        <v>20.61338605757447</v>
      </c>
      <c r="F11" s="39">
        <v>0</v>
      </c>
      <c r="G11" s="39">
        <v>0.75658000000000003</v>
      </c>
      <c r="H11" s="39">
        <v>1.28147258</v>
      </c>
      <c r="I11" s="39">
        <v>1.119848E-2</v>
      </c>
      <c r="J11" s="39">
        <v>0.8634557168709508</v>
      </c>
      <c r="K11" s="39">
        <v>0</v>
      </c>
      <c r="L11" s="39">
        <v>0.95167412000000007</v>
      </c>
      <c r="M11" s="39">
        <v>0</v>
      </c>
      <c r="N11" s="39">
        <v>1.8153464800000001</v>
      </c>
      <c r="O11" s="39">
        <v>2.2068529105404111</v>
      </c>
      <c r="P11" s="39">
        <v>1.14E-2</v>
      </c>
      <c r="Q11" s="39">
        <v>0.61074826000000004</v>
      </c>
      <c r="R11" s="39">
        <v>0.77864</v>
      </c>
      <c r="S11" s="39">
        <v>0.71</v>
      </c>
      <c r="T11" s="39">
        <v>0.17419173500820631</v>
      </c>
      <c r="U11" s="39">
        <v>5.8996629999999987E-2</v>
      </c>
      <c r="V11" s="39">
        <v>2.3748313165210799</v>
      </c>
      <c r="W11" s="39">
        <v>0.45387511000000003</v>
      </c>
      <c r="X11" s="39">
        <v>1.4179999999999999</v>
      </c>
      <c r="Y11" s="48">
        <v>0</v>
      </c>
      <c r="Z11" s="34">
        <f t="shared" si="0"/>
        <v>51.740795516515135</v>
      </c>
    </row>
    <row r="12" spans="1:26" ht="13.5" customHeight="1" x14ac:dyDescent="0.2">
      <c r="A12" s="71">
        <v>2011.2</v>
      </c>
      <c r="B12" s="38">
        <v>0</v>
      </c>
      <c r="C12" s="39">
        <v>40.760000000000012</v>
      </c>
      <c r="D12" s="39">
        <v>1.5685138000000001</v>
      </c>
      <c r="E12" s="39">
        <v>0</v>
      </c>
      <c r="F12" s="39">
        <v>0</v>
      </c>
      <c r="G12" s="39">
        <v>1.9489700000000001</v>
      </c>
      <c r="H12" s="39">
        <v>2.4057190099999999</v>
      </c>
      <c r="I12" s="39">
        <v>0.14642160000000001</v>
      </c>
      <c r="J12" s="39">
        <v>1.799347</v>
      </c>
      <c r="K12" s="39">
        <v>0</v>
      </c>
      <c r="L12" s="39">
        <v>2.0489910170977348</v>
      </c>
      <c r="M12" s="39">
        <v>0</v>
      </c>
      <c r="N12" s="39">
        <v>7.0837864499999998</v>
      </c>
      <c r="O12" s="39">
        <v>4.63882929302435</v>
      </c>
      <c r="P12" s="39">
        <v>2.76E-2</v>
      </c>
      <c r="Q12" s="39">
        <v>1.3528943200000001</v>
      </c>
      <c r="R12" s="39">
        <v>1.66</v>
      </c>
      <c r="S12" s="39">
        <v>2.21</v>
      </c>
      <c r="T12" s="39">
        <v>6.01869804863549</v>
      </c>
      <c r="U12" s="39">
        <v>0.17742915000000001</v>
      </c>
      <c r="V12" s="39">
        <v>5.4560331809718301</v>
      </c>
      <c r="W12" s="39">
        <v>1.3928328999999999</v>
      </c>
      <c r="X12" s="39">
        <v>3.028</v>
      </c>
      <c r="Y12" s="48">
        <v>0.79397831399999996</v>
      </c>
      <c r="Z12" s="34">
        <f t="shared" si="0"/>
        <v>84.518044083729393</v>
      </c>
    </row>
    <row r="13" spans="1:26" ht="13.5" customHeight="1" x14ac:dyDescent="0.2">
      <c r="A13" s="71">
        <v>2011.3</v>
      </c>
      <c r="B13" s="38">
        <v>0</v>
      </c>
      <c r="C13" s="39">
        <v>81.920000000000016</v>
      </c>
      <c r="D13" s="39">
        <v>2.63190211</v>
      </c>
      <c r="E13" s="39">
        <v>78.267509235810337</v>
      </c>
      <c r="F13" s="39">
        <v>0</v>
      </c>
      <c r="G13" s="39">
        <v>4.8986900000000002</v>
      </c>
      <c r="H13" s="39">
        <v>4.07436227</v>
      </c>
      <c r="I13" s="39">
        <v>0.87106086999999999</v>
      </c>
      <c r="J13" s="39">
        <v>3.63217341</v>
      </c>
      <c r="K13" s="39">
        <v>0</v>
      </c>
      <c r="L13" s="39">
        <v>3.1598656976857629</v>
      </c>
      <c r="M13" s="39">
        <v>0</v>
      </c>
      <c r="N13" s="39">
        <v>10.549961</v>
      </c>
      <c r="O13" s="39">
        <v>2.3817499999999998</v>
      </c>
      <c r="P13" s="39">
        <v>1.7965800000000001</v>
      </c>
      <c r="Q13" s="39">
        <v>2.1709695500000001</v>
      </c>
      <c r="R13" s="39">
        <v>2.5527000000000002</v>
      </c>
      <c r="S13" s="39">
        <v>3.22</v>
      </c>
      <c r="T13" s="39">
        <v>9.5265728485453547</v>
      </c>
      <c r="U13" s="39">
        <v>0.30732461999999988</v>
      </c>
      <c r="V13" s="39">
        <v>8.409767821790286</v>
      </c>
      <c r="W13" s="39">
        <v>3.109</v>
      </c>
      <c r="X13" s="39">
        <v>6.4119999999999999</v>
      </c>
      <c r="Y13" s="48">
        <v>0.67266338000000003</v>
      </c>
      <c r="Z13" s="34">
        <f t="shared" si="0"/>
        <v>230.56485281383178</v>
      </c>
    </row>
    <row r="14" spans="1:26" ht="13.5" customHeight="1" x14ac:dyDescent="0.2">
      <c r="A14" s="71">
        <v>2011.4</v>
      </c>
      <c r="B14" s="38">
        <v>0</v>
      </c>
      <c r="C14" s="39">
        <v>103.9</v>
      </c>
      <c r="D14" s="39">
        <v>4.7209839999999996</v>
      </c>
      <c r="E14" s="39">
        <v>42.967682345059998</v>
      </c>
      <c r="F14" s="39">
        <v>0</v>
      </c>
      <c r="G14" s="39">
        <v>6.4132800000000003</v>
      </c>
      <c r="H14" s="39">
        <v>6.1564168300000013</v>
      </c>
      <c r="I14" s="39">
        <v>2.1778972799999998</v>
      </c>
      <c r="J14" s="39">
        <v>4.04437186</v>
      </c>
      <c r="K14" s="39">
        <v>0</v>
      </c>
      <c r="L14" s="39">
        <v>5.0220852087276038</v>
      </c>
      <c r="M14" s="39">
        <v>0</v>
      </c>
      <c r="N14" s="39">
        <v>14.740098830000001</v>
      </c>
      <c r="O14" s="39">
        <v>9.4269999999999996</v>
      </c>
      <c r="P14" s="39">
        <v>2.15029</v>
      </c>
      <c r="Q14" s="39">
        <v>2.8205314700000002</v>
      </c>
      <c r="R14" s="39">
        <v>3.6040100000000002</v>
      </c>
      <c r="S14" s="39">
        <v>4.54</v>
      </c>
      <c r="T14" s="39">
        <v>13.661248979059961</v>
      </c>
      <c r="U14" s="39">
        <v>0.45902546</v>
      </c>
      <c r="V14" s="39">
        <v>12.048346032657109</v>
      </c>
      <c r="W14" s="39">
        <v>5.6909999999999998</v>
      </c>
      <c r="X14" s="39">
        <v>8.6419999999999995</v>
      </c>
      <c r="Y14" s="48">
        <v>1.80470573</v>
      </c>
      <c r="Z14" s="34">
        <f t="shared" si="0"/>
        <v>254.99097402550467</v>
      </c>
    </row>
    <row r="15" spans="1:26" ht="13.5" customHeight="1" x14ac:dyDescent="0.2">
      <c r="A15" s="71">
        <v>2012.1</v>
      </c>
      <c r="B15" s="38">
        <v>0</v>
      </c>
      <c r="C15" s="39">
        <v>18.34</v>
      </c>
      <c r="D15" s="39">
        <v>1.04619678</v>
      </c>
      <c r="E15" s="39">
        <v>26.870325469968979</v>
      </c>
      <c r="F15" s="39">
        <v>0</v>
      </c>
      <c r="G15" s="39">
        <v>0.22439999999999999</v>
      </c>
      <c r="H15" s="39">
        <v>1.0913520000000001</v>
      </c>
      <c r="I15" s="39">
        <v>3.6352290000000002E-2</v>
      </c>
      <c r="J15" s="39">
        <v>0.64936287999999998</v>
      </c>
      <c r="K15" s="39">
        <v>0</v>
      </c>
      <c r="L15" s="39">
        <v>1.212351409164945</v>
      </c>
      <c r="M15" s="39">
        <v>0</v>
      </c>
      <c r="N15" s="39">
        <v>2.6278633899999999</v>
      </c>
      <c r="O15" s="39">
        <v>0.17269999999999999</v>
      </c>
      <c r="P15" s="39">
        <v>0.387546</v>
      </c>
      <c r="Q15" s="39">
        <v>0.86604576999999994</v>
      </c>
      <c r="R15" s="39">
        <v>1.16391</v>
      </c>
      <c r="S15" s="39">
        <v>1.06</v>
      </c>
      <c r="T15" s="39">
        <v>4.0260340754795889</v>
      </c>
      <c r="U15" s="39">
        <v>0.15055943999999999</v>
      </c>
      <c r="V15" s="39">
        <v>2.6815707969004059</v>
      </c>
      <c r="W15" s="39">
        <v>0.63200000000000001</v>
      </c>
      <c r="X15" s="39">
        <v>1.6870000000000001</v>
      </c>
      <c r="Y15" s="48">
        <v>0.35099999999999998</v>
      </c>
      <c r="Z15" s="34">
        <f t="shared" si="0"/>
        <v>65.276570301513928</v>
      </c>
    </row>
    <row r="16" spans="1:26" ht="13.5" customHeight="1" x14ac:dyDescent="0.2">
      <c r="A16" s="71">
        <v>2012.2</v>
      </c>
      <c r="B16" s="38">
        <v>0</v>
      </c>
      <c r="C16" s="39">
        <v>43.39</v>
      </c>
      <c r="D16" s="39">
        <v>2.5853929999999998</v>
      </c>
      <c r="E16" s="39">
        <v>60.160432273055243</v>
      </c>
      <c r="F16" s="39">
        <v>0</v>
      </c>
      <c r="G16" s="39">
        <v>0.72571999999999992</v>
      </c>
      <c r="H16" s="39">
        <v>2.59610472</v>
      </c>
      <c r="I16" s="39">
        <v>0.16538343</v>
      </c>
      <c r="J16" s="39">
        <v>1.0365410900000001</v>
      </c>
      <c r="K16" s="39">
        <v>0</v>
      </c>
      <c r="L16" s="39">
        <v>2.5910347627789529</v>
      </c>
      <c r="M16" s="39">
        <v>0</v>
      </c>
      <c r="N16" s="39">
        <v>6.6293379999999997</v>
      </c>
      <c r="O16" s="39">
        <v>1.9773400000000001</v>
      </c>
      <c r="P16" s="39">
        <v>0.40494599999999997</v>
      </c>
      <c r="Q16" s="39">
        <v>1.77873053</v>
      </c>
      <c r="R16" s="39">
        <v>2.46746</v>
      </c>
      <c r="S16" s="39">
        <v>2.5499999999999998</v>
      </c>
      <c r="T16" s="39">
        <v>8.1371253530305978</v>
      </c>
      <c r="U16" s="39">
        <v>0.31039391</v>
      </c>
      <c r="V16" s="39">
        <v>6.5239015253268651</v>
      </c>
      <c r="W16" s="39">
        <v>2.0140451800000001</v>
      </c>
      <c r="X16" s="39">
        <v>3.94</v>
      </c>
      <c r="Y16" s="48">
        <v>0.75733747000000007</v>
      </c>
      <c r="Z16" s="34">
        <f t="shared" si="0"/>
        <v>150.74122724419166</v>
      </c>
    </row>
    <row r="17" spans="1:26" ht="13.5" customHeight="1" x14ac:dyDescent="0.2">
      <c r="A17" s="71">
        <v>2012.3</v>
      </c>
      <c r="B17" s="38">
        <v>0</v>
      </c>
      <c r="C17" s="39">
        <v>64.879999999999981</v>
      </c>
      <c r="D17" s="39">
        <v>3.98491953</v>
      </c>
      <c r="E17" s="39">
        <v>90.721551342113315</v>
      </c>
      <c r="F17" s="39">
        <v>0</v>
      </c>
      <c r="G17" s="39">
        <v>0.93217231999999994</v>
      </c>
      <c r="H17" s="39">
        <v>5.3916186799999997</v>
      </c>
      <c r="I17" s="39">
        <v>0.33068284999999997</v>
      </c>
      <c r="J17" s="39">
        <v>3.3968850700000002</v>
      </c>
      <c r="K17" s="39">
        <v>3.7400000000000003E-2</v>
      </c>
      <c r="L17" s="39">
        <v>3.9316807471800299</v>
      </c>
      <c r="M17" s="39">
        <v>0</v>
      </c>
      <c r="N17" s="39">
        <v>11.676661709999999</v>
      </c>
      <c r="O17" s="39">
        <v>3.2121432147966948</v>
      </c>
      <c r="P17" s="39">
        <v>0.45701199999999997</v>
      </c>
      <c r="Q17" s="39">
        <v>2.7452359300000002</v>
      </c>
      <c r="R17" s="39">
        <v>26.11966</v>
      </c>
      <c r="S17" s="39">
        <v>4.3599999999999994</v>
      </c>
      <c r="T17" s="39">
        <v>12.32184809042851</v>
      </c>
      <c r="U17" s="39">
        <v>0.43376181000000003</v>
      </c>
      <c r="V17" s="39">
        <v>10.17396595847347</v>
      </c>
      <c r="W17" s="39">
        <v>3.4914724100000001</v>
      </c>
      <c r="X17" s="39">
        <v>6.1050000000000004</v>
      </c>
      <c r="Y17" s="48">
        <v>1.1690653799999999</v>
      </c>
      <c r="Z17" s="34">
        <f t="shared" si="0"/>
        <v>255.87273704299199</v>
      </c>
    </row>
    <row r="18" spans="1:26" ht="13.5" customHeight="1" x14ac:dyDescent="0.2">
      <c r="A18" s="71">
        <v>2012.4</v>
      </c>
      <c r="B18" s="38">
        <v>0</v>
      </c>
      <c r="C18" s="39">
        <v>89.88</v>
      </c>
      <c r="D18" s="39">
        <v>5.9680888799999989</v>
      </c>
      <c r="E18" s="39">
        <v>41.082599999999999</v>
      </c>
      <c r="F18" s="39">
        <v>0</v>
      </c>
      <c r="G18" s="39">
        <v>1.36293587</v>
      </c>
      <c r="H18" s="39">
        <v>8.1510003799999993</v>
      </c>
      <c r="I18" s="39">
        <v>0.65352116999999998</v>
      </c>
      <c r="J18" s="39">
        <v>4.7496281700000003</v>
      </c>
      <c r="K18" s="39">
        <v>0.38318000000000002</v>
      </c>
      <c r="L18" s="39">
        <v>5.5189672878060696</v>
      </c>
      <c r="M18" s="39">
        <v>0</v>
      </c>
      <c r="N18" s="39">
        <v>17.913044530000001</v>
      </c>
      <c r="O18" s="39">
        <v>9.3628499999999999</v>
      </c>
      <c r="P18" s="39">
        <v>1.3971100000000001</v>
      </c>
      <c r="Q18" s="39">
        <v>3.7503135400000001</v>
      </c>
      <c r="R18" s="39">
        <v>3.812898030000003</v>
      </c>
      <c r="S18" s="39">
        <v>8.4600000000000009</v>
      </c>
      <c r="T18" s="39">
        <v>16.415373016208349</v>
      </c>
      <c r="U18" s="39">
        <v>0.59135485999999993</v>
      </c>
      <c r="V18" s="39">
        <v>14.27547522006922</v>
      </c>
      <c r="W18" s="39">
        <v>7.30370922</v>
      </c>
      <c r="X18" s="39">
        <v>8.8659999999999997</v>
      </c>
      <c r="Y18" s="48">
        <v>1.6730141000000001</v>
      </c>
      <c r="Z18" s="34">
        <f t="shared" si="0"/>
        <v>251.57106427408365</v>
      </c>
    </row>
    <row r="19" spans="1:26" ht="13.5" customHeight="1" x14ac:dyDescent="0.2">
      <c r="A19" s="71">
        <v>2013.1</v>
      </c>
      <c r="B19" s="38">
        <v>0</v>
      </c>
      <c r="C19" s="39">
        <v>19.506360000000001</v>
      </c>
      <c r="D19" s="39">
        <v>1.2679815999999999</v>
      </c>
      <c r="E19" s="39">
        <v>34.302147953900587</v>
      </c>
      <c r="F19" s="39">
        <v>0</v>
      </c>
      <c r="G19" s="39">
        <v>1.5017208862658129</v>
      </c>
      <c r="H19" s="39">
        <v>2.4408467300000001</v>
      </c>
      <c r="I19" s="39">
        <v>0.17748934999999999</v>
      </c>
      <c r="J19" s="39">
        <v>1.27977506</v>
      </c>
      <c r="K19" s="39">
        <v>8.6000000000000007E-2</v>
      </c>
      <c r="L19" s="39">
        <v>1.5012526853660431</v>
      </c>
      <c r="M19" s="39">
        <v>0</v>
      </c>
      <c r="N19" s="39">
        <v>4.1252836499999992</v>
      </c>
      <c r="O19" s="39">
        <v>1.3430601200000001</v>
      </c>
      <c r="P19" s="39">
        <v>1.4999999999999999E-2</v>
      </c>
      <c r="Q19" s="39">
        <v>0.95904892000000008</v>
      </c>
      <c r="R19" s="39">
        <v>71.759999999999991</v>
      </c>
      <c r="S19" s="39">
        <v>2.06</v>
      </c>
      <c r="T19" s="39">
        <v>4.9579624887459213</v>
      </c>
      <c r="U19" s="39">
        <v>0.12846404</v>
      </c>
      <c r="V19" s="39">
        <v>3.4579279208827169</v>
      </c>
      <c r="W19" s="39">
        <v>1.03866383</v>
      </c>
      <c r="X19" s="39">
        <v>0.73099999999999998</v>
      </c>
      <c r="Y19" s="48">
        <v>0.33507015000000001</v>
      </c>
      <c r="Z19" s="34">
        <f t="shared" si="0"/>
        <v>152.97505538516108</v>
      </c>
    </row>
    <row r="20" spans="1:26" ht="13.5" customHeight="1" x14ac:dyDescent="0.2">
      <c r="A20" s="71">
        <v>2013.2</v>
      </c>
      <c r="B20" s="38">
        <v>14.266456120000001</v>
      </c>
      <c r="C20" s="39">
        <v>48.744979999999991</v>
      </c>
      <c r="D20" s="39">
        <v>3.5313213399999999</v>
      </c>
      <c r="E20" s="39">
        <v>76.263950886553019</v>
      </c>
      <c r="F20" s="39">
        <v>0</v>
      </c>
      <c r="G20" s="39">
        <v>2.0161520400000001</v>
      </c>
      <c r="H20" s="39">
        <v>5.03880208</v>
      </c>
      <c r="I20" s="39">
        <v>0.47192636999999998</v>
      </c>
      <c r="J20" s="39">
        <v>2.3969174799999999</v>
      </c>
      <c r="K20" s="39">
        <v>0.29399999999999998</v>
      </c>
      <c r="L20" s="39">
        <v>3.5257985057239289</v>
      </c>
      <c r="M20" s="39">
        <v>0</v>
      </c>
      <c r="N20" s="39">
        <v>8.0467719999999989</v>
      </c>
      <c r="O20" s="39">
        <v>5.2983358799999998</v>
      </c>
      <c r="P20" s="39">
        <v>0.03</v>
      </c>
      <c r="Q20" s="39">
        <v>2.2010801299999998</v>
      </c>
      <c r="R20" s="39">
        <v>156.18077</v>
      </c>
      <c r="S20" s="39">
        <v>5.2189350900000004</v>
      </c>
      <c r="T20" s="39">
        <v>9.8889553530497665</v>
      </c>
      <c r="U20" s="39">
        <v>0.29018174000000002</v>
      </c>
      <c r="V20" s="39">
        <v>7.9066974063876732</v>
      </c>
      <c r="W20" s="39">
        <v>2.55561214</v>
      </c>
      <c r="X20" s="39">
        <v>1.6160000000000001</v>
      </c>
      <c r="Y20" s="48">
        <v>0.77397175000000007</v>
      </c>
      <c r="Z20" s="34">
        <f t="shared" si="0"/>
        <v>356.55761631171441</v>
      </c>
    </row>
    <row r="21" spans="1:26" ht="13.5" customHeight="1" x14ac:dyDescent="0.2">
      <c r="A21" s="71">
        <v>2013.3</v>
      </c>
      <c r="B21" s="38">
        <v>0</v>
      </c>
      <c r="C21" s="39">
        <v>73.889999999999986</v>
      </c>
      <c r="D21" s="39">
        <v>5.3059763599999989</v>
      </c>
      <c r="E21" s="39">
        <v>116.6654135717057</v>
      </c>
      <c r="F21" s="39">
        <v>0</v>
      </c>
      <c r="G21" s="39">
        <v>3.1676605800000002</v>
      </c>
      <c r="H21" s="39">
        <v>8.06172866</v>
      </c>
      <c r="I21" s="39">
        <v>0.97115367000000008</v>
      </c>
      <c r="J21" s="39">
        <v>3.0812741199999998</v>
      </c>
      <c r="K21" s="39">
        <v>0.48795633744097111</v>
      </c>
      <c r="L21" s="39">
        <v>5.362382975202916</v>
      </c>
      <c r="M21" s="39">
        <v>0</v>
      </c>
      <c r="N21" s="39">
        <v>15.612766300000001</v>
      </c>
      <c r="O21" s="39">
        <v>19.051558490000001</v>
      </c>
      <c r="P21" s="39">
        <v>0.118049</v>
      </c>
      <c r="Q21" s="39">
        <v>3.3565679400000001</v>
      </c>
      <c r="R21" s="39">
        <v>6.217085120000001</v>
      </c>
      <c r="S21" s="39">
        <v>8.8637329200000003</v>
      </c>
      <c r="T21" s="39">
        <v>15.04183334947902</v>
      </c>
      <c r="U21" s="39">
        <v>0.44061424999999999</v>
      </c>
      <c r="V21" s="39">
        <v>12.537289919678701</v>
      </c>
      <c r="W21" s="39">
        <v>6.7168048299999992</v>
      </c>
      <c r="X21" s="39">
        <v>2.3683012400000001</v>
      </c>
      <c r="Y21" s="48">
        <v>1.2256398399999999</v>
      </c>
      <c r="Z21" s="34">
        <f t="shared" si="0"/>
        <v>308.54378947350727</v>
      </c>
    </row>
    <row r="22" spans="1:26" ht="13.5" customHeight="1" x14ac:dyDescent="0.2">
      <c r="A22" s="71">
        <v>2013.4</v>
      </c>
      <c r="B22" s="38">
        <v>0</v>
      </c>
      <c r="C22" s="39">
        <v>104.76</v>
      </c>
      <c r="D22" s="39">
        <v>8.5628898199999988</v>
      </c>
      <c r="E22" s="39">
        <v>51.802087999999998</v>
      </c>
      <c r="F22" s="39">
        <v>0</v>
      </c>
      <c r="G22" s="39">
        <v>5.8246955300000014</v>
      </c>
      <c r="H22" s="39">
        <v>10.83727335</v>
      </c>
      <c r="I22" s="39">
        <v>1.93538941</v>
      </c>
      <c r="J22" s="39">
        <v>12.41427026</v>
      </c>
      <c r="K22" s="39">
        <v>6.9019999999999992</v>
      </c>
      <c r="L22" s="39">
        <v>6.59549013</v>
      </c>
      <c r="M22" s="39">
        <v>0</v>
      </c>
      <c r="N22" s="39">
        <v>21.696322429999999</v>
      </c>
      <c r="O22" s="39">
        <v>30.7454097</v>
      </c>
      <c r="P22" s="39">
        <v>0.143291</v>
      </c>
      <c r="Q22" s="39">
        <v>5.0846579200000006</v>
      </c>
      <c r="R22" s="39">
        <v>9.6174156799999935</v>
      </c>
      <c r="S22" s="39">
        <v>12.922836520000001</v>
      </c>
      <c r="T22" s="39">
        <v>18.853638687713911</v>
      </c>
      <c r="U22" s="39">
        <v>0.62476146999999993</v>
      </c>
      <c r="V22" s="39">
        <v>18.47147409430049</v>
      </c>
      <c r="W22" s="39">
        <v>12.81967927</v>
      </c>
      <c r="X22" s="39">
        <v>3.3097945599999998</v>
      </c>
      <c r="Y22" s="48">
        <v>1.80470321</v>
      </c>
      <c r="Z22" s="34">
        <f t="shared" si="0"/>
        <v>345.72808104201437</v>
      </c>
    </row>
    <row r="23" spans="1:26" ht="13.5" customHeight="1" x14ac:dyDescent="0.2">
      <c r="A23" s="71">
        <v>2014.1</v>
      </c>
      <c r="B23" s="38">
        <v>0</v>
      </c>
      <c r="C23" s="39">
        <v>26.182790000000001</v>
      </c>
      <c r="D23" s="39">
        <v>1.6683387199999999</v>
      </c>
      <c r="E23" s="39">
        <v>11.05184043434847</v>
      </c>
      <c r="F23" s="39">
        <v>0</v>
      </c>
      <c r="G23" s="39">
        <v>0</v>
      </c>
      <c r="H23" s="39">
        <v>2.4590932200000002</v>
      </c>
      <c r="I23" s="39">
        <v>7.7730609999999992E-2</v>
      </c>
      <c r="J23" s="39">
        <v>9.0902858799999997</v>
      </c>
      <c r="K23" s="39">
        <v>0.11600000000000001</v>
      </c>
      <c r="L23" s="39">
        <v>2.1002762893242251</v>
      </c>
      <c r="M23" s="39">
        <v>0</v>
      </c>
      <c r="N23" s="39">
        <v>5.0305299100000003</v>
      </c>
      <c r="O23" s="39">
        <v>1.3156014</v>
      </c>
      <c r="P23" s="39">
        <v>0.01</v>
      </c>
      <c r="Q23" s="39">
        <v>0.86009061000000009</v>
      </c>
      <c r="R23" s="39">
        <v>1.90245445</v>
      </c>
      <c r="S23" s="39">
        <v>3.0074996400000011</v>
      </c>
      <c r="T23" s="39">
        <v>6.1608873201887988</v>
      </c>
      <c r="U23" s="39">
        <v>0.14856815000000001</v>
      </c>
      <c r="V23" s="39">
        <v>4.6972573789677172</v>
      </c>
      <c r="W23" s="39">
        <v>1.2430392299999999</v>
      </c>
      <c r="X23" s="39">
        <v>0.94063456000000012</v>
      </c>
      <c r="Y23" s="48">
        <v>0.60593598000000004</v>
      </c>
      <c r="Z23" s="34">
        <f t="shared" si="0"/>
        <v>78.668853782829203</v>
      </c>
    </row>
    <row r="24" spans="1:26" ht="13.5" customHeight="1" x14ac:dyDescent="0.2">
      <c r="A24" s="71">
        <v>2014.2</v>
      </c>
      <c r="B24" s="38">
        <v>0</v>
      </c>
      <c r="C24" s="39">
        <v>63.570000000000007</v>
      </c>
      <c r="D24" s="39">
        <v>4.1363782699999998</v>
      </c>
      <c r="E24" s="39">
        <v>27.184254888144871</v>
      </c>
      <c r="F24" s="39">
        <v>0</v>
      </c>
      <c r="G24" s="39">
        <v>0</v>
      </c>
      <c r="H24" s="39">
        <v>6.0083667900000002</v>
      </c>
      <c r="I24" s="39">
        <v>0.94209355000000006</v>
      </c>
      <c r="J24" s="39">
        <v>14.444936609999999</v>
      </c>
      <c r="K24" s="39">
        <v>0.41399999999999998</v>
      </c>
      <c r="L24" s="39">
        <v>4.5911445265013082</v>
      </c>
      <c r="M24" s="39">
        <v>0</v>
      </c>
      <c r="N24" s="39">
        <v>11.54263108</v>
      </c>
      <c r="O24" s="39">
        <v>8.2465996100000005</v>
      </c>
      <c r="P24" s="39">
        <v>0.03</v>
      </c>
      <c r="Q24" s="39">
        <v>2.6214328999999998</v>
      </c>
      <c r="R24" s="39">
        <v>4.8329800000000001</v>
      </c>
      <c r="S24" s="39">
        <v>8.5500971799999999</v>
      </c>
      <c r="T24" s="39">
        <v>13.204017256155581</v>
      </c>
      <c r="U24" s="39">
        <v>0.41050375</v>
      </c>
      <c r="V24" s="39">
        <v>10.68430169166237</v>
      </c>
      <c r="W24" s="39">
        <v>3.4278832000000001</v>
      </c>
      <c r="X24" s="39">
        <v>2.11869935</v>
      </c>
      <c r="Y24" s="48">
        <v>1.3467070000000001</v>
      </c>
      <c r="Z24" s="34">
        <f t="shared" si="0"/>
        <v>188.30702765246414</v>
      </c>
    </row>
    <row r="25" spans="1:26" ht="13.5" customHeight="1" x14ac:dyDescent="0.2">
      <c r="A25" s="71">
        <v>2014.3</v>
      </c>
      <c r="B25" s="38">
        <v>0</v>
      </c>
      <c r="C25" s="39">
        <v>100.41117844999999</v>
      </c>
      <c r="D25" s="39">
        <v>6.4823858100000002</v>
      </c>
      <c r="E25" s="39">
        <v>43.077824863990898</v>
      </c>
      <c r="F25" s="39">
        <v>0</v>
      </c>
      <c r="G25" s="39">
        <v>0</v>
      </c>
      <c r="H25" s="39">
        <v>9.5486473000000007</v>
      </c>
      <c r="I25" s="39">
        <v>1.81239737</v>
      </c>
      <c r="J25" s="39">
        <v>27.445477839999999</v>
      </c>
      <c r="K25" s="39">
        <v>0.51400000000000001</v>
      </c>
      <c r="L25" s="39">
        <v>7.0971649406609432</v>
      </c>
      <c r="M25" s="39">
        <v>0</v>
      </c>
      <c r="N25" s="39">
        <v>19.957633879999999</v>
      </c>
      <c r="O25" s="39">
        <v>10.30112939</v>
      </c>
      <c r="P25" s="39">
        <v>0.05</v>
      </c>
      <c r="Q25" s="39">
        <v>4.41118714</v>
      </c>
      <c r="R25" s="39">
        <v>8.0126500000000007</v>
      </c>
      <c r="S25" s="39">
        <v>15.93473378</v>
      </c>
      <c r="T25" s="39">
        <v>19.969894349569159</v>
      </c>
      <c r="U25" s="39">
        <v>0.65142881000000008</v>
      </c>
      <c r="V25" s="39">
        <v>16.77629243026681</v>
      </c>
      <c r="W25" s="39">
        <v>5.2732473299999993</v>
      </c>
      <c r="X25" s="39">
        <v>3.6531271699999999</v>
      </c>
      <c r="Y25" s="48">
        <v>2.0707437999999998</v>
      </c>
      <c r="Z25" s="34">
        <f t="shared" si="0"/>
        <v>303.4511446544879</v>
      </c>
    </row>
    <row r="26" spans="1:26" ht="13.5" customHeight="1" x14ac:dyDescent="0.2">
      <c r="A26" s="71">
        <v>2014.4</v>
      </c>
      <c r="B26" s="38">
        <v>0</v>
      </c>
      <c r="C26" s="39">
        <v>142.97</v>
      </c>
      <c r="D26" s="39">
        <v>11.30721569</v>
      </c>
      <c r="E26" s="39">
        <v>65.363116737249726</v>
      </c>
      <c r="F26" s="39">
        <v>0</v>
      </c>
      <c r="G26" s="39">
        <v>0</v>
      </c>
      <c r="H26" s="39">
        <v>13.65135074</v>
      </c>
      <c r="I26" s="39">
        <v>2.7845323400000002</v>
      </c>
      <c r="J26" s="39">
        <v>34.320874410000002</v>
      </c>
      <c r="K26" s="39">
        <v>8.2910000000000004</v>
      </c>
      <c r="L26" s="39">
        <v>9.7826677800000006</v>
      </c>
      <c r="M26" s="39">
        <v>0</v>
      </c>
      <c r="N26" s="39">
        <v>28.735087629999999</v>
      </c>
      <c r="O26" s="39">
        <v>27.26863036</v>
      </c>
      <c r="P26" s="39">
        <v>0.30274200000000001</v>
      </c>
      <c r="Q26" s="39">
        <v>6.0349904900000002</v>
      </c>
      <c r="R26" s="39">
        <v>11.35</v>
      </c>
      <c r="S26" s="39">
        <v>24.796771039999999</v>
      </c>
      <c r="T26" s="39">
        <v>37.067081760301853</v>
      </c>
      <c r="U26" s="39">
        <v>0.89354005000000003</v>
      </c>
      <c r="V26" s="39">
        <v>24.897615810272899</v>
      </c>
      <c r="W26" s="39">
        <v>13.48632892</v>
      </c>
      <c r="X26" s="39">
        <v>5.8244457799999969</v>
      </c>
      <c r="Y26" s="48">
        <v>2.9511996200000001</v>
      </c>
      <c r="Z26" s="34">
        <f t="shared" si="0"/>
        <v>472.07919115782454</v>
      </c>
    </row>
    <row r="27" spans="1:26" ht="13.5" customHeight="1" x14ac:dyDescent="0.2">
      <c r="A27" s="71">
        <v>2015.1</v>
      </c>
      <c r="B27" s="38">
        <v>0</v>
      </c>
      <c r="C27" s="39">
        <v>40.050000000000011</v>
      </c>
      <c r="D27" s="39">
        <v>1.9221686</v>
      </c>
      <c r="E27" s="39">
        <v>16.21</v>
      </c>
      <c r="F27" s="39">
        <v>0</v>
      </c>
      <c r="G27" s="39">
        <v>0</v>
      </c>
      <c r="H27" s="39">
        <v>3.3126245499999998</v>
      </c>
      <c r="I27" s="39">
        <v>0.58547166999999989</v>
      </c>
      <c r="J27" s="39">
        <v>22.472707310000001</v>
      </c>
      <c r="K27" s="39">
        <v>0.12</v>
      </c>
      <c r="L27" s="39">
        <v>2.5668809686403091</v>
      </c>
      <c r="M27" s="39">
        <v>0</v>
      </c>
      <c r="N27" s="39">
        <v>4.6715530000000003</v>
      </c>
      <c r="O27" s="39">
        <v>7.1682869900000004</v>
      </c>
      <c r="P27" s="39">
        <v>0.33080999999999999</v>
      </c>
      <c r="Q27" s="39">
        <v>1.54991352</v>
      </c>
      <c r="R27" s="39">
        <v>2.4832107300000001</v>
      </c>
      <c r="S27" s="39">
        <v>4.7859327900000004</v>
      </c>
      <c r="T27" s="39">
        <v>0</v>
      </c>
      <c r="U27" s="39">
        <v>0.22103115000000001</v>
      </c>
      <c r="V27" s="39">
        <v>6.1807464442839732</v>
      </c>
      <c r="W27" s="39">
        <v>1.6102806700000001</v>
      </c>
      <c r="X27" s="39">
        <v>1.351480319999999</v>
      </c>
      <c r="Y27" s="48">
        <v>0</v>
      </c>
      <c r="Z27" s="34">
        <f t="shared" si="0"/>
        <v>117.59309871292429</v>
      </c>
    </row>
    <row r="28" spans="1:26" ht="13.5" customHeight="1" x14ac:dyDescent="0.2">
      <c r="A28" s="71">
        <v>2015.2</v>
      </c>
      <c r="B28" s="38">
        <v>0</v>
      </c>
      <c r="C28" s="39">
        <v>92.66232540990967</v>
      </c>
      <c r="D28" s="39">
        <v>5.8629690000000014</v>
      </c>
      <c r="E28" s="39">
        <v>36.100999999999999</v>
      </c>
      <c r="F28" s="39">
        <v>0.89</v>
      </c>
      <c r="G28" s="39">
        <v>0</v>
      </c>
      <c r="H28" s="39">
        <v>7.4695464599999992</v>
      </c>
      <c r="I28" s="39">
        <v>2.1627690400000001</v>
      </c>
      <c r="J28" s="39">
        <v>67.044773149999997</v>
      </c>
      <c r="K28" s="39">
        <v>1.67</v>
      </c>
      <c r="L28" s="39">
        <v>5.3307592209145023</v>
      </c>
      <c r="M28" s="39">
        <v>0</v>
      </c>
      <c r="N28" s="39">
        <v>12.48973842</v>
      </c>
      <c r="O28" s="39">
        <v>20.14928222</v>
      </c>
      <c r="P28" s="39">
        <v>1.3608100000000001</v>
      </c>
      <c r="Q28" s="39">
        <v>3.4883635800000001</v>
      </c>
      <c r="R28" s="39">
        <v>6.1980199999999996</v>
      </c>
      <c r="S28" s="39">
        <v>12.303274679999999</v>
      </c>
      <c r="T28" s="39">
        <v>0</v>
      </c>
      <c r="U28" s="39">
        <v>0.50287744000000001</v>
      </c>
      <c r="V28" s="39">
        <v>15.485786398569941</v>
      </c>
      <c r="W28" s="39">
        <v>4.0892258699999999</v>
      </c>
      <c r="X28" s="39">
        <v>3.0487511899999991</v>
      </c>
      <c r="Y28" s="48">
        <v>0</v>
      </c>
      <c r="Z28" s="34">
        <f t="shared" si="0"/>
        <v>298.31027207939417</v>
      </c>
    </row>
    <row r="29" spans="1:26" ht="13.5" customHeight="1" x14ac:dyDescent="0.2">
      <c r="A29" s="71">
        <v>2015.3</v>
      </c>
      <c r="B29" s="38">
        <v>0</v>
      </c>
      <c r="C29" s="39">
        <v>140.42101111605001</v>
      </c>
      <c r="D29" s="39">
        <v>9.0147659299999994</v>
      </c>
      <c r="E29" s="39">
        <v>58.845999999999997</v>
      </c>
      <c r="F29" s="39">
        <v>1.37708795510691</v>
      </c>
      <c r="G29" s="39">
        <v>0</v>
      </c>
      <c r="H29" s="39">
        <v>11.67900414</v>
      </c>
      <c r="I29" s="39">
        <v>3.62194415</v>
      </c>
      <c r="J29" s="39">
        <v>108.39598843</v>
      </c>
      <c r="K29" s="39">
        <v>2.583927606468774</v>
      </c>
      <c r="L29" s="39">
        <v>8.9080944726123406</v>
      </c>
      <c r="M29" s="39">
        <v>0.751</v>
      </c>
      <c r="N29" s="39">
        <v>18.217746349999999</v>
      </c>
      <c r="O29" s="39">
        <v>22.838879779999999</v>
      </c>
      <c r="P29" s="39">
        <v>1.3983099999999999</v>
      </c>
      <c r="Q29" s="39">
        <v>4.9661986499999999</v>
      </c>
      <c r="R29" s="39">
        <v>9.6022000000000016</v>
      </c>
      <c r="S29" s="39">
        <v>23.154808490000001</v>
      </c>
      <c r="T29" s="39">
        <v>0</v>
      </c>
      <c r="U29" s="39">
        <v>0.77590729000000003</v>
      </c>
      <c r="V29" s="39">
        <v>24.14745952420958</v>
      </c>
      <c r="W29" s="39">
        <v>11.624232299999999</v>
      </c>
      <c r="X29" s="39">
        <v>5.1507414499999999</v>
      </c>
      <c r="Y29" s="48">
        <v>0</v>
      </c>
      <c r="Z29" s="34">
        <f t="shared" ref="Z29:Z90" si="1">+_xlfn.AGGREGATE(9,6,B29:Y29)</f>
        <v>467.47530763444763</v>
      </c>
    </row>
    <row r="30" spans="1:26" ht="13.5" customHeight="1" x14ac:dyDescent="0.2">
      <c r="A30" s="71">
        <v>2015.4</v>
      </c>
      <c r="B30" s="38">
        <v>0</v>
      </c>
      <c r="C30" s="39">
        <v>195.72273168066971</v>
      </c>
      <c r="D30" s="39">
        <v>14.919094299999999</v>
      </c>
      <c r="E30" s="39">
        <v>81.376999999999995</v>
      </c>
      <c r="F30" s="39">
        <v>1.77</v>
      </c>
      <c r="G30" s="39">
        <v>0</v>
      </c>
      <c r="H30" s="39">
        <v>16.87880341</v>
      </c>
      <c r="I30" s="39">
        <v>4.9562302099999993</v>
      </c>
      <c r="J30" s="39">
        <v>124.83599561</v>
      </c>
      <c r="K30" s="39">
        <v>14.469530000000001</v>
      </c>
      <c r="L30" s="39">
        <v>11.43642753</v>
      </c>
      <c r="M30" s="39">
        <v>1.7793723299999999</v>
      </c>
      <c r="N30" s="39">
        <v>25.929492570000001</v>
      </c>
      <c r="O30" s="39">
        <v>37.094076989999998</v>
      </c>
      <c r="P30" s="39">
        <v>1.3755900000000001</v>
      </c>
      <c r="Q30" s="39">
        <v>7.7682968200000007</v>
      </c>
      <c r="R30" s="39">
        <v>13.32</v>
      </c>
      <c r="S30" s="39">
        <v>33.28</v>
      </c>
      <c r="T30" s="39">
        <v>0</v>
      </c>
      <c r="U30" s="39">
        <v>1.1029621999999999</v>
      </c>
      <c r="V30" s="39">
        <v>35.055435474247609</v>
      </c>
      <c r="W30" s="39">
        <v>15.363793380000001</v>
      </c>
      <c r="X30" s="39">
        <v>7.2307926400000024</v>
      </c>
      <c r="Y30" s="48">
        <v>0</v>
      </c>
      <c r="Z30" s="34">
        <f t="shared" si="1"/>
        <v>645.66562514491727</v>
      </c>
    </row>
    <row r="31" spans="1:26" ht="13.5" customHeight="1" x14ac:dyDescent="0.2">
      <c r="A31" s="71">
        <v>2016.1</v>
      </c>
      <c r="B31" s="38">
        <v>0</v>
      </c>
      <c r="C31" s="39">
        <v>47.86</v>
      </c>
      <c r="D31" s="39">
        <v>2.4669059500000001</v>
      </c>
      <c r="E31" s="39">
        <v>20.260224712565542</v>
      </c>
      <c r="F31" s="39">
        <v>0</v>
      </c>
      <c r="G31" s="39">
        <v>0</v>
      </c>
      <c r="H31" s="39">
        <v>2.35399139</v>
      </c>
      <c r="I31" s="39">
        <v>0.80740871000000003</v>
      </c>
      <c r="J31" s="39">
        <v>14.32918003</v>
      </c>
      <c r="K31" s="39">
        <v>0.1601830821750411</v>
      </c>
      <c r="L31" s="39">
        <v>3.5839792024842301</v>
      </c>
      <c r="M31" s="39">
        <v>1.4270514999999999</v>
      </c>
      <c r="N31" s="39">
        <v>5.3370406335885203</v>
      </c>
      <c r="O31" s="39">
        <v>2.2430479800000001</v>
      </c>
      <c r="P31" s="39">
        <v>0</v>
      </c>
      <c r="Q31" s="39">
        <v>2.180526</v>
      </c>
      <c r="R31" s="39">
        <v>3.4816799999999999</v>
      </c>
      <c r="S31" s="39">
        <v>6.3999999999999986</v>
      </c>
      <c r="T31" s="39">
        <v>0</v>
      </c>
      <c r="U31" s="39">
        <v>0.18074102</v>
      </c>
      <c r="V31" s="39">
        <v>8.4046605136087145</v>
      </c>
      <c r="W31" s="39">
        <v>2.2148621300000002</v>
      </c>
      <c r="X31" s="39">
        <v>1.84297135</v>
      </c>
      <c r="Y31" s="48">
        <v>0</v>
      </c>
      <c r="Z31" s="34">
        <f t="shared" si="1"/>
        <v>125.53445420442205</v>
      </c>
    </row>
    <row r="32" spans="1:26" ht="13.5" customHeight="1" x14ac:dyDescent="0.2">
      <c r="A32" s="71">
        <v>2016.2</v>
      </c>
      <c r="B32" s="38">
        <v>0</v>
      </c>
      <c r="C32" s="39">
        <v>113.13072499</v>
      </c>
      <c r="D32" s="39">
        <v>5.8972124999999993</v>
      </c>
      <c r="E32" s="39">
        <v>46.389291766681019</v>
      </c>
      <c r="F32" s="39">
        <v>0.12</v>
      </c>
      <c r="G32" s="39">
        <v>0</v>
      </c>
      <c r="H32" s="39">
        <v>7.2833349500000004</v>
      </c>
      <c r="I32" s="39">
        <v>2.3211106099999999</v>
      </c>
      <c r="J32" s="39">
        <v>17.257762759999999</v>
      </c>
      <c r="K32" s="39">
        <v>2.326729419194463</v>
      </c>
      <c r="L32" s="39">
        <v>7.2772097182445341</v>
      </c>
      <c r="M32" s="39">
        <v>2.6840600000000001</v>
      </c>
      <c r="N32" s="39">
        <v>11.93</v>
      </c>
      <c r="O32" s="39">
        <v>5.3843745672322001</v>
      </c>
      <c r="P32" s="39">
        <v>0.32892300000000002</v>
      </c>
      <c r="Q32" s="39">
        <v>5.3166440899999996</v>
      </c>
      <c r="R32" s="39">
        <v>7.9380397899999986</v>
      </c>
      <c r="S32" s="39">
        <v>14.49</v>
      </c>
      <c r="T32" s="39">
        <v>0</v>
      </c>
      <c r="U32" s="39">
        <v>0.53825531000000004</v>
      </c>
      <c r="V32" s="39">
        <v>19.329999999999998</v>
      </c>
      <c r="W32" s="39">
        <v>5.4021411300000004</v>
      </c>
      <c r="X32" s="39">
        <v>4.4416640999999988</v>
      </c>
      <c r="Y32" s="48">
        <v>0.78417462999999998</v>
      </c>
      <c r="Z32" s="34">
        <f t="shared" si="1"/>
        <v>280.57165333135231</v>
      </c>
    </row>
    <row r="33" spans="1:26" ht="13.5" customHeight="1" x14ac:dyDescent="0.2">
      <c r="A33" s="71">
        <v>2016.3</v>
      </c>
      <c r="B33" s="38">
        <v>0</v>
      </c>
      <c r="C33" s="39">
        <v>181.63</v>
      </c>
      <c r="D33" s="39">
        <v>9.5060724800000003</v>
      </c>
      <c r="E33" s="39">
        <v>71.861802585947459</v>
      </c>
      <c r="F33" s="39">
        <v>0.06</v>
      </c>
      <c r="G33" s="39">
        <v>0</v>
      </c>
      <c r="H33" s="39">
        <v>11.935858720000001</v>
      </c>
      <c r="I33" s="39">
        <v>3.93357979</v>
      </c>
      <c r="J33" s="39">
        <v>23.72536611</v>
      </c>
      <c r="K33" s="39">
        <v>3.627662437074533</v>
      </c>
      <c r="L33" s="39">
        <v>10.93566696021316</v>
      </c>
      <c r="M33" s="39">
        <v>3.36112937</v>
      </c>
      <c r="N33" s="39">
        <v>17.899999999999999</v>
      </c>
      <c r="O33" s="39">
        <v>24.05861934</v>
      </c>
      <c r="P33" s="39">
        <v>0.35892299999999999</v>
      </c>
      <c r="Q33" s="39">
        <v>8.030594970000001</v>
      </c>
      <c r="R33" s="39">
        <v>12.445321720000001</v>
      </c>
      <c r="S33" s="39">
        <v>26.31</v>
      </c>
      <c r="T33" s="39">
        <v>0</v>
      </c>
      <c r="U33" s="39">
        <v>0.99236416226148882</v>
      </c>
      <c r="V33" s="39">
        <v>31.13407113143791</v>
      </c>
      <c r="W33" s="39">
        <v>16.257217860000001</v>
      </c>
      <c r="X33" s="39">
        <v>6.6764171700000006</v>
      </c>
      <c r="Y33" s="48">
        <v>2.4536594799999998</v>
      </c>
      <c r="Z33" s="34">
        <f t="shared" si="1"/>
        <v>467.19432728693454</v>
      </c>
    </row>
    <row r="34" spans="1:26" ht="13.5" customHeight="1" x14ac:dyDescent="0.2">
      <c r="A34" s="71">
        <v>2016.4</v>
      </c>
      <c r="B34" s="38">
        <v>0</v>
      </c>
      <c r="C34" s="39">
        <v>280.31573881000003</v>
      </c>
      <c r="D34" s="39">
        <v>18.597774534509519</v>
      </c>
      <c r="E34" s="39">
        <v>104.01534440875</v>
      </c>
      <c r="F34" s="39">
        <v>0.06</v>
      </c>
      <c r="G34" s="39">
        <v>0</v>
      </c>
      <c r="H34" s="39">
        <v>17.359499589999999</v>
      </c>
      <c r="I34" s="39">
        <v>5.6991958</v>
      </c>
      <c r="J34" s="39">
        <v>44.681276559999993</v>
      </c>
      <c r="K34" s="39">
        <v>6.0207700000000006</v>
      </c>
      <c r="L34" s="39">
        <v>15.217480530845959</v>
      </c>
      <c r="M34" s="39">
        <v>4.1055988899999996</v>
      </c>
      <c r="N34" s="39">
        <v>27.113905958561919</v>
      </c>
      <c r="O34" s="39">
        <v>38.231435992263123</v>
      </c>
      <c r="P34" s="39">
        <v>0.92031499999999999</v>
      </c>
      <c r="Q34" s="39">
        <v>11.29110844</v>
      </c>
      <c r="R34" s="39">
        <v>18.538084489999999</v>
      </c>
      <c r="S34" s="39">
        <v>43.655213689999997</v>
      </c>
      <c r="T34" s="39">
        <v>0</v>
      </c>
      <c r="U34" s="39">
        <v>1.1006526700000001</v>
      </c>
      <c r="V34" s="39">
        <v>45.005875787938322</v>
      </c>
      <c r="W34" s="39">
        <v>27.134458989999999</v>
      </c>
      <c r="X34" s="39">
        <v>9.6920784855055473</v>
      </c>
      <c r="Y34" s="48">
        <v>3.7463600099999992</v>
      </c>
      <c r="Z34" s="34">
        <f t="shared" si="1"/>
        <v>722.50216863837431</v>
      </c>
    </row>
    <row r="35" spans="1:26" ht="13.5" customHeight="1" x14ac:dyDescent="0.2">
      <c r="A35" s="71">
        <v>2017.1</v>
      </c>
      <c r="B35" s="38">
        <v>0</v>
      </c>
      <c r="C35" s="39">
        <v>33.137939889999998</v>
      </c>
      <c r="D35" s="39">
        <v>2.5533839999999999</v>
      </c>
      <c r="E35" s="39">
        <v>24.731893455197572</v>
      </c>
      <c r="F35" s="39">
        <v>0</v>
      </c>
      <c r="G35" s="39">
        <v>0</v>
      </c>
      <c r="H35" s="39">
        <v>4.3430894200000001</v>
      </c>
      <c r="I35" s="39">
        <v>0.91817296103321344</v>
      </c>
      <c r="J35" s="39">
        <v>85.451297258232003</v>
      </c>
      <c r="K35" s="39">
        <v>1.10562519233471</v>
      </c>
      <c r="L35" s="39">
        <v>2.18805096</v>
      </c>
      <c r="M35" s="39">
        <v>0.43236711999999999</v>
      </c>
      <c r="N35" s="39">
        <v>6.8535661404548076</v>
      </c>
      <c r="O35" s="39">
        <v>3.198195669797729</v>
      </c>
      <c r="P35" s="39">
        <v>1.89E-3</v>
      </c>
      <c r="Q35" s="39">
        <v>2.7998893300000001</v>
      </c>
      <c r="R35" s="39">
        <v>4.5116204099999999</v>
      </c>
      <c r="S35" s="39">
        <v>10.161614719999999</v>
      </c>
      <c r="T35" s="39">
        <v>18.737091501955732</v>
      </c>
      <c r="U35" s="39">
        <v>0.20380015254308709</v>
      </c>
      <c r="V35" s="39">
        <v>11.684765844755709</v>
      </c>
      <c r="W35" s="39">
        <v>5.0790141712749852</v>
      </c>
      <c r="X35" s="39">
        <v>2.3169095399999988</v>
      </c>
      <c r="Y35" s="48">
        <v>0</v>
      </c>
      <c r="Z35" s="34">
        <f t="shared" si="1"/>
        <v>220.4101777375796</v>
      </c>
    </row>
    <row r="36" spans="1:26" ht="13.5" customHeight="1" x14ac:dyDescent="0.2">
      <c r="A36" s="71">
        <v>2017.2</v>
      </c>
      <c r="B36" s="38">
        <v>0</v>
      </c>
      <c r="C36" s="39">
        <v>123.1881188</v>
      </c>
      <c r="D36" s="39">
        <v>6.9340000000000002</v>
      </c>
      <c r="E36" s="39">
        <v>59.681225061605403</v>
      </c>
      <c r="F36" s="39">
        <v>0</v>
      </c>
      <c r="G36" s="39">
        <v>0</v>
      </c>
      <c r="H36" s="39">
        <v>9.1361503400000004</v>
      </c>
      <c r="I36" s="39">
        <v>3.0859083595732688</v>
      </c>
      <c r="J36" s="39">
        <v>109.8613120398095</v>
      </c>
      <c r="K36" s="39">
        <v>2.9056779826321582</v>
      </c>
      <c r="L36" s="39">
        <v>6.7842568000000014</v>
      </c>
      <c r="M36" s="39">
        <v>1.0218756600000001</v>
      </c>
      <c r="N36" s="39">
        <v>15.62258496379968</v>
      </c>
      <c r="O36" s="39">
        <v>22.082790554196119</v>
      </c>
      <c r="P36" s="39">
        <v>0.101497</v>
      </c>
      <c r="Q36" s="39">
        <v>6.7330074799999986</v>
      </c>
      <c r="R36" s="39">
        <v>9.7749000800000001</v>
      </c>
      <c r="S36" s="39">
        <v>18.12</v>
      </c>
      <c r="T36" s="39">
        <v>38.736734395656718</v>
      </c>
      <c r="U36" s="39">
        <v>0.41522505571674773</v>
      </c>
      <c r="V36" s="39">
        <v>27.96573321523325</v>
      </c>
      <c r="W36" s="39">
        <v>14.37766451969728</v>
      </c>
      <c r="X36" s="39">
        <v>5.9161094501813398</v>
      </c>
      <c r="Y36" s="48">
        <v>0</v>
      </c>
      <c r="Z36" s="34">
        <f t="shared" si="1"/>
        <v>482.44477175810141</v>
      </c>
    </row>
    <row r="37" spans="1:26" ht="13.5" customHeight="1" x14ac:dyDescent="0.2">
      <c r="A37" s="71">
        <v>2017.3</v>
      </c>
      <c r="B37" s="38">
        <v>0</v>
      </c>
      <c r="C37" s="39">
        <v>239.08107572</v>
      </c>
      <c r="D37" s="39">
        <v>10.817290849999999</v>
      </c>
      <c r="E37" s="39">
        <v>93.197646199672207</v>
      </c>
      <c r="F37" s="39">
        <v>0</v>
      </c>
      <c r="G37" s="39">
        <v>0</v>
      </c>
      <c r="H37" s="39">
        <v>14.579145159999999</v>
      </c>
      <c r="I37" s="39">
        <v>5.0664333385778164</v>
      </c>
      <c r="J37" s="39">
        <v>77.237867975059515</v>
      </c>
      <c r="K37" s="39">
        <v>4.8381338263505693</v>
      </c>
      <c r="L37" s="39">
        <v>11.56288058</v>
      </c>
      <c r="M37" s="39">
        <v>1.5927291299999999</v>
      </c>
      <c r="N37" s="39">
        <v>24.83588701208361</v>
      </c>
      <c r="O37" s="39">
        <v>41.044548136461103</v>
      </c>
      <c r="P37" s="39">
        <v>0.159606</v>
      </c>
      <c r="Q37" s="39">
        <v>11.98285102</v>
      </c>
      <c r="R37" s="39">
        <v>14.4440294</v>
      </c>
      <c r="S37" s="39">
        <v>29.43</v>
      </c>
      <c r="T37" s="39">
        <v>58.949726215311728</v>
      </c>
      <c r="U37" s="39">
        <v>0.56492222999999997</v>
      </c>
      <c r="V37" s="39">
        <v>43.598528864595828</v>
      </c>
      <c r="W37" s="39">
        <v>22.393352934088739</v>
      </c>
      <c r="X37" s="39">
        <v>8.8860986234804464</v>
      </c>
      <c r="Y37" s="48">
        <v>0</v>
      </c>
      <c r="Z37" s="34">
        <f t="shared" si="1"/>
        <v>714.2627532156813</v>
      </c>
    </row>
    <row r="38" spans="1:26" ht="13.5" customHeight="1" x14ac:dyDescent="0.2">
      <c r="A38" s="71">
        <v>2017.4</v>
      </c>
      <c r="B38" s="38">
        <v>0</v>
      </c>
      <c r="C38" s="39">
        <v>349.37772719840819</v>
      </c>
      <c r="D38" s="39">
        <v>15.614569960000001</v>
      </c>
      <c r="E38" s="39">
        <v>133.210337720794</v>
      </c>
      <c r="F38" s="39">
        <v>0</v>
      </c>
      <c r="G38" s="39">
        <v>30.21</v>
      </c>
      <c r="H38" s="39">
        <v>21.02245087</v>
      </c>
      <c r="I38" s="39">
        <v>7.3893736416927274</v>
      </c>
      <c r="J38" s="39">
        <v>82.055847839999998</v>
      </c>
      <c r="K38" s="39">
        <v>3.6134210000000002</v>
      </c>
      <c r="L38" s="39">
        <v>18.692362840000001</v>
      </c>
      <c r="M38" s="39">
        <v>2.2527848700000002</v>
      </c>
      <c r="N38" s="39">
        <v>35.617057227676391</v>
      </c>
      <c r="O38" s="39">
        <v>60.50341421387369</v>
      </c>
      <c r="P38" s="39">
        <v>0.30895499999999998</v>
      </c>
      <c r="Q38" s="39">
        <v>20.553795149999999</v>
      </c>
      <c r="R38" s="39">
        <v>21.980623720000001</v>
      </c>
      <c r="S38" s="39">
        <v>45.758983229999977</v>
      </c>
      <c r="T38" s="39">
        <v>78.872457273543588</v>
      </c>
      <c r="U38" s="39">
        <v>0.88711003999999993</v>
      </c>
      <c r="V38" s="39">
        <v>62.528529911542932</v>
      </c>
      <c r="W38" s="39">
        <v>34.054846579056431</v>
      </c>
      <c r="X38" s="39">
        <v>12.689212017585159</v>
      </c>
      <c r="Y38" s="48">
        <v>0</v>
      </c>
      <c r="Z38" s="34">
        <f t="shared" si="1"/>
        <v>1037.1938603041731</v>
      </c>
    </row>
    <row r="39" spans="1:26" ht="13.5" customHeight="1" x14ac:dyDescent="0.2">
      <c r="A39" s="71">
        <v>2018.1</v>
      </c>
      <c r="B39" s="38">
        <v>0</v>
      </c>
      <c r="C39" s="39">
        <v>41.929160457103947</v>
      </c>
      <c r="D39" s="39">
        <v>3.1223119499999998</v>
      </c>
      <c r="E39" s="39">
        <v>30.873266024694399</v>
      </c>
      <c r="F39" s="39">
        <v>0</v>
      </c>
      <c r="G39" s="39">
        <v>0</v>
      </c>
      <c r="H39" s="39">
        <v>6.5027643000000008</v>
      </c>
      <c r="I39" s="39">
        <v>1.3230736927496449</v>
      </c>
      <c r="J39" s="39">
        <v>9.5728145100000006</v>
      </c>
      <c r="K39" s="39">
        <v>1.038609232360542</v>
      </c>
      <c r="L39" s="39">
        <v>3.6202018200000001</v>
      </c>
      <c r="M39" s="39">
        <v>0.59098644999999994</v>
      </c>
      <c r="N39" s="39">
        <v>8.1835766263733607</v>
      </c>
      <c r="O39" s="39">
        <v>3.8867764828967188</v>
      </c>
      <c r="P39" s="39">
        <v>1.0619999999999999E-2</v>
      </c>
      <c r="Q39" s="39">
        <v>3.429797180125822</v>
      </c>
      <c r="R39" s="39">
        <v>5.2174748700000002</v>
      </c>
      <c r="S39" s="39">
        <v>6.16</v>
      </c>
      <c r="T39" s="39">
        <v>23.646956730161559</v>
      </c>
      <c r="U39" s="39">
        <v>0.19938784000000001</v>
      </c>
      <c r="V39" s="39">
        <v>20.719560000000001</v>
      </c>
      <c r="W39" s="39">
        <v>6.3914529006741958</v>
      </c>
      <c r="X39" s="39">
        <v>3.1917122136158209</v>
      </c>
      <c r="Y39" s="48">
        <v>0</v>
      </c>
      <c r="Z39" s="34">
        <f t="shared" si="1"/>
        <v>179.61050328075603</v>
      </c>
    </row>
    <row r="40" spans="1:26" ht="13.5" customHeight="1" x14ac:dyDescent="0.2">
      <c r="A40" s="71">
        <v>2018.2</v>
      </c>
      <c r="B40" s="38">
        <v>0</v>
      </c>
      <c r="C40" s="39">
        <v>156.13123879773951</v>
      </c>
      <c r="D40" s="39">
        <v>7.7947997000000004</v>
      </c>
      <c r="E40" s="39">
        <v>73.487443321729842</v>
      </c>
      <c r="F40" s="39">
        <v>0</v>
      </c>
      <c r="G40" s="39">
        <v>0</v>
      </c>
      <c r="H40" s="39">
        <v>13.51294174</v>
      </c>
      <c r="I40" s="39">
        <v>3.8792042794554469</v>
      </c>
      <c r="J40" s="39">
        <v>14.349297</v>
      </c>
      <c r="K40" s="39">
        <v>3.4419794421723182</v>
      </c>
      <c r="L40" s="39">
        <v>6.6891821800000004</v>
      </c>
      <c r="M40" s="39">
        <v>1.32</v>
      </c>
      <c r="N40" s="39">
        <v>19.486579423046091</v>
      </c>
      <c r="O40" s="39">
        <v>32.882951084723999</v>
      </c>
      <c r="P40" s="39">
        <v>2.4969999999999999E-2</v>
      </c>
      <c r="Q40" s="39">
        <v>8.2385025720824849</v>
      </c>
      <c r="R40" s="39">
        <v>11.85910026</v>
      </c>
      <c r="S40" s="39">
        <v>16.793767500000001</v>
      </c>
      <c r="T40" s="39">
        <v>47.439988365911653</v>
      </c>
      <c r="U40" s="39">
        <v>0.40398650000000003</v>
      </c>
      <c r="V40" s="39">
        <v>50.891309999999997</v>
      </c>
      <c r="W40" s="39">
        <v>15.255082837743711</v>
      </c>
      <c r="X40" s="39">
        <v>7.4062329770668356</v>
      </c>
      <c r="Y40" s="48">
        <v>0</v>
      </c>
      <c r="Z40" s="34">
        <f t="shared" si="1"/>
        <v>491.28855798167177</v>
      </c>
    </row>
    <row r="41" spans="1:26" ht="13.5" customHeight="1" x14ac:dyDescent="0.2">
      <c r="A41" s="71">
        <v>2018.3</v>
      </c>
      <c r="B41" s="38">
        <v>0</v>
      </c>
      <c r="C41" s="39">
        <v>345.91112132000001</v>
      </c>
      <c r="D41" s="39">
        <v>12.250187410000001</v>
      </c>
      <c r="E41" s="39">
        <v>115.3009126936191</v>
      </c>
      <c r="F41" s="39">
        <v>0</v>
      </c>
      <c r="G41" s="39">
        <v>0</v>
      </c>
      <c r="H41" s="39">
        <v>23.166416092319981</v>
      </c>
      <c r="I41" s="39">
        <v>0.68424680000000004</v>
      </c>
      <c r="J41" s="39">
        <v>21.385932239999999</v>
      </c>
      <c r="K41" s="39">
        <v>5.0095625050485229</v>
      </c>
      <c r="L41" s="39">
        <v>19.925252650000001</v>
      </c>
      <c r="M41" s="39">
        <v>1.9988024499999999</v>
      </c>
      <c r="N41" s="39">
        <v>29.487139497196871</v>
      </c>
      <c r="O41" s="39">
        <v>63.631718099808531</v>
      </c>
      <c r="P41" s="39">
        <v>8.2866999999999996E-2</v>
      </c>
      <c r="Q41" s="39">
        <v>48.667913510000012</v>
      </c>
      <c r="R41" s="39">
        <v>23.613328880000001</v>
      </c>
      <c r="S41" s="39">
        <v>30.592092090000001</v>
      </c>
      <c r="T41" s="39">
        <v>71.0511121658527</v>
      </c>
      <c r="U41" s="39">
        <v>0.58138922000000004</v>
      </c>
      <c r="V41" s="39">
        <v>96.02000000000001</v>
      </c>
      <c r="W41" s="39">
        <v>28.814718235400239</v>
      </c>
      <c r="X41" s="39">
        <v>11.035043168968389</v>
      </c>
      <c r="Y41" s="48">
        <v>0</v>
      </c>
      <c r="Z41" s="34">
        <f t="shared" si="1"/>
        <v>949.20975602821431</v>
      </c>
    </row>
    <row r="42" spans="1:26" ht="13.5" customHeight="1" x14ac:dyDescent="0.2">
      <c r="A42" s="71">
        <v>2018.4</v>
      </c>
      <c r="B42" s="38">
        <v>0</v>
      </c>
      <c r="C42" s="39">
        <v>536.31933785000001</v>
      </c>
      <c r="D42" s="39">
        <v>18.63988084</v>
      </c>
      <c r="E42" s="39">
        <v>172.31391004601761</v>
      </c>
      <c r="F42" s="39">
        <v>6.83</v>
      </c>
      <c r="G42" s="39">
        <v>0</v>
      </c>
      <c r="H42" s="39">
        <v>38.297617539999997</v>
      </c>
      <c r="I42" s="39">
        <v>1.0503</v>
      </c>
      <c r="J42" s="39">
        <v>42.382073109999993</v>
      </c>
      <c r="K42" s="39">
        <v>11.00842405497478</v>
      </c>
      <c r="L42" s="39">
        <v>28.177821170476889</v>
      </c>
      <c r="M42" s="39">
        <v>2.9144079999999999</v>
      </c>
      <c r="N42" s="39">
        <v>46.397330343821082</v>
      </c>
      <c r="O42" s="39">
        <v>102.7925280671662</v>
      </c>
      <c r="P42" s="39">
        <v>0.104476</v>
      </c>
      <c r="Q42" s="39">
        <v>67.580073959999993</v>
      </c>
      <c r="R42" s="39">
        <v>31.743238590000001</v>
      </c>
      <c r="S42" s="39">
        <v>53.706174420000004</v>
      </c>
      <c r="T42" s="39">
        <v>26.59101099928008</v>
      </c>
      <c r="U42" s="39">
        <v>0.81882797000000007</v>
      </c>
      <c r="V42" s="39">
        <v>207.15</v>
      </c>
      <c r="W42" s="39">
        <v>42.958507406673547</v>
      </c>
      <c r="X42" s="39">
        <v>16.612063217472269</v>
      </c>
      <c r="Y42" s="48">
        <v>0</v>
      </c>
      <c r="Z42" s="34">
        <f t="shared" si="1"/>
        <v>1454.3880035858826</v>
      </c>
    </row>
    <row r="43" spans="1:26" ht="13.5" customHeight="1" x14ac:dyDescent="0.2">
      <c r="A43" s="71">
        <v>2019.1</v>
      </c>
      <c r="B43" s="38">
        <v>0</v>
      </c>
      <c r="C43" s="39">
        <v>60.71978178308806</v>
      </c>
      <c r="D43" s="39">
        <v>4.7116886600000001</v>
      </c>
      <c r="E43" s="39">
        <v>48.450540722634912</v>
      </c>
      <c r="F43" s="39">
        <v>0</v>
      </c>
      <c r="G43" s="39">
        <v>0</v>
      </c>
      <c r="H43" s="39">
        <v>10.49768695</v>
      </c>
      <c r="I43" s="39">
        <v>2.4E-2</v>
      </c>
      <c r="J43" s="39">
        <v>5.8206298199999997</v>
      </c>
      <c r="K43" s="39">
        <v>1.6637915175576969</v>
      </c>
      <c r="L43" s="39">
        <v>7.5232777663305139</v>
      </c>
      <c r="M43" s="39">
        <v>1.0877399699999999</v>
      </c>
      <c r="N43" s="39">
        <v>12.29120586109376</v>
      </c>
      <c r="O43" s="39">
        <v>6.1695513914531173</v>
      </c>
      <c r="P43" s="39">
        <v>0.124572</v>
      </c>
      <c r="Q43" s="39">
        <v>46.700904190000003</v>
      </c>
      <c r="R43" s="39">
        <v>7.59749038</v>
      </c>
      <c r="S43" s="39">
        <v>8.1880859499999996</v>
      </c>
      <c r="T43" s="39">
        <v>9.3857941082440774</v>
      </c>
      <c r="U43" s="39">
        <v>0.22132926</v>
      </c>
      <c r="V43" s="39">
        <v>52.61</v>
      </c>
      <c r="W43" s="39">
        <v>10.77983369844195</v>
      </c>
      <c r="X43" s="39">
        <v>4.625</v>
      </c>
      <c r="Y43" s="48">
        <v>0</v>
      </c>
      <c r="Z43" s="34">
        <f t="shared" si="1"/>
        <v>299.19290402884417</v>
      </c>
    </row>
    <row r="44" spans="1:26" ht="13.5" customHeight="1" x14ac:dyDescent="0.2">
      <c r="A44" s="71">
        <v>2019.2</v>
      </c>
      <c r="B44" s="38">
        <v>0</v>
      </c>
      <c r="C44" s="39">
        <v>280.93719491000002</v>
      </c>
      <c r="D44" s="39">
        <v>12.44</v>
      </c>
      <c r="E44" s="39">
        <v>113.5137954356158</v>
      </c>
      <c r="F44" s="39">
        <v>3.94</v>
      </c>
      <c r="G44" s="39">
        <v>0</v>
      </c>
      <c r="H44" s="39">
        <v>25.345878519999999</v>
      </c>
      <c r="I44" s="39">
        <v>0.189058</v>
      </c>
      <c r="J44" s="39">
        <v>17.435400399999999</v>
      </c>
      <c r="K44" s="39">
        <v>5.8488416301386614</v>
      </c>
      <c r="L44" s="39">
        <v>19.762084710303089</v>
      </c>
      <c r="M44" s="39">
        <v>7.227080149999999</v>
      </c>
      <c r="N44" s="39">
        <v>31.587897209825609</v>
      </c>
      <c r="O44" s="39">
        <v>37.916360771755748</v>
      </c>
      <c r="P44" s="39">
        <v>4.6184448143610432E-2</v>
      </c>
      <c r="Q44" s="39">
        <v>95.308744520000005</v>
      </c>
      <c r="R44" s="39">
        <v>16.652800599999999</v>
      </c>
      <c r="S44" s="39">
        <v>27.071250460000002</v>
      </c>
      <c r="T44" s="39">
        <v>25.107525770169151</v>
      </c>
      <c r="U44" s="39">
        <v>0.50642807999999995</v>
      </c>
      <c r="V44" s="39">
        <v>109.83</v>
      </c>
      <c r="W44" s="39">
        <v>24.40204268284586</v>
      </c>
      <c r="X44" s="39">
        <v>10.863</v>
      </c>
      <c r="Y44" s="48">
        <v>0</v>
      </c>
      <c r="Z44" s="34">
        <f t="shared" si="1"/>
        <v>865.93156829879763</v>
      </c>
    </row>
    <row r="45" spans="1:26" ht="13.5" customHeight="1" x14ac:dyDescent="0.2">
      <c r="A45" s="71">
        <v>2019.3</v>
      </c>
      <c r="B45" s="38">
        <v>0</v>
      </c>
      <c r="C45" s="39">
        <v>435.38659734999999</v>
      </c>
      <c r="D45" s="39">
        <v>12.44</v>
      </c>
      <c r="E45" s="39">
        <v>180.13888920806161</v>
      </c>
      <c r="F45" s="39">
        <v>0</v>
      </c>
      <c r="G45" s="39">
        <v>0</v>
      </c>
      <c r="H45" s="39">
        <v>38.067631250000012</v>
      </c>
      <c r="I45" s="39">
        <v>0.34801799999999999</v>
      </c>
      <c r="J45" s="39">
        <v>53.108629660000013</v>
      </c>
      <c r="K45" s="39">
        <v>10.63121010294299</v>
      </c>
      <c r="L45" s="39">
        <v>33.91665089</v>
      </c>
      <c r="M45" s="39">
        <v>8.4347344700000004</v>
      </c>
      <c r="N45" s="39">
        <v>49.102320737419667</v>
      </c>
      <c r="O45" s="39">
        <v>58.733038937367162</v>
      </c>
      <c r="P45" s="39">
        <v>1.869624</v>
      </c>
      <c r="Q45" s="39">
        <v>123.05148627</v>
      </c>
      <c r="R45" s="39">
        <v>26.983064429999999</v>
      </c>
      <c r="S45" s="39">
        <v>50.578869679999997</v>
      </c>
      <c r="T45" s="39">
        <v>39.658943002178958</v>
      </c>
      <c r="U45" s="39">
        <v>0.78415694000000002</v>
      </c>
      <c r="V45" s="39">
        <v>137.16999999999999</v>
      </c>
      <c r="W45" s="39">
        <v>40.490358976035303</v>
      </c>
      <c r="X45" s="39">
        <v>17.847000000000001</v>
      </c>
      <c r="Y45" s="48">
        <v>0</v>
      </c>
      <c r="Z45" s="34">
        <f t="shared" si="1"/>
        <v>1318.7412239040059</v>
      </c>
    </row>
    <row r="46" spans="1:26" ht="13.5" customHeight="1" x14ac:dyDescent="0.2">
      <c r="A46" s="71">
        <v>2019.4</v>
      </c>
      <c r="B46" s="38">
        <v>0</v>
      </c>
      <c r="C46" s="39">
        <v>637.37271723938056</v>
      </c>
      <c r="D46" s="39">
        <v>29.333023463443361</v>
      </c>
      <c r="E46" s="39">
        <v>254.9949681857118</v>
      </c>
      <c r="F46" s="39">
        <v>8.363034412718461</v>
      </c>
      <c r="G46" s="39">
        <v>0</v>
      </c>
      <c r="H46" s="39">
        <v>55.527420669999991</v>
      </c>
      <c r="I46" s="39">
        <v>0.77666799999999991</v>
      </c>
      <c r="J46" s="39">
        <v>91.211547700000011</v>
      </c>
      <c r="K46" s="39">
        <v>18.74186273106594</v>
      </c>
      <c r="L46" s="39">
        <v>47.065873451311091</v>
      </c>
      <c r="M46" s="39">
        <v>9.63510578</v>
      </c>
      <c r="N46" s="39">
        <v>74.731565155355199</v>
      </c>
      <c r="O46" s="39">
        <v>142.2733335161345</v>
      </c>
      <c r="P46" s="39">
        <v>2.4195869999999999</v>
      </c>
      <c r="Q46" s="39">
        <v>182.10912897</v>
      </c>
      <c r="R46" s="39">
        <v>40.630460939999999</v>
      </c>
      <c r="S46" s="39">
        <v>66.995389619999997</v>
      </c>
      <c r="T46" s="39">
        <v>61.412769681776894</v>
      </c>
      <c r="U46" s="39">
        <v>1.1470438700000001</v>
      </c>
      <c r="V46" s="39">
        <v>195.8</v>
      </c>
      <c r="W46" s="39">
        <v>64.157530999868143</v>
      </c>
      <c r="X46" s="39">
        <v>27.0909165817739</v>
      </c>
      <c r="Y46" s="48">
        <v>0</v>
      </c>
      <c r="Z46" s="34">
        <f t="shared" si="1"/>
        <v>2011.7899479685398</v>
      </c>
    </row>
    <row r="47" spans="1:26" ht="13.5" customHeight="1" x14ac:dyDescent="0.2">
      <c r="A47" s="71">
        <v>2020.1</v>
      </c>
      <c r="B47" s="38">
        <v>0</v>
      </c>
      <c r="C47" s="39">
        <v>82.015593701232987</v>
      </c>
      <c r="D47" s="39">
        <v>8.0123192305011788</v>
      </c>
      <c r="E47" s="39">
        <v>61.026450256176773</v>
      </c>
      <c r="F47" s="39">
        <v>0</v>
      </c>
      <c r="G47" s="39">
        <v>0</v>
      </c>
      <c r="H47" s="39">
        <v>10.362186230000001</v>
      </c>
      <c r="I47" s="39">
        <v>0.42423356000000001</v>
      </c>
      <c r="J47" s="39">
        <v>26.99548583</v>
      </c>
      <c r="K47" s="39">
        <v>1.817438759655958</v>
      </c>
      <c r="L47" s="39">
        <v>12.2780223</v>
      </c>
      <c r="M47" s="39">
        <v>0</v>
      </c>
      <c r="N47" s="39">
        <v>20.281651839805171</v>
      </c>
      <c r="O47" s="39">
        <v>10.455034044057131</v>
      </c>
      <c r="P47" s="39">
        <v>6.6087000000000007E-2</v>
      </c>
      <c r="Q47" s="39">
        <v>63.113236010000001</v>
      </c>
      <c r="R47" s="39">
        <v>10.755397029999999</v>
      </c>
      <c r="S47" s="39">
        <v>11.473824390000001</v>
      </c>
      <c r="T47" s="39">
        <v>10.782063177641181</v>
      </c>
      <c r="U47" s="39">
        <v>0.33989714999999998</v>
      </c>
      <c r="V47" s="39">
        <v>13.69</v>
      </c>
      <c r="W47" s="39">
        <v>10.693296888198111</v>
      </c>
      <c r="X47" s="39">
        <v>8.0630000000000006</v>
      </c>
      <c r="Y47" s="48">
        <v>0</v>
      </c>
      <c r="Z47" s="34">
        <f t="shared" si="1"/>
        <v>362.64521739726854</v>
      </c>
    </row>
    <row r="48" spans="1:26" ht="13.5" customHeight="1" x14ac:dyDescent="0.2">
      <c r="A48" s="71">
        <v>2020.2</v>
      </c>
      <c r="B48" s="38">
        <v>0</v>
      </c>
      <c r="C48" s="39">
        <v>313.25462136262757</v>
      </c>
      <c r="D48" s="39">
        <v>17.436381008853619</v>
      </c>
      <c r="E48" s="39">
        <v>145.91104316902431</v>
      </c>
      <c r="F48" s="39">
        <v>0</v>
      </c>
      <c r="G48" s="39">
        <v>0</v>
      </c>
      <c r="H48" s="39">
        <v>39.476253460000002</v>
      </c>
      <c r="I48" s="39">
        <v>0.93491745000000004</v>
      </c>
      <c r="J48" s="39">
        <v>43.394789179999997</v>
      </c>
      <c r="K48" s="39">
        <v>10.884664644283481</v>
      </c>
      <c r="L48" s="39">
        <v>28.05163915</v>
      </c>
      <c r="M48" s="39">
        <v>0</v>
      </c>
      <c r="N48" s="39">
        <v>41.914259551122491</v>
      </c>
      <c r="O48" s="39">
        <v>50.942048662288308</v>
      </c>
      <c r="P48" s="39">
        <v>0.28623100000000001</v>
      </c>
      <c r="Q48" s="39">
        <v>143.77983288999999</v>
      </c>
      <c r="R48" s="39">
        <v>23.857689669999999</v>
      </c>
      <c r="S48" s="39">
        <v>24.483552970000002</v>
      </c>
      <c r="T48" s="39">
        <v>33.950098851204892</v>
      </c>
      <c r="U48" s="39">
        <v>0.87483868999999992</v>
      </c>
      <c r="V48" s="39">
        <v>30.68</v>
      </c>
      <c r="W48" s="39">
        <v>82.224316458643429</v>
      </c>
      <c r="X48" s="39">
        <v>14.827</v>
      </c>
      <c r="Y48" s="48">
        <v>6.23</v>
      </c>
      <c r="Z48" s="34">
        <f t="shared" si="1"/>
        <v>1053.394178168048</v>
      </c>
    </row>
    <row r="49" spans="1:26" ht="13.5" customHeight="1" x14ac:dyDescent="0.2">
      <c r="A49" s="71">
        <v>2020.3</v>
      </c>
      <c r="B49" s="38">
        <v>0</v>
      </c>
      <c r="C49" s="39">
        <v>592.61315709495284</v>
      </c>
      <c r="D49" s="39">
        <v>26.361473405374149</v>
      </c>
      <c r="E49" s="39">
        <v>222.5567249681188</v>
      </c>
      <c r="F49" s="39">
        <v>2.0699999999999998</v>
      </c>
      <c r="G49" s="39">
        <v>0</v>
      </c>
      <c r="H49" s="39">
        <v>61.533027630000007</v>
      </c>
      <c r="I49" s="39">
        <v>1.61071648</v>
      </c>
      <c r="J49" s="39">
        <v>58.495510049999993</v>
      </c>
      <c r="K49" s="39">
        <v>18.944357025266921</v>
      </c>
      <c r="L49" s="39">
        <v>45.478537240000001</v>
      </c>
      <c r="M49" s="39">
        <v>0</v>
      </c>
      <c r="N49" s="39">
        <v>66.14998162653572</v>
      </c>
      <c r="O49" s="39">
        <v>94.661364358929291</v>
      </c>
      <c r="P49" s="39">
        <v>0.413414</v>
      </c>
      <c r="Q49" s="39">
        <v>196.36078319000001</v>
      </c>
      <c r="R49" s="39">
        <v>34.515676740000004</v>
      </c>
      <c r="S49" s="39">
        <v>38.271143000000002</v>
      </c>
      <c r="T49" s="39">
        <v>43.964494954715413</v>
      </c>
      <c r="U49" s="39">
        <v>1.6455534199999999</v>
      </c>
      <c r="V49" s="39">
        <v>43.8</v>
      </c>
      <c r="W49" s="39">
        <v>24.096927340000001</v>
      </c>
      <c r="X49" s="39">
        <v>24.495999999999999</v>
      </c>
      <c r="Y49" s="48">
        <v>0</v>
      </c>
      <c r="Z49" s="34">
        <f t="shared" si="1"/>
        <v>1598.0388425238932</v>
      </c>
    </row>
    <row r="50" spans="1:26" ht="13.5" customHeight="1" x14ac:dyDescent="0.2">
      <c r="A50" s="71">
        <v>2020.4</v>
      </c>
      <c r="B50" s="38">
        <v>0</v>
      </c>
      <c r="C50" s="39">
        <v>643.48479602577049</v>
      </c>
      <c r="D50" s="39">
        <v>38.473809264968047</v>
      </c>
      <c r="E50" s="39">
        <v>328.34891435666731</v>
      </c>
      <c r="F50" s="39">
        <v>3.51</v>
      </c>
      <c r="G50" s="39">
        <v>0</v>
      </c>
      <c r="H50" s="39">
        <v>89.732926829999982</v>
      </c>
      <c r="I50" s="39">
        <v>2.6306128100000001</v>
      </c>
      <c r="J50" s="39">
        <v>84.609434879999995</v>
      </c>
      <c r="K50" s="39">
        <v>15.16836084983535</v>
      </c>
      <c r="L50" s="39">
        <v>70.106972510000006</v>
      </c>
      <c r="M50" s="39">
        <v>2.1967449999999999</v>
      </c>
      <c r="N50" s="39">
        <v>97.062317868869656</v>
      </c>
      <c r="O50" s="39">
        <v>235.74708989282331</v>
      </c>
      <c r="P50" s="39">
        <v>0.53764400000000001</v>
      </c>
      <c r="Q50" s="39">
        <v>289.88535411531268</v>
      </c>
      <c r="R50" s="39">
        <v>48.54377101</v>
      </c>
      <c r="S50" s="39">
        <v>66.325649749999997</v>
      </c>
      <c r="T50" s="39">
        <v>60.25602625297882</v>
      </c>
      <c r="U50" s="39">
        <v>2.6045156399999998</v>
      </c>
      <c r="V50" s="39">
        <v>104.24</v>
      </c>
      <c r="W50" s="39">
        <v>72.718773977392956</v>
      </c>
      <c r="X50" s="39">
        <v>34.087000000000003</v>
      </c>
      <c r="Y50" s="48">
        <v>0</v>
      </c>
      <c r="Z50" s="34">
        <f t="shared" si="1"/>
        <v>2290.2707150346187</v>
      </c>
    </row>
    <row r="51" spans="1:26" ht="13.5" customHeight="1" x14ac:dyDescent="0.2">
      <c r="A51" s="71">
        <v>2021.1</v>
      </c>
      <c r="B51" s="38">
        <v>0</v>
      </c>
      <c r="C51" s="39">
        <v>201.80463051000001</v>
      </c>
      <c r="D51" s="39">
        <v>77.826908447238324</v>
      </c>
      <c r="E51" s="39">
        <v>88.173675596336579</v>
      </c>
      <c r="F51" s="39">
        <v>1.96</v>
      </c>
      <c r="G51" s="39">
        <v>0</v>
      </c>
      <c r="H51" s="39">
        <v>17.96405403</v>
      </c>
      <c r="I51" s="39">
        <v>0.87957890999999999</v>
      </c>
      <c r="J51" s="39">
        <v>21.47421726</v>
      </c>
      <c r="K51" s="39">
        <v>2.5570597334938738</v>
      </c>
      <c r="L51" s="39">
        <v>41.794142749999999</v>
      </c>
      <c r="M51" s="39">
        <v>1.60622</v>
      </c>
      <c r="N51" s="39">
        <v>0.6</v>
      </c>
      <c r="O51" s="39">
        <v>15.94828176441985</v>
      </c>
      <c r="P51" s="39">
        <v>8.2994999999999999E-2</v>
      </c>
      <c r="Q51" s="39">
        <v>64.153056590000006</v>
      </c>
      <c r="R51" s="39">
        <v>12.95279979</v>
      </c>
      <c r="S51" s="39">
        <v>17.629954269999999</v>
      </c>
      <c r="T51" s="39">
        <v>9.7654911315024879</v>
      </c>
      <c r="U51" s="39">
        <v>0.94757181000000001</v>
      </c>
      <c r="V51" s="39">
        <v>18.829999999999998</v>
      </c>
      <c r="W51" s="39">
        <v>11.69285172</v>
      </c>
      <c r="X51" s="39">
        <v>8.5244440699999995</v>
      </c>
      <c r="Y51" s="48">
        <v>0</v>
      </c>
      <c r="Z51" s="34">
        <f t="shared" si="1"/>
        <v>617.16793338299101</v>
      </c>
    </row>
    <row r="52" spans="1:26" ht="13.5" customHeight="1" x14ac:dyDescent="0.2">
      <c r="A52" s="71">
        <v>2021.2</v>
      </c>
      <c r="B52" s="38">
        <v>0</v>
      </c>
      <c r="C52" s="39">
        <v>459.00761601168801</v>
      </c>
      <c r="D52" s="39">
        <v>126.5821211232029</v>
      </c>
      <c r="E52" s="39">
        <v>208.47103862795029</v>
      </c>
      <c r="F52" s="39">
        <v>12.05</v>
      </c>
      <c r="G52" s="39">
        <v>0</v>
      </c>
      <c r="H52" s="39">
        <v>42.041362409999991</v>
      </c>
      <c r="I52" s="39">
        <v>7.4754102199999997</v>
      </c>
      <c r="J52" s="39">
        <v>43.943122150000008</v>
      </c>
      <c r="K52" s="39">
        <v>12.799121535029739</v>
      </c>
      <c r="L52" s="39">
        <v>43.529168519999999</v>
      </c>
      <c r="M52" s="39">
        <v>5.4875143500000014</v>
      </c>
      <c r="N52" s="39">
        <v>1.32</v>
      </c>
      <c r="O52" s="39">
        <v>126.42107322</v>
      </c>
      <c r="P52" s="39">
        <v>0.52773646000000007</v>
      </c>
      <c r="Q52" s="39">
        <v>100.99088252</v>
      </c>
      <c r="R52" s="39">
        <v>29.26501309</v>
      </c>
      <c r="S52" s="39">
        <v>54.995894070000013</v>
      </c>
      <c r="T52" s="39">
        <v>54.556143099960792</v>
      </c>
      <c r="U52" s="39">
        <v>2.1807352299999998</v>
      </c>
      <c r="V52" s="39">
        <v>68.123871010000002</v>
      </c>
      <c r="W52" s="39">
        <v>26.295215030000008</v>
      </c>
      <c r="X52" s="39">
        <v>16.360275260000009</v>
      </c>
      <c r="Y52" s="48">
        <v>9.8860390231373039</v>
      </c>
      <c r="Z52" s="34">
        <f t="shared" si="1"/>
        <v>1452.3093529609687</v>
      </c>
    </row>
    <row r="53" spans="1:26" ht="13.5" customHeight="1" x14ac:dyDescent="0.2">
      <c r="A53" s="71">
        <v>2021.3</v>
      </c>
      <c r="B53" s="38">
        <v>0</v>
      </c>
      <c r="C53" s="39">
        <v>700.32</v>
      </c>
      <c r="D53" s="39">
        <v>226.9002711759652</v>
      </c>
      <c r="E53" s="39">
        <v>339.61350004987378</v>
      </c>
      <c r="F53" s="39">
        <v>31.48</v>
      </c>
      <c r="G53" s="39">
        <v>0</v>
      </c>
      <c r="H53" s="39">
        <v>67.574771749999996</v>
      </c>
      <c r="I53" s="39">
        <v>9.325753559999999</v>
      </c>
      <c r="J53" s="39">
        <v>125.11393545</v>
      </c>
      <c r="K53" s="39">
        <v>25.78271178889165</v>
      </c>
      <c r="L53" s="39">
        <v>77.293267549999996</v>
      </c>
      <c r="M53" s="39">
        <v>7.9453664100000019</v>
      </c>
      <c r="N53" s="39">
        <v>2.02</v>
      </c>
      <c r="O53" s="39">
        <v>219.2357436646397</v>
      </c>
      <c r="P53" s="39">
        <v>0.66211300000000006</v>
      </c>
      <c r="Q53" s="39">
        <v>213.36769154000001</v>
      </c>
      <c r="R53" s="39">
        <v>57.677886659999999</v>
      </c>
      <c r="S53" s="39">
        <v>90.127756529999985</v>
      </c>
      <c r="T53" s="39">
        <v>80.086730524016943</v>
      </c>
      <c r="U53" s="39">
        <v>3.56733396</v>
      </c>
      <c r="V53" s="39">
        <v>207.8</v>
      </c>
      <c r="W53" s="39">
        <v>41.842910230000001</v>
      </c>
      <c r="X53" s="39">
        <v>29.497792090000001</v>
      </c>
      <c r="Y53" s="48">
        <v>16.544420815644571</v>
      </c>
      <c r="Z53" s="34">
        <f t="shared" si="1"/>
        <v>2573.779956749032</v>
      </c>
    </row>
    <row r="54" spans="1:26" ht="13.5" customHeight="1" x14ac:dyDescent="0.2">
      <c r="A54" s="71">
        <v>2021.4</v>
      </c>
      <c r="B54" s="38">
        <v>0</v>
      </c>
      <c r="C54" s="39">
        <v>1052.8782061100001</v>
      </c>
      <c r="D54" s="39">
        <v>325.91354079000001</v>
      </c>
      <c r="E54" s="39">
        <v>508.75027663302421</v>
      </c>
      <c r="F54" s="39">
        <v>45.785226756926647</v>
      </c>
      <c r="G54" s="39">
        <v>0</v>
      </c>
      <c r="H54" s="39">
        <v>107.26329336000001</v>
      </c>
      <c r="I54" s="39">
        <v>15.21130836</v>
      </c>
      <c r="J54" s="39">
        <v>229.44714217000001</v>
      </c>
      <c r="K54" s="39">
        <v>45.008783067369983</v>
      </c>
      <c r="L54" s="39">
        <v>105.41987297949321</v>
      </c>
      <c r="M54" s="39">
        <v>12.411129409999999</v>
      </c>
      <c r="N54" s="39">
        <v>149.66137798141659</v>
      </c>
      <c r="O54" s="39">
        <v>333.30104288245911</v>
      </c>
      <c r="P54" s="39">
        <v>0.80945305999999995</v>
      </c>
      <c r="Q54" s="39">
        <v>305.66973585</v>
      </c>
      <c r="R54" s="39">
        <v>86.092741950000004</v>
      </c>
      <c r="S54" s="39">
        <v>135.86358371</v>
      </c>
      <c r="T54" s="39">
        <v>120.86651998681759</v>
      </c>
      <c r="U54" s="39">
        <v>5.1031141199999999</v>
      </c>
      <c r="V54" s="39">
        <v>623.16</v>
      </c>
      <c r="W54" s="39">
        <v>71.838958430000005</v>
      </c>
      <c r="X54" s="39">
        <v>44.949399919999998</v>
      </c>
      <c r="Y54" s="48">
        <v>24.950530581018629</v>
      </c>
      <c r="Z54" s="34">
        <f t="shared" si="1"/>
        <v>4350.3552381085274</v>
      </c>
    </row>
    <row r="55" spans="1:26" ht="13.5" customHeight="1" x14ac:dyDescent="0.2">
      <c r="A55" s="71">
        <v>2022.1</v>
      </c>
      <c r="B55" s="38">
        <v>0</v>
      </c>
      <c r="C55" s="39">
        <v>294.66562864000002</v>
      </c>
      <c r="D55" s="39">
        <v>29.83430660967645</v>
      </c>
      <c r="E55" s="39">
        <v>143.61225814731409</v>
      </c>
      <c r="F55" s="39">
        <v>5.19</v>
      </c>
      <c r="G55" s="39">
        <v>15.22142266</v>
      </c>
      <c r="H55" s="39">
        <v>35.785559420000013</v>
      </c>
      <c r="I55" s="39">
        <v>3.6432765599999999</v>
      </c>
      <c r="J55" s="39">
        <v>42.3506742</v>
      </c>
      <c r="K55" s="39">
        <v>5.0000801004130171</v>
      </c>
      <c r="L55" s="39">
        <v>26.499746900000002</v>
      </c>
      <c r="M55" s="39">
        <v>6.5414020600000011</v>
      </c>
      <c r="N55" s="39">
        <v>43.677246358213772</v>
      </c>
      <c r="O55" s="39">
        <v>27.400176735899041</v>
      </c>
      <c r="P55" s="39">
        <v>2.938E-2</v>
      </c>
      <c r="Q55" s="39">
        <v>30.387397329999999</v>
      </c>
      <c r="R55" s="39">
        <v>20.27684374</v>
      </c>
      <c r="S55" s="39">
        <v>29.604507550000001</v>
      </c>
      <c r="T55" s="39">
        <v>15.92177324874563</v>
      </c>
      <c r="U55" s="39">
        <v>1.6794742266957781</v>
      </c>
      <c r="V55" s="39">
        <v>77.179999999999993</v>
      </c>
      <c r="W55" s="39">
        <v>12.20145271</v>
      </c>
      <c r="X55" s="39">
        <v>12.40820798</v>
      </c>
      <c r="Y55" s="48">
        <v>0</v>
      </c>
      <c r="Z55" s="34">
        <f t="shared" si="1"/>
        <v>879.11081517695766</v>
      </c>
    </row>
    <row r="56" spans="1:26" ht="13.5" customHeight="1" x14ac:dyDescent="0.2">
      <c r="A56" s="71">
        <v>2022.2</v>
      </c>
      <c r="B56" s="38">
        <v>0</v>
      </c>
      <c r="C56" s="39">
        <v>751.28940845999978</v>
      </c>
      <c r="D56" s="39">
        <v>69.926099314967317</v>
      </c>
      <c r="E56" s="39">
        <v>355.7245404715286</v>
      </c>
      <c r="F56" s="39">
        <v>33.229999999999997</v>
      </c>
      <c r="G56" s="39">
        <v>42.21172421</v>
      </c>
      <c r="H56" s="39">
        <v>87.480391339999997</v>
      </c>
      <c r="I56" s="39">
        <v>8.4308493000000002</v>
      </c>
      <c r="J56" s="39">
        <v>89.013814850000003</v>
      </c>
      <c r="K56" s="39">
        <v>20.04320681258918</v>
      </c>
      <c r="L56" s="39">
        <v>56.477961989999997</v>
      </c>
      <c r="M56" s="39">
        <v>14.74475492</v>
      </c>
      <c r="N56" s="39">
        <v>1.79</v>
      </c>
      <c r="O56" s="39">
        <v>185.70930937059859</v>
      </c>
      <c r="P56" s="39">
        <v>1.3750327200000001</v>
      </c>
      <c r="Q56" s="39">
        <v>67.185058550000008</v>
      </c>
      <c r="R56" s="39">
        <v>48.805004209999993</v>
      </c>
      <c r="S56" s="39">
        <v>91.299558170000012</v>
      </c>
      <c r="T56" s="39">
        <v>278.52187175480452</v>
      </c>
      <c r="U56" s="39">
        <v>0</v>
      </c>
      <c r="V56" s="39">
        <v>690.66</v>
      </c>
      <c r="W56" s="39">
        <v>48.131817169999998</v>
      </c>
      <c r="X56" s="39">
        <v>29.48362946000001</v>
      </c>
      <c r="Y56" s="48">
        <v>22.148840616532709</v>
      </c>
      <c r="Z56" s="34">
        <f t="shared" si="1"/>
        <v>2993.6828736910206</v>
      </c>
    </row>
    <row r="57" spans="1:26" ht="13.5" customHeight="1" x14ac:dyDescent="0.2">
      <c r="A57" s="71">
        <v>2022.3</v>
      </c>
      <c r="B57" s="38">
        <v>0</v>
      </c>
      <c r="C57" s="39">
        <v>1216.8549377000002</v>
      </c>
      <c r="D57" s="39">
        <v>195.53779354592055</v>
      </c>
      <c r="E57" s="39">
        <v>569.03731592155441</v>
      </c>
      <c r="F57" s="39">
        <v>61.479977375102479</v>
      </c>
      <c r="G57" s="39">
        <v>83.364328779999994</v>
      </c>
      <c r="H57" s="39">
        <v>149.85022975999999</v>
      </c>
      <c r="I57" s="39">
        <v>13.976804000000001</v>
      </c>
      <c r="J57" s="39">
        <v>170.40258697000002</v>
      </c>
      <c r="K57" s="39">
        <v>41.914688986946445</v>
      </c>
      <c r="L57" s="39">
        <v>2020.64578598</v>
      </c>
      <c r="M57" s="39">
        <v>127.43889169000001</v>
      </c>
      <c r="N57" s="39">
        <v>2.5099999999999998</v>
      </c>
      <c r="O57" s="39">
        <v>334.41605020065697</v>
      </c>
      <c r="P57" s="39">
        <v>6.6870659999999997</v>
      </c>
      <c r="Q57" s="39">
        <v>79.853239070000001</v>
      </c>
      <c r="R57" s="39">
        <v>101.59477345720882</v>
      </c>
      <c r="S57" s="39">
        <v>208.87747780999999</v>
      </c>
      <c r="T57" s="39">
        <v>402.54813483356389</v>
      </c>
      <c r="U57" s="39">
        <v>6.5472793028419005</v>
      </c>
      <c r="V57" s="39">
        <v>921.58999999999992</v>
      </c>
      <c r="W57" s="39">
        <v>66.444168927455067</v>
      </c>
      <c r="X57" s="39">
        <v>50.264000000000003</v>
      </c>
      <c r="Y57" s="48">
        <v>44.721880729917885</v>
      </c>
      <c r="Z57" s="34">
        <f t="shared" si="1"/>
        <v>6876.5574110411699</v>
      </c>
    </row>
    <row r="58" spans="1:26" ht="13.5" customHeight="1" x14ac:dyDescent="0.2">
      <c r="A58" s="71">
        <v>2022.4</v>
      </c>
      <c r="B58" s="38">
        <v>0</v>
      </c>
      <c r="C58" s="39">
        <v>2252.6260017200002</v>
      </c>
      <c r="D58" s="39">
        <v>219.04809438999999</v>
      </c>
      <c r="E58" s="39">
        <v>923.15184231728199</v>
      </c>
      <c r="F58" s="39">
        <v>104.74484568743689</v>
      </c>
      <c r="G58" s="39">
        <v>150.15131584</v>
      </c>
      <c r="H58" s="39">
        <v>190.035689739193</v>
      </c>
      <c r="I58" s="39">
        <v>20.147054479000001</v>
      </c>
      <c r="J58" s="39">
        <v>300.26873979999999</v>
      </c>
      <c r="K58" s="39">
        <v>87.318197217976774</v>
      </c>
      <c r="L58" s="39">
        <v>199.46556900039729</v>
      </c>
      <c r="M58" s="39">
        <v>154.86549514000001</v>
      </c>
      <c r="N58" s="39">
        <v>265.88388816109818</v>
      </c>
      <c r="O58" s="39">
        <v>580.88329272835836</v>
      </c>
      <c r="P58" s="39">
        <v>6.9700620000000004</v>
      </c>
      <c r="Q58" s="39">
        <v>120.59921017000001</v>
      </c>
      <c r="R58" s="39">
        <v>140.73999000000001</v>
      </c>
      <c r="S58" s="39">
        <v>315.75005874999999</v>
      </c>
      <c r="T58" s="39">
        <v>822.35034604698899</v>
      </c>
      <c r="U58" s="39">
        <v>0</v>
      </c>
      <c r="V58" s="39">
        <v>1294.6099999999999</v>
      </c>
      <c r="W58" s="39">
        <v>290.31120593107971</v>
      </c>
      <c r="X58" s="39">
        <v>75.47292151000002</v>
      </c>
      <c r="Y58" s="48">
        <v>89.848918256501264</v>
      </c>
      <c r="Z58" s="34">
        <f t="shared" si="1"/>
        <v>8605.2427388853121</v>
      </c>
    </row>
    <row r="59" spans="1:26" ht="13.5" customHeight="1" x14ac:dyDescent="0.2">
      <c r="A59" s="71">
        <v>2023.1</v>
      </c>
      <c r="B59" s="38">
        <v>0</v>
      </c>
      <c r="C59" s="39">
        <v>699.58594410000001</v>
      </c>
      <c r="D59" s="39">
        <v>110.75180911</v>
      </c>
      <c r="E59" s="39">
        <v>329.1964791745483</v>
      </c>
      <c r="F59" s="39">
        <v>25.51</v>
      </c>
      <c r="G59" s="39">
        <v>261.40037905000003</v>
      </c>
      <c r="H59" s="39">
        <v>71.710415064685591</v>
      </c>
      <c r="I59" s="39">
        <v>5.8463599999999998</v>
      </c>
      <c r="J59" s="39">
        <v>141.19841484</v>
      </c>
      <c r="K59" s="39">
        <v>12.28831089742987</v>
      </c>
      <c r="L59" s="39">
        <v>173.01926133000001</v>
      </c>
      <c r="M59" s="39">
        <v>84.804073320000001</v>
      </c>
      <c r="N59" s="39">
        <v>0.34</v>
      </c>
      <c r="O59" s="39">
        <v>53.215208368308083</v>
      </c>
      <c r="P59" s="39">
        <v>0</v>
      </c>
      <c r="Q59" s="39">
        <v>68.623528160000006</v>
      </c>
      <c r="R59" s="39">
        <v>46.230617539999997</v>
      </c>
      <c r="S59" s="39">
        <v>131.75392742</v>
      </c>
      <c r="T59" s="39">
        <v>308.26255096079763</v>
      </c>
      <c r="U59" s="39">
        <v>0</v>
      </c>
      <c r="V59" s="39">
        <v>230.58</v>
      </c>
      <c r="W59" s="39">
        <v>23.280994576771949</v>
      </c>
      <c r="X59" s="39">
        <v>27.55284773</v>
      </c>
      <c r="Y59" s="48">
        <v>0</v>
      </c>
      <c r="Z59" s="34">
        <f t="shared" si="1"/>
        <v>2805.1511216425411</v>
      </c>
    </row>
    <row r="60" spans="1:26" ht="13.5" customHeight="1" x14ac:dyDescent="0.2">
      <c r="A60" s="71">
        <v>2023.2</v>
      </c>
      <c r="B60" s="38">
        <v>0</v>
      </c>
      <c r="C60" s="39">
        <v>1734.1055939800001</v>
      </c>
      <c r="D60" s="39">
        <v>263.49509624000001</v>
      </c>
      <c r="E60" s="39">
        <v>848.30436382018581</v>
      </c>
      <c r="F60" s="39">
        <v>70.97999999999999</v>
      </c>
      <c r="G60" s="39">
        <v>90.340570873982969</v>
      </c>
      <c r="H60" s="39">
        <v>167.75564272331019</v>
      </c>
      <c r="I60" s="39">
        <v>18.703937</v>
      </c>
      <c r="J60" s="39">
        <v>282.86752130999997</v>
      </c>
      <c r="K60" s="39">
        <v>37.084838159989701</v>
      </c>
      <c r="L60" s="39">
        <v>942.61446804000002</v>
      </c>
      <c r="M60" s="39">
        <v>104.87690513</v>
      </c>
      <c r="N60" s="39">
        <v>0.83</v>
      </c>
      <c r="O60" s="39">
        <v>535.66565438012958</v>
      </c>
      <c r="P60" s="39">
        <v>118.12458587</v>
      </c>
      <c r="Q60" s="39">
        <v>84.637525219999986</v>
      </c>
      <c r="R60" s="39">
        <v>113.95279035999999</v>
      </c>
      <c r="S60" s="39">
        <v>456.98345589000002</v>
      </c>
      <c r="T60" s="39">
        <v>1454.9455332504019</v>
      </c>
      <c r="U60" s="39">
        <v>0</v>
      </c>
      <c r="V60" s="39">
        <v>473.15</v>
      </c>
      <c r="W60" s="39">
        <v>296.73570325999998</v>
      </c>
      <c r="X60" s="39">
        <v>118.78124381000001</v>
      </c>
      <c r="Y60" s="48">
        <v>54.182954154683351</v>
      </c>
      <c r="Z60" s="34">
        <f t="shared" si="1"/>
        <v>8269.1183834726853</v>
      </c>
    </row>
    <row r="61" spans="1:26" ht="13.5" customHeight="1" x14ac:dyDescent="0.2">
      <c r="A61" s="71">
        <v>2023.3</v>
      </c>
      <c r="B61" s="38">
        <v>0</v>
      </c>
      <c r="C61" s="39">
        <v>3082.8556491900003</v>
      </c>
      <c r="D61" s="39">
        <v>357.96064004278469</v>
      </c>
      <c r="E61" s="39">
        <v>1455.5218787575914</v>
      </c>
      <c r="F61" s="39">
        <v>107.59</v>
      </c>
      <c r="G61" s="39">
        <v>596.72055797999997</v>
      </c>
      <c r="H61" s="39">
        <v>315.89645769468609</v>
      </c>
      <c r="I61" s="39">
        <v>94.931850999999995</v>
      </c>
      <c r="J61" s="39">
        <v>459.91193867000004</v>
      </c>
      <c r="K61" s="39">
        <v>15.560022833139325</v>
      </c>
      <c r="L61" s="39">
        <v>1082.9822351000003</v>
      </c>
      <c r="M61" s="39">
        <v>140.93481808000001</v>
      </c>
      <c r="N61" s="39">
        <v>374.65196013652462</v>
      </c>
      <c r="O61" s="39">
        <v>1195.0873862489075</v>
      </c>
      <c r="P61" s="39">
        <v>310.60000000000002</v>
      </c>
      <c r="Q61" s="39">
        <v>368.21874938419597</v>
      </c>
      <c r="R61" s="39">
        <v>421.92253763999997</v>
      </c>
      <c r="S61" s="39">
        <v>587.88730765000003</v>
      </c>
      <c r="T61" s="39">
        <v>1968.9162995850932</v>
      </c>
      <c r="U61" s="39">
        <v>14.909087208756269</v>
      </c>
      <c r="V61" s="39">
        <v>1229.0500000000002</v>
      </c>
      <c r="W61" s="39">
        <v>521.44218822000005</v>
      </c>
      <c r="X61" s="39">
        <v>182.78182423000001</v>
      </c>
      <c r="Y61" s="48">
        <v>84.324785358203911</v>
      </c>
      <c r="Z61" s="34">
        <f t="shared" si="1"/>
        <v>14970.658175009883</v>
      </c>
    </row>
    <row r="62" spans="1:26" ht="13.5" customHeight="1" x14ac:dyDescent="0.2">
      <c r="A62" s="71">
        <v>2023.4</v>
      </c>
      <c r="B62" s="38">
        <v>0</v>
      </c>
      <c r="C62" s="39">
        <v>5531.053142759999</v>
      </c>
      <c r="D62" s="39">
        <v>499.39597645999999</v>
      </c>
      <c r="E62" s="39">
        <v>2364.5058935078841</v>
      </c>
      <c r="F62" s="39">
        <v>208.05</v>
      </c>
      <c r="G62" s="39">
        <v>710.29324814000006</v>
      </c>
      <c r="H62" s="39">
        <v>1059.267607</v>
      </c>
      <c r="I62" s="39">
        <v>116.598427</v>
      </c>
      <c r="J62" s="39">
        <v>658.60961366999993</v>
      </c>
      <c r="K62" s="39">
        <v>98.533804139368101</v>
      </c>
      <c r="L62" s="39">
        <v>432.4746608151454</v>
      </c>
      <c r="M62" s="39">
        <v>236.41054740999999</v>
      </c>
      <c r="N62" s="39">
        <v>635.82541630284311</v>
      </c>
      <c r="O62" s="39">
        <v>1908.8941932768039</v>
      </c>
      <c r="P62" s="39">
        <v>539.79999999999995</v>
      </c>
      <c r="Q62" s="39">
        <v>155.05152389</v>
      </c>
      <c r="R62" s="39">
        <v>414.49419276999998</v>
      </c>
      <c r="S62" s="39">
        <v>745.40485964000004</v>
      </c>
      <c r="T62" s="39">
        <v>2081.6146541129101</v>
      </c>
      <c r="U62" s="39">
        <v>0</v>
      </c>
      <c r="V62" s="39">
        <v>2121.46</v>
      </c>
      <c r="W62" s="39">
        <v>915.38</v>
      </c>
      <c r="X62" s="39">
        <v>241.79345205000001</v>
      </c>
      <c r="Y62" s="48">
        <v>349.19227885999999</v>
      </c>
      <c r="Z62" s="34">
        <f t="shared" si="1"/>
        <v>22024.103491804952</v>
      </c>
    </row>
    <row r="63" spans="1:26" ht="13.5" customHeight="1" x14ac:dyDescent="0.2">
      <c r="A63" s="71">
        <v>2024.1</v>
      </c>
      <c r="B63" s="38">
        <v>0</v>
      </c>
      <c r="C63" s="39">
        <v>2190.4618145096142</v>
      </c>
      <c r="D63" s="39">
        <v>274.91199556763763</v>
      </c>
      <c r="E63" s="39">
        <v>907.84803782010135</v>
      </c>
      <c r="F63" s="39">
        <v>58.38</v>
      </c>
      <c r="G63" s="39">
        <v>190.12121946000002</v>
      </c>
      <c r="H63" s="39">
        <v>106.3898384</v>
      </c>
      <c r="I63" s="39">
        <v>20.085398000000001</v>
      </c>
      <c r="J63" s="39">
        <v>316.33101297999997</v>
      </c>
      <c r="K63" s="39">
        <v>31.736703606307998</v>
      </c>
      <c r="L63" s="39">
        <v>407.66180639999999</v>
      </c>
      <c r="M63" s="39">
        <v>170.79294067000001</v>
      </c>
      <c r="N63" s="39">
        <v>271.72398462026302</v>
      </c>
      <c r="O63" s="39">
        <v>185.86682363445684</v>
      </c>
      <c r="P63" s="39">
        <v>148.30000000000001</v>
      </c>
      <c r="Q63" s="39">
        <v>0</v>
      </c>
      <c r="R63" s="39">
        <v>128.27228554544479</v>
      </c>
      <c r="S63" s="39">
        <v>96.547874549999989</v>
      </c>
      <c r="T63" s="39">
        <v>502.21740609330504</v>
      </c>
      <c r="U63" s="39">
        <v>53.164651100000007</v>
      </c>
      <c r="V63" s="39">
        <v>380.11</v>
      </c>
      <c r="W63" s="39">
        <v>115.72437305</v>
      </c>
      <c r="X63" s="39">
        <v>42.765000000000008</v>
      </c>
      <c r="Y63" s="48">
        <v>0</v>
      </c>
      <c r="Z63" s="34">
        <f t="shared" si="1"/>
        <v>6599.4131660071307</v>
      </c>
    </row>
    <row r="64" spans="1:26" ht="13.5" customHeight="1" x14ac:dyDescent="0.2">
      <c r="A64" s="71">
        <v>2024.2</v>
      </c>
      <c r="B64" s="38">
        <v>0</v>
      </c>
      <c r="C64" s="39">
        <v>5284.8886675739741</v>
      </c>
      <c r="D64" s="39">
        <v>398.22780168000003</v>
      </c>
      <c r="E64" s="39">
        <v>2305.0764133257576</v>
      </c>
      <c r="F64" s="39">
        <v>345.98</v>
      </c>
      <c r="G64" s="39">
        <v>77.962100039999996</v>
      </c>
      <c r="H64" s="39">
        <v>371.42288000000002</v>
      </c>
      <c r="I64" s="39">
        <v>70.97978599999999</v>
      </c>
      <c r="J64" s="39">
        <v>567.32046656000011</v>
      </c>
      <c r="K64" s="39">
        <v>141.97523748371572</v>
      </c>
      <c r="L64" s="39">
        <v>889.52228894999996</v>
      </c>
      <c r="M64" s="39">
        <v>230.89113237999999</v>
      </c>
      <c r="N64" s="39">
        <v>749.10761710239046</v>
      </c>
      <c r="O64" s="39">
        <v>1005.4672223004442</v>
      </c>
      <c r="P64" s="39">
        <v>636.22595622999995</v>
      </c>
      <c r="Q64" s="39">
        <v>0</v>
      </c>
      <c r="R64" s="39">
        <v>389.48294876</v>
      </c>
      <c r="S64" s="39">
        <v>343.72946629</v>
      </c>
      <c r="T64" s="39">
        <v>807.93917212504698</v>
      </c>
      <c r="U64" s="39">
        <v>64548.978439940009</v>
      </c>
      <c r="V64" s="39">
        <v>1570.08</v>
      </c>
      <c r="W64" s="39">
        <v>1439.9973723934118</v>
      </c>
      <c r="X64" s="39">
        <v>166.44883770000001</v>
      </c>
      <c r="Y64" s="48">
        <v>0</v>
      </c>
      <c r="Z64" s="34">
        <f t="shared" si="1"/>
        <v>82341.703806834747</v>
      </c>
    </row>
    <row r="65" spans="1:26" ht="13.5" customHeight="1" x14ac:dyDescent="0.2">
      <c r="A65" s="71">
        <v>2024.3</v>
      </c>
      <c r="B65" s="39" t="e">
        <v>#N/A</v>
      </c>
      <c r="C65" s="39">
        <v>8332.7874185399996</v>
      </c>
      <c r="D65" s="39">
        <v>744.62158391000003</v>
      </c>
      <c r="E65" s="39">
        <v>4461.59419016028</v>
      </c>
      <c r="F65" s="39">
        <v>427.71999999999997</v>
      </c>
      <c r="G65" s="39">
        <v>517.99301547000005</v>
      </c>
      <c r="H65" s="39">
        <v>772.88597865000008</v>
      </c>
      <c r="I65" s="39">
        <v>88.354158699999999</v>
      </c>
      <c r="J65" s="39">
        <v>904.55255559000011</v>
      </c>
      <c r="K65" s="39" t="e">
        <v>#N/A</v>
      </c>
      <c r="L65" s="39" t="e">
        <v>#N/A</v>
      </c>
      <c r="M65" s="39">
        <v>804.46552399000007</v>
      </c>
      <c r="N65" s="39">
        <v>3.9594108527566849</v>
      </c>
      <c r="O65" s="39" t="e">
        <v>#N/A</v>
      </c>
      <c r="P65" s="39">
        <v>1010.6000000000001</v>
      </c>
      <c r="Q65" s="39">
        <v>0</v>
      </c>
      <c r="R65" s="39">
        <v>985.50299739999991</v>
      </c>
      <c r="S65" s="39">
        <v>698.6155420099999</v>
      </c>
      <c r="T65" s="39" t="e">
        <v>#N/A</v>
      </c>
      <c r="U65" s="39">
        <v>61969.201434530019</v>
      </c>
      <c r="V65" s="39">
        <v>3031.6400000000003</v>
      </c>
      <c r="W65" s="39">
        <v>2746.3512334297402</v>
      </c>
      <c r="X65" s="39">
        <v>321.06927062999995</v>
      </c>
      <c r="Y65" s="48">
        <v>0</v>
      </c>
      <c r="Z65" s="34">
        <f t="shared" si="1"/>
        <v>87821.914313862799</v>
      </c>
    </row>
    <row r="66" spans="1:26" ht="13.5" customHeight="1" x14ac:dyDescent="0.2">
      <c r="A66" s="71">
        <v>2024.4</v>
      </c>
      <c r="B66" s="38">
        <v>0</v>
      </c>
      <c r="C66" s="39">
        <v>14303.7</v>
      </c>
      <c r="D66" s="39">
        <v>1105.5959076099998</v>
      </c>
      <c r="E66" s="39">
        <v>7141.9829865741804</v>
      </c>
      <c r="F66" s="39">
        <v>703.98</v>
      </c>
      <c r="G66" s="39">
        <v>969.80430834000003</v>
      </c>
      <c r="H66" s="39">
        <v>1377.4838964800001</v>
      </c>
      <c r="I66" s="39">
        <v>105.57266942999999</v>
      </c>
      <c r="J66" s="39">
        <v>1488.6098483999999</v>
      </c>
      <c r="K66" s="39">
        <v>302.38724454999999</v>
      </c>
      <c r="L66" s="39" t="e">
        <v>#N/A</v>
      </c>
      <c r="M66" s="39">
        <v>898.25260420000018</v>
      </c>
      <c r="N66" s="39">
        <v>6.9222423599999994</v>
      </c>
      <c r="O66" s="39">
        <v>5800.0778586200004</v>
      </c>
      <c r="P66" s="39">
        <v>1492.3000000000002</v>
      </c>
      <c r="Q66" s="39">
        <v>0</v>
      </c>
      <c r="R66" s="39">
        <v>1729.65572144</v>
      </c>
      <c r="S66" s="39">
        <v>1376.4562626000002</v>
      </c>
      <c r="T66" s="39" t="e">
        <v>#N/A</v>
      </c>
      <c r="U66" s="39">
        <v>451.80801120999996</v>
      </c>
      <c r="V66" s="39">
        <v>9900.130000000001</v>
      </c>
      <c r="W66" s="39">
        <v>1222.1338771900002</v>
      </c>
      <c r="X66" s="39">
        <v>445.32999328000005</v>
      </c>
      <c r="Y66" s="48">
        <v>5666.4122821299989</v>
      </c>
      <c r="Z66" s="34">
        <f t="shared" si="1"/>
        <v>56488.595714414179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48" t="e">
        <v>#N/A</v>
      </c>
      <c r="Z67" s="34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48" t="e">
        <v>#N/A</v>
      </c>
      <c r="Z68" s="34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39" t="e">
        <v>#N/A</v>
      </c>
      <c r="Z69" s="34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9" t="e">
        <v>#N/A</v>
      </c>
      <c r="Z70" s="34">
        <f t="shared" si="1"/>
        <v>0</v>
      </c>
    </row>
    <row r="71" spans="1:26" ht="13.5" customHeight="1" x14ac:dyDescent="0.2">
      <c r="A71" s="71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9" t="e">
        <v>#N/A</v>
      </c>
      <c r="Z71" s="34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9" t="e">
        <v>#N/A</v>
      </c>
      <c r="Z72" s="34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9" t="e">
        <v>#N/A</v>
      </c>
      <c r="Z73" s="34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9" t="e">
        <v>#N/A</v>
      </c>
      <c r="Z74" s="34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9" t="e">
        <v>#N/A</v>
      </c>
      <c r="Z75" s="34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9" t="e">
        <v>#N/A</v>
      </c>
      <c r="Z76" s="34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9" t="e">
        <v>#N/A</v>
      </c>
      <c r="Z77" s="34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9" t="e">
        <v>#N/A</v>
      </c>
      <c r="Z78" s="34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9" t="e">
        <v>#N/A</v>
      </c>
      <c r="Z79" s="34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9" t="e">
        <v>#N/A</v>
      </c>
      <c r="Z80" s="34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9" t="e">
        <v>#N/A</v>
      </c>
      <c r="Z81" s="34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9" t="e">
        <v>#N/A</v>
      </c>
      <c r="Z82" s="34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9" t="e">
        <v>#N/A</v>
      </c>
      <c r="Z83" s="34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9" t="e">
        <v>#N/A</v>
      </c>
      <c r="Z84" s="34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9" t="e">
        <v>#N/A</v>
      </c>
      <c r="Z85" s="34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9" t="e">
        <v>#N/A</v>
      </c>
      <c r="Z86" s="34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9" t="e">
        <v>#N/A</v>
      </c>
      <c r="Z87" s="34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9" t="e">
        <v>#N/A</v>
      </c>
      <c r="Z88" s="34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9" t="e">
        <v>#N/A</v>
      </c>
      <c r="Z89" s="34">
        <f t="shared" si="1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9" t="e">
        <v>#N/A</v>
      </c>
      <c r="Z90" s="34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3C00-000000000000}"/>
  </hyperlinks>
  <pageMargins left="0.75" right="0.75" top="1" bottom="1" header="0" footer="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5"/>
  <dimension ref="A1:Z248"/>
  <sheetViews>
    <sheetView zoomScaleNormal="100" workbookViewId="0">
      <pane xSplit="1" ySplit="9" topLeftCell="B10" activePane="bottomRight" state="frozen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1304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en Trabajo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1541</v>
      </c>
      <c r="C8" s="74" t="s">
        <v>1542</v>
      </c>
      <c r="D8" s="74" t="s">
        <v>1543</v>
      </c>
      <c r="E8" s="74" t="s">
        <v>1544</v>
      </c>
      <c r="F8" s="74" t="s">
        <v>1545</v>
      </c>
      <c r="G8" s="74" t="s">
        <v>1546</v>
      </c>
      <c r="H8" s="74" t="s">
        <v>1547</v>
      </c>
      <c r="I8" s="74" t="s">
        <v>1548</v>
      </c>
      <c r="J8" s="74" t="s">
        <v>1549</v>
      </c>
      <c r="K8" s="74" t="s">
        <v>1550</v>
      </c>
      <c r="L8" s="74" t="s">
        <v>1551</v>
      </c>
      <c r="M8" s="74" t="s">
        <v>1552</v>
      </c>
      <c r="N8" s="74" t="s">
        <v>1553</v>
      </c>
      <c r="O8" s="74" t="s">
        <v>1554</v>
      </c>
      <c r="P8" s="74" t="s">
        <v>1555</v>
      </c>
      <c r="Q8" s="74" t="s">
        <v>1556</v>
      </c>
      <c r="R8" s="74" t="s">
        <v>1557</v>
      </c>
      <c r="S8" s="74" t="s">
        <v>1558</v>
      </c>
      <c r="T8" s="74" t="s">
        <v>1559</v>
      </c>
      <c r="U8" s="74" t="s">
        <v>1560</v>
      </c>
      <c r="V8" s="74" t="s">
        <v>1561</v>
      </c>
      <c r="W8" s="74" t="s">
        <v>1562</v>
      </c>
      <c r="X8" s="74" t="s">
        <v>1563</v>
      </c>
      <c r="Y8" s="74" t="s">
        <v>1564</v>
      </c>
      <c r="Z8" s="75" t="s">
        <v>1565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78.784480080000009</v>
      </c>
      <c r="C10" s="30">
        <v>252.39999999999998</v>
      </c>
      <c r="D10" s="30">
        <v>25.635294720000001</v>
      </c>
      <c r="E10" s="30">
        <v>52.518002082000002</v>
      </c>
      <c r="F10" s="30">
        <v>0</v>
      </c>
      <c r="G10" s="30">
        <v>75.647239999999996</v>
      </c>
      <c r="H10" s="30">
        <v>32.826511710000005</v>
      </c>
      <c r="I10" s="30">
        <v>3.6507860700000001</v>
      </c>
      <c r="J10" s="30">
        <v>1.3029999999999999</v>
      </c>
      <c r="K10" s="30">
        <v>1.8859300000000001</v>
      </c>
      <c r="L10" s="30">
        <v>0</v>
      </c>
      <c r="M10" s="30">
        <v>39.000549999999997</v>
      </c>
      <c r="N10" s="30">
        <v>8.1353941899999995</v>
      </c>
      <c r="O10" s="30">
        <v>0</v>
      </c>
      <c r="P10" s="30">
        <v>68.886925999999988</v>
      </c>
      <c r="Q10" s="30">
        <v>24.092846000000002</v>
      </c>
      <c r="R10" s="30">
        <v>15.602511359999999</v>
      </c>
      <c r="S10" s="30">
        <v>3.8299999999999996</v>
      </c>
      <c r="T10" s="30">
        <v>158.73457050000002</v>
      </c>
      <c r="U10" s="30">
        <v>10.23428666</v>
      </c>
      <c r="V10" s="30">
        <v>27.620232090000002</v>
      </c>
      <c r="W10" s="30">
        <v>18.911999999999999</v>
      </c>
      <c r="X10" s="30">
        <v>21.209946749999997</v>
      </c>
      <c r="Y10" s="30">
        <v>4.9270000000000005</v>
      </c>
      <c r="Z10" s="31">
        <f t="shared" ref="Z10:Z27" si="0">+_xlfn.AGGREGATE(9,6,B10:Y10)</f>
        <v>925.83750821199999</v>
      </c>
    </row>
    <row r="11" spans="1:26" ht="13.5" customHeight="1" x14ac:dyDescent="0.2">
      <c r="A11" s="71">
        <v>2011.1</v>
      </c>
      <c r="B11" s="38">
        <v>18.799571360000002</v>
      </c>
      <c r="C11" s="39">
        <v>67.91</v>
      </c>
      <c r="D11" s="39">
        <v>5.0752885999999986</v>
      </c>
      <c r="E11" s="39">
        <v>13.31111366201262</v>
      </c>
      <c r="F11" s="39">
        <v>0</v>
      </c>
      <c r="G11" s="39">
        <v>6.0618999999999996</v>
      </c>
      <c r="H11" s="39">
        <v>7.9224802500000013</v>
      </c>
      <c r="I11" s="39">
        <v>0.72909818999999998</v>
      </c>
      <c r="J11" s="39">
        <v>0.74239896114828152</v>
      </c>
      <c r="K11" s="39">
        <v>0</v>
      </c>
      <c r="L11" s="39">
        <v>0</v>
      </c>
      <c r="M11" s="39">
        <v>11.95778574</v>
      </c>
      <c r="N11" s="39">
        <v>1.9484392399999999</v>
      </c>
      <c r="O11" s="39">
        <v>0</v>
      </c>
      <c r="P11" s="39">
        <v>13.046614999999999</v>
      </c>
      <c r="Q11" s="39">
        <v>5.0018570499999999</v>
      </c>
      <c r="R11" s="39">
        <v>3.3004335</v>
      </c>
      <c r="S11" s="39">
        <v>0.97</v>
      </c>
      <c r="T11" s="39">
        <v>126.6411973928133</v>
      </c>
      <c r="U11" s="39">
        <v>2.2299757499999999</v>
      </c>
      <c r="V11" s="39">
        <v>8.0641383967525861</v>
      </c>
      <c r="W11" s="39">
        <v>5.0385114599999996</v>
      </c>
      <c r="X11" s="39">
        <v>7.5330000000000004</v>
      </c>
      <c r="Y11" s="48">
        <v>1.4638641047314269</v>
      </c>
      <c r="Z11" s="34">
        <f t="shared" si="0"/>
        <v>307.74766865745823</v>
      </c>
    </row>
    <row r="12" spans="1:26" ht="13.5" customHeight="1" x14ac:dyDescent="0.2">
      <c r="A12" s="71">
        <v>2011.2</v>
      </c>
      <c r="B12" s="38">
        <v>56.405782250000001</v>
      </c>
      <c r="C12" s="39">
        <v>143.77000000000001</v>
      </c>
      <c r="D12" s="39">
        <v>12.610519180000001</v>
      </c>
      <c r="E12" s="39">
        <v>31.634819976602529</v>
      </c>
      <c r="F12" s="39">
        <v>0</v>
      </c>
      <c r="G12" s="39">
        <v>12.635991261199999</v>
      </c>
      <c r="H12" s="39">
        <v>19.164125540000001</v>
      </c>
      <c r="I12" s="39">
        <v>5.0636506600000004</v>
      </c>
      <c r="J12" s="39">
        <v>1.547078</v>
      </c>
      <c r="K12" s="39">
        <v>0</v>
      </c>
      <c r="L12" s="39">
        <v>0</v>
      </c>
      <c r="M12" s="39">
        <v>27.099893420000001</v>
      </c>
      <c r="N12" s="39">
        <v>4.2682852699999998</v>
      </c>
      <c r="O12" s="39">
        <v>0.10907</v>
      </c>
      <c r="P12" s="39">
        <v>36.357357999999998</v>
      </c>
      <c r="Q12" s="39">
        <v>14.901579030000001</v>
      </c>
      <c r="R12" s="39">
        <v>7.62</v>
      </c>
      <c r="S12" s="39">
        <v>2.27</v>
      </c>
      <c r="T12" s="39">
        <v>93.553725107703613</v>
      </c>
      <c r="U12" s="39">
        <v>5.15975757</v>
      </c>
      <c r="V12" s="39">
        <v>18.526876566999551</v>
      </c>
      <c r="W12" s="39">
        <v>12.27587567</v>
      </c>
      <c r="X12" s="39">
        <v>22.651</v>
      </c>
      <c r="Y12" s="48">
        <v>5.4725800700000002</v>
      </c>
      <c r="Z12" s="34">
        <f t="shared" si="0"/>
        <v>533.09796757250558</v>
      </c>
    </row>
    <row r="13" spans="1:26" ht="13.5" customHeight="1" x14ac:dyDescent="0.2">
      <c r="A13" s="71">
        <v>2011.3</v>
      </c>
      <c r="B13" s="38">
        <v>102.093</v>
      </c>
      <c r="C13" s="39">
        <v>209.12</v>
      </c>
      <c r="D13" s="39">
        <v>19.776931950000002</v>
      </c>
      <c r="E13" s="39">
        <v>50.541318567003238</v>
      </c>
      <c r="F13" s="39">
        <v>0</v>
      </c>
      <c r="G13" s="39">
        <v>33.706210000000013</v>
      </c>
      <c r="H13" s="39">
        <v>29.118181140000001</v>
      </c>
      <c r="I13" s="39">
        <v>8.5705314599999998</v>
      </c>
      <c r="J13" s="39">
        <v>2.92996568</v>
      </c>
      <c r="K13" s="39">
        <v>0</v>
      </c>
      <c r="L13" s="39">
        <v>0</v>
      </c>
      <c r="M13" s="39">
        <v>46.66281721</v>
      </c>
      <c r="N13" s="39">
        <v>6.9757149999999992</v>
      </c>
      <c r="O13" s="39">
        <v>0</v>
      </c>
      <c r="P13" s="39">
        <v>54.948299000000013</v>
      </c>
      <c r="Q13" s="39">
        <v>30.90390103</v>
      </c>
      <c r="R13" s="39">
        <v>13.5222145</v>
      </c>
      <c r="S13" s="39">
        <v>3.4</v>
      </c>
      <c r="T13" s="39">
        <v>158.6854320859741</v>
      </c>
      <c r="U13" s="39">
        <v>8.5446850699999981</v>
      </c>
      <c r="V13" s="39">
        <v>28.556778381556871</v>
      </c>
      <c r="W13" s="39">
        <v>19.058</v>
      </c>
      <c r="X13" s="39">
        <v>30.061</v>
      </c>
      <c r="Y13" s="48">
        <v>8.6673241100000009</v>
      </c>
      <c r="Z13" s="34">
        <f t="shared" si="0"/>
        <v>865.84230518453433</v>
      </c>
    </row>
    <row r="14" spans="1:26" ht="13.5" customHeight="1" x14ac:dyDescent="0.2">
      <c r="A14" s="71">
        <v>2011.4</v>
      </c>
      <c r="B14" s="38">
        <v>168.928</v>
      </c>
      <c r="C14" s="39">
        <v>307.33999999999997</v>
      </c>
      <c r="D14" s="39">
        <v>31.459372999999999</v>
      </c>
      <c r="E14" s="39">
        <v>87.420793590339997</v>
      </c>
      <c r="F14" s="39">
        <v>0</v>
      </c>
      <c r="G14" s="39">
        <v>52.031940000000013</v>
      </c>
      <c r="H14" s="39">
        <v>39.989713840000007</v>
      </c>
      <c r="I14" s="39">
        <v>12.95002708</v>
      </c>
      <c r="J14" s="39">
        <v>3.7897545400000001</v>
      </c>
      <c r="K14" s="39">
        <v>16.026530000000001</v>
      </c>
      <c r="L14" s="39">
        <v>0</v>
      </c>
      <c r="M14" s="39">
        <v>68.149999679999993</v>
      </c>
      <c r="N14" s="39">
        <v>10.11524065</v>
      </c>
      <c r="O14" s="39">
        <v>0</v>
      </c>
      <c r="P14" s="39">
        <v>76.537684999999996</v>
      </c>
      <c r="Q14" s="39">
        <v>39.297088359999996</v>
      </c>
      <c r="R14" s="39">
        <v>25.735309999999998</v>
      </c>
      <c r="S14" s="39">
        <v>4.83</v>
      </c>
      <c r="T14" s="39">
        <v>253.72898057219959</v>
      </c>
      <c r="U14" s="39">
        <v>12.57142472</v>
      </c>
      <c r="V14" s="39">
        <v>40.912181502491777</v>
      </c>
      <c r="W14" s="39">
        <v>26.457999999999998</v>
      </c>
      <c r="X14" s="39">
        <v>39.923000000000002</v>
      </c>
      <c r="Y14" s="48">
        <v>12.074846689999999</v>
      </c>
      <c r="Z14" s="34">
        <f t="shared" si="0"/>
        <v>1330.2698892250316</v>
      </c>
    </row>
    <row r="15" spans="1:26" ht="13.5" customHeight="1" x14ac:dyDescent="0.2">
      <c r="A15" s="71">
        <v>2012.1</v>
      </c>
      <c r="B15" s="38">
        <v>34.259</v>
      </c>
      <c r="C15" s="39">
        <v>81.360000000000014</v>
      </c>
      <c r="D15" s="39">
        <v>1.29947686</v>
      </c>
      <c r="E15" s="39">
        <v>17.351537325994499</v>
      </c>
      <c r="F15" s="39">
        <v>0</v>
      </c>
      <c r="G15" s="39">
        <v>9.5242400000000007</v>
      </c>
      <c r="H15" s="39">
        <v>9.3520579999999978</v>
      </c>
      <c r="I15" s="39">
        <v>1.1104230500000001</v>
      </c>
      <c r="J15" s="39">
        <v>0.48727595000000001</v>
      </c>
      <c r="K15" s="39">
        <v>2.3866783100000002</v>
      </c>
      <c r="L15" s="39">
        <v>0</v>
      </c>
      <c r="M15" s="39">
        <v>18.563053920000002</v>
      </c>
      <c r="N15" s="39">
        <v>2.4994411699999999</v>
      </c>
      <c r="O15" s="39">
        <v>0</v>
      </c>
      <c r="P15" s="39">
        <v>12.493535</v>
      </c>
      <c r="Q15" s="39">
        <v>5.1753269999999993</v>
      </c>
      <c r="R15" s="39">
        <v>4.9536956999999999</v>
      </c>
      <c r="S15" s="39">
        <v>1.1299999999999999</v>
      </c>
      <c r="T15" s="39">
        <v>73.423077035236446</v>
      </c>
      <c r="U15" s="39">
        <v>2.87880716</v>
      </c>
      <c r="V15" s="39">
        <v>9.1057237945527358</v>
      </c>
      <c r="W15" s="39">
        <v>9.1890000000000001</v>
      </c>
      <c r="X15" s="39">
        <v>7.463000000000001</v>
      </c>
      <c r="Y15" s="48">
        <v>2.9761000000000002</v>
      </c>
      <c r="Z15" s="34">
        <f t="shared" si="0"/>
        <v>306.98145027578369</v>
      </c>
    </row>
    <row r="16" spans="1:26" ht="13.5" customHeight="1" x14ac:dyDescent="0.2">
      <c r="A16" s="71">
        <v>2012.2</v>
      </c>
      <c r="B16" s="38">
        <v>85.626633210369278</v>
      </c>
      <c r="C16" s="39">
        <v>183.6</v>
      </c>
      <c r="D16" s="39">
        <v>3.044</v>
      </c>
      <c r="E16" s="39">
        <v>38.848654338055823</v>
      </c>
      <c r="F16" s="39">
        <v>0</v>
      </c>
      <c r="G16" s="39">
        <v>20.72174</v>
      </c>
      <c r="H16" s="39">
        <v>21.98559491</v>
      </c>
      <c r="I16" s="39">
        <v>8.9835084500000004</v>
      </c>
      <c r="J16" s="39">
        <v>1.0884533700000001</v>
      </c>
      <c r="K16" s="39">
        <v>5.5949999999999998</v>
      </c>
      <c r="L16" s="39">
        <v>0</v>
      </c>
      <c r="M16" s="39">
        <v>41.642474340000007</v>
      </c>
      <c r="N16" s="39">
        <v>5.9297040000000001</v>
      </c>
      <c r="O16" s="39">
        <v>0</v>
      </c>
      <c r="P16" s="39">
        <v>38.395530999999998</v>
      </c>
      <c r="Q16" s="39">
        <v>11.123667709999999</v>
      </c>
      <c r="R16" s="39">
        <v>10.2694157</v>
      </c>
      <c r="S16" s="39">
        <v>2.79</v>
      </c>
      <c r="T16" s="39">
        <v>149.37248989620269</v>
      </c>
      <c r="U16" s="39">
        <v>6.5489826300000002</v>
      </c>
      <c r="V16" s="39">
        <v>22.153002792673991</v>
      </c>
      <c r="W16" s="39">
        <v>20.239678059999999</v>
      </c>
      <c r="X16" s="39">
        <v>15.766</v>
      </c>
      <c r="Y16" s="48">
        <v>6.7838985199999993</v>
      </c>
      <c r="Z16" s="34">
        <f t="shared" si="0"/>
        <v>700.50842892730179</v>
      </c>
    </row>
    <row r="17" spans="1:26" ht="13.5" customHeight="1" x14ac:dyDescent="0.2">
      <c r="A17" s="71">
        <v>2012.3</v>
      </c>
      <c r="B17" s="38">
        <v>162.42118941000001</v>
      </c>
      <c r="C17" s="39">
        <v>251.68</v>
      </c>
      <c r="D17" s="39">
        <v>4.56440599</v>
      </c>
      <c r="E17" s="39">
        <v>58.583525016997967</v>
      </c>
      <c r="F17" s="39">
        <v>0</v>
      </c>
      <c r="G17" s="39">
        <v>39.530559999999987</v>
      </c>
      <c r="H17" s="39">
        <v>36.384465830000003</v>
      </c>
      <c r="I17" s="39">
        <v>14.49534478</v>
      </c>
      <c r="J17" s="39">
        <v>1.6505324400000001</v>
      </c>
      <c r="K17" s="39">
        <v>15.985900000000001</v>
      </c>
      <c r="L17" s="39">
        <v>0</v>
      </c>
      <c r="M17" s="39">
        <v>69.25814493</v>
      </c>
      <c r="N17" s="39">
        <v>9.8906522199999998</v>
      </c>
      <c r="O17" s="39">
        <v>0</v>
      </c>
      <c r="P17" s="39">
        <v>63.578326999999987</v>
      </c>
      <c r="Q17" s="39">
        <v>15.944266349999999</v>
      </c>
      <c r="R17" s="39">
        <v>21.5820559</v>
      </c>
      <c r="S17" s="39">
        <v>4.93</v>
      </c>
      <c r="T17" s="39">
        <v>224.6900257618245</v>
      </c>
      <c r="U17" s="39">
        <v>10.03352873</v>
      </c>
      <c r="V17" s="39">
        <v>34.547409309545131</v>
      </c>
      <c r="W17" s="39">
        <v>31.934086319999999</v>
      </c>
      <c r="X17" s="39">
        <v>25.856999999999999</v>
      </c>
      <c r="Y17" s="48">
        <v>10.817296929999999</v>
      </c>
      <c r="Z17" s="34">
        <f t="shared" si="0"/>
        <v>1108.3587169183675</v>
      </c>
    </row>
    <row r="18" spans="1:26" ht="13.5" customHeight="1" x14ac:dyDescent="0.2">
      <c r="A18" s="71">
        <v>2012.4</v>
      </c>
      <c r="B18" s="38">
        <v>228.92853377</v>
      </c>
      <c r="C18" s="39">
        <v>364.01</v>
      </c>
      <c r="D18" s="39">
        <v>6.6612859899999997</v>
      </c>
      <c r="E18" s="39">
        <v>107.70199599999999</v>
      </c>
      <c r="F18" s="39">
        <v>0.9511233</v>
      </c>
      <c r="G18" s="39">
        <v>60.889600000000002</v>
      </c>
      <c r="H18" s="39">
        <v>54.143754090000002</v>
      </c>
      <c r="I18" s="39">
        <v>22.737766359999998</v>
      </c>
      <c r="J18" s="39">
        <v>2.2998682700000002</v>
      </c>
      <c r="K18" s="39">
        <v>34.720080000000003</v>
      </c>
      <c r="L18" s="39">
        <v>0</v>
      </c>
      <c r="M18" s="39">
        <v>101.05210382</v>
      </c>
      <c r="N18" s="39">
        <v>13.44187217</v>
      </c>
      <c r="O18" s="39">
        <v>0</v>
      </c>
      <c r="P18" s="39">
        <v>90.893770000000004</v>
      </c>
      <c r="Q18" s="39">
        <v>24.763016440000001</v>
      </c>
      <c r="R18" s="39">
        <v>32.30538</v>
      </c>
      <c r="S18" s="39">
        <v>6.32</v>
      </c>
      <c r="T18" s="39">
        <v>296.1734547125663</v>
      </c>
      <c r="U18" s="39">
        <v>14.50426796</v>
      </c>
      <c r="V18" s="39">
        <v>48.474772525187227</v>
      </c>
      <c r="W18" s="39">
        <v>44.804204669999997</v>
      </c>
      <c r="X18" s="39">
        <v>41.395000000000003</v>
      </c>
      <c r="Y18" s="48">
        <v>16.0298272</v>
      </c>
      <c r="Z18" s="34">
        <f t="shared" si="0"/>
        <v>1613.2016772777538</v>
      </c>
    </row>
    <row r="19" spans="1:26" ht="13.5" customHeight="1" x14ac:dyDescent="0.2">
      <c r="A19" s="71">
        <v>2013.1</v>
      </c>
      <c r="B19" s="38">
        <v>60.990622600000002</v>
      </c>
      <c r="C19" s="39">
        <v>74.046460000000025</v>
      </c>
      <c r="D19" s="39">
        <v>1.8748522400000001</v>
      </c>
      <c r="E19" s="39">
        <v>22.15064351375641</v>
      </c>
      <c r="F19" s="39">
        <v>0</v>
      </c>
      <c r="G19" s="39">
        <v>16.492186116901049</v>
      </c>
      <c r="H19" s="39">
        <v>10.775437</v>
      </c>
      <c r="I19" s="39">
        <v>4.9987847800000003</v>
      </c>
      <c r="J19" s="39">
        <v>0.61175363000000005</v>
      </c>
      <c r="K19" s="39">
        <v>0</v>
      </c>
      <c r="L19" s="39">
        <v>0</v>
      </c>
      <c r="M19" s="39">
        <v>27.25461408</v>
      </c>
      <c r="N19" s="39">
        <v>3.8666765500000002</v>
      </c>
      <c r="O19" s="39">
        <v>0</v>
      </c>
      <c r="P19" s="39">
        <v>21.462315</v>
      </c>
      <c r="Q19" s="39">
        <v>5.8860788700000004</v>
      </c>
      <c r="R19" s="39">
        <v>7.9746921300000002</v>
      </c>
      <c r="S19" s="39">
        <v>1.56</v>
      </c>
      <c r="T19" s="39">
        <v>84.19815760685411</v>
      </c>
      <c r="U19" s="39">
        <v>2.8165204899999998</v>
      </c>
      <c r="V19" s="39">
        <v>11.7419747356383</v>
      </c>
      <c r="W19" s="39">
        <v>12.50045334</v>
      </c>
      <c r="X19" s="39">
        <v>7.1910000000000007</v>
      </c>
      <c r="Y19" s="48">
        <v>4.0626938399999997</v>
      </c>
      <c r="Z19" s="34">
        <f t="shared" si="0"/>
        <v>382.45591652314988</v>
      </c>
    </row>
    <row r="20" spans="1:26" ht="13.5" customHeight="1" x14ac:dyDescent="0.2">
      <c r="A20" s="71">
        <v>2013.2</v>
      </c>
      <c r="B20" s="38">
        <v>135.16266895000001</v>
      </c>
      <c r="C20" s="39">
        <v>186.37</v>
      </c>
      <c r="D20" s="39">
        <v>4.8392168800000004</v>
      </c>
      <c r="E20" s="39">
        <v>49.247516257843223</v>
      </c>
      <c r="F20" s="39">
        <v>0</v>
      </c>
      <c r="G20" s="39">
        <v>44.720834259999997</v>
      </c>
      <c r="H20" s="39">
        <v>22.773763379999998</v>
      </c>
      <c r="I20" s="39">
        <v>12.348291590000001</v>
      </c>
      <c r="J20" s="39">
        <v>1.38878455</v>
      </c>
      <c r="K20" s="39">
        <v>17.094999999999999</v>
      </c>
      <c r="L20" s="39">
        <v>0</v>
      </c>
      <c r="M20" s="39">
        <v>61.310256410000001</v>
      </c>
      <c r="N20" s="39">
        <v>8.8417898199999989</v>
      </c>
      <c r="O20" s="39">
        <v>0</v>
      </c>
      <c r="P20" s="39">
        <v>43.579703000000002</v>
      </c>
      <c r="Q20" s="39">
        <v>14.086967250000001</v>
      </c>
      <c r="R20" s="39">
        <v>19.43138313</v>
      </c>
      <c r="S20" s="39">
        <v>4.2345789399999996</v>
      </c>
      <c r="T20" s="39">
        <v>180.82185951333949</v>
      </c>
      <c r="U20" s="39">
        <v>6.8929463899999996</v>
      </c>
      <c r="V20" s="39">
        <v>26.848518335929121</v>
      </c>
      <c r="W20" s="39">
        <v>27.029098080000001</v>
      </c>
      <c r="X20" s="39">
        <v>17.469000000000001</v>
      </c>
      <c r="Y20" s="48">
        <v>9.820954200000001</v>
      </c>
      <c r="Z20" s="34">
        <f t="shared" si="0"/>
        <v>894.31313093711196</v>
      </c>
    </row>
    <row r="21" spans="1:26" ht="13.5" customHeight="1" x14ac:dyDescent="0.2">
      <c r="A21" s="71">
        <v>2013.3</v>
      </c>
      <c r="B21" s="38">
        <v>198.25720720999999</v>
      </c>
      <c r="C21" s="39">
        <v>297.39999999999998</v>
      </c>
      <c r="D21" s="39">
        <v>9.902269239999999</v>
      </c>
      <c r="E21" s="39">
        <v>75.336797855481024</v>
      </c>
      <c r="F21" s="39">
        <v>0</v>
      </c>
      <c r="G21" s="39">
        <v>77.773155389999999</v>
      </c>
      <c r="H21" s="39">
        <v>35.492687790000012</v>
      </c>
      <c r="I21" s="39">
        <v>23.129572230000001</v>
      </c>
      <c r="J21" s="39">
        <v>2.1127737799999999</v>
      </c>
      <c r="K21" s="39">
        <v>25.26</v>
      </c>
      <c r="L21" s="39">
        <v>0</v>
      </c>
      <c r="M21" s="39">
        <v>64.367211359999999</v>
      </c>
      <c r="N21" s="39">
        <v>13.3008506</v>
      </c>
      <c r="O21" s="39">
        <v>0</v>
      </c>
      <c r="P21" s="39">
        <v>71.210551999999993</v>
      </c>
      <c r="Q21" s="39">
        <v>22.45002448</v>
      </c>
      <c r="R21" s="39">
        <v>33.243873129999997</v>
      </c>
      <c r="S21" s="39">
        <v>6.6578213499999999</v>
      </c>
      <c r="T21" s="39">
        <v>274.89234731441002</v>
      </c>
      <c r="U21" s="39">
        <v>10.466868841</v>
      </c>
      <c r="V21" s="39">
        <v>42.572472549589932</v>
      </c>
      <c r="W21" s="39">
        <v>42.381122689999998</v>
      </c>
      <c r="X21" s="39">
        <v>32.599123530000007</v>
      </c>
      <c r="Y21" s="48">
        <v>15.51975277</v>
      </c>
      <c r="Z21" s="34">
        <f t="shared" si="0"/>
        <v>1374.3264841104808</v>
      </c>
    </row>
    <row r="22" spans="1:26" ht="13.5" customHeight="1" x14ac:dyDescent="0.2">
      <c r="A22" s="71">
        <v>2013.4</v>
      </c>
      <c r="B22" s="38">
        <v>320.29564474</v>
      </c>
      <c r="C22" s="39">
        <v>440.14400000000001</v>
      </c>
      <c r="D22" s="39">
        <v>18.68033239</v>
      </c>
      <c r="E22" s="39">
        <v>348.41284200000001</v>
      </c>
      <c r="F22" s="39">
        <v>0.648648</v>
      </c>
      <c r="G22" s="39">
        <v>100.67555861</v>
      </c>
      <c r="H22" s="39">
        <v>49.141967039999997</v>
      </c>
      <c r="I22" s="39">
        <v>32.548953990000001</v>
      </c>
      <c r="J22" s="39">
        <v>3.0166043299999998</v>
      </c>
      <c r="K22" s="39">
        <v>45.094000000000001</v>
      </c>
      <c r="L22" s="39">
        <v>0</v>
      </c>
      <c r="M22" s="39">
        <v>161.75051364999999</v>
      </c>
      <c r="N22" s="39">
        <v>18.867081809999998</v>
      </c>
      <c r="O22" s="39">
        <v>0</v>
      </c>
      <c r="P22" s="39">
        <v>101.094966</v>
      </c>
      <c r="Q22" s="39">
        <v>32.420711859999997</v>
      </c>
      <c r="R22" s="39">
        <v>47.256817409999996</v>
      </c>
      <c r="S22" s="39">
        <v>9.9536552799999996</v>
      </c>
      <c r="T22" s="39">
        <v>367.43234798414539</v>
      </c>
      <c r="U22" s="39">
        <v>16.07465225</v>
      </c>
      <c r="V22" s="39">
        <v>62.722991082447741</v>
      </c>
      <c r="W22" s="39">
        <v>61.814700859999988</v>
      </c>
      <c r="X22" s="39">
        <v>50.874040309999977</v>
      </c>
      <c r="Y22" s="48">
        <v>28.353561930000001</v>
      </c>
      <c r="Z22" s="34">
        <f t="shared" si="0"/>
        <v>2317.2745915265932</v>
      </c>
    </row>
    <row r="23" spans="1:26" ht="13.5" customHeight="1" x14ac:dyDescent="0.2">
      <c r="A23" s="71">
        <v>2014.1</v>
      </c>
      <c r="B23" s="38">
        <v>94.609835740000008</v>
      </c>
      <c r="C23" s="39">
        <v>113.31704999999999</v>
      </c>
      <c r="D23" s="39">
        <v>10.40730851</v>
      </c>
      <c r="E23" s="39">
        <v>17.459037828591729</v>
      </c>
      <c r="F23" s="39">
        <v>0</v>
      </c>
      <c r="G23" s="39">
        <v>12.272848420000001</v>
      </c>
      <c r="H23" s="39">
        <v>14.02266623</v>
      </c>
      <c r="I23" s="39">
        <v>7.6806647099999994</v>
      </c>
      <c r="J23" s="39">
        <v>0.92973597000000008</v>
      </c>
      <c r="K23" s="39">
        <v>12.833</v>
      </c>
      <c r="L23" s="39">
        <v>0</v>
      </c>
      <c r="M23" s="39">
        <v>52.681676869999997</v>
      </c>
      <c r="N23" s="39">
        <v>4.1261142599999996</v>
      </c>
      <c r="O23" s="39">
        <v>2.4971534000000002</v>
      </c>
      <c r="P23" s="39">
        <v>20.485758000000001</v>
      </c>
      <c r="Q23" s="39">
        <v>7.04811269</v>
      </c>
      <c r="R23" s="39">
        <v>7.7542399999999994</v>
      </c>
      <c r="S23" s="39">
        <v>2.8805005000000001</v>
      </c>
      <c r="T23" s="39">
        <v>113.85487474264799</v>
      </c>
      <c r="U23" s="39">
        <v>4.24077635</v>
      </c>
      <c r="V23" s="39">
        <v>15.95032595605691</v>
      </c>
      <c r="W23" s="39">
        <v>17.255764410000001</v>
      </c>
      <c r="X23" s="39">
        <v>8.2372449200000002</v>
      </c>
      <c r="Y23" s="48">
        <v>7.3270280999999997</v>
      </c>
      <c r="Z23" s="34">
        <f t="shared" si="0"/>
        <v>547.87171760729655</v>
      </c>
    </row>
    <row r="24" spans="1:26" ht="13.5" customHeight="1" x14ac:dyDescent="0.2">
      <c r="A24" s="71">
        <v>2014.2</v>
      </c>
      <c r="B24" s="38">
        <v>295.50656215999999</v>
      </c>
      <c r="C24" s="39">
        <v>253.85031152999991</v>
      </c>
      <c r="D24" s="39">
        <v>25.53693182</v>
      </c>
      <c r="E24" s="39">
        <v>37.711439887936052</v>
      </c>
      <c r="F24" s="39">
        <v>0</v>
      </c>
      <c r="G24" s="39">
        <v>71.098343459999995</v>
      </c>
      <c r="H24" s="39">
        <v>29.068314829999998</v>
      </c>
      <c r="I24" s="39">
        <v>20.425966890000002</v>
      </c>
      <c r="J24" s="39">
        <v>4.5140245359939266</v>
      </c>
      <c r="K24" s="39">
        <v>26.321000000000002</v>
      </c>
      <c r="L24" s="39">
        <v>0</v>
      </c>
      <c r="M24" s="39">
        <v>119.07602124</v>
      </c>
      <c r="N24" s="39">
        <v>9.6813932600000019</v>
      </c>
      <c r="O24" s="39">
        <v>5.912375149999999</v>
      </c>
      <c r="P24" s="39">
        <v>42.437629000000001</v>
      </c>
      <c r="Q24" s="39">
        <v>16.708734440000001</v>
      </c>
      <c r="R24" s="39">
        <v>19.46856</v>
      </c>
      <c r="S24" s="39">
        <v>7.0175662800000014</v>
      </c>
      <c r="T24" s="39">
        <v>240.88467630193611</v>
      </c>
      <c r="U24" s="39">
        <v>10.67197608</v>
      </c>
      <c r="V24" s="39">
        <v>36.280339961340736</v>
      </c>
      <c r="W24" s="39">
        <v>36.604025540000002</v>
      </c>
      <c r="X24" s="39">
        <v>24.040458220000001</v>
      </c>
      <c r="Y24" s="48">
        <v>19.117266000000001</v>
      </c>
      <c r="Z24" s="34">
        <f t="shared" si="0"/>
        <v>1351.9339165872068</v>
      </c>
    </row>
    <row r="25" spans="1:26" ht="13.5" customHeight="1" x14ac:dyDescent="0.2">
      <c r="A25" s="71">
        <v>2014.3</v>
      </c>
      <c r="B25" s="38">
        <v>472.34888854000002</v>
      </c>
      <c r="C25" s="39">
        <v>351.86641446000039</v>
      </c>
      <c r="D25" s="39">
        <v>52.830283719999997</v>
      </c>
      <c r="E25" s="39">
        <v>59.759842951218452</v>
      </c>
      <c r="F25" s="39">
        <v>0</v>
      </c>
      <c r="G25" s="39">
        <v>111.09885310999999</v>
      </c>
      <c r="H25" s="39">
        <v>46.32881605</v>
      </c>
      <c r="I25" s="39">
        <v>33.779496780000002</v>
      </c>
      <c r="J25" s="39">
        <v>5.7178397900000011</v>
      </c>
      <c r="K25" s="39">
        <v>36.173999999999999</v>
      </c>
      <c r="L25" s="39">
        <v>0</v>
      </c>
      <c r="M25" s="39">
        <v>183.7942597</v>
      </c>
      <c r="N25" s="39">
        <v>16.647370120000001</v>
      </c>
      <c r="O25" s="39">
        <v>9.6623627899999995</v>
      </c>
      <c r="P25" s="39">
        <v>76.632762999999997</v>
      </c>
      <c r="Q25" s="39">
        <v>26.771153909999999</v>
      </c>
      <c r="R25" s="39">
        <v>30.073560000000001</v>
      </c>
      <c r="S25" s="39">
        <v>8.6270140028814488</v>
      </c>
      <c r="T25" s="39">
        <v>361.40588626484941</v>
      </c>
      <c r="U25" s="39">
        <v>15.648577319999999</v>
      </c>
      <c r="V25" s="39">
        <v>56.966717173094651</v>
      </c>
      <c r="W25" s="39">
        <v>65.861125149999992</v>
      </c>
      <c r="X25" s="39">
        <v>44.027716550000008</v>
      </c>
      <c r="Y25" s="48">
        <v>33.920334280000013</v>
      </c>
      <c r="Z25" s="34">
        <f t="shared" si="0"/>
        <v>2099.9432756620445</v>
      </c>
    </row>
    <row r="26" spans="1:26" ht="13.5" customHeight="1" x14ac:dyDescent="0.2">
      <c r="A26" s="71">
        <v>2014.4</v>
      </c>
      <c r="B26" s="38">
        <v>691.05171915000005</v>
      </c>
      <c r="C26" s="39">
        <v>506.85196617000042</v>
      </c>
      <c r="D26" s="39">
        <v>99.191105416998241</v>
      </c>
      <c r="E26" s="39">
        <v>81.670899511956847</v>
      </c>
      <c r="F26" s="39">
        <v>0</v>
      </c>
      <c r="G26" s="39">
        <v>147.02655894</v>
      </c>
      <c r="H26" s="39">
        <v>67.817848300000009</v>
      </c>
      <c r="I26" s="39">
        <v>45.112627269999997</v>
      </c>
      <c r="J26" s="39">
        <v>8.8322703213860461</v>
      </c>
      <c r="K26" s="39">
        <v>48.236999999999988</v>
      </c>
      <c r="L26" s="39">
        <v>0</v>
      </c>
      <c r="M26" s="39">
        <v>257.18769857000001</v>
      </c>
      <c r="N26" s="39">
        <v>24.405963490000001</v>
      </c>
      <c r="O26" s="39">
        <v>16.553695600000001</v>
      </c>
      <c r="P26" s="39">
        <v>114.375242</v>
      </c>
      <c r="Q26" s="39">
        <v>38.706830539999999</v>
      </c>
      <c r="R26" s="39">
        <v>44.54</v>
      </c>
      <c r="S26" s="39">
        <v>15.635503027851479</v>
      </c>
      <c r="T26" s="39">
        <v>729.86201755874583</v>
      </c>
      <c r="U26" s="39">
        <v>22.09148429</v>
      </c>
      <c r="V26" s="39">
        <v>84.544034031578235</v>
      </c>
      <c r="W26" s="39">
        <v>107.53372571</v>
      </c>
      <c r="X26" s="39">
        <v>63.943658810000009</v>
      </c>
      <c r="Y26" s="48">
        <v>50.442672620000003</v>
      </c>
      <c r="Z26" s="34">
        <f t="shared" si="0"/>
        <v>3265.6145213285172</v>
      </c>
    </row>
    <row r="27" spans="1:26" ht="13.5" customHeight="1" x14ac:dyDescent="0.2">
      <c r="A27" s="71">
        <v>2015.1</v>
      </c>
      <c r="B27" s="38">
        <v>175.31242445999999</v>
      </c>
      <c r="C27" s="39">
        <v>161.80000000000001</v>
      </c>
      <c r="D27" s="39">
        <v>3.4412904705608152</v>
      </c>
      <c r="E27" s="39">
        <v>22.565999999999999</v>
      </c>
      <c r="F27" s="39">
        <v>0</v>
      </c>
      <c r="G27" s="39">
        <v>17.096463539999998</v>
      </c>
      <c r="H27" s="39">
        <v>22.412639120000001</v>
      </c>
      <c r="I27" s="39">
        <v>10.320964910000001</v>
      </c>
      <c r="J27" s="39">
        <v>3.7602266700000002</v>
      </c>
      <c r="K27" s="39">
        <v>8.49</v>
      </c>
      <c r="L27" s="39">
        <v>0</v>
      </c>
      <c r="M27" s="39">
        <v>77.080962124660346</v>
      </c>
      <c r="N27" s="39">
        <v>5.7540638700000004</v>
      </c>
      <c r="O27" s="39">
        <v>4.0149176356036298</v>
      </c>
      <c r="P27" s="39">
        <v>51.486400339999989</v>
      </c>
      <c r="Q27" s="39">
        <v>10.414103369999999</v>
      </c>
      <c r="R27" s="39">
        <v>7.91198405</v>
      </c>
      <c r="S27" s="39">
        <v>3.97843766</v>
      </c>
      <c r="T27" s="39">
        <v>45.120194242947598</v>
      </c>
      <c r="U27" s="39">
        <v>5.4870232799999998</v>
      </c>
      <c r="V27" s="39">
        <v>20.987762109755721</v>
      </c>
      <c r="W27" s="39">
        <v>23.24855097</v>
      </c>
      <c r="X27" s="39">
        <v>10.179927080661219</v>
      </c>
      <c r="Y27" s="48">
        <v>11.107169900000001</v>
      </c>
      <c r="Z27" s="34">
        <f t="shared" si="0"/>
        <v>701.97150580418941</v>
      </c>
    </row>
    <row r="28" spans="1:26" ht="13.5" customHeight="1" x14ac:dyDescent="0.2">
      <c r="A28" s="71">
        <v>2015.2</v>
      </c>
      <c r="B28" s="38">
        <v>402.97982485</v>
      </c>
      <c r="C28" s="39">
        <v>352.65886763614151</v>
      </c>
      <c r="D28" s="39">
        <v>8.4362392345341988</v>
      </c>
      <c r="E28" s="39">
        <v>51.582000000000001</v>
      </c>
      <c r="F28" s="39">
        <v>0</v>
      </c>
      <c r="G28" s="39">
        <v>64.920746260000001</v>
      </c>
      <c r="H28" s="39">
        <v>47.275253309999997</v>
      </c>
      <c r="I28" s="39">
        <v>26.24828724</v>
      </c>
      <c r="J28" s="39">
        <v>7.7631980599999988</v>
      </c>
      <c r="K28" s="39">
        <v>19.27</v>
      </c>
      <c r="L28" s="39">
        <v>0</v>
      </c>
      <c r="M28" s="39">
        <v>156.65930668459089</v>
      </c>
      <c r="N28" s="39">
        <v>14.67274821</v>
      </c>
      <c r="O28" s="39">
        <v>9.4095669599999994</v>
      </c>
      <c r="P28" s="39">
        <v>76.589590999999999</v>
      </c>
      <c r="Q28" s="39">
        <v>24.97430232</v>
      </c>
      <c r="R28" s="39">
        <v>25.298755750000002</v>
      </c>
      <c r="S28" s="39">
        <v>8.3911192048252854</v>
      </c>
      <c r="T28" s="39">
        <v>98.430780888660365</v>
      </c>
      <c r="U28" s="39">
        <v>13.289513639999999</v>
      </c>
      <c r="V28" s="39">
        <v>52.58458730599628</v>
      </c>
      <c r="W28" s="39">
        <v>58.09293667</v>
      </c>
      <c r="X28" s="39">
        <v>32.956899946822062</v>
      </c>
      <c r="Y28" s="48">
        <v>28.656294179</v>
      </c>
      <c r="Z28" s="34">
        <f t="shared" ref="Z28:Z90" si="1">+_xlfn.AGGREGATE(9,6,B28:Y28)</f>
        <v>1581.1408193505706</v>
      </c>
    </row>
    <row r="29" spans="1:26" ht="13.5" customHeight="1" x14ac:dyDescent="0.2">
      <c r="A29" s="71">
        <v>2015.3</v>
      </c>
      <c r="B29" s="38">
        <v>555.40649339000004</v>
      </c>
      <c r="C29" s="39">
        <v>537.66944120130279</v>
      </c>
      <c r="D29" s="39">
        <v>16.592492041703899</v>
      </c>
      <c r="E29" s="39">
        <v>79.111000000000004</v>
      </c>
      <c r="F29" s="39">
        <v>0</v>
      </c>
      <c r="G29" s="39">
        <v>115.99058826</v>
      </c>
      <c r="H29" s="39">
        <v>71.763127279999992</v>
      </c>
      <c r="I29" s="39">
        <v>42.733447079999991</v>
      </c>
      <c r="J29" s="39">
        <v>11.150123860000001</v>
      </c>
      <c r="K29" s="39">
        <v>69.841454674735758</v>
      </c>
      <c r="L29" s="39">
        <v>0</v>
      </c>
      <c r="M29" s="39">
        <v>246.1441183209518</v>
      </c>
      <c r="N29" s="39">
        <v>25.310374517077651</v>
      </c>
      <c r="O29" s="39">
        <v>15.265448770000001</v>
      </c>
      <c r="P29" s="39">
        <v>117.31260569</v>
      </c>
      <c r="Q29" s="39">
        <v>43.170700949999997</v>
      </c>
      <c r="R29" s="39">
        <v>43.472439999999999</v>
      </c>
      <c r="S29" s="39">
        <v>16.40407759</v>
      </c>
      <c r="T29" s="39">
        <v>149.46979126867461</v>
      </c>
      <c r="U29" s="39">
        <v>22.096555410000001</v>
      </c>
      <c r="V29" s="39">
        <v>81.99675243396554</v>
      </c>
      <c r="W29" s="39">
        <v>89.111411039999993</v>
      </c>
      <c r="X29" s="39">
        <v>63.234217433708707</v>
      </c>
      <c r="Y29" s="48">
        <v>47.559751409999997</v>
      </c>
      <c r="Z29" s="34">
        <f t="shared" si="1"/>
        <v>2460.8064126221207</v>
      </c>
    </row>
    <row r="30" spans="1:26" ht="13.5" customHeight="1" x14ac:dyDescent="0.2">
      <c r="A30" s="71">
        <v>2015.4</v>
      </c>
      <c r="B30" s="38">
        <v>752.54557518000013</v>
      </c>
      <c r="C30" s="39">
        <v>736.21705709919695</v>
      </c>
      <c r="D30" s="39">
        <v>21.8873400346674</v>
      </c>
      <c r="E30" s="39">
        <v>112.238</v>
      </c>
      <c r="F30" s="39">
        <v>0</v>
      </c>
      <c r="G30" s="39">
        <v>189.73280092999991</v>
      </c>
      <c r="H30" s="39">
        <v>96.07885533000001</v>
      </c>
      <c r="I30" s="39">
        <v>58.559762349999993</v>
      </c>
      <c r="J30" s="39">
        <v>13.91726706</v>
      </c>
      <c r="K30" s="39">
        <v>0</v>
      </c>
      <c r="L30" s="39">
        <v>0</v>
      </c>
      <c r="M30" s="39">
        <v>354.78580097209402</v>
      </c>
      <c r="N30" s="39">
        <v>36.06142826</v>
      </c>
      <c r="O30" s="39">
        <v>25.97619443999999</v>
      </c>
      <c r="P30" s="39">
        <v>168.74721535</v>
      </c>
      <c r="Q30" s="39">
        <v>60.301720930000002</v>
      </c>
      <c r="R30" s="39">
        <v>63.330863749999992</v>
      </c>
      <c r="S30" s="39">
        <v>20.39</v>
      </c>
      <c r="T30" s="39">
        <v>236.22193955973691</v>
      </c>
      <c r="U30" s="39">
        <v>32.008139749999998</v>
      </c>
      <c r="V30" s="39">
        <v>119.03661588768411</v>
      </c>
      <c r="W30" s="39">
        <v>128.00416264</v>
      </c>
      <c r="X30" s="39">
        <v>89.126562261681315</v>
      </c>
      <c r="Y30" s="48">
        <v>70.183768501760184</v>
      </c>
      <c r="Z30" s="34">
        <f t="shared" si="1"/>
        <v>3385.3510702868211</v>
      </c>
    </row>
    <row r="31" spans="1:26" ht="13.5" customHeight="1" x14ac:dyDescent="0.2">
      <c r="A31" s="71">
        <v>2016.1</v>
      </c>
      <c r="B31" s="38">
        <v>195.03589375000001</v>
      </c>
      <c r="C31" s="39">
        <v>153.09</v>
      </c>
      <c r="D31" s="39">
        <v>3.2268661018830711</v>
      </c>
      <c r="E31" s="39">
        <v>29.310178066535059</v>
      </c>
      <c r="F31" s="39">
        <v>0</v>
      </c>
      <c r="G31" s="39">
        <v>30.584629700000001</v>
      </c>
      <c r="H31" s="39">
        <v>23.803526940000001</v>
      </c>
      <c r="I31" s="39">
        <v>10.990423789999999</v>
      </c>
      <c r="J31" s="39">
        <v>2.68463947</v>
      </c>
      <c r="K31" s="39">
        <v>12.88964647974341</v>
      </c>
      <c r="L31" s="39">
        <v>0</v>
      </c>
      <c r="M31" s="39">
        <v>98.382941872384563</v>
      </c>
      <c r="N31" s="39">
        <v>7.148267762559164</v>
      </c>
      <c r="O31" s="39">
        <v>3.415908930000001</v>
      </c>
      <c r="P31" s="39">
        <v>22.250019000000002</v>
      </c>
      <c r="Q31" s="39">
        <v>14.727031</v>
      </c>
      <c r="R31" s="39">
        <v>10.01706228059</v>
      </c>
      <c r="S31" s="39">
        <v>5.31</v>
      </c>
      <c r="T31" s="39">
        <v>67.851393854594477</v>
      </c>
      <c r="U31" s="39">
        <v>7.0210295200000008</v>
      </c>
      <c r="V31" s="39">
        <v>28.539435659265589</v>
      </c>
      <c r="W31" s="39">
        <v>17.524945850000002</v>
      </c>
      <c r="X31" s="39">
        <v>17.609594610384359</v>
      </c>
      <c r="Y31" s="48">
        <v>16.581641345220859</v>
      </c>
      <c r="Z31" s="34">
        <f t="shared" si="1"/>
        <v>777.9950759831604</v>
      </c>
    </row>
    <row r="32" spans="1:26" ht="13.5" customHeight="1" x14ac:dyDescent="0.2">
      <c r="A32" s="71">
        <v>2016.2</v>
      </c>
      <c r="B32" s="38">
        <v>451.59598792999998</v>
      </c>
      <c r="C32" s="39">
        <v>277.07102067000011</v>
      </c>
      <c r="D32" s="39">
        <v>7.5188468220036144</v>
      </c>
      <c r="E32" s="39">
        <v>67.110726625780543</v>
      </c>
      <c r="F32" s="39">
        <v>0</v>
      </c>
      <c r="G32" s="39">
        <v>86.645766170000002</v>
      </c>
      <c r="H32" s="39">
        <v>50.426810959999997</v>
      </c>
      <c r="I32" s="39">
        <v>27.223963439999999</v>
      </c>
      <c r="J32" s="39">
        <v>6.5628517100000003</v>
      </c>
      <c r="K32" s="39">
        <v>26.633923421515409</v>
      </c>
      <c r="L32" s="39">
        <v>0</v>
      </c>
      <c r="M32" s="39">
        <v>217.41609719548981</v>
      </c>
      <c r="N32" s="39">
        <v>18.92999979</v>
      </c>
      <c r="O32" s="39">
        <v>7.4742639453770394</v>
      </c>
      <c r="P32" s="39">
        <v>72.617052000000015</v>
      </c>
      <c r="Q32" s="39">
        <v>37.140508020000013</v>
      </c>
      <c r="R32" s="39">
        <v>26.69349111</v>
      </c>
      <c r="S32" s="39">
        <v>12.46</v>
      </c>
      <c r="T32" s="39">
        <v>146.81040548026229</v>
      </c>
      <c r="U32" s="39">
        <v>17.409317359999999</v>
      </c>
      <c r="V32" s="39">
        <v>65.650000000000006</v>
      </c>
      <c r="W32" s="39">
        <v>63.90629303</v>
      </c>
      <c r="X32" s="39">
        <v>52.376962085299937</v>
      </c>
      <c r="Y32" s="48">
        <v>36.868107469999998</v>
      </c>
      <c r="Z32" s="34">
        <f t="shared" si="1"/>
        <v>1776.5423952357289</v>
      </c>
    </row>
    <row r="33" spans="1:26" ht="13.5" customHeight="1" x14ac:dyDescent="0.2">
      <c r="A33" s="71">
        <v>2016.3</v>
      </c>
      <c r="B33" s="38">
        <v>711.40754402000005</v>
      </c>
      <c r="C33" s="39">
        <v>448.49</v>
      </c>
      <c r="D33" s="39">
        <v>11.3364536</v>
      </c>
      <c r="E33" s="39">
        <v>103.9614446462668</v>
      </c>
      <c r="F33" s="39">
        <v>0</v>
      </c>
      <c r="G33" s="39">
        <v>149.59333645000001</v>
      </c>
      <c r="H33" s="39">
        <v>80.414590020000006</v>
      </c>
      <c r="I33" s="39">
        <v>44.615486881051297</v>
      </c>
      <c r="J33" s="39">
        <v>8.6630571200000013</v>
      </c>
      <c r="K33" s="39">
        <v>77.319041471922262</v>
      </c>
      <c r="L33" s="39">
        <v>0</v>
      </c>
      <c r="M33" s="39">
        <v>343.07304986169129</v>
      </c>
      <c r="N33" s="39">
        <v>34.539816133000002</v>
      </c>
      <c r="O33" s="39">
        <v>18.854723549999999</v>
      </c>
      <c r="P33" s="39">
        <v>112.910523</v>
      </c>
      <c r="Q33" s="39">
        <v>58.937954499999996</v>
      </c>
      <c r="R33" s="39">
        <v>38.880944710000001</v>
      </c>
      <c r="S33" s="39">
        <v>19.190000000000001</v>
      </c>
      <c r="T33" s="39">
        <v>223.99813782086861</v>
      </c>
      <c r="U33" s="39">
        <v>27.15564076983814</v>
      </c>
      <c r="V33" s="39">
        <v>105.72096498459921</v>
      </c>
      <c r="W33" s="39">
        <v>129.14871228999999</v>
      </c>
      <c r="X33" s="39">
        <v>86.426847040732014</v>
      </c>
      <c r="Y33" s="48">
        <v>72.475986489999997</v>
      </c>
      <c r="Z33" s="34">
        <f t="shared" si="1"/>
        <v>2907.1142553599698</v>
      </c>
    </row>
    <row r="34" spans="1:26" ht="13.5" customHeight="1" x14ac:dyDescent="0.2">
      <c r="A34" s="71">
        <v>2016.4</v>
      </c>
      <c r="B34" s="38">
        <v>1087.4959038699999</v>
      </c>
      <c r="C34" s="39">
        <v>703.79628588000003</v>
      </c>
      <c r="D34" s="39">
        <v>26.418357783690539</v>
      </c>
      <c r="E34" s="39">
        <v>150.4775149103653</v>
      </c>
      <c r="F34" s="39">
        <v>0</v>
      </c>
      <c r="G34" s="39">
        <v>194.10435000000001</v>
      </c>
      <c r="H34" s="39">
        <v>116.98222271</v>
      </c>
      <c r="I34" s="39">
        <v>68.859307996838822</v>
      </c>
      <c r="J34" s="39">
        <v>10.96331663</v>
      </c>
      <c r="K34" s="39">
        <v>0</v>
      </c>
      <c r="L34" s="39">
        <v>0</v>
      </c>
      <c r="M34" s="39">
        <v>497.51539093303728</v>
      </c>
      <c r="N34" s="39">
        <v>52.163995811019198</v>
      </c>
      <c r="O34" s="39">
        <v>28.15887252469696</v>
      </c>
      <c r="P34" s="39">
        <v>199.67053000000001</v>
      </c>
      <c r="Q34" s="39">
        <v>83.230310829999993</v>
      </c>
      <c r="R34" s="39">
        <v>58.147947240000008</v>
      </c>
      <c r="S34" s="39">
        <v>27.710493769999999</v>
      </c>
      <c r="T34" s="39">
        <v>328.28413626490232</v>
      </c>
      <c r="U34" s="39">
        <v>39.371887170000001</v>
      </c>
      <c r="V34" s="39">
        <v>152.82500634725369</v>
      </c>
      <c r="W34" s="39">
        <v>153.89467779</v>
      </c>
      <c r="X34" s="39">
        <v>122.9028455997547</v>
      </c>
      <c r="Y34" s="48">
        <v>91.893714207900757</v>
      </c>
      <c r="Z34" s="34">
        <f t="shared" si="1"/>
        <v>4194.8670682694592</v>
      </c>
    </row>
    <row r="35" spans="1:26" ht="13.5" customHeight="1" x14ac:dyDescent="0.2">
      <c r="A35" s="71">
        <v>2017.1</v>
      </c>
      <c r="B35" s="38">
        <v>208.55722051000001</v>
      </c>
      <c r="C35" s="39">
        <v>155.12785801999999</v>
      </c>
      <c r="D35" s="39">
        <v>4.0546240600000001</v>
      </c>
      <c r="E35" s="39">
        <v>35.779277445270772</v>
      </c>
      <c r="F35" s="39">
        <v>0</v>
      </c>
      <c r="G35" s="39">
        <v>30.584629660000001</v>
      </c>
      <c r="H35" s="39">
        <v>33.248224150000013</v>
      </c>
      <c r="I35" s="39">
        <v>11.86522295747069</v>
      </c>
      <c r="J35" s="39">
        <v>2.0050069800000001</v>
      </c>
      <c r="K35" s="39">
        <v>0</v>
      </c>
      <c r="L35" s="39">
        <v>0</v>
      </c>
      <c r="M35" s="39">
        <v>132.84321117431259</v>
      </c>
      <c r="N35" s="39">
        <v>10.36162051593258</v>
      </c>
      <c r="O35" s="39">
        <v>7.7176138940378527</v>
      </c>
      <c r="P35" s="39">
        <v>145.03409300000001</v>
      </c>
      <c r="Q35" s="39">
        <v>20.277701069999999</v>
      </c>
      <c r="R35" s="39">
        <v>17.526596345000002</v>
      </c>
      <c r="S35" s="39">
        <v>5.9542786999999997</v>
      </c>
      <c r="T35" s="39">
        <v>580.50584623256577</v>
      </c>
      <c r="U35" s="39">
        <v>7.3092228634528027</v>
      </c>
      <c r="V35" s="39">
        <v>39.677583940485029</v>
      </c>
      <c r="W35" s="39">
        <v>33.245439923342623</v>
      </c>
      <c r="X35" s="39">
        <v>28.292832903821441</v>
      </c>
      <c r="Y35" s="48">
        <v>23.32962420515771</v>
      </c>
      <c r="Z35" s="34">
        <f t="shared" si="1"/>
        <v>1533.2977285508498</v>
      </c>
    </row>
    <row r="36" spans="1:26" ht="13.5" customHeight="1" x14ac:dyDescent="0.2">
      <c r="A36" s="71">
        <v>2017.2</v>
      </c>
      <c r="B36" s="38">
        <v>558.58951865000006</v>
      </c>
      <c r="C36" s="39">
        <v>383.90521817000001</v>
      </c>
      <c r="D36" s="39">
        <v>10.131</v>
      </c>
      <c r="E36" s="39">
        <v>86.339976905572058</v>
      </c>
      <c r="F36" s="39">
        <v>0</v>
      </c>
      <c r="G36" s="39">
        <v>79.624074199999995</v>
      </c>
      <c r="H36" s="39">
        <v>69.681759959999994</v>
      </c>
      <c r="I36" s="39">
        <v>34.814063580859063</v>
      </c>
      <c r="J36" s="39">
        <v>4.590937224385784</v>
      </c>
      <c r="K36" s="39">
        <v>0</v>
      </c>
      <c r="L36" s="39">
        <v>0</v>
      </c>
      <c r="M36" s="39">
        <v>314.29189893331483</v>
      </c>
      <c r="N36" s="39">
        <v>24.828523871287011</v>
      </c>
      <c r="O36" s="39">
        <v>14.532797819579191</v>
      </c>
      <c r="P36" s="39">
        <v>335.19013299999989</v>
      </c>
      <c r="Q36" s="39">
        <v>49.458058000000008</v>
      </c>
      <c r="R36" s="39">
        <v>35.171724500000003</v>
      </c>
      <c r="S36" s="39">
        <v>14.83</v>
      </c>
      <c r="T36" s="39">
        <v>1161.011692465132</v>
      </c>
      <c r="U36" s="39">
        <v>26.221966623265089</v>
      </c>
      <c r="V36" s="39">
        <v>94.962341723145215</v>
      </c>
      <c r="W36" s="39">
        <v>87.414078357340628</v>
      </c>
      <c r="X36" s="39">
        <v>71.021361807712992</v>
      </c>
      <c r="Y36" s="48">
        <v>54.711879142132133</v>
      </c>
      <c r="Z36" s="34">
        <f t="shared" si="1"/>
        <v>3511.3230049337249</v>
      </c>
    </row>
    <row r="37" spans="1:26" ht="13.5" customHeight="1" x14ac:dyDescent="0.2">
      <c r="A37" s="71">
        <v>2017.3</v>
      </c>
      <c r="B37" s="38">
        <v>932.6903626699999</v>
      </c>
      <c r="C37" s="39">
        <v>2640.96796154</v>
      </c>
      <c r="D37" s="39">
        <v>15.57162924</v>
      </c>
      <c r="E37" s="39">
        <v>134.82770523271361</v>
      </c>
      <c r="F37" s="39">
        <v>0</v>
      </c>
      <c r="G37" s="39">
        <v>113.37926327</v>
      </c>
      <c r="H37" s="39">
        <v>108.55598612999999</v>
      </c>
      <c r="I37" s="39">
        <v>56.027761976183321</v>
      </c>
      <c r="J37" s="39">
        <v>7.4639735500000004</v>
      </c>
      <c r="K37" s="39">
        <v>0</v>
      </c>
      <c r="L37" s="39">
        <v>0</v>
      </c>
      <c r="M37" s="39">
        <v>482.92345390862363</v>
      </c>
      <c r="N37" s="39">
        <v>45.494989710108968</v>
      </c>
      <c r="O37" s="39">
        <v>23.237160671660021</v>
      </c>
      <c r="P37" s="39">
        <v>183.82022699999999</v>
      </c>
      <c r="Q37" s="39">
        <v>76.907070360000006</v>
      </c>
      <c r="R37" s="39">
        <v>51.815441640000003</v>
      </c>
      <c r="S37" s="39">
        <v>23.21</v>
      </c>
      <c r="T37" s="39">
        <v>1741.5175386976971</v>
      </c>
      <c r="U37" s="39">
        <v>38.516026980000007</v>
      </c>
      <c r="V37" s="39">
        <v>148.0461236185624</v>
      </c>
      <c r="W37" s="39">
        <v>136.0306645746239</v>
      </c>
      <c r="X37" s="39">
        <v>115.0600898639952</v>
      </c>
      <c r="Y37" s="48">
        <v>85.928950707062739</v>
      </c>
      <c r="Z37" s="34">
        <f t="shared" si="1"/>
        <v>7161.9923813412297</v>
      </c>
    </row>
    <row r="38" spans="1:26" ht="13.5" customHeight="1" x14ac:dyDescent="0.2">
      <c r="A38" s="71">
        <v>2017.4</v>
      </c>
      <c r="B38" s="38">
        <v>1380.4711892400001</v>
      </c>
      <c r="C38" s="39">
        <v>3859.340942096454</v>
      </c>
      <c r="D38" s="39">
        <v>22.192112600000002</v>
      </c>
      <c r="E38" s="39">
        <v>192.71349524954661</v>
      </c>
      <c r="F38" s="39">
        <v>0</v>
      </c>
      <c r="G38" s="39">
        <v>93.676779999999994</v>
      </c>
      <c r="H38" s="39">
        <v>150.39802001999999</v>
      </c>
      <c r="I38" s="39">
        <v>87.873643940252776</v>
      </c>
      <c r="J38" s="39">
        <v>10.294313580000001</v>
      </c>
      <c r="K38" s="39">
        <v>62.467683000000001</v>
      </c>
      <c r="L38" s="39">
        <v>0</v>
      </c>
      <c r="M38" s="39">
        <v>689.67114420341863</v>
      </c>
      <c r="N38" s="39">
        <v>69.022233228301872</v>
      </c>
      <c r="O38" s="39">
        <v>33.479671310933142</v>
      </c>
      <c r="P38" s="39">
        <v>258.90195999999997</v>
      </c>
      <c r="Q38" s="39">
        <v>108.23574379999999</v>
      </c>
      <c r="R38" s="39">
        <v>72.102958729999997</v>
      </c>
      <c r="S38" s="39">
        <v>34.092705780000003</v>
      </c>
      <c r="T38" s="39">
        <v>2322.0233849302631</v>
      </c>
      <c r="U38" s="39">
        <v>52.526136819999998</v>
      </c>
      <c r="V38" s="39">
        <v>212.32611994136559</v>
      </c>
      <c r="W38" s="39">
        <v>206.7572694731104</v>
      </c>
      <c r="X38" s="39">
        <v>161.93408913632959</v>
      </c>
      <c r="Y38" s="48">
        <v>125.1812365533699</v>
      </c>
      <c r="Z38" s="34">
        <f t="shared" si="1"/>
        <v>10205.682833633346</v>
      </c>
    </row>
    <row r="39" spans="1:26" ht="13.5" customHeight="1" x14ac:dyDescent="0.2">
      <c r="A39" s="71">
        <v>2018.1</v>
      </c>
      <c r="B39" s="38">
        <v>373.03769130000001</v>
      </c>
      <c r="C39" s="39">
        <v>196.28199193668769</v>
      </c>
      <c r="D39" s="39">
        <v>5.1121115100000001</v>
      </c>
      <c r="E39" s="39">
        <v>44.663466845198663</v>
      </c>
      <c r="F39" s="39">
        <v>0</v>
      </c>
      <c r="G39" s="39">
        <v>79.110000000000014</v>
      </c>
      <c r="H39" s="39">
        <v>45.098342700000003</v>
      </c>
      <c r="I39" s="39">
        <v>18.04546211042215</v>
      </c>
      <c r="J39" s="39">
        <v>1.88811832</v>
      </c>
      <c r="K39" s="39">
        <v>0</v>
      </c>
      <c r="L39" s="39">
        <v>0</v>
      </c>
      <c r="M39" s="39">
        <v>173.13597841999999</v>
      </c>
      <c r="N39" s="39">
        <v>12.277142319764531</v>
      </c>
      <c r="O39" s="39">
        <v>8.2351606524026231</v>
      </c>
      <c r="P39" s="39">
        <v>74.292823999999996</v>
      </c>
      <c r="Q39" s="39">
        <v>24.895627168560491</v>
      </c>
      <c r="R39" s="39">
        <v>13.557410040000001</v>
      </c>
      <c r="S39" s="39">
        <v>7.98</v>
      </c>
      <c r="T39" s="39">
        <v>769.75075210438217</v>
      </c>
      <c r="U39" s="39">
        <v>11.13610628</v>
      </c>
      <c r="V39" s="39">
        <v>39.386150000000008</v>
      </c>
      <c r="W39" s="39">
        <v>39.995640148792127</v>
      </c>
      <c r="X39" s="39">
        <v>30.998754045948619</v>
      </c>
      <c r="Y39" s="48">
        <v>22.34640575500206</v>
      </c>
      <c r="Z39" s="34">
        <f t="shared" si="1"/>
        <v>1991.2251356571608</v>
      </c>
    </row>
    <row r="40" spans="1:26" ht="13.5" customHeight="1" x14ac:dyDescent="0.2">
      <c r="A40" s="71">
        <v>2018.2</v>
      </c>
      <c r="B40" s="38">
        <v>697.89626633</v>
      </c>
      <c r="C40" s="39">
        <v>486.56962926037102</v>
      </c>
      <c r="D40" s="39">
        <v>12.46896229</v>
      </c>
      <c r="E40" s="39">
        <v>106.3132359079128</v>
      </c>
      <c r="F40" s="39">
        <v>0</v>
      </c>
      <c r="G40" s="39">
        <v>99.33</v>
      </c>
      <c r="H40" s="39">
        <v>79.24839655000001</v>
      </c>
      <c r="I40" s="39">
        <v>43.969431520019867</v>
      </c>
      <c r="J40" s="39">
        <v>12.91250954</v>
      </c>
      <c r="K40" s="39">
        <v>0</v>
      </c>
      <c r="L40" s="39">
        <v>0</v>
      </c>
      <c r="M40" s="39">
        <v>381.98000000000008</v>
      </c>
      <c r="N40" s="39">
        <v>30.144602398229281</v>
      </c>
      <c r="O40" s="39">
        <v>17.159379688581929</v>
      </c>
      <c r="P40" s="39">
        <v>162.71267399999999</v>
      </c>
      <c r="Q40" s="39">
        <v>60.464627643241421</v>
      </c>
      <c r="R40" s="39">
        <v>35.036625180000001</v>
      </c>
      <c r="S40" s="39">
        <v>19.343448330000001</v>
      </c>
      <c r="T40" s="39">
        <v>1539.5015042087639</v>
      </c>
      <c r="U40" s="39">
        <v>27.00284362</v>
      </c>
      <c r="V40" s="39">
        <v>94.540499999999994</v>
      </c>
      <c r="W40" s="39">
        <v>107.9175105470681</v>
      </c>
      <c r="X40" s="39">
        <v>91.360725876526644</v>
      </c>
      <c r="Y40" s="48">
        <v>67.459162044382921</v>
      </c>
      <c r="Z40" s="34">
        <f t="shared" si="1"/>
        <v>4173.3320349350979</v>
      </c>
    </row>
    <row r="41" spans="1:26" ht="13.5" customHeight="1" x14ac:dyDescent="0.2">
      <c r="A41" s="71">
        <v>2018.3</v>
      </c>
      <c r="B41" s="38">
        <v>1164.3567547499999</v>
      </c>
      <c r="C41" s="39">
        <v>572.55293704999997</v>
      </c>
      <c r="D41" s="39">
        <v>18.99106913</v>
      </c>
      <c r="E41" s="39">
        <v>166.80418555219691</v>
      </c>
      <c r="F41" s="39">
        <v>0</v>
      </c>
      <c r="G41" s="39">
        <v>153.36000000000001</v>
      </c>
      <c r="H41" s="39">
        <v>123.1268290115036</v>
      </c>
      <c r="I41" s="39">
        <v>79.140650369999989</v>
      </c>
      <c r="J41" s="39">
        <v>15.248638400000001</v>
      </c>
      <c r="K41" s="39">
        <v>0</v>
      </c>
      <c r="L41" s="39">
        <v>0</v>
      </c>
      <c r="M41" s="39">
        <v>584.52993427999991</v>
      </c>
      <c r="N41" s="39">
        <v>54.75984361035129</v>
      </c>
      <c r="O41" s="39">
        <v>27.862010819529392</v>
      </c>
      <c r="P41" s="39">
        <v>252.955072</v>
      </c>
      <c r="Q41" s="39">
        <v>89.854677390000006</v>
      </c>
      <c r="R41" s="39">
        <v>54.714709020000001</v>
      </c>
      <c r="S41" s="39">
        <v>29.603329209999998</v>
      </c>
      <c r="T41" s="39">
        <v>2309.252256313147</v>
      </c>
      <c r="U41" s="39">
        <v>41.998271720000012</v>
      </c>
      <c r="V41" s="39">
        <v>150.5</v>
      </c>
      <c r="W41" s="39">
        <v>181.06543373689951</v>
      </c>
      <c r="X41" s="39">
        <v>149.94929221342611</v>
      </c>
      <c r="Y41" s="48">
        <v>102.7180948545079</v>
      </c>
      <c r="Z41" s="34">
        <f t="shared" si="1"/>
        <v>6323.3439894315625</v>
      </c>
    </row>
    <row r="42" spans="1:26" ht="13.5" customHeight="1" x14ac:dyDescent="0.2">
      <c r="A42" s="71">
        <v>2018.4</v>
      </c>
      <c r="B42" s="38">
        <v>1892.79330106</v>
      </c>
      <c r="C42" s="39">
        <v>905.63417637000009</v>
      </c>
      <c r="D42" s="39">
        <v>27.987768840000001</v>
      </c>
      <c r="E42" s="39">
        <v>249.28407549484331</v>
      </c>
      <c r="F42" s="39">
        <v>0</v>
      </c>
      <c r="G42" s="39">
        <v>180.15</v>
      </c>
      <c r="H42" s="39">
        <v>184.10325079</v>
      </c>
      <c r="I42" s="39">
        <v>113.45489999999999</v>
      </c>
      <c r="J42" s="39">
        <v>19.774298890000001</v>
      </c>
      <c r="K42" s="39">
        <v>0</v>
      </c>
      <c r="L42" s="39">
        <v>0</v>
      </c>
      <c r="M42" s="39">
        <v>882.37776709000002</v>
      </c>
      <c r="N42" s="39">
        <v>86.126936861206374</v>
      </c>
      <c r="O42" s="39">
        <v>39.579055961416003</v>
      </c>
      <c r="P42" s="39">
        <v>370.35821700000002</v>
      </c>
      <c r="Q42" s="39">
        <v>129.63274958</v>
      </c>
      <c r="R42" s="39">
        <v>81.140175119999995</v>
      </c>
      <c r="S42" s="39">
        <v>64.934325799999996</v>
      </c>
      <c r="T42" s="39">
        <v>3896.6494404351311</v>
      </c>
      <c r="U42" s="39">
        <v>60.793034780000021</v>
      </c>
      <c r="V42" s="39">
        <v>246.16</v>
      </c>
      <c r="W42" s="39">
        <v>254.5212145408197</v>
      </c>
      <c r="X42" s="39">
        <v>218.1073730044339</v>
      </c>
      <c r="Y42" s="48">
        <v>156.45762367753909</v>
      </c>
      <c r="Z42" s="34">
        <f t="shared" si="1"/>
        <v>10060.01968529539</v>
      </c>
    </row>
    <row r="43" spans="1:26" ht="13.5" customHeight="1" x14ac:dyDescent="0.2">
      <c r="A43" s="71">
        <v>2019.1</v>
      </c>
      <c r="B43" s="38">
        <v>515.82473375999996</v>
      </c>
      <c r="C43" s="39">
        <v>284.24608526418172</v>
      </c>
      <c r="D43" s="39">
        <v>9.5639442899999985</v>
      </c>
      <c r="E43" s="39">
        <v>70.092706085317246</v>
      </c>
      <c r="F43" s="39">
        <v>0</v>
      </c>
      <c r="G43" s="39">
        <v>1.64700355</v>
      </c>
      <c r="H43" s="39">
        <v>58.484860640000001</v>
      </c>
      <c r="I43" s="39">
        <v>28.351554830000001</v>
      </c>
      <c r="J43" s="39">
        <v>1.7091281</v>
      </c>
      <c r="K43" s="39">
        <v>0</v>
      </c>
      <c r="L43" s="39">
        <v>0</v>
      </c>
      <c r="M43" s="39">
        <v>283.28998472000001</v>
      </c>
      <c r="N43" s="39">
        <v>18.45609094605329</v>
      </c>
      <c r="O43" s="39">
        <v>15.348306143553019</v>
      </c>
      <c r="P43" s="39">
        <v>118.086956</v>
      </c>
      <c r="Q43" s="39">
        <v>37.221582969999993</v>
      </c>
      <c r="R43" s="39">
        <v>23.03834341</v>
      </c>
      <c r="S43" s="39">
        <v>11.567063149999999</v>
      </c>
      <c r="T43" s="39">
        <v>809.95279829215337</v>
      </c>
      <c r="U43" s="39">
        <v>17.27618026</v>
      </c>
      <c r="V43" s="39">
        <v>167.63</v>
      </c>
      <c r="W43" s="39">
        <v>74.172976692119221</v>
      </c>
      <c r="X43" s="39">
        <v>30.48912734122316</v>
      </c>
      <c r="Y43" s="48">
        <v>29.157397830128151</v>
      </c>
      <c r="Z43" s="34">
        <f t="shared" si="1"/>
        <v>2605.6068242747292</v>
      </c>
    </row>
    <row r="44" spans="1:26" ht="13.5" customHeight="1" x14ac:dyDescent="0.2">
      <c r="A44" s="71">
        <v>2019.2</v>
      </c>
      <c r="B44" s="38">
        <v>745.92202025999995</v>
      </c>
      <c r="C44" s="39">
        <v>507.12469657000003</v>
      </c>
      <c r="D44" s="39">
        <v>24.09</v>
      </c>
      <c r="E44" s="39">
        <v>164.21878850942039</v>
      </c>
      <c r="F44" s="39">
        <v>0</v>
      </c>
      <c r="G44" s="39">
        <v>115.66</v>
      </c>
      <c r="H44" s="39">
        <v>139.11009303</v>
      </c>
      <c r="I44" s="39">
        <v>71.147312179999986</v>
      </c>
      <c r="J44" s="39">
        <v>3.9706677899999998</v>
      </c>
      <c r="K44" s="39">
        <v>0</v>
      </c>
      <c r="L44" s="39">
        <v>0</v>
      </c>
      <c r="M44" s="39">
        <v>615.70305957000016</v>
      </c>
      <c r="N44" s="39">
        <v>46.322218403832302</v>
      </c>
      <c r="O44" s="39">
        <v>23.409334028299131</v>
      </c>
      <c r="P44" s="39">
        <v>262.17185453218389</v>
      </c>
      <c r="Q44" s="39">
        <v>83.095377139999997</v>
      </c>
      <c r="R44" s="39">
        <v>46.662098620000002</v>
      </c>
      <c r="S44" s="39">
        <v>27.450647150000002</v>
      </c>
      <c r="T44" s="39">
        <v>1922.755914848628</v>
      </c>
      <c r="U44" s="39">
        <v>36.742168640000003</v>
      </c>
      <c r="V44" s="39">
        <v>154.35</v>
      </c>
      <c r="W44" s="39">
        <v>153.29570325967751</v>
      </c>
      <c r="X44" s="39">
        <v>90.662799689218332</v>
      </c>
      <c r="Y44" s="48">
        <v>91.077424151989987</v>
      </c>
      <c r="Z44" s="34">
        <f t="shared" si="1"/>
        <v>5324.9421783732505</v>
      </c>
    </row>
    <row r="45" spans="1:26" ht="13.5" customHeight="1" x14ac:dyDescent="0.2">
      <c r="A45" s="71">
        <v>2019.3</v>
      </c>
      <c r="B45" s="38">
        <v>1787.2376488499999</v>
      </c>
      <c r="C45" s="39">
        <v>825.90617922000001</v>
      </c>
      <c r="D45" s="39">
        <v>40.409999999999997</v>
      </c>
      <c r="E45" s="39">
        <v>260.60436122021298</v>
      </c>
      <c r="F45" s="39">
        <v>0</v>
      </c>
      <c r="G45" s="39">
        <v>207.2</v>
      </c>
      <c r="H45" s="39">
        <v>228.98988464999999</v>
      </c>
      <c r="I45" s="39">
        <v>111.47416200000001</v>
      </c>
      <c r="J45" s="39">
        <v>6.04636</v>
      </c>
      <c r="K45" s="39">
        <v>0</v>
      </c>
      <c r="L45" s="39">
        <v>0</v>
      </c>
      <c r="M45" s="39">
        <v>959.87460772999975</v>
      </c>
      <c r="N45" s="39">
        <v>87.112702360219714</v>
      </c>
      <c r="O45" s="39">
        <v>38.656950088924702</v>
      </c>
      <c r="P45" s="39">
        <v>414.97149599999989</v>
      </c>
      <c r="Q45" s="39">
        <v>129.83649172</v>
      </c>
      <c r="R45" s="39">
        <v>68.938272530000006</v>
      </c>
      <c r="S45" s="39">
        <v>42.196508729999998</v>
      </c>
      <c r="T45" s="39">
        <v>3303.3840580483388</v>
      </c>
      <c r="U45" s="39">
        <v>72.869049820000001</v>
      </c>
      <c r="V45" s="39">
        <v>244.8</v>
      </c>
      <c r="W45" s="39">
        <v>230.2696681199447</v>
      </c>
      <c r="X45" s="39">
        <v>152.8076318523205</v>
      </c>
      <c r="Y45" s="48">
        <v>150.83900878971201</v>
      </c>
      <c r="Z45" s="34">
        <f t="shared" si="1"/>
        <v>9364.4250417296698</v>
      </c>
    </row>
    <row r="46" spans="1:26" ht="13.5" customHeight="1" x14ac:dyDescent="0.2">
      <c r="A46" s="71">
        <v>2019.4</v>
      </c>
      <c r="B46" s="38">
        <v>2683.4836549699999</v>
      </c>
      <c r="C46" s="39">
        <v>1209.0635514236419</v>
      </c>
      <c r="D46" s="39">
        <v>44.148916635809513</v>
      </c>
      <c r="E46" s="39">
        <v>368.89758280707798</v>
      </c>
      <c r="F46" s="39">
        <v>0</v>
      </c>
      <c r="G46" s="39">
        <v>265.08082426569609</v>
      </c>
      <c r="H46" s="39">
        <v>316.45076346000002</v>
      </c>
      <c r="I46" s="39">
        <v>159.39654425000001</v>
      </c>
      <c r="J46" s="39">
        <v>8.754172539999999</v>
      </c>
      <c r="K46" s="39">
        <v>0</v>
      </c>
      <c r="L46" s="39">
        <v>0</v>
      </c>
      <c r="M46" s="39">
        <v>1398.273416499999</v>
      </c>
      <c r="N46" s="39">
        <v>130.0030991770532</v>
      </c>
      <c r="O46" s="39">
        <v>56.276962661851108</v>
      </c>
      <c r="P46" s="39">
        <v>600.656476</v>
      </c>
      <c r="Q46" s="39">
        <v>182.54246777</v>
      </c>
      <c r="R46" s="39">
        <v>95.209277619999995</v>
      </c>
      <c r="S46" s="39">
        <v>61.871513320000012</v>
      </c>
      <c r="T46" s="39">
        <v>5670.2395004089421</v>
      </c>
      <c r="U46" s="39">
        <v>104.26538143000001</v>
      </c>
      <c r="V46" s="39">
        <v>361.25</v>
      </c>
      <c r="W46" s="39">
        <v>342.05154336415808</v>
      </c>
      <c r="X46" s="39">
        <v>340.80239848423219</v>
      </c>
      <c r="Y46" s="48">
        <v>227.5527914724841</v>
      </c>
      <c r="Z46" s="34">
        <f t="shared" si="1"/>
        <v>14626.270838560946</v>
      </c>
    </row>
    <row r="47" spans="1:26" ht="13.5" customHeight="1" x14ac:dyDescent="0.2">
      <c r="A47" s="71">
        <v>2020.1</v>
      </c>
      <c r="B47" s="38">
        <v>627.7672791</v>
      </c>
      <c r="C47" s="39">
        <v>383.93766834462309</v>
      </c>
      <c r="D47" s="39">
        <v>12.07422636228665</v>
      </c>
      <c r="E47" s="39">
        <v>88.286095004056037</v>
      </c>
      <c r="F47" s="39">
        <v>0</v>
      </c>
      <c r="G47" s="39">
        <v>0.06</v>
      </c>
      <c r="H47" s="39">
        <v>115.41843339</v>
      </c>
      <c r="I47" s="39">
        <v>39.599896399999999</v>
      </c>
      <c r="J47" s="39">
        <v>2.50006716</v>
      </c>
      <c r="K47" s="39">
        <v>0</v>
      </c>
      <c r="L47" s="39">
        <v>0</v>
      </c>
      <c r="M47" s="39">
        <v>396.10636955000001</v>
      </c>
      <c r="N47" s="39">
        <v>28.318617334912961</v>
      </c>
      <c r="O47" s="39">
        <v>18.587210118119181</v>
      </c>
      <c r="P47" s="39">
        <v>162.140635</v>
      </c>
      <c r="Q47" s="39">
        <v>17.978420849999999</v>
      </c>
      <c r="R47" s="39">
        <v>28.727796649999998</v>
      </c>
      <c r="S47" s="39">
        <v>17.00878161</v>
      </c>
      <c r="T47" s="39">
        <v>1566.777819995501</v>
      </c>
      <c r="U47" s="39">
        <v>38.290466010000003</v>
      </c>
      <c r="V47" s="39">
        <v>84.49</v>
      </c>
      <c r="W47" s="39">
        <v>94.802303582038164</v>
      </c>
      <c r="X47" s="39">
        <v>52.634389683469607</v>
      </c>
      <c r="Y47" s="48">
        <v>42.535826631300722</v>
      </c>
      <c r="Z47" s="34">
        <f t="shared" si="1"/>
        <v>3818.0423027763068</v>
      </c>
    </row>
    <row r="48" spans="1:26" ht="13.5" customHeight="1" x14ac:dyDescent="0.2">
      <c r="A48" s="71">
        <v>2020.2</v>
      </c>
      <c r="B48" s="38">
        <v>1417.9272781499999</v>
      </c>
      <c r="C48" s="39">
        <v>976.23118956972269</v>
      </c>
      <c r="D48" s="39">
        <v>26.312690694320001</v>
      </c>
      <c r="E48" s="39">
        <v>211.08742463777111</v>
      </c>
      <c r="F48" s="39">
        <v>0</v>
      </c>
      <c r="G48" s="39">
        <v>115.66</v>
      </c>
      <c r="H48" s="39">
        <v>232.22619169999999</v>
      </c>
      <c r="I48" s="39">
        <v>87.61816936999999</v>
      </c>
      <c r="J48" s="39">
        <v>5.1799324099999993</v>
      </c>
      <c r="K48" s="39">
        <v>0</v>
      </c>
      <c r="L48" s="39">
        <v>0</v>
      </c>
      <c r="M48" s="39">
        <v>799.50784957999997</v>
      </c>
      <c r="N48" s="39">
        <v>60.384340727308398</v>
      </c>
      <c r="O48" s="39">
        <v>31.146866272920839</v>
      </c>
      <c r="P48" s="39">
        <v>342.058787</v>
      </c>
      <c r="Q48" s="39">
        <v>40.60659656</v>
      </c>
      <c r="R48" s="39">
        <v>68.638388719999995</v>
      </c>
      <c r="S48" s="39">
        <v>35.649609839999997</v>
      </c>
      <c r="T48" s="39">
        <v>2976.0930625113861</v>
      </c>
      <c r="U48" s="39">
        <v>91.061631410000004</v>
      </c>
      <c r="V48" s="39">
        <v>185.28</v>
      </c>
      <c r="W48" s="39">
        <v>162.3106492009849</v>
      </c>
      <c r="X48" s="39">
        <v>105.1845593007415</v>
      </c>
      <c r="Y48" s="48">
        <v>81.000000000000014</v>
      </c>
      <c r="Z48" s="34">
        <f t="shared" si="1"/>
        <v>8051.1652176551543</v>
      </c>
    </row>
    <row r="49" spans="1:26" ht="13.5" customHeight="1" x14ac:dyDescent="0.2">
      <c r="A49" s="71">
        <v>2020.3</v>
      </c>
      <c r="B49" s="38">
        <v>2377.6384024600002</v>
      </c>
      <c r="C49" s="39">
        <v>1397.213098105691</v>
      </c>
      <c r="D49" s="39">
        <v>39.436913170605429</v>
      </c>
      <c r="E49" s="39">
        <v>321.96963909658461</v>
      </c>
      <c r="F49" s="39">
        <v>0</v>
      </c>
      <c r="G49" s="39">
        <v>33.010000000000012</v>
      </c>
      <c r="H49" s="39">
        <v>325.05932387000013</v>
      </c>
      <c r="I49" s="39">
        <v>130.50261993000001</v>
      </c>
      <c r="J49" s="39">
        <v>8.3556773900000003</v>
      </c>
      <c r="K49" s="39">
        <v>0</v>
      </c>
      <c r="L49" s="39">
        <v>0</v>
      </c>
      <c r="M49" s="39">
        <v>1177.81854677</v>
      </c>
      <c r="N49" s="39">
        <v>109.5675047588883</v>
      </c>
      <c r="O49" s="39">
        <v>48.845681421559298</v>
      </c>
      <c r="P49" s="39">
        <v>521.07296800000006</v>
      </c>
      <c r="Q49" s="39">
        <v>61.344690110000002</v>
      </c>
      <c r="R49" s="39">
        <v>105.55080079</v>
      </c>
      <c r="S49" s="39">
        <v>53.919282320000001</v>
      </c>
      <c r="T49" s="39">
        <v>4392.1597803893874</v>
      </c>
      <c r="U49" s="39">
        <v>127.88379351</v>
      </c>
      <c r="V49" s="39">
        <v>276.60000000000002</v>
      </c>
      <c r="W49" s="39">
        <v>424.84140617000003</v>
      </c>
      <c r="X49" s="39">
        <v>170.44134076488271</v>
      </c>
      <c r="Y49" s="48">
        <v>6.7831971598083796E-2</v>
      </c>
      <c r="Z49" s="34">
        <f t="shared" si="1"/>
        <v>12103.299300999201</v>
      </c>
    </row>
    <row r="50" spans="1:26" ht="13.5" customHeight="1" x14ac:dyDescent="0.2">
      <c r="A50" s="71">
        <v>2020.4</v>
      </c>
      <c r="B50" s="38">
        <v>3500.5446931000001</v>
      </c>
      <c r="C50" s="39">
        <v>2113.892155375559</v>
      </c>
      <c r="D50" s="39">
        <v>57.354759673847617</v>
      </c>
      <c r="E50" s="39">
        <v>475.01769029138808</v>
      </c>
      <c r="F50" s="39">
        <v>0</v>
      </c>
      <c r="G50" s="39">
        <v>215.19074735000001</v>
      </c>
      <c r="H50" s="39">
        <v>435.30272286999991</v>
      </c>
      <c r="I50" s="39">
        <v>182.32851951999999</v>
      </c>
      <c r="J50" s="39">
        <v>12.902537000000001</v>
      </c>
      <c r="K50" s="39">
        <v>0</v>
      </c>
      <c r="L50" s="39">
        <v>0</v>
      </c>
      <c r="M50" s="39">
        <v>1769.07378393</v>
      </c>
      <c r="N50" s="39">
        <v>166.66802339928859</v>
      </c>
      <c r="O50" s="39">
        <v>76.781129233585077</v>
      </c>
      <c r="P50" s="39">
        <v>743.76526799999999</v>
      </c>
      <c r="Q50" s="39">
        <v>90.736055028383035</v>
      </c>
      <c r="R50" s="39">
        <v>150.31472905000001</v>
      </c>
      <c r="S50" s="39">
        <v>76.258172269999989</v>
      </c>
      <c r="T50" s="39">
        <v>6278.5529351300793</v>
      </c>
      <c r="U50" s="39">
        <v>181.59239387</v>
      </c>
      <c r="V50" s="39">
        <v>392.74</v>
      </c>
      <c r="W50" s="39">
        <v>437.83198426153609</v>
      </c>
      <c r="X50" s="39">
        <v>256.75660340058948</v>
      </c>
      <c r="Y50" s="48">
        <v>175.44902158855351</v>
      </c>
      <c r="Z50" s="34">
        <f t="shared" si="1"/>
        <v>17789.053924342807</v>
      </c>
    </row>
    <row r="51" spans="1:26" ht="13.5" customHeight="1" x14ac:dyDescent="0.2">
      <c r="A51" s="71">
        <v>2021.1</v>
      </c>
      <c r="B51" s="38">
        <v>839.89688805489448</v>
      </c>
      <c r="C51" s="39">
        <v>332.12960269000013</v>
      </c>
      <c r="D51" s="39">
        <v>10.03436159067471</v>
      </c>
      <c r="E51" s="39">
        <v>127.55959863103919</v>
      </c>
      <c r="F51" s="39">
        <v>0</v>
      </c>
      <c r="G51" s="39">
        <v>75.234937099999982</v>
      </c>
      <c r="H51" s="39">
        <v>141.77205398000001</v>
      </c>
      <c r="I51" s="39">
        <v>47.639030859999998</v>
      </c>
      <c r="J51" s="39">
        <v>4.1618755699999994</v>
      </c>
      <c r="K51" s="39">
        <v>0</v>
      </c>
      <c r="L51" s="39">
        <v>0</v>
      </c>
      <c r="M51" s="39">
        <v>207.09724922999999</v>
      </c>
      <c r="N51" s="39">
        <v>31.38</v>
      </c>
      <c r="O51" s="39">
        <v>30.2192636009921</v>
      </c>
      <c r="P51" s="39">
        <v>221.93199791000001</v>
      </c>
      <c r="Q51" s="39">
        <v>64.358901209999999</v>
      </c>
      <c r="R51" s="39">
        <v>46.201468800000008</v>
      </c>
      <c r="S51" s="39">
        <v>21.295470949999999</v>
      </c>
      <c r="T51" s="39">
        <v>1436.5382738958699</v>
      </c>
      <c r="U51" s="39">
        <v>50.663355209999999</v>
      </c>
      <c r="V51" s="39">
        <v>108.95</v>
      </c>
      <c r="W51" s="39">
        <v>138.80337693000001</v>
      </c>
      <c r="X51" s="39">
        <v>54.441288395771792</v>
      </c>
      <c r="Y51" s="48">
        <v>66.810888098913125</v>
      </c>
      <c r="Z51" s="34">
        <f t="shared" si="1"/>
        <v>4057.1198827081548</v>
      </c>
    </row>
    <row r="52" spans="1:26" ht="13.5" customHeight="1" x14ac:dyDescent="0.2">
      <c r="A52" s="71">
        <v>2021.2</v>
      </c>
      <c r="B52" s="38">
        <v>1626.242847479708</v>
      </c>
      <c r="C52" s="39">
        <v>807.46105642999964</v>
      </c>
      <c r="D52" s="39">
        <v>36.676247207067092</v>
      </c>
      <c r="E52" s="39">
        <v>301.59207760963602</v>
      </c>
      <c r="F52" s="39">
        <v>0</v>
      </c>
      <c r="G52" s="39">
        <v>226.92350865</v>
      </c>
      <c r="H52" s="39">
        <v>303.90049402</v>
      </c>
      <c r="I52" s="39">
        <v>111.04568698</v>
      </c>
      <c r="J52" s="39">
        <v>9.1794620299999998</v>
      </c>
      <c r="K52" s="39">
        <v>0</v>
      </c>
      <c r="L52" s="39">
        <v>0</v>
      </c>
      <c r="M52" s="39">
        <v>471.11144120000012</v>
      </c>
      <c r="N52" s="39">
        <v>78.19</v>
      </c>
      <c r="O52" s="39">
        <v>32.917510906306632</v>
      </c>
      <c r="P52" s="39">
        <v>501.01931273000002</v>
      </c>
      <c r="Q52" s="39">
        <v>148.13240451999999</v>
      </c>
      <c r="R52" s="39">
        <v>610.40750188000004</v>
      </c>
      <c r="S52" s="39">
        <v>49.260195739999993</v>
      </c>
      <c r="T52" s="39">
        <v>3343.133193263172</v>
      </c>
      <c r="U52" s="39">
        <v>107.96953795</v>
      </c>
      <c r="V52" s="39">
        <v>264.98929785000001</v>
      </c>
      <c r="W52" s="39">
        <v>332.18374920000002</v>
      </c>
      <c r="X52" s="39">
        <v>188.90342694033839</v>
      </c>
      <c r="Y52" s="48">
        <v>132.03272469316329</v>
      </c>
      <c r="Z52" s="34">
        <f t="shared" si="1"/>
        <v>9683.271677279392</v>
      </c>
    </row>
    <row r="53" spans="1:26" ht="13.5" customHeight="1" x14ac:dyDescent="0.2">
      <c r="A53" s="71">
        <v>2021.3</v>
      </c>
      <c r="B53" s="38">
        <v>3003.7528867221699</v>
      </c>
      <c r="C53" s="39">
        <v>1306.18</v>
      </c>
      <c r="D53" s="39">
        <v>104.9267105478567</v>
      </c>
      <c r="E53" s="39">
        <v>491.31400571719172</v>
      </c>
      <c r="F53" s="39">
        <v>0</v>
      </c>
      <c r="G53" s="39">
        <v>335.14079267</v>
      </c>
      <c r="H53" s="39">
        <v>463.92500201000001</v>
      </c>
      <c r="I53" s="39">
        <v>173.92534810000001</v>
      </c>
      <c r="J53" s="39">
        <v>16.06978565</v>
      </c>
      <c r="K53" s="39">
        <v>0</v>
      </c>
      <c r="L53" s="39">
        <v>0</v>
      </c>
      <c r="M53" s="39">
        <v>721.84664440999973</v>
      </c>
      <c r="N53" s="39">
        <v>128</v>
      </c>
      <c r="O53" s="39">
        <v>87.98047848245136</v>
      </c>
      <c r="P53" s="39">
        <v>761.40983399999993</v>
      </c>
      <c r="Q53" s="39">
        <v>231.68970634999999</v>
      </c>
      <c r="R53" s="39">
        <v>161.05893716</v>
      </c>
      <c r="S53" s="39">
        <v>77.226369989999995</v>
      </c>
      <c r="T53" s="39">
        <v>5625.554547202998</v>
      </c>
      <c r="U53" s="39">
        <v>170.50713311000001</v>
      </c>
      <c r="V53" s="39">
        <v>420.12999999999988</v>
      </c>
      <c r="W53" s="39">
        <v>6897.6284682400001</v>
      </c>
      <c r="X53" s="39">
        <v>299.16814565386841</v>
      </c>
      <c r="Y53" s="48">
        <v>202.7032817028842</v>
      </c>
      <c r="Z53" s="34">
        <f t="shared" si="1"/>
        <v>21680.138077719421</v>
      </c>
    </row>
    <row r="54" spans="1:26" ht="13.5" customHeight="1" x14ac:dyDescent="0.2">
      <c r="A54" s="71">
        <v>2021.4</v>
      </c>
      <c r="B54" s="38">
        <v>4381.0928665208003</v>
      </c>
      <c r="C54" s="39">
        <v>2264.1442109499999</v>
      </c>
      <c r="D54" s="39">
        <v>163.85795762999999</v>
      </c>
      <c r="E54" s="39">
        <v>736.0017675551569</v>
      </c>
      <c r="F54" s="39">
        <v>0</v>
      </c>
      <c r="G54" s="39">
        <v>533.73724607999998</v>
      </c>
      <c r="H54" s="39">
        <v>647.10421559000008</v>
      </c>
      <c r="I54" s="39">
        <v>261.49998863000002</v>
      </c>
      <c r="J54" s="39">
        <v>26.843625849999999</v>
      </c>
      <c r="K54" s="39">
        <v>0</v>
      </c>
      <c r="L54" s="39">
        <v>0</v>
      </c>
      <c r="M54" s="39">
        <v>1147.13159711</v>
      </c>
      <c r="N54" s="39">
        <v>231.01861992352309</v>
      </c>
      <c r="O54" s="39">
        <v>132.8522580366872</v>
      </c>
      <c r="P54" s="39">
        <v>1114.3579865300001</v>
      </c>
      <c r="Q54" s="39">
        <v>359.25845743000002</v>
      </c>
      <c r="R54" s="39">
        <v>231.00877224999999</v>
      </c>
      <c r="S54" s="39">
        <v>111.92209458000001</v>
      </c>
      <c r="T54" s="39">
        <v>8718.3048816123119</v>
      </c>
      <c r="U54" s="39">
        <v>249.82918081658991</v>
      </c>
      <c r="V54" s="39">
        <v>694.68</v>
      </c>
      <c r="W54" s="39">
        <v>967.99420447000011</v>
      </c>
      <c r="X54" s="39">
        <v>489.49952742241982</v>
      </c>
      <c r="Y54" s="48">
        <v>296.70885728072727</v>
      </c>
      <c r="Z54" s="34">
        <f t="shared" si="1"/>
        <v>23758.848316268213</v>
      </c>
    </row>
    <row r="55" spans="1:26" ht="13.5" customHeight="1" x14ac:dyDescent="0.2">
      <c r="A55" s="71">
        <v>2022.1</v>
      </c>
      <c r="B55" s="38">
        <v>1089.943486573055</v>
      </c>
      <c r="C55" s="39">
        <v>678.27835149999999</v>
      </c>
      <c r="D55" s="39">
        <v>125.7545233607202</v>
      </c>
      <c r="E55" s="39">
        <v>207.76180514050941</v>
      </c>
      <c r="F55" s="39">
        <v>0</v>
      </c>
      <c r="G55" s="39">
        <v>165.33588463000001</v>
      </c>
      <c r="H55" s="39">
        <v>226.63315756</v>
      </c>
      <c r="I55" s="39">
        <v>83.04264293</v>
      </c>
      <c r="J55" s="39">
        <v>8.6570962800000011</v>
      </c>
      <c r="K55" s="39">
        <v>0</v>
      </c>
      <c r="L55" s="39">
        <v>0</v>
      </c>
      <c r="M55" s="39">
        <v>252.00174731999999</v>
      </c>
      <c r="N55" s="39">
        <v>51.283927173783013</v>
      </c>
      <c r="O55" s="39">
        <v>48.286864332401002</v>
      </c>
      <c r="P55" s="39">
        <v>338.68761631000001</v>
      </c>
      <c r="Q55" s="39">
        <v>126.35850547</v>
      </c>
      <c r="R55" s="39">
        <v>75.054351889999992</v>
      </c>
      <c r="S55" s="39">
        <v>32.887267250000001</v>
      </c>
      <c r="T55" s="39">
        <v>2387.3590978167708</v>
      </c>
      <c r="U55" s="39">
        <v>88.572585637925982</v>
      </c>
      <c r="V55" s="39">
        <v>208.54</v>
      </c>
      <c r="W55" s="39">
        <v>629.94235303000005</v>
      </c>
      <c r="X55" s="39">
        <v>92.551350288445747</v>
      </c>
      <c r="Y55" s="48">
        <v>108.866537043009</v>
      </c>
      <c r="Z55" s="34">
        <f t="shared" si="1"/>
        <v>7025.7991515366211</v>
      </c>
    </row>
    <row r="56" spans="1:26" ht="13.5" customHeight="1" x14ac:dyDescent="0.2">
      <c r="A56" s="71">
        <v>2022.2</v>
      </c>
      <c r="B56" s="38">
        <v>2919.2326705903552</v>
      </c>
      <c r="C56" s="39">
        <v>1632.20231055</v>
      </c>
      <c r="D56" s="39">
        <v>347.19149655398172</v>
      </c>
      <c r="E56" s="39">
        <v>514.62161806084805</v>
      </c>
      <c r="F56" s="39">
        <v>0</v>
      </c>
      <c r="G56" s="39">
        <v>487.28700961999999</v>
      </c>
      <c r="H56" s="39">
        <v>488.00617783000001</v>
      </c>
      <c r="I56" s="39">
        <v>197.50321604999999</v>
      </c>
      <c r="J56" s="39">
        <v>24.888690180000001</v>
      </c>
      <c r="K56" s="39">
        <v>0</v>
      </c>
      <c r="L56" s="39">
        <v>0</v>
      </c>
      <c r="M56" s="39">
        <v>639.90666564000003</v>
      </c>
      <c r="N56" s="39">
        <v>116.09</v>
      </c>
      <c r="O56" s="39">
        <v>58.182701980154363</v>
      </c>
      <c r="P56" s="39">
        <v>800.02458114000001</v>
      </c>
      <c r="Q56" s="39">
        <v>286.43612653000002</v>
      </c>
      <c r="R56" s="39">
        <v>176.55513671</v>
      </c>
      <c r="S56" s="39">
        <v>86.353710220000011</v>
      </c>
      <c r="T56" s="39">
        <v>733.53333237855702</v>
      </c>
      <c r="U56" s="39">
        <v>175.96929936000001</v>
      </c>
      <c r="V56" s="39">
        <v>527.24999999999989</v>
      </c>
      <c r="W56" s="39">
        <v>1265.1566287400001</v>
      </c>
      <c r="X56" s="39">
        <v>316.90065546656399</v>
      </c>
      <c r="Y56" s="48">
        <v>217.52880585219171</v>
      </c>
      <c r="Z56" s="34">
        <f t="shared" si="1"/>
        <v>12010.820833452652</v>
      </c>
    </row>
    <row r="57" spans="1:26" ht="13.5" customHeight="1" x14ac:dyDescent="0.2">
      <c r="A57" s="71">
        <v>2022.3</v>
      </c>
      <c r="B57" s="38">
        <v>5036.175232345905</v>
      </c>
      <c r="C57" s="39">
        <v>2763.4747814500001</v>
      </c>
      <c r="D57" s="39">
        <v>934.03051683049341</v>
      </c>
      <c r="E57" s="39">
        <v>823.21816726049167</v>
      </c>
      <c r="F57" s="39">
        <v>0</v>
      </c>
      <c r="G57" s="39">
        <v>826.70356459999994</v>
      </c>
      <c r="H57" s="39">
        <v>859.55554959000006</v>
      </c>
      <c r="I57" s="39">
        <v>317.69596899999999</v>
      </c>
      <c r="J57" s="39">
        <v>45.49160663</v>
      </c>
      <c r="K57" s="39">
        <v>0</v>
      </c>
      <c r="L57" s="39">
        <v>0</v>
      </c>
      <c r="M57" s="39">
        <v>1095.1514124799999</v>
      </c>
      <c r="N57" s="39">
        <v>189.01</v>
      </c>
      <c r="O57" s="39">
        <v>141.9563614242721</v>
      </c>
      <c r="P57" s="39">
        <v>1190.54134</v>
      </c>
      <c r="Q57" s="39">
        <v>477.01455687999999</v>
      </c>
      <c r="R57" s="39">
        <v>281.75686563379975</v>
      </c>
      <c r="S57" s="39">
        <v>144.88816836999999</v>
      </c>
      <c r="T57" s="39">
        <v>2437.6291271217774</v>
      </c>
      <c r="U57" s="39">
        <v>314.53195842614463</v>
      </c>
      <c r="V57" s="39">
        <v>902.52</v>
      </c>
      <c r="W57" s="39">
        <v>12837.888650146913</v>
      </c>
      <c r="X57" s="39">
        <v>586.70422965701709</v>
      </c>
      <c r="Y57" s="48">
        <v>941.49894158058657</v>
      </c>
      <c r="Z57" s="34">
        <f t="shared" si="1"/>
        <v>33147.436999427402</v>
      </c>
    </row>
    <row r="58" spans="1:26" ht="13.5" customHeight="1" x14ac:dyDescent="0.2">
      <c r="A58" s="71">
        <v>2022.4</v>
      </c>
      <c r="B58" s="38">
        <v>8582.3810560897782</v>
      </c>
      <c r="C58" s="39">
        <v>4599.3496417300003</v>
      </c>
      <c r="D58" s="39">
        <v>980.96843710999997</v>
      </c>
      <c r="E58" s="39">
        <v>1335.510600925764</v>
      </c>
      <c r="F58" s="39">
        <v>0</v>
      </c>
      <c r="G58" s="39">
        <v>1314.7149681999999</v>
      </c>
      <c r="H58" s="39">
        <v>1142.773905141665</v>
      </c>
      <c r="I58" s="39">
        <v>487.73299900000001</v>
      </c>
      <c r="J58" s="39">
        <v>75.328717460000007</v>
      </c>
      <c r="K58" s="39">
        <v>0</v>
      </c>
      <c r="L58" s="39">
        <v>0</v>
      </c>
      <c r="M58" s="39">
        <v>1899.1193639200001</v>
      </c>
      <c r="N58" s="39">
        <v>398.54665475383717</v>
      </c>
      <c r="O58" s="39">
        <v>219.96268281147019</v>
      </c>
      <c r="P58" s="39">
        <v>1876.713945</v>
      </c>
      <c r="Q58" s="39">
        <v>702.73753445</v>
      </c>
      <c r="R58" s="39">
        <v>450.02503200000001</v>
      </c>
      <c r="S58" s="39">
        <v>225.21454309999999</v>
      </c>
      <c r="T58" s="39">
        <v>9111.6408560797609</v>
      </c>
      <c r="U58" s="39">
        <v>478.95053461999998</v>
      </c>
      <c r="V58" s="39">
        <v>1506.9</v>
      </c>
      <c r="W58" s="39">
        <v>1422.995791692299</v>
      </c>
      <c r="X58" s="39">
        <v>844.24685771479392</v>
      </c>
      <c r="Y58" s="48">
        <v>566.20903366216885</v>
      </c>
      <c r="Z58" s="34">
        <f t="shared" si="1"/>
        <v>38222.023155461546</v>
      </c>
    </row>
    <row r="59" spans="1:26" ht="13.5" customHeight="1" x14ac:dyDescent="0.2">
      <c r="A59" s="71">
        <v>2023.1</v>
      </c>
      <c r="B59" s="38">
        <v>3236.1174184185029</v>
      </c>
      <c r="C59" s="39">
        <v>1444.3444691899999</v>
      </c>
      <c r="D59" s="39">
        <v>369.16291150000001</v>
      </c>
      <c r="E59" s="39">
        <v>476.24385022235953</v>
      </c>
      <c r="F59" s="39">
        <v>0</v>
      </c>
      <c r="G59" s="39">
        <v>580.25190164000003</v>
      </c>
      <c r="H59" s="39">
        <v>454.68955990592599</v>
      </c>
      <c r="I59" s="39">
        <v>169.46526299999999</v>
      </c>
      <c r="J59" s="39">
        <v>29.58589671</v>
      </c>
      <c r="K59" s="39">
        <v>0</v>
      </c>
      <c r="L59" s="39">
        <v>0</v>
      </c>
      <c r="M59" s="39">
        <v>512.37169654999991</v>
      </c>
      <c r="N59" s="39">
        <v>97.8</v>
      </c>
      <c r="O59" s="39">
        <v>93.178235173310654</v>
      </c>
      <c r="P59" s="39">
        <v>722.1</v>
      </c>
      <c r="Q59" s="39">
        <v>223.99042933000001</v>
      </c>
      <c r="R59" s="39">
        <v>154.05602396</v>
      </c>
      <c r="S59" s="39">
        <v>80.08642463000001</v>
      </c>
      <c r="T59" s="39">
        <v>725.8677969240922</v>
      </c>
      <c r="U59" s="39">
        <v>159.9762191905746</v>
      </c>
      <c r="V59" s="39">
        <v>537.67999999999995</v>
      </c>
      <c r="W59" s="39">
        <v>1803.5945746185021</v>
      </c>
      <c r="X59" s="39">
        <v>181.5636900221252</v>
      </c>
      <c r="Y59" s="48">
        <v>292.28290315870589</v>
      </c>
      <c r="Z59" s="34">
        <f t="shared" si="1"/>
        <v>12344.4092641441</v>
      </c>
    </row>
    <row r="60" spans="1:26" ht="13.5" customHeight="1" x14ac:dyDescent="0.2">
      <c r="A60" s="71">
        <v>2023.2</v>
      </c>
      <c r="B60" s="38">
        <v>9291.8292466164694</v>
      </c>
      <c r="C60" s="39">
        <v>3703.0493817500001</v>
      </c>
      <c r="D60" s="39">
        <v>938.31592617000001</v>
      </c>
      <c r="E60" s="39">
        <v>1227.2298215314261</v>
      </c>
      <c r="F60" s="39">
        <v>0</v>
      </c>
      <c r="G60" s="39">
        <v>979.98108192427651</v>
      </c>
      <c r="H60" s="39">
        <v>970.87329388938952</v>
      </c>
      <c r="I60" s="39">
        <v>427.27734700000002</v>
      </c>
      <c r="J60" s="39">
        <v>78.59430433</v>
      </c>
      <c r="K60" s="39">
        <v>0</v>
      </c>
      <c r="L60" s="39">
        <v>0</v>
      </c>
      <c r="M60" s="39">
        <v>1400.46469235</v>
      </c>
      <c r="N60" s="39">
        <v>229.63</v>
      </c>
      <c r="O60" s="39">
        <v>119.6526242741825</v>
      </c>
      <c r="P60" s="39">
        <v>1678.7554691299999</v>
      </c>
      <c r="Q60" s="39">
        <v>522.57509389999996</v>
      </c>
      <c r="R60" s="39">
        <v>381.43401028</v>
      </c>
      <c r="S60" s="39">
        <v>204.05625368</v>
      </c>
      <c r="T60" s="39">
        <v>5399.8470103812024</v>
      </c>
      <c r="U60" s="39">
        <v>375.0656424601973</v>
      </c>
      <c r="V60" s="39">
        <v>1328.51</v>
      </c>
      <c r="W60" s="39">
        <v>1784.62513283</v>
      </c>
      <c r="X60" s="39">
        <v>420.74403997352039</v>
      </c>
      <c r="Y60" s="48">
        <v>604.39014293757577</v>
      </c>
      <c r="Z60" s="34">
        <f t="shared" si="1"/>
        <v>32066.900515408237</v>
      </c>
    </row>
    <row r="61" spans="1:26" ht="13.5" customHeight="1" x14ac:dyDescent="0.2">
      <c r="A61" s="71">
        <v>2023.3</v>
      </c>
      <c r="B61" s="38">
        <v>15488.162716999999</v>
      </c>
      <c r="C61" s="39">
        <v>6555.8587361199998</v>
      </c>
      <c r="D61" s="39">
        <v>1577.0006096458126</v>
      </c>
      <c r="E61" s="39">
        <v>2105.6827380430586</v>
      </c>
      <c r="F61" s="39">
        <v>698.62</v>
      </c>
      <c r="G61" s="39">
        <v>1961.7018191799998</v>
      </c>
      <c r="H61" s="39">
        <v>1789.8507540902551</v>
      </c>
      <c r="I61" s="39">
        <v>763.40135599999996</v>
      </c>
      <c r="J61" s="39">
        <v>135.32759874999999</v>
      </c>
      <c r="K61" s="39">
        <v>0</v>
      </c>
      <c r="L61" s="39">
        <v>0</v>
      </c>
      <c r="M61" s="39">
        <v>2489.5282103399995</v>
      </c>
      <c r="N61" s="39">
        <v>584.65902416829056</v>
      </c>
      <c r="O61" s="39">
        <v>310.92336290003527</v>
      </c>
      <c r="P61" s="39">
        <v>2574.9</v>
      </c>
      <c r="Q61" s="39">
        <v>887.22100075218111</v>
      </c>
      <c r="R61" s="39">
        <v>637.29209341000001</v>
      </c>
      <c r="S61" s="39">
        <v>336.78084646000002</v>
      </c>
      <c r="T61" s="39">
        <v>5716.8322021913691</v>
      </c>
      <c r="U61" s="39">
        <v>660.47432436534939</v>
      </c>
      <c r="V61" s="39">
        <v>2309.7600000000002</v>
      </c>
      <c r="W61" s="39">
        <v>3057.9250652700002</v>
      </c>
      <c r="X61" s="39">
        <v>798.54377206217305</v>
      </c>
      <c r="Y61" s="48">
        <v>1118.992578995566</v>
      </c>
      <c r="Z61" s="34">
        <f t="shared" si="1"/>
        <v>52559.43880974409</v>
      </c>
    </row>
    <row r="62" spans="1:26" ht="13.5" customHeight="1" x14ac:dyDescent="0.2">
      <c r="A62" s="71">
        <v>2023.4</v>
      </c>
      <c r="B62" s="38">
        <v>27785.142487000001</v>
      </c>
      <c r="C62" s="39">
        <v>11045.48207475</v>
      </c>
      <c r="D62" s="39">
        <v>2546.8202999099999</v>
      </c>
      <c r="E62" s="39">
        <v>3420.6969449408298</v>
      </c>
      <c r="F62" s="39">
        <v>0</v>
      </c>
      <c r="G62" s="39">
        <v>2556.2112544400002</v>
      </c>
      <c r="H62" s="39">
        <v>2522.2082529999998</v>
      </c>
      <c r="I62" s="39">
        <v>1189.283437</v>
      </c>
      <c r="J62" s="39">
        <v>208.65600511</v>
      </c>
      <c r="K62" s="39">
        <v>0</v>
      </c>
      <c r="L62" s="39">
        <v>0</v>
      </c>
      <c r="M62" s="39">
        <v>4303.283994110001</v>
      </c>
      <c r="N62" s="39">
        <v>957.79597021839618</v>
      </c>
      <c r="O62" s="39">
        <v>507.68764109439093</v>
      </c>
      <c r="P62" s="39">
        <v>4087.9</v>
      </c>
      <c r="Q62" s="39">
        <v>1454.2126795700001</v>
      </c>
      <c r="R62" s="39">
        <v>980.98377517000006</v>
      </c>
      <c r="S62" s="39">
        <v>557.97948933999999</v>
      </c>
      <c r="T62" s="39">
        <v>55855.38223877077</v>
      </c>
      <c r="U62" s="39">
        <v>1313.6235853189239</v>
      </c>
      <c r="V62" s="39">
        <v>3688.04</v>
      </c>
      <c r="W62" s="39">
        <v>4649.9400000000014</v>
      </c>
      <c r="X62" s="39">
        <v>1386.194128328842</v>
      </c>
      <c r="Y62" s="48">
        <v>1126.8291421673421</v>
      </c>
      <c r="Z62" s="34">
        <f t="shared" si="1"/>
        <v>132144.35340023952</v>
      </c>
    </row>
    <row r="63" spans="1:26" ht="13.5" customHeight="1" x14ac:dyDescent="0.2">
      <c r="A63" s="71">
        <v>2024.1</v>
      </c>
      <c r="B63" s="38">
        <v>10856.403510372002</v>
      </c>
      <c r="C63" s="39">
        <v>4438.9502950137748</v>
      </c>
      <c r="D63" s="39">
        <v>922.2785733637603</v>
      </c>
      <c r="E63" s="39">
        <v>1313.3708052783052</v>
      </c>
      <c r="F63" s="39">
        <v>0</v>
      </c>
      <c r="G63" s="39">
        <v>328.43480441999998</v>
      </c>
      <c r="H63" s="39">
        <v>992.64479899999992</v>
      </c>
      <c r="I63" s="39">
        <v>463.772019</v>
      </c>
      <c r="J63" s="39">
        <v>78.395772879999996</v>
      </c>
      <c r="K63" s="39">
        <v>0</v>
      </c>
      <c r="L63" s="39">
        <v>0</v>
      </c>
      <c r="M63" s="39">
        <v>1123.4619194699999</v>
      </c>
      <c r="N63" s="39">
        <v>319.42244911757081</v>
      </c>
      <c r="O63" s="39">
        <v>250.922555057274</v>
      </c>
      <c r="P63" s="39">
        <v>2096.3999999999996</v>
      </c>
      <c r="Q63" s="39">
        <v>545.97938574</v>
      </c>
      <c r="R63" s="39">
        <v>428.22359506844776</v>
      </c>
      <c r="S63" s="39">
        <v>206.69561295</v>
      </c>
      <c r="T63" s="39">
        <v>22995.221818130074</v>
      </c>
      <c r="U63" s="39">
        <v>348.43447393999998</v>
      </c>
      <c r="V63" s="39">
        <v>1413.2700000000002</v>
      </c>
      <c r="W63" s="39">
        <v>1507.83522608</v>
      </c>
      <c r="X63" s="39">
        <v>380.94750159131706</v>
      </c>
      <c r="Y63" s="48">
        <v>448.60079510999998</v>
      </c>
      <c r="Z63" s="34">
        <f t="shared" si="1"/>
        <v>51459.665911582524</v>
      </c>
    </row>
    <row r="64" spans="1:26" ht="13.5" customHeight="1" x14ac:dyDescent="0.2">
      <c r="A64" s="71">
        <v>2024.2</v>
      </c>
      <c r="B64" s="38">
        <v>32751.423949931104</v>
      </c>
      <c r="C64" s="39">
        <v>11099.989792812801</v>
      </c>
      <c r="D64" s="39">
        <v>2568.0601700699999</v>
      </c>
      <c r="E64" s="39">
        <v>3334.7211637610981</v>
      </c>
      <c r="F64" s="39">
        <v>0</v>
      </c>
      <c r="G64" s="39">
        <v>1097.18868729</v>
      </c>
      <c r="H64" s="39">
        <v>2828.3333429999998</v>
      </c>
      <c r="I64" s="39">
        <v>1117.9594079999999</v>
      </c>
      <c r="J64" s="39">
        <v>192.54102710000001</v>
      </c>
      <c r="K64" s="39">
        <v>0</v>
      </c>
      <c r="L64" s="39">
        <v>0</v>
      </c>
      <c r="M64" s="39">
        <v>2873.9460202099999</v>
      </c>
      <c r="N64" s="39">
        <v>826.15669914546356</v>
      </c>
      <c r="O64" s="39">
        <v>232.54465731176381</v>
      </c>
      <c r="P64" s="39">
        <v>4825.1522487000002</v>
      </c>
      <c r="Q64" s="39">
        <v>1371.0419720400002</v>
      </c>
      <c r="R64" s="39">
        <v>1024.42478269</v>
      </c>
      <c r="S64" s="39">
        <v>544.77147060999994</v>
      </c>
      <c r="T64" s="39">
        <v>43265.692410238225</v>
      </c>
      <c r="U64" s="39">
        <v>1766.3058340299997</v>
      </c>
      <c r="V64" s="39">
        <v>3656.13</v>
      </c>
      <c r="W64" s="39">
        <v>2988.6859746255714</v>
      </c>
      <c r="X64" s="39">
        <v>948.94213909496057</v>
      </c>
      <c r="Y64" s="48">
        <v>1171.2895562985304</v>
      </c>
      <c r="Z64" s="34">
        <f t="shared" si="1"/>
        <v>120485.30130695953</v>
      </c>
    </row>
    <row r="65" spans="1:26" ht="13.5" customHeight="1" x14ac:dyDescent="0.2">
      <c r="A65" s="71">
        <v>2024.3</v>
      </c>
      <c r="B65" s="39" t="e">
        <v>#N/A</v>
      </c>
      <c r="C65" s="39">
        <v>16600.928304590001</v>
      </c>
      <c r="D65" s="39">
        <v>4072.77554001</v>
      </c>
      <c r="E65" s="39">
        <v>3680.1385628056287</v>
      </c>
      <c r="F65" s="39">
        <v>0</v>
      </c>
      <c r="G65" s="39">
        <v>4164.8576972337169</v>
      </c>
      <c r="H65" s="39">
        <v>5250.6069008499999</v>
      </c>
      <c r="I65" s="39">
        <v>1835.75401192</v>
      </c>
      <c r="J65" s="39">
        <v>331.65189072000004</v>
      </c>
      <c r="K65" s="39" t="e">
        <v>#N/A</v>
      </c>
      <c r="L65" s="39" t="e">
        <v>#N/A</v>
      </c>
      <c r="M65" s="39">
        <v>5102.5605774700007</v>
      </c>
      <c r="N65" s="39">
        <v>1044.2700080851541</v>
      </c>
      <c r="O65" s="39" t="e">
        <v>#N/A</v>
      </c>
      <c r="P65" s="39">
        <v>7922.3</v>
      </c>
      <c r="Q65" s="39">
        <v>2409.7943809200001</v>
      </c>
      <c r="R65" s="39">
        <v>1664.48368095</v>
      </c>
      <c r="S65" s="39">
        <v>911.07881791</v>
      </c>
      <c r="T65" s="39" t="e">
        <v>#N/A</v>
      </c>
      <c r="U65" s="39">
        <v>2356.0501073399996</v>
      </c>
      <c r="V65" s="39">
        <v>6155.3099999999995</v>
      </c>
      <c r="W65" s="39">
        <v>6242.2032258710215</v>
      </c>
      <c r="X65" s="39">
        <v>2630.4416596551796</v>
      </c>
      <c r="Y65" s="48">
        <v>2223.1783073050024</v>
      </c>
      <c r="Z65" s="34">
        <f t="shared" si="1"/>
        <v>74598.383673635704</v>
      </c>
    </row>
    <row r="66" spans="1:26" ht="13.5" customHeight="1" x14ac:dyDescent="0.2">
      <c r="A66" s="71">
        <v>2024.4</v>
      </c>
      <c r="B66" s="38">
        <v>83148.38507869</v>
      </c>
      <c r="C66" s="39">
        <v>26661.7</v>
      </c>
      <c r="D66" s="39">
        <v>6279.6685410999999</v>
      </c>
      <c r="E66" s="39">
        <v>8792.0565013831911</v>
      </c>
      <c r="F66" s="39">
        <v>0</v>
      </c>
      <c r="G66" s="39">
        <v>5973.6537063621226</v>
      </c>
      <c r="H66" s="39">
        <v>8217.3338991399996</v>
      </c>
      <c r="I66" s="39">
        <v>2835.5483326399994</v>
      </c>
      <c r="J66" s="39">
        <v>593.26010055999996</v>
      </c>
      <c r="K66" s="39">
        <v>5.9000005</v>
      </c>
      <c r="L66" s="39" t="e">
        <v>#N/A</v>
      </c>
      <c r="M66" s="39">
        <v>8330.2899876800002</v>
      </c>
      <c r="N66" s="39">
        <v>1656.01172959</v>
      </c>
      <c r="O66" s="39">
        <v>1012.1883450400001</v>
      </c>
      <c r="P66" s="39">
        <v>12380.6</v>
      </c>
      <c r="Q66" s="39">
        <v>3851.5522000000001</v>
      </c>
      <c r="R66" s="39">
        <v>2495.8323571200003</v>
      </c>
      <c r="S66" s="39">
        <v>1430.1758492400002</v>
      </c>
      <c r="T66" s="39" t="e">
        <v>#N/A</v>
      </c>
      <c r="U66" s="39">
        <v>2660.4199849000001</v>
      </c>
      <c r="V66" s="39">
        <v>9824.41</v>
      </c>
      <c r="W66" s="39">
        <v>10309.467572109999</v>
      </c>
      <c r="X66" s="39">
        <v>5519.9349097295317</v>
      </c>
      <c r="Y66" s="48">
        <v>3566.6893750100016</v>
      </c>
      <c r="Z66" s="34">
        <f t="shared" si="1"/>
        <v>205545.07847079489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39" t="e">
        <v>#N/A</v>
      </c>
      <c r="Z67" s="34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39" t="e">
        <v>#N/A</v>
      </c>
      <c r="Z68" s="34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39" t="e">
        <v>#N/A</v>
      </c>
      <c r="Z69" s="34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9" t="e">
        <v>#N/A</v>
      </c>
      <c r="Z70" s="34">
        <f t="shared" si="1"/>
        <v>0</v>
      </c>
    </row>
    <row r="71" spans="1:26" ht="13.5" customHeight="1" x14ac:dyDescent="0.2">
      <c r="A71" s="71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9" t="e">
        <v>#N/A</v>
      </c>
      <c r="Z71" s="34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9" t="e">
        <v>#N/A</v>
      </c>
      <c r="Z72" s="34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9" t="e">
        <v>#N/A</v>
      </c>
      <c r="Z73" s="34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9" t="e">
        <v>#N/A</v>
      </c>
      <c r="Z74" s="34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9" t="e">
        <v>#N/A</v>
      </c>
      <c r="Z75" s="34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9" t="e">
        <v>#N/A</v>
      </c>
      <c r="Z76" s="34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9" t="e">
        <v>#N/A</v>
      </c>
      <c r="Z77" s="34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9" t="e">
        <v>#N/A</v>
      </c>
      <c r="Z78" s="34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9" t="e">
        <v>#N/A</v>
      </c>
      <c r="Z79" s="34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9" t="e">
        <v>#N/A</v>
      </c>
      <c r="Z80" s="34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9" t="e">
        <v>#N/A</v>
      </c>
      <c r="Z81" s="34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9" t="e">
        <v>#N/A</v>
      </c>
      <c r="Z82" s="34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9" t="e">
        <v>#N/A</v>
      </c>
      <c r="Z83" s="34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9" t="e">
        <v>#N/A</v>
      </c>
      <c r="Z84" s="34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9" t="e">
        <v>#N/A</v>
      </c>
      <c r="Z85" s="34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9" t="e">
        <v>#N/A</v>
      </c>
      <c r="Z86" s="34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9" t="e">
        <v>#N/A</v>
      </c>
      <c r="Z87" s="34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9" t="e">
        <v>#N/A</v>
      </c>
      <c r="Z88" s="34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9" t="e">
        <v>#N/A</v>
      </c>
      <c r="Z89" s="34">
        <f t="shared" si="1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9" t="e">
        <v>#N/A</v>
      </c>
      <c r="Z90" s="34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3D00-000000000000}"/>
  </hyperlinks>
  <pageMargins left="0.75" right="0.75" top="1" bottom="1" header="0" footer="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6"/>
  <dimension ref="A1:Z248"/>
  <sheetViews>
    <sheetView zoomScaleNormal="100" workbookViewId="0">
      <pane xSplit="1" ySplit="9" topLeftCell="B10" activePane="bottomRight" state="frozen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1305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en Vivienda y Urbanismo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1566</v>
      </c>
      <c r="C8" s="74" t="s">
        <v>1567</v>
      </c>
      <c r="D8" s="74" t="s">
        <v>1568</v>
      </c>
      <c r="E8" s="74" t="s">
        <v>1569</v>
      </c>
      <c r="F8" s="74" t="s">
        <v>1570</v>
      </c>
      <c r="G8" s="74" t="s">
        <v>1571</v>
      </c>
      <c r="H8" s="74" t="s">
        <v>1572</v>
      </c>
      <c r="I8" s="74" t="s">
        <v>1573</v>
      </c>
      <c r="J8" s="74" t="s">
        <v>1574</v>
      </c>
      <c r="K8" s="74" t="s">
        <v>1575</v>
      </c>
      <c r="L8" s="74" t="s">
        <v>1576</v>
      </c>
      <c r="M8" s="74" t="s">
        <v>1577</v>
      </c>
      <c r="N8" s="74" t="s">
        <v>1578</v>
      </c>
      <c r="O8" s="74" t="s">
        <v>1579</v>
      </c>
      <c r="P8" s="74" t="s">
        <v>1580</v>
      </c>
      <c r="Q8" s="74" t="s">
        <v>1581</v>
      </c>
      <c r="R8" s="74" t="s">
        <v>1582</v>
      </c>
      <c r="S8" s="74" t="s">
        <v>1583</v>
      </c>
      <c r="T8" s="74" t="s">
        <v>1584</v>
      </c>
      <c r="U8" s="74" t="s">
        <v>1585</v>
      </c>
      <c r="V8" s="74" t="s">
        <v>1586</v>
      </c>
      <c r="W8" s="74" t="s">
        <v>1587</v>
      </c>
      <c r="X8" s="74" t="s">
        <v>1588</v>
      </c>
      <c r="Y8" s="74" t="s">
        <v>1589</v>
      </c>
      <c r="Z8" s="75" t="s">
        <v>1590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532.54637424999999</v>
      </c>
      <c r="C10" s="30">
        <v>658.86198403248261</v>
      </c>
      <c r="D10" s="30">
        <v>105.13621423000001</v>
      </c>
      <c r="E10" s="30">
        <v>267.53748264900003</v>
      </c>
      <c r="F10" s="30">
        <v>101.22689690999997</v>
      </c>
      <c r="G10" s="30">
        <v>660.03352559253835</v>
      </c>
      <c r="H10" s="30">
        <v>483.4867787490121</v>
      </c>
      <c r="I10" s="30">
        <v>196.88018069648135</v>
      </c>
      <c r="J10" s="30">
        <v>504.55496462617015</v>
      </c>
      <c r="K10" s="30">
        <v>223.74915037267601</v>
      </c>
      <c r="L10" s="30">
        <v>219.48034677000001</v>
      </c>
      <c r="M10" s="30">
        <v>167.74209999999999</v>
      </c>
      <c r="N10" s="30">
        <v>330.24650828776197</v>
      </c>
      <c r="O10" s="30">
        <v>441.42655999999994</v>
      </c>
      <c r="P10" s="30">
        <v>215.68949400000002</v>
      </c>
      <c r="Q10" s="30">
        <v>327.50455800000003</v>
      </c>
      <c r="R10" s="30">
        <v>233.42742799000004</v>
      </c>
      <c r="S10" s="30">
        <v>214.85000000000002</v>
      </c>
      <c r="T10" s="30">
        <v>541.30320805999997</v>
      </c>
      <c r="U10" s="30">
        <v>199.79423353999996</v>
      </c>
      <c r="V10" s="30">
        <v>181.33087259999999</v>
      </c>
      <c r="W10" s="30">
        <v>372.11028999999996</v>
      </c>
      <c r="X10" s="30">
        <v>1035.7149554784423</v>
      </c>
      <c r="Y10" s="30">
        <v>151.70500000000001</v>
      </c>
      <c r="Z10" s="31">
        <f t="shared" ref="Z10:Z28" si="0">+_xlfn.AGGREGATE(9,6,B10:Y10)</f>
        <v>8366.3391068345627</v>
      </c>
    </row>
    <row r="11" spans="1:26" ht="13.5" customHeight="1" x14ac:dyDescent="0.2">
      <c r="A11" s="71">
        <v>2011.1</v>
      </c>
      <c r="B11" s="38">
        <v>62.759988245098697</v>
      </c>
      <c r="C11" s="39">
        <v>125.266305705908</v>
      </c>
      <c r="D11" s="39">
        <v>21.719802810000001</v>
      </c>
      <c r="E11" s="39">
        <v>67.810492421351654</v>
      </c>
      <c r="F11" s="39">
        <v>1.554258680582765</v>
      </c>
      <c r="G11" s="39">
        <v>229.61438979065909</v>
      </c>
      <c r="H11" s="39">
        <v>73.380445010000003</v>
      </c>
      <c r="I11" s="39">
        <v>55.641423357252393</v>
      </c>
      <c r="J11" s="39">
        <v>56.839366511013218</v>
      </c>
      <c r="K11" s="39">
        <v>32.947947979941617</v>
      </c>
      <c r="L11" s="39">
        <v>101.82913084</v>
      </c>
      <c r="M11" s="39">
        <v>42.506470669999992</v>
      </c>
      <c r="N11" s="39">
        <v>78.725100665089215</v>
      </c>
      <c r="O11" s="39">
        <v>89.067273188298145</v>
      </c>
      <c r="P11" s="39">
        <v>39.133837</v>
      </c>
      <c r="Q11" s="39">
        <v>80.15790088</v>
      </c>
      <c r="R11" s="39">
        <v>50.561305670000003</v>
      </c>
      <c r="S11" s="39">
        <v>61.402723959008497</v>
      </c>
      <c r="T11" s="39">
        <v>5.7802256452398559</v>
      </c>
      <c r="U11" s="39">
        <v>157.38692709</v>
      </c>
      <c r="V11" s="39">
        <v>52.939644641160648</v>
      </c>
      <c r="W11" s="39">
        <v>61.047597019999998</v>
      </c>
      <c r="X11" s="39">
        <v>251.5337416347455</v>
      </c>
      <c r="Y11" s="48">
        <v>40.256262880114257</v>
      </c>
      <c r="Z11" s="34">
        <f t="shared" si="0"/>
        <v>1839.8625622954632</v>
      </c>
    </row>
    <row r="12" spans="1:26" ht="13.5" customHeight="1" x14ac:dyDescent="0.2">
      <c r="A12" s="71">
        <v>2011.2</v>
      </c>
      <c r="B12" s="38">
        <v>1005.683842013271</v>
      </c>
      <c r="C12" s="39">
        <v>343.03</v>
      </c>
      <c r="D12" s="39">
        <v>50.966578200000001</v>
      </c>
      <c r="E12" s="39">
        <v>161.1542664433405</v>
      </c>
      <c r="F12" s="39">
        <v>58.830849703164667</v>
      </c>
      <c r="G12" s="39">
        <v>255.3116524985588</v>
      </c>
      <c r="H12" s="39">
        <v>172.93617405804409</v>
      </c>
      <c r="I12" s="39">
        <v>112.735502708518</v>
      </c>
      <c r="J12" s="39">
        <v>118.447006</v>
      </c>
      <c r="K12" s="39">
        <v>153.18114496481201</v>
      </c>
      <c r="L12" s="39">
        <v>219.24203882945761</v>
      </c>
      <c r="M12" s="39">
        <v>113.14031074099989</v>
      </c>
      <c r="N12" s="39">
        <v>170.46371077929399</v>
      </c>
      <c r="O12" s="39">
        <v>197.32058000000001</v>
      </c>
      <c r="P12" s="39">
        <v>104.302819</v>
      </c>
      <c r="Q12" s="39">
        <v>150.20765754000001</v>
      </c>
      <c r="R12" s="39">
        <v>118.01854822999999</v>
      </c>
      <c r="S12" s="39">
        <v>167.74318692803249</v>
      </c>
      <c r="T12" s="39">
        <v>241.50052977625259</v>
      </c>
      <c r="U12" s="39">
        <v>322.54730935999999</v>
      </c>
      <c r="V12" s="39">
        <v>121.62567326009329</v>
      </c>
      <c r="W12" s="39">
        <v>141.26433663</v>
      </c>
      <c r="X12" s="39">
        <v>506.50853853949758</v>
      </c>
      <c r="Y12" s="48">
        <v>75.055465519999998</v>
      </c>
      <c r="Z12" s="34">
        <f t="shared" si="0"/>
        <v>5081.2177217233375</v>
      </c>
    </row>
    <row r="13" spans="1:26" ht="13.5" customHeight="1" x14ac:dyDescent="0.2">
      <c r="A13" s="71">
        <v>2011.3</v>
      </c>
      <c r="B13" s="38">
        <v>381.34310246316812</v>
      </c>
      <c r="C13" s="39">
        <v>794.94</v>
      </c>
      <c r="D13" s="39">
        <v>79.54824570000001</v>
      </c>
      <c r="E13" s="39">
        <v>257.4714472939674</v>
      </c>
      <c r="F13" s="39">
        <v>6.9464147421905738</v>
      </c>
      <c r="G13" s="39">
        <v>815.05865007287309</v>
      </c>
      <c r="H13" s="39">
        <v>248.03369247506961</v>
      </c>
      <c r="I13" s="39">
        <v>179.40698433130109</v>
      </c>
      <c r="J13" s="39">
        <v>633.44077120046131</v>
      </c>
      <c r="K13" s="39">
        <v>184.38787879392081</v>
      </c>
      <c r="L13" s="39">
        <v>338.10562965237659</v>
      </c>
      <c r="M13" s="39">
        <v>195.18672756139989</v>
      </c>
      <c r="N13" s="39">
        <v>281.87328021681958</v>
      </c>
      <c r="O13" s="39">
        <v>472.76940999999999</v>
      </c>
      <c r="P13" s="39">
        <v>156.20249699999999</v>
      </c>
      <c r="Q13" s="39">
        <v>228.47316583</v>
      </c>
      <c r="R13" s="39">
        <v>223.86922135</v>
      </c>
      <c r="S13" s="39">
        <v>247.8983710047855</v>
      </c>
      <c r="T13" s="39">
        <v>347.39657233686739</v>
      </c>
      <c r="U13" s="39">
        <v>734.56399574</v>
      </c>
      <c r="V13" s="39">
        <v>187.47220763244741</v>
      </c>
      <c r="W13" s="39">
        <v>206.672</v>
      </c>
      <c r="X13" s="39">
        <v>766.83775850071663</v>
      </c>
      <c r="Y13" s="48">
        <v>114.86715586</v>
      </c>
      <c r="Z13" s="34">
        <f t="shared" si="0"/>
        <v>8082.765179758363</v>
      </c>
    </row>
    <row r="14" spans="1:26" ht="13.5" customHeight="1" x14ac:dyDescent="0.2">
      <c r="A14" s="71">
        <v>2011.4</v>
      </c>
      <c r="B14" s="38">
        <v>502.86200000000002</v>
      </c>
      <c r="C14" s="39">
        <v>1099.6300000000001</v>
      </c>
      <c r="D14" s="39">
        <v>119.35752721</v>
      </c>
      <c r="E14" s="39">
        <v>563.17126491435988</v>
      </c>
      <c r="F14" s="39">
        <v>128.36389288000049</v>
      </c>
      <c r="G14" s="39">
        <v>627.1798973455069</v>
      </c>
      <c r="H14" s="39">
        <v>364.3101383295496</v>
      </c>
      <c r="I14" s="39">
        <v>337.61349233999988</v>
      </c>
      <c r="J14" s="39">
        <v>541.27408644789705</v>
      </c>
      <c r="K14" s="39">
        <v>296.02795732296079</v>
      </c>
      <c r="L14" s="39">
        <v>537.36311733385367</v>
      </c>
      <c r="M14" s="39">
        <v>290.9006442914</v>
      </c>
      <c r="N14" s="39">
        <v>381.31660684129957</v>
      </c>
      <c r="O14" s="39">
        <v>641.12998999999991</v>
      </c>
      <c r="P14" s="39">
        <v>264.85687535</v>
      </c>
      <c r="Q14" s="39">
        <v>319.67630688399998</v>
      </c>
      <c r="R14" s="39">
        <v>348.99540000000002</v>
      </c>
      <c r="S14" s="39">
        <v>343.40405551718561</v>
      </c>
      <c r="T14" s="39">
        <v>468.18745108143668</v>
      </c>
      <c r="U14" s="39">
        <v>219.97109621000001</v>
      </c>
      <c r="V14" s="39">
        <v>268.59446899804863</v>
      </c>
      <c r="W14" s="39">
        <v>417.40600000000001</v>
      </c>
      <c r="X14" s="39">
        <v>1063.0536166959171</v>
      </c>
      <c r="Y14" s="48">
        <v>155.26284466999999</v>
      </c>
      <c r="Z14" s="34">
        <f t="shared" si="0"/>
        <v>10299.908730663417</v>
      </c>
    </row>
    <row r="15" spans="1:26" ht="13.5" customHeight="1" x14ac:dyDescent="0.2">
      <c r="A15" s="71">
        <v>2012.1</v>
      </c>
      <c r="B15" s="38">
        <v>181.39935421000001</v>
      </c>
      <c r="C15" s="39">
        <v>154.4070388420979</v>
      </c>
      <c r="D15" s="39">
        <v>19.21954929</v>
      </c>
      <c r="E15" s="39">
        <v>88.393533365114877</v>
      </c>
      <c r="F15" s="39">
        <v>32.90731131583788</v>
      </c>
      <c r="G15" s="39">
        <v>272.29401274089622</v>
      </c>
      <c r="H15" s="39">
        <v>96.209354780014394</v>
      </c>
      <c r="I15" s="39">
        <v>40.002968387000003</v>
      </c>
      <c r="J15" s="39">
        <v>222.11999341264561</v>
      </c>
      <c r="K15" s="39">
        <v>60.764964880811213</v>
      </c>
      <c r="L15" s="39">
        <v>129.72160078064911</v>
      </c>
      <c r="M15" s="39">
        <v>97.613917779600001</v>
      </c>
      <c r="N15" s="39">
        <v>143.44683178951439</v>
      </c>
      <c r="O15" s="39">
        <v>183.87806259309821</v>
      </c>
      <c r="P15" s="39">
        <v>49.936432000000003</v>
      </c>
      <c r="Q15" s="39">
        <v>86.699488896292593</v>
      </c>
      <c r="R15" s="39">
        <v>83.984601659999996</v>
      </c>
      <c r="S15" s="39">
        <v>118.00140539844701</v>
      </c>
      <c r="T15" s="39">
        <v>186.06222980660809</v>
      </c>
      <c r="U15" s="39">
        <v>242.00622367001441</v>
      </c>
      <c r="V15" s="39">
        <v>59.780411545442249</v>
      </c>
      <c r="W15" s="39">
        <v>73.337000000000003</v>
      </c>
      <c r="X15" s="39">
        <v>198.86911945838099</v>
      </c>
      <c r="Y15" s="48">
        <v>81.43873504730179</v>
      </c>
      <c r="Z15" s="34">
        <f t="shared" si="0"/>
        <v>2902.4941416497672</v>
      </c>
    </row>
    <row r="16" spans="1:26" ht="13.5" customHeight="1" x14ac:dyDescent="0.2">
      <c r="A16" s="71">
        <v>2012.2</v>
      </c>
      <c r="B16" s="38">
        <v>234.73236620044651</v>
      </c>
      <c r="C16" s="39">
        <v>410.51419148999997</v>
      </c>
      <c r="D16" s="39">
        <v>43.830250000000007</v>
      </c>
      <c r="E16" s="39">
        <v>197.90579698527861</v>
      </c>
      <c r="F16" s="39">
        <v>76.537436356171554</v>
      </c>
      <c r="G16" s="39">
        <v>291.77905320230229</v>
      </c>
      <c r="H16" s="39">
        <v>222.02696604003521</v>
      </c>
      <c r="I16" s="39">
        <v>166.080059799</v>
      </c>
      <c r="J16" s="39">
        <v>133.63765857999999</v>
      </c>
      <c r="K16" s="39">
        <v>176.26926893864959</v>
      </c>
      <c r="L16" s="39">
        <v>277.24071961734791</v>
      </c>
      <c r="M16" s="39">
        <v>167.01648544171101</v>
      </c>
      <c r="N16" s="39">
        <v>285.75999927103521</v>
      </c>
      <c r="O16" s="39">
        <v>292.44771999999989</v>
      </c>
      <c r="P16" s="39">
        <v>122.253225</v>
      </c>
      <c r="Q16" s="39">
        <v>151.10900776677079</v>
      </c>
      <c r="R16" s="39">
        <v>190.81177885</v>
      </c>
      <c r="S16" s="39">
        <v>225.276531410926</v>
      </c>
      <c r="T16" s="39">
        <v>280.45131268998807</v>
      </c>
      <c r="U16" s="39">
        <v>357.85236745003522</v>
      </c>
      <c r="V16" s="39">
        <v>145.43771080620959</v>
      </c>
      <c r="W16" s="39">
        <v>143.29444885000001</v>
      </c>
      <c r="X16" s="39">
        <v>465.60491336909803</v>
      </c>
      <c r="Y16" s="48">
        <v>100.1217454109044</v>
      </c>
      <c r="Z16" s="34">
        <f t="shared" si="0"/>
        <v>5157.9910135259097</v>
      </c>
    </row>
    <row r="17" spans="1:26" ht="13.5" customHeight="1" x14ac:dyDescent="0.2">
      <c r="A17" s="71">
        <v>2012.3</v>
      </c>
      <c r="B17" s="38">
        <v>533.82690086807861</v>
      </c>
      <c r="C17" s="39">
        <v>687.22308225000006</v>
      </c>
      <c r="D17" s="39">
        <v>103.14621489</v>
      </c>
      <c r="E17" s="39">
        <v>298.44069006371188</v>
      </c>
      <c r="F17" s="39">
        <v>115.40534411799069</v>
      </c>
      <c r="G17" s="39">
        <v>506.83051978967211</v>
      </c>
      <c r="H17" s="39">
        <v>327.05736088032478</v>
      </c>
      <c r="I17" s="39">
        <v>305.01419298000002</v>
      </c>
      <c r="J17" s="39">
        <v>176.20251242000001</v>
      </c>
      <c r="K17" s="39">
        <v>317.80969452163038</v>
      </c>
      <c r="L17" s="39">
        <v>420.68983994826323</v>
      </c>
      <c r="M17" s="39">
        <v>224.55900033320009</v>
      </c>
      <c r="N17" s="39">
        <v>403.22466317182477</v>
      </c>
      <c r="O17" s="39">
        <v>513.44935491203933</v>
      </c>
      <c r="P17" s="39">
        <v>209.41036199999999</v>
      </c>
      <c r="Q17" s="39">
        <v>219.6876836092942</v>
      </c>
      <c r="R17" s="39">
        <v>336.06376999999998</v>
      </c>
      <c r="S17" s="39">
        <v>344.74262037399899</v>
      </c>
      <c r="T17" s="39">
        <v>426.49278423928428</v>
      </c>
      <c r="U17" s="39">
        <v>507.24962053032488</v>
      </c>
      <c r="V17" s="39">
        <v>226.8088065211179</v>
      </c>
      <c r="W17" s="39">
        <v>230.97836113</v>
      </c>
      <c r="X17" s="39">
        <v>713.47299694167691</v>
      </c>
      <c r="Y17" s="48">
        <v>217.89315283961929</v>
      </c>
      <c r="Z17" s="34">
        <f t="shared" si="0"/>
        <v>8365.6795293320502</v>
      </c>
    </row>
    <row r="18" spans="1:26" ht="13.5" customHeight="1" x14ac:dyDescent="0.2">
      <c r="A18" s="71">
        <v>2012.4</v>
      </c>
      <c r="B18" s="38">
        <v>1025.385784355384</v>
      </c>
      <c r="C18" s="39">
        <v>953.78892425999982</v>
      </c>
      <c r="D18" s="39">
        <v>212.83687696000001</v>
      </c>
      <c r="E18" s="39">
        <v>394.73541999999998</v>
      </c>
      <c r="F18" s="39">
        <v>237.58570635334999</v>
      </c>
      <c r="G18" s="39">
        <v>1201.432983486927</v>
      </c>
      <c r="H18" s="39">
        <v>506.58785344774242</v>
      </c>
      <c r="I18" s="39">
        <v>515.30880304000004</v>
      </c>
      <c r="J18" s="39">
        <v>293.24487925999989</v>
      </c>
      <c r="K18" s="39">
        <v>405.29539273615512</v>
      </c>
      <c r="L18" s="39">
        <v>590.52949979524942</v>
      </c>
      <c r="M18" s="39">
        <v>409.3721034276291</v>
      </c>
      <c r="N18" s="39">
        <v>444.58417827420618</v>
      </c>
      <c r="O18" s="39">
        <v>544.32493365836774</v>
      </c>
      <c r="P18" s="39">
        <v>317.90827100000001</v>
      </c>
      <c r="Q18" s="39">
        <v>323.50361902915461</v>
      </c>
      <c r="R18" s="39">
        <v>426.87250999999998</v>
      </c>
      <c r="S18" s="39">
        <v>417.96953004083713</v>
      </c>
      <c r="T18" s="39">
        <v>567.25471326925765</v>
      </c>
      <c r="U18" s="39">
        <v>590.39853787774246</v>
      </c>
      <c r="V18" s="39">
        <v>318.24398768398282</v>
      </c>
      <c r="W18" s="39">
        <v>348.95273608999997</v>
      </c>
      <c r="X18" s="39">
        <v>564.31981852530441</v>
      </c>
      <c r="Y18" s="48">
        <v>226.12566593</v>
      </c>
      <c r="Z18" s="34">
        <f t="shared" si="0"/>
        <v>11836.562728501291</v>
      </c>
    </row>
    <row r="19" spans="1:26" ht="13.5" customHeight="1" x14ac:dyDescent="0.2">
      <c r="A19" s="71">
        <v>2013.1</v>
      </c>
      <c r="B19" s="38">
        <v>147.27956741</v>
      </c>
      <c r="C19" s="39">
        <v>72.22084000000001</v>
      </c>
      <c r="D19" s="39">
        <v>56.747807549999997</v>
      </c>
      <c r="E19" s="39">
        <v>112.8415084903592</v>
      </c>
      <c r="F19" s="39">
        <v>38.002222125731173</v>
      </c>
      <c r="G19" s="39">
        <v>305.35330287006411</v>
      </c>
      <c r="H19" s="39">
        <v>140.92153454999999</v>
      </c>
      <c r="I19" s="39">
        <v>173.17187038977841</v>
      </c>
      <c r="J19" s="39">
        <v>104.85538017048999</v>
      </c>
      <c r="K19" s="39">
        <v>224.63954752822559</v>
      </c>
      <c r="L19" s="39">
        <v>160.63403733416661</v>
      </c>
      <c r="M19" s="39">
        <v>75.696321084800005</v>
      </c>
      <c r="N19" s="39">
        <v>132.32938454999999</v>
      </c>
      <c r="O19" s="39">
        <v>384.11277012399341</v>
      </c>
      <c r="P19" s="39">
        <v>68.801190000000005</v>
      </c>
      <c r="Q19" s="39">
        <v>96.401136618693812</v>
      </c>
      <c r="R19" s="39">
        <v>101.59651365000001</v>
      </c>
      <c r="S19" s="39">
        <v>86.242042970000014</v>
      </c>
      <c r="T19" s="39">
        <v>157.0499617435205</v>
      </c>
      <c r="U19" s="39">
        <v>151.72612733</v>
      </c>
      <c r="V19" s="39">
        <v>77.087785429265978</v>
      </c>
      <c r="W19" s="39">
        <v>131.84470044</v>
      </c>
      <c r="X19" s="39">
        <v>216.64880467</v>
      </c>
      <c r="Y19" s="48">
        <v>73.828136650000005</v>
      </c>
      <c r="Z19" s="34">
        <f t="shared" si="0"/>
        <v>3290.0324936790889</v>
      </c>
    </row>
    <row r="20" spans="1:26" ht="13.5" customHeight="1" x14ac:dyDescent="0.2">
      <c r="A20" s="71">
        <v>2013.2</v>
      </c>
      <c r="B20" s="38">
        <v>247.27759591</v>
      </c>
      <c r="C20" s="39">
        <v>157.27289999999999</v>
      </c>
      <c r="D20" s="39">
        <v>127.04616608000001</v>
      </c>
      <c r="E20" s="39">
        <v>250.88047760270729</v>
      </c>
      <c r="F20" s="39">
        <v>133.477</v>
      </c>
      <c r="G20" s="39">
        <v>866.34388031999993</v>
      </c>
      <c r="H20" s="39">
        <v>284.36049897999999</v>
      </c>
      <c r="I20" s="39">
        <v>307.70410705299997</v>
      </c>
      <c r="J20" s="39">
        <v>278.237058542574</v>
      </c>
      <c r="K20" s="39">
        <v>489.13530104</v>
      </c>
      <c r="L20" s="39">
        <v>377.26044011246051</v>
      </c>
      <c r="M20" s="39">
        <v>196.67086125</v>
      </c>
      <c r="N20" s="39">
        <v>340.07817418000002</v>
      </c>
      <c r="O20" s="39">
        <v>689.60073106999982</v>
      </c>
      <c r="P20" s="39">
        <v>154.36310700000001</v>
      </c>
      <c r="Q20" s="39">
        <v>212.19574173000001</v>
      </c>
      <c r="R20" s="39">
        <v>256.57961356999999</v>
      </c>
      <c r="S20" s="39">
        <v>216.19280699000001</v>
      </c>
      <c r="T20" s="39">
        <v>338.93642341814058</v>
      </c>
      <c r="U20" s="39">
        <v>248.95592352</v>
      </c>
      <c r="V20" s="39">
        <v>176.26445867678899</v>
      </c>
      <c r="W20" s="39">
        <v>288.62775015</v>
      </c>
      <c r="X20" s="39">
        <v>543.23058676000005</v>
      </c>
      <c r="Y20" s="48">
        <v>157.01627418999999</v>
      </c>
      <c r="Z20" s="34">
        <f t="shared" si="0"/>
        <v>7337.7078781456712</v>
      </c>
    </row>
    <row r="21" spans="1:26" ht="13.5" customHeight="1" x14ac:dyDescent="0.2">
      <c r="A21" s="71">
        <v>2013.3</v>
      </c>
      <c r="B21" s="38">
        <v>735.49362340999994</v>
      </c>
      <c r="C21" s="39">
        <v>405.54</v>
      </c>
      <c r="D21" s="39">
        <v>206.90083124</v>
      </c>
      <c r="E21" s="39">
        <v>383.78649855324568</v>
      </c>
      <c r="F21" s="39">
        <v>67.805287699999923</v>
      </c>
      <c r="G21" s="39">
        <v>878.58386108000013</v>
      </c>
      <c r="H21" s="39">
        <v>464.0269191700001</v>
      </c>
      <c r="I21" s="39">
        <v>575.51271627000006</v>
      </c>
      <c r="J21" s="39">
        <v>328.96891117473081</v>
      </c>
      <c r="K21" s="39">
        <v>694.02388258494545</v>
      </c>
      <c r="L21" s="39">
        <v>573.77497834671203</v>
      </c>
      <c r="M21" s="39">
        <v>225.94155826000011</v>
      </c>
      <c r="N21" s="39">
        <v>556.2250038599999</v>
      </c>
      <c r="O21" s="39">
        <v>908.16553094511971</v>
      </c>
      <c r="P21" s="39">
        <v>262.93684200000001</v>
      </c>
      <c r="Q21" s="39">
        <v>291.54922878000002</v>
      </c>
      <c r="R21" s="39">
        <v>446.23143144999977</v>
      </c>
      <c r="S21" s="39">
        <v>379.49636606000001</v>
      </c>
      <c r="T21" s="39">
        <v>519.07775051637964</v>
      </c>
      <c r="U21" s="39">
        <v>423.5088730999999</v>
      </c>
      <c r="V21" s="39">
        <v>279.49452310908111</v>
      </c>
      <c r="W21" s="39">
        <v>464.01535159000002</v>
      </c>
      <c r="X21" s="39">
        <v>909.51324454999985</v>
      </c>
      <c r="Y21" s="48">
        <v>180.65950484000001</v>
      </c>
      <c r="Z21" s="34">
        <f t="shared" si="0"/>
        <v>11161.232718590214</v>
      </c>
    </row>
    <row r="22" spans="1:26" ht="13.5" customHeight="1" x14ac:dyDescent="0.2">
      <c r="A22" s="71">
        <v>2013.4</v>
      </c>
      <c r="B22" s="38">
        <v>1063.5991617499999</v>
      </c>
      <c r="C22" s="39">
        <v>867.35989870000014</v>
      </c>
      <c r="D22" s="39">
        <v>383.92369826999999</v>
      </c>
      <c r="E22" s="39">
        <v>497.312118</v>
      </c>
      <c r="F22" s="39">
        <v>177.82622119000001</v>
      </c>
      <c r="G22" s="39">
        <v>1406.7036863200001</v>
      </c>
      <c r="H22" s="39">
        <v>700.41712795000001</v>
      </c>
      <c r="I22" s="39">
        <v>719.21003814999983</v>
      </c>
      <c r="J22" s="39">
        <v>603.93008663552439</v>
      </c>
      <c r="K22" s="39">
        <v>927.14655997999989</v>
      </c>
      <c r="L22" s="39">
        <v>368.75811479999999</v>
      </c>
      <c r="M22" s="39">
        <v>421.61242565000009</v>
      </c>
      <c r="N22" s="39">
        <v>792.07090648999997</v>
      </c>
      <c r="O22" s="39">
        <v>1025.13499763</v>
      </c>
      <c r="P22" s="39">
        <v>410.94476800000001</v>
      </c>
      <c r="Q22" s="39">
        <v>458.28907548000001</v>
      </c>
      <c r="R22" s="39">
        <v>682.97425931000009</v>
      </c>
      <c r="S22" s="39">
        <v>670.18876175000014</v>
      </c>
      <c r="T22" s="39">
        <v>623.24472276169365</v>
      </c>
      <c r="U22" s="39">
        <v>113.93330162000009</v>
      </c>
      <c r="V22" s="39">
        <v>411.78563119967851</v>
      </c>
      <c r="W22" s="39">
        <v>604.59913490999998</v>
      </c>
      <c r="X22" s="39">
        <v>981.05126432000043</v>
      </c>
      <c r="Y22" s="48">
        <v>249.79216013999999</v>
      </c>
      <c r="Z22" s="34">
        <f t="shared" si="0"/>
        <v>15161.808121006894</v>
      </c>
    </row>
    <row r="23" spans="1:26" ht="13.5" customHeight="1" x14ac:dyDescent="0.2">
      <c r="A23" s="71">
        <v>2014.1</v>
      </c>
      <c r="B23" s="38">
        <v>225.60799978567411</v>
      </c>
      <c r="C23" s="39">
        <v>135.90983582999999</v>
      </c>
      <c r="D23" s="39">
        <v>84.506075120000006</v>
      </c>
      <c r="E23" s="39">
        <v>83.374027791844568</v>
      </c>
      <c r="F23" s="39">
        <v>78.683999999999997</v>
      </c>
      <c r="G23" s="39">
        <v>315.85017290303011</v>
      </c>
      <c r="H23" s="39">
        <v>225.45013990000001</v>
      </c>
      <c r="I23" s="39">
        <v>285.22071340000002</v>
      </c>
      <c r="J23" s="39">
        <v>111.810795992235</v>
      </c>
      <c r="K23" s="39">
        <v>235.87027040827121</v>
      </c>
      <c r="L23" s="39">
        <v>224.72956295769211</v>
      </c>
      <c r="M23" s="39">
        <v>112.37837039321499</v>
      </c>
      <c r="N23" s="39">
        <v>246.15007942</v>
      </c>
      <c r="O23" s="39">
        <v>297.33936828999998</v>
      </c>
      <c r="P23" s="39">
        <v>95.090461000000005</v>
      </c>
      <c r="Q23" s="39">
        <v>119.83304387306011</v>
      </c>
      <c r="R23" s="39">
        <v>175.65234307</v>
      </c>
      <c r="S23" s="39">
        <v>176.03663353698451</v>
      </c>
      <c r="T23" s="39">
        <v>207.06940223865371</v>
      </c>
      <c r="U23" s="39">
        <v>26.849732889999999</v>
      </c>
      <c r="V23" s="39">
        <v>104.71622810560631</v>
      </c>
      <c r="W23" s="39">
        <v>133.02134322000001</v>
      </c>
      <c r="X23" s="39">
        <v>459.61800446099352</v>
      </c>
      <c r="Y23" s="48">
        <v>72.113764901716308</v>
      </c>
      <c r="Z23" s="34">
        <f t="shared" si="0"/>
        <v>4232.8823694889761</v>
      </c>
    </row>
    <row r="24" spans="1:26" ht="13.5" customHeight="1" x14ac:dyDescent="0.2">
      <c r="A24" s="71">
        <v>2014.2</v>
      </c>
      <c r="B24" s="38">
        <v>551.11156794302792</v>
      </c>
      <c r="C24" s="39">
        <v>326.43891523000002</v>
      </c>
      <c r="D24" s="39">
        <v>241.19692494</v>
      </c>
      <c r="E24" s="39">
        <v>233.71280436643221</v>
      </c>
      <c r="F24" s="39">
        <v>166.16399999999999</v>
      </c>
      <c r="G24" s="39">
        <v>829.36714070824542</v>
      </c>
      <c r="H24" s="39">
        <v>470.80501641513359</v>
      </c>
      <c r="I24" s="39">
        <v>432.59664898950888</v>
      </c>
      <c r="J24" s="39">
        <v>260.00634990627179</v>
      </c>
      <c r="K24" s="39">
        <v>509.10646281419281</v>
      </c>
      <c r="L24" s="39">
        <v>491.25246433564001</v>
      </c>
      <c r="M24" s="39">
        <v>320.86370957280872</v>
      </c>
      <c r="N24" s="39">
        <v>396.33132745</v>
      </c>
      <c r="O24" s="39">
        <v>663.10665659000006</v>
      </c>
      <c r="P24" s="39">
        <v>230.671468</v>
      </c>
      <c r="Q24" s="39">
        <v>232.07571270456191</v>
      </c>
      <c r="R24" s="39">
        <v>337.63460300999998</v>
      </c>
      <c r="S24" s="39">
        <v>342.46307063760548</v>
      </c>
      <c r="T24" s="39">
        <v>460.1301701055246</v>
      </c>
      <c r="U24" s="39">
        <v>55.977207849999999</v>
      </c>
      <c r="V24" s="39">
        <v>238.18575028543739</v>
      </c>
      <c r="W24" s="39">
        <v>272.40372381999998</v>
      </c>
      <c r="X24" s="39">
        <v>904.91153861157647</v>
      </c>
      <c r="Y24" s="48">
        <v>124.45106786925371</v>
      </c>
      <c r="Z24" s="34">
        <f t="shared" si="0"/>
        <v>9090.9643021552201</v>
      </c>
    </row>
    <row r="25" spans="1:26" ht="13.5" customHeight="1" x14ac:dyDescent="0.2">
      <c r="A25" s="71">
        <v>2014.3</v>
      </c>
      <c r="B25" s="38">
        <v>828.28293097000005</v>
      </c>
      <c r="C25" s="39">
        <v>740.72436548099995</v>
      </c>
      <c r="D25" s="39">
        <v>356.89428972000002</v>
      </c>
      <c r="E25" s="39">
        <v>383.46523197652982</v>
      </c>
      <c r="F25" s="39">
        <v>246.56551160502389</v>
      </c>
      <c r="G25" s="39">
        <v>1331.621409044745</v>
      </c>
      <c r="H25" s="39">
        <v>801.67049568171933</v>
      </c>
      <c r="I25" s="39">
        <v>657.88726088211229</v>
      </c>
      <c r="J25" s="39">
        <v>486.2783173934323</v>
      </c>
      <c r="K25" s="39">
        <v>718.2504076106477</v>
      </c>
      <c r="L25" s="39">
        <v>759.39664865072086</v>
      </c>
      <c r="M25" s="39">
        <v>482.76510098731939</v>
      </c>
      <c r="N25" s="39">
        <v>592.95275987000002</v>
      </c>
      <c r="O25" s="39">
        <v>952.22499164000033</v>
      </c>
      <c r="P25" s="39">
        <v>399.74536499999999</v>
      </c>
      <c r="Q25" s="39">
        <v>361.69441179279431</v>
      </c>
      <c r="R25" s="39">
        <v>460.94349381777778</v>
      </c>
      <c r="S25" s="39">
        <v>465.8848190455073</v>
      </c>
      <c r="T25" s="39">
        <v>698.23365765844233</v>
      </c>
      <c r="U25" s="39">
        <v>86.28199115000001</v>
      </c>
      <c r="V25" s="39">
        <v>373.99484915605052</v>
      </c>
      <c r="W25" s="39">
        <v>553.34693435000008</v>
      </c>
      <c r="X25" s="39">
        <v>1289.8897674223481</v>
      </c>
      <c r="Y25" s="48">
        <v>180.68616310652689</v>
      </c>
      <c r="Z25" s="34">
        <f t="shared" si="0"/>
        <v>14209.681174012696</v>
      </c>
    </row>
    <row r="26" spans="1:26" ht="13.5" customHeight="1" x14ac:dyDescent="0.2">
      <c r="A26" s="71">
        <v>2014.4</v>
      </c>
      <c r="B26" s="38">
        <v>1209.38601324</v>
      </c>
      <c r="C26" s="39">
        <v>1244.40799107</v>
      </c>
      <c r="D26" s="39">
        <v>611.36678217414692</v>
      </c>
      <c r="E26" s="39">
        <v>628.41174401933404</v>
      </c>
      <c r="F26" s="39">
        <v>272.83304471892478</v>
      </c>
      <c r="G26" s="39">
        <v>1976.706518938661</v>
      </c>
      <c r="H26" s="39">
        <v>1068.621804327895</v>
      </c>
      <c r="I26" s="39">
        <v>842.98623880000014</v>
      </c>
      <c r="J26" s="39">
        <v>771.32551302477736</v>
      </c>
      <c r="K26" s="39">
        <v>1329.0882408028899</v>
      </c>
      <c r="L26" s="39">
        <v>339.54836793999999</v>
      </c>
      <c r="M26" s="39">
        <v>722.83083558031421</v>
      </c>
      <c r="N26" s="39">
        <v>790.22802557</v>
      </c>
      <c r="O26" s="39">
        <v>1350.9864617999999</v>
      </c>
      <c r="P26" s="39">
        <v>735.77637900000002</v>
      </c>
      <c r="Q26" s="39">
        <v>506.0226555029376</v>
      </c>
      <c r="R26" s="39">
        <v>669.82064026680962</v>
      </c>
      <c r="S26" s="39">
        <v>661.33510292237986</v>
      </c>
      <c r="T26" s="39">
        <v>784.45246497110611</v>
      </c>
      <c r="U26" s="39">
        <v>126.39423447</v>
      </c>
      <c r="V26" s="39">
        <v>555.04397697007812</v>
      </c>
      <c r="W26" s="39">
        <v>924.47214935</v>
      </c>
      <c r="X26" s="39">
        <v>1815.882018488317</v>
      </c>
      <c r="Y26" s="48">
        <v>364.8062820694488</v>
      </c>
      <c r="Z26" s="34">
        <f t="shared" si="0"/>
        <v>20302.733486018024</v>
      </c>
    </row>
    <row r="27" spans="1:26" ht="13.5" customHeight="1" x14ac:dyDescent="0.2">
      <c r="A27" s="71">
        <v>2015.1</v>
      </c>
      <c r="B27" s="38">
        <v>253.08544570999999</v>
      </c>
      <c r="C27" s="39">
        <v>299.02812820000003</v>
      </c>
      <c r="D27" s="39">
        <v>294.47987263994253</v>
      </c>
      <c r="E27" s="39">
        <v>130.43899999999999</v>
      </c>
      <c r="F27" s="39">
        <v>131.8107101364794</v>
      </c>
      <c r="G27" s="39">
        <v>441.06049789000008</v>
      </c>
      <c r="H27" s="39">
        <v>247.19808028972639</v>
      </c>
      <c r="I27" s="39">
        <v>148.13801863</v>
      </c>
      <c r="J27" s="39">
        <v>133.07977935882261</v>
      </c>
      <c r="K27" s="39">
        <v>475.9924865845872</v>
      </c>
      <c r="L27" s="39">
        <v>262.2364516345832</v>
      </c>
      <c r="M27" s="39">
        <v>175.02794107837269</v>
      </c>
      <c r="N27" s="39">
        <v>398.07668439999998</v>
      </c>
      <c r="O27" s="39">
        <v>507.95893409477401</v>
      </c>
      <c r="P27" s="39">
        <v>213.83647839</v>
      </c>
      <c r="Q27" s="39">
        <v>122.1383295616906</v>
      </c>
      <c r="R27" s="39">
        <v>147.99199813999999</v>
      </c>
      <c r="S27" s="39">
        <v>269.51766033793098</v>
      </c>
      <c r="T27" s="39">
        <v>375.93646483414318</v>
      </c>
      <c r="U27" s="39">
        <v>30.26640334</v>
      </c>
      <c r="V27" s="39">
        <v>137.7877349068728</v>
      </c>
      <c r="W27" s="39">
        <v>151.14671645999999</v>
      </c>
      <c r="X27" s="39">
        <v>525.70282648995919</v>
      </c>
      <c r="Y27" s="48">
        <v>113.1673621750158</v>
      </c>
      <c r="Z27" s="34">
        <f t="shared" si="0"/>
        <v>5985.1040052829012</v>
      </c>
    </row>
    <row r="28" spans="1:26" ht="13.5" customHeight="1" x14ac:dyDescent="0.2">
      <c r="A28" s="71">
        <v>2015.2</v>
      </c>
      <c r="B28" s="38">
        <v>738.02595879</v>
      </c>
      <c r="C28" s="39">
        <v>823.0475750788155</v>
      </c>
      <c r="D28" s="39">
        <v>614.0262008760111</v>
      </c>
      <c r="E28" s="39">
        <v>293.79700000000003</v>
      </c>
      <c r="F28" s="39">
        <v>499.1988108255382</v>
      </c>
      <c r="G28" s="39">
        <v>1153.0896803999999</v>
      </c>
      <c r="H28" s="39">
        <v>587.26009245486557</v>
      </c>
      <c r="I28" s="39">
        <v>423.69333599999982</v>
      </c>
      <c r="J28" s="39">
        <v>358.79812034164411</v>
      </c>
      <c r="K28" s="39">
        <v>929.9865314774288</v>
      </c>
      <c r="L28" s="39">
        <v>489.11949639981378</v>
      </c>
      <c r="M28" s="39">
        <v>323.54895559851462</v>
      </c>
      <c r="N28" s="39">
        <v>736.03806727000006</v>
      </c>
      <c r="O28" s="39">
        <v>1120.495168821994</v>
      </c>
      <c r="P28" s="39">
        <v>538.62803193000002</v>
      </c>
      <c r="Q28" s="39">
        <v>455.7045053402274</v>
      </c>
      <c r="R28" s="39">
        <v>534.38293812000006</v>
      </c>
      <c r="S28" s="39">
        <v>527.87201950497695</v>
      </c>
      <c r="T28" s="39">
        <v>820.11437271085993</v>
      </c>
      <c r="U28" s="39">
        <v>67.871829829999996</v>
      </c>
      <c r="V28" s="39">
        <v>345.2255241895466</v>
      </c>
      <c r="W28" s="39">
        <v>1077.65715146</v>
      </c>
      <c r="X28" s="39">
        <v>1002.862117334352</v>
      </c>
      <c r="Y28" s="48">
        <v>358.87883631705819</v>
      </c>
      <c r="Z28" s="34">
        <f t="shared" si="0"/>
        <v>14819.322321071648</v>
      </c>
    </row>
    <row r="29" spans="1:26" ht="13.5" customHeight="1" x14ac:dyDescent="0.2">
      <c r="A29" s="71">
        <v>2015.3</v>
      </c>
      <c r="B29" s="38">
        <v>1039.0008464</v>
      </c>
      <c r="C29" s="39">
        <v>1306.21797045419</v>
      </c>
      <c r="D29" s="39">
        <v>919.40780256686003</v>
      </c>
      <c r="E29" s="39">
        <v>523.11599999999999</v>
      </c>
      <c r="F29" s="39">
        <v>1095.7857467320689</v>
      </c>
      <c r="G29" s="39">
        <v>1848.87423926</v>
      </c>
      <c r="H29" s="39">
        <v>851.59453230170334</v>
      </c>
      <c r="I29" s="39">
        <v>765.18042311999989</v>
      </c>
      <c r="J29" s="39">
        <v>581.4033110658869</v>
      </c>
      <c r="K29" s="39">
        <v>1263.9359227248931</v>
      </c>
      <c r="L29" s="39">
        <v>953.16610856952036</v>
      </c>
      <c r="M29" s="39">
        <v>614.94834327706303</v>
      </c>
      <c r="N29" s="39">
        <v>1124.153430128968</v>
      </c>
      <c r="O29" s="39">
        <v>2129.5466091100002</v>
      </c>
      <c r="P29" s="39">
        <v>843.87573943000007</v>
      </c>
      <c r="Q29" s="39">
        <v>641.04060164858026</v>
      </c>
      <c r="R29" s="39">
        <v>823.35237037873412</v>
      </c>
      <c r="S29" s="39">
        <v>916.3588060999997</v>
      </c>
      <c r="T29" s="39">
        <v>1120.829182690034</v>
      </c>
      <c r="U29" s="39">
        <v>102.51322566</v>
      </c>
      <c r="V29" s="39">
        <v>538.32069986842544</v>
      </c>
      <c r="W29" s="39">
        <v>1786.0506221100011</v>
      </c>
      <c r="X29" s="39">
        <v>1364.64342344326</v>
      </c>
      <c r="Y29" s="48">
        <v>497.13999224211278</v>
      </c>
      <c r="Z29" s="34">
        <f t="shared" ref="Z29:Z90" si="1">+_xlfn.AGGREGATE(9,6,B29:Y29)</f>
        <v>23650.455949282299</v>
      </c>
    </row>
    <row r="30" spans="1:26" ht="13.5" customHeight="1" x14ac:dyDescent="0.2">
      <c r="A30" s="71">
        <v>2015.4</v>
      </c>
      <c r="B30" s="38">
        <v>6077.2633235800004</v>
      </c>
      <c r="C30" s="39">
        <v>2702.564832409244</v>
      </c>
      <c r="D30" s="39">
        <v>1136.540921987591</v>
      </c>
      <c r="E30" s="39">
        <v>847.20600000000002</v>
      </c>
      <c r="F30" s="39">
        <v>896.72079999999994</v>
      </c>
      <c r="G30" s="39">
        <v>2542.42685794</v>
      </c>
      <c r="H30" s="39">
        <v>1142.3800350050551</v>
      </c>
      <c r="I30" s="39">
        <v>976.31233507999991</v>
      </c>
      <c r="J30" s="39">
        <v>900.41061937256484</v>
      </c>
      <c r="K30" s="39">
        <v>2172.2021399999999</v>
      </c>
      <c r="L30" s="39">
        <v>352.46560976000001</v>
      </c>
      <c r="M30" s="39">
        <v>752.28647371000034</v>
      </c>
      <c r="N30" s="39">
        <v>1405.5192791100001</v>
      </c>
      <c r="O30" s="39">
        <v>2649.6570213300001</v>
      </c>
      <c r="P30" s="39">
        <v>1153.9040055600001</v>
      </c>
      <c r="Q30" s="39">
        <v>858.92282166641337</v>
      </c>
      <c r="R30" s="39">
        <v>1177.6990850934519</v>
      </c>
      <c r="S30" s="39">
        <v>1593.48790766</v>
      </c>
      <c r="T30" s="39">
        <v>1771.3575512678401</v>
      </c>
      <c r="U30" s="39">
        <v>139.86237935</v>
      </c>
      <c r="V30" s="39">
        <v>781.49283322205326</v>
      </c>
      <c r="W30" s="39">
        <v>2139.2778489900002</v>
      </c>
      <c r="X30" s="39">
        <v>1991.765473887049</v>
      </c>
      <c r="Y30" s="48">
        <v>738.44026729478537</v>
      </c>
      <c r="Z30" s="34">
        <f t="shared" si="1"/>
        <v>36900.166423276045</v>
      </c>
    </row>
    <row r="31" spans="1:26" ht="13.5" customHeight="1" x14ac:dyDescent="0.2">
      <c r="A31" s="71">
        <v>2016.1</v>
      </c>
      <c r="B31" s="38">
        <v>515.74496784000007</v>
      </c>
      <c r="C31" s="39">
        <v>304.91377970000002</v>
      </c>
      <c r="D31" s="39">
        <v>145.49674826816201</v>
      </c>
      <c r="E31" s="39">
        <v>158.3467349480548</v>
      </c>
      <c r="F31" s="39">
        <v>226.40049999999999</v>
      </c>
      <c r="G31" s="39">
        <v>507.52758595000012</v>
      </c>
      <c r="H31" s="39">
        <v>329.38689022110952</v>
      </c>
      <c r="I31" s="39">
        <v>264.56284662000002</v>
      </c>
      <c r="J31" s="39">
        <v>152.15427856453391</v>
      </c>
      <c r="K31" s="39">
        <v>301.31431024494168</v>
      </c>
      <c r="L31" s="39">
        <v>303.79822049893568</v>
      </c>
      <c r="M31" s="39">
        <v>105.0882120338899</v>
      </c>
      <c r="N31" s="39">
        <v>73.487808183839505</v>
      </c>
      <c r="O31" s="39">
        <v>535.009433893297</v>
      </c>
      <c r="P31" s="39">
        <v>171.55371235999999</v>
      </c>
      <c r="Q31" s="39">
        <v>179.69230843724091</v>
      </c>
      <c r="R31" s="39">
        <v>190.05541829000001</v>
      </c>
      <c r="S31" s="39">
        <v>404.9</v>
      </c>
      <c r="T31" s="39">
        <v>565.33030426286996</v>
      </c>
      <c r="U31" s="39">
        <v>26.26865573000001</v>
      </c>
      <c r="V31" s="39">
        <v>187.3655787809198</v>
      </c>
      <c r="W31" s="39">
        <v>481.02003335000001</v>
      </c>
      <c r="X31" s="39">
        <v>286.11488897774188</v>
      </c>
      <c r="Y31" s="48">
        <v>110.13258177793639</v>
      </c>
      <c r="Z31" s="34">
        <f t="shared" si="1"/>
        <v>6525.6657989334726</v>
      </c>
    </row>
    <row r="32" spans="1:26" ht="13.5" customHeight="1" x14ac:dyDescent="0.2">
      <c r="A32" s="71">
        <v>2016.2</v>
      </c>
      <c r="B32" s="38">
        <v>1154.53670106</v>
      </c>
      <c r="C32" s="39">
        <v>520.53236878000007</v>
      </c>
      <c r="D32" s="39">
        <v>337.06639871803998</v>
      </c>
      <c r="E32" s="39">
        <v>362.5622613776257</v>
      </c>
      <c r="F32" s="39">
        <v>303.22949999999997</v>
      </c>
      <c r="G32" s="39">
        <v>1012.1727789399999</v>
      </c>
      <c r="H32" s="39">
        <v>695.70199688003208</v>
      </c>
      <c r="I32" s="39">
        <v>616.04868063047456</v>
      </c>
      <c r="J32" s="39">
        <v>736.62043000547601</v>
      </c>
      <c r="K32" s="39">
        <v>625.92995039343896</v>
      </c>
      <c r="L32" s="39">
        <v>662.20310246330905</v>
      </c>
      <c r="M32" s="39">
        <v>228.98335301728491</v>
      </c>
      <c r="N32" s="39">
        <v>275.60290542000001</v>
      </c>
      <c r="O32" s="39">
        <v>996.01947138883406</v>
      </c>
      <c r="P32" s="39">
        <v>345.60532728999999</v>
      </c>
      <c r="Q32" s="39">
        <v>310.93597713717799</v>
      </c>
      <c r="R32" s="39">
        <v>415.73052724000007</v>
      </c>
      <c r="S32" s="39">
        <v>838.29359999999997</v>
      </c>
      <c r="T32" s="39">
        <v>1223.208050478273</v>
      </c>
      <c r="U32" s="39">
        <v>54.455827100000008</v>
      </c>
      <c r="V32" s="39">
        <v>431.01</v>
      </c>
      <c r="W32" s="39">
        <v>1176.59269032</v>
      </c>
      <c r="X32" s="39">
        <v>531.34577371763191</v>
      </c>
      <c r="Y32" s="48">
        <v>350.75939932</v>
      </c>
      <c r="Z32" s="34">
        <f t="shared" si="1"/>
        <v>14205.1470716776</v>
      </c>
    </row>
    <row r="33" spans="1:26" ht="13.5" customHeight="1" x14ac:dyDescent="0.2">
      <c r="A33" s="71">
        <v>2016.3</v>
      </c>
      <c r="B33" s="38">
        <v>1993.0830259500001</v>
      </c>
      <c r="C33" s="39">
        <v>1704.9215481799999</v>
      </c>
      <c r="D33" s="39">
        <v>474.30761208999991</v>
      </c>
      <c r="E33" s="39">
        <v>561.64637699744117</v>
      </c>
      <c r="F33" s="39">
        <v>805.44280000000003</v>
      </c>
      <c r="G33" s="39">
        <v>1602.6782876</v>
      </c>
      <c r="H33" s="39">
        <v>1270.8849787947629</v>
      </c>
      <c r="I33" s="39">
        <v>1053.259555916861</v>
      </c>
      <c r="J33" s="39">
        <v>1272.228466070306</v>
      </c>
      <c r="K33" s="39">
        <v>1054.821822535554</v>
      </c>
      <c r="L33" s="39">
        <v>867.8456005093027</v>
      </c>
      <c r="M33" s="39">
        <v>224.1841732558683</v>
      </c>
      <c r="N33" s="39">
        <v>673.33073435999995</v>
      </c>
      <c r="O33" s="39">
        <v>1644.44343738</v>
      </c>
      <c r="P33" s="39">
        <v>677.57784630000003</v>
      </c>
      <c r="Q33" s="39">
        <v>578.05993961304705</v>
      </c>
      <c r="R33" s="39">
        <v>748.02396167000018</v>
      </c>
      <c r="S33" s="39">
        <v>1691.16</v>
      </c>
      <c r="T33" s="39">
        <v>1866.327693723762</v>
      </c>
      <c r="U33" s="39">
        <v>103.80081863249571</v>
      </c>
      <c r="V33" s="39">
        <v>694.07363306379125</v>
      </c>
      <c r="W33" s="39">
        <v>1839.3608301300001</v>
      </c>
      <c r="X33" s="39">
        <v>783.29653897814478</v>
      </c>
      <c r="Y33" s="48">
        <v>608.46763376000001</v>
      </c>
      <c r="Z33" s="34">
        <f t="shared" si="1"/>
        <v>24793.227315511336</v>
      </c>
    </row>
    <row r="34" spans="1:26" ht="13.5" customHeight="1" x14ac:dyDescent="0.2">
      <c r="A34" s="71">
        <v>2016.4</v>
      </c>
      <c r="B34" s="38">
        <v>3179.1117782036208</v>
      </c>
      <c r="C34" s="39">
        <v>2870.52770246</v>
      </c>
      <c r="D34" s="39">
        <v>992.38211202977959</v>
      </c>
      <c r="E34" s="39">
        <v>812.94706279382206</v>
      </c>
      <c r="F34" s="39">
        <v>1016.2909</v>
      </c>
      <c r="G34" s="39">
        <v>2918.2942589999998</v>
      </c>
      <c r="H34" s="39">
        <v>2003.3694060577729</v>
      </c>
      <c r="I34" s="39">
        <v>1398.5464229466049</v>
      </c>
      <c r="J34" s="39">
        <v>878.07816964000006</v>
      </c>
      <c r="K34" s="39">
        <v>1322.1001000000001</v>
      </c>
      <c r="L34" s="39">
        <v>904.14752209067535</v>
      </c>
      <c r="M34" s="39">
        <v>358.26375301686619</v>
      </c>
      <c r="N34" s="39">
        <v>1321.828460960794</v>
      </c>
      <c r="O34" s="39">
        <v>2536.8646654113982</v>
      </c>
      <c r="P34" s="39">
        <v>1054.5473099999999</v>
      </c>
      <c r="Q34" s="39">
        <v>838.99975430841118</v>
      </c>
      <c r="R34" s="39">
        <v>1525.5650484550749</v>
      </c>
      <c r="S34" s="39">
        <v>2492.2096206699998</v>
      </c>
      <c r="T34" s="39">
        <v>2735.2270910900929</v>
      </c>
      <c r="U34" s="39">
        <v>121.52666818</v>
      </c>
      <c r="V34" s="39">
        <v>1003.318569726329</v>
      </c>
      <c r="W34" s="39">
        <v>2352.7182068598008</v>
      </c>
      <c r="X34" s="39">
        <v>1159.1053438786821</v>
      </c>
      <c r="Y34" s="48">
        <v>981.87049051016015</v>
      </c>
      <c r="Z34" s="34">
        <f t="shared" si="1"/>
        <v>36777.840418289881</v>
      </c>
    </row>
    <row r="35" spans="1:26" ht="13.5" customHeight="1" x14ac:dyDescent="0.2">
      <c r="A35" s="71">
        <v>2017.1</v>
      </c>
      <c r="B35" s="38">
        <v>868.0817738208334</v>
      </c>
      <c r="C35" s="39">
        <v>774.62706879999996</v>
      </c>
      <c r="D35" s="39">
        <v>311.68543264566802</v>
      </c>
      <c r="E35" s="39">
        <v>193.295712820245</v>
      </c>
      <c r="F35" s="39">
        <v>234.32</v>
      </c>
      <c r="G35" s="39">
        <v>798.56037814000013</v>
      </c>
      <c r="H35" s="39">
        <v>517.41017079865435</v>
      </c>
      <c r="I35" s="39">
        <v>432.27127173884679</v>
      </c>
      <c r="J35" s="39">
        <v>213.53600338790801</v>
      </c>
      <c r="K35" s="39">
        <v>252.47555428250689</v>
      </c>
      <c r="L35" s="39">
        <v>119.39244672</v>
      </c>
      <c r="M35" s="39">
        <v>163.62745512344421</v>
      </c>
      <c r="N35" s="39">
        <v>417.06381929395729</v>
      </c>
      <c r="O35" s="39">
        <v>776.57876213410213</v>
      </c>
      <c r="P35" s="39">
        <v>256.20418948000003</v>
      </c>
      <c r="Q35" s="39">
        <v>241.18239542000001</v>
      </c>
      <c r="R35" s="39">
        <v>594.67933720999997</v>
      </c>
      <c r="S35" s="39">
        <v>603.95766598</v>
      </c>
      <c r="T35" s="39">
        <v>319.12540802881341</v>
      </c>
      <c r="U35" s="39">
        <v>20.593265962613462</v>
      </c>
      <c r="V35" s="39">
        <v>260.48915502027182</v>
      </c>
      <c r="W35" s="39">
        <v>705.0968158535826</v>
      </c>
      <c r="X35" s="39">
        <v>286.97224676020369</v>
      </c>
      <c r="Y35" s="48">
        <v>340.42255830393719</v>
      </c>
      <c r="Z35" s="34">
        <f t="shared" si="1"/>
        <v>9701.6488877255906</v>
      </c>
    </row>
    <row r="36" spans="1:26" ht="13.5" customHeight="1" x14ac:dyDescent="0.2">
      <c r="A36" s="71">
        <v>2017.2</v>
      </c>
      <c r="B36" s="38">
        <v>1807.9260505100001</v>
      </c>
      <c r="C36" s="39">
        <v>1998.23225155</v>
      </c>
      <c r="D36" s="39">
        <v>749.76029999999992</v>
      </c>
      <c r="E36" s="39">
        <v>466.44730057431559</v>
      </c>
      <c r="F36" s="39">
        <v>763.95999999999992</v>
      </c>
      <c r="G36" s="39">
        <v>1516.36163214</v>
      </c>
      <c r="H36" s="39">
        <v>1006.56319872684</v>
      </c>
      <c r="I36" s="39">
        <v>1038.9501118273331</v>
      </c>
      <c r="J36" s="39">
        <v>855.37013776061519</v>
      </c>
      <c r="K36" s="39">
        <v>702.98019854961467</v>
      </c>
      <c r="L36" s="39">
        <v>322.33279271999999</v>
      </c>
      <c r="M36" s="39">
        <v>423.79039913584762</v>
      </c>
      <c r="N36" s="39">
        <v>684.6479593119069</v>
      </c>
      <c r="O36" s="39">
        <v>1640.3684938138349</v>
      </c>
      <c r="P36" s="39">
        <v>545.5494706500001</v>
      </c>
      <c r="Q36" s="39">
        <v>706.63185081999995</v>
      </c>
      <c r="R36" s="39">
        <v>1331.0455829</v>
      </c>
      <c r="S36" s="39">
        <v>1164.3800000000001</v>
      </c>
      <c r="T36" s="39">
        <v>706.7687933599982</v>
      </c>
      <c r="U36" s="39">
        <v>106.7813788348479</v>
      </c>
      <c r="V36" s="39">
        <v>623.44169421486231</v>
      </c>
      <c r="W36" s="39">
        <v>2301.9176988551831</v>
      </c>
      <c r="X36" s="39">
        <v>720.61470082012841</v>
      </c>
      <c r="Y36" s="48">
        <v>348.33506359887201</v>
      </c>
      <c r="Z36" s="34">
        <f t="shared" si="1"/>
        <v>22533.157060674206</v>
      </c>
    </row>
    <row r="37" spans="1:26" ht="13.5" customHeight="1" x14ac:dyDescent="0.2">
      <c r="A37" s="71">
        <v>2017.3</v>
      </c>
      <c r="B37" s="38">
        <v>3978.777555953076</v>
      </c>
      <c r="C37" s="39">
        <v>2398.08766655</v>
      </c>
      <c r="D37" s="39">
        <v>1296.4276274454901</v>
      </c>
      <c r="E37" s="39">
        <v>728.39976801488001</v>
      </c>
      <c r="F37" s="39">
        <v>1003.24</v>
      </c>
      <c r="G37" s="39">
        <v>2737.9146875800002</v>
      </c>
      <c r="H37" s="39">
        <v>1434.4492277124921</v>
      </c>
      <c r="I37" s="39">
        <v>1503.68004728954</v>
      </c>
      <c r="J37" s="39">
        <v>1576.163606440186</v>
      </c>
      <c r="K37" s="39">
        <v>1205.3411449086141</v>
      </c>
      <c r="L37" s="39">
        <v>487.95485344999997</v>
      </c>
      <c r="M37" s="39">
        <v>693.36541874728084</v>
      </c>
      <c r="N37" s="39">
        <v>1270.419143390717</v>
      </c>
      <c r="O37" s="39">
        <v>2658.860200356286</v>
      </c>
      <c r="P37" s="39">
        <v>896.63677899999993</v>
      </c>
      <c r="Q37" s="39">
        <v>1146.3223435</v>
      </c>
      <c r="R37" s="39">
        <v>1970.67812886</v>
      </c>
      <c r="S37" s="39">
        <v>2143.329551422773</v>
      </c>
      <c r="T37" s="39">
        <v>1106.35813500572</v>
      </c>
      <c r="U37" s="39">
        <v>164.70485973999999</v>
      </c>
      <c r="V37" s="39">
        <v>971.9445040623259</v>
      </c>
      <c r="W37" s="39">
        <v>3237.8756986704661</v>
      </c>
      <c r="X37" s="39">
        <v>1060.3435121758951</v>
      </c>
      <c r="Y37" s="48">
        <v>1262.0546459336381</v>
      </c>
      <c r="Z37" s="34">
        <f t="shared" si="1"/>
        <v>36933.329106209378</v>
      </c>
    </row>
    <row r="38" spans="1:26" ht="13.5" customHeight="1" x14ac:dyDescent="0.2">
      <c r="A38" s="71">
        <v>2017.4</v>
      </c>
      <c r="B38" s="38">
        <v>9669.7353472100003</v>
      </c>
      <c r="C38" s="39">
        <v>3504.411279891548</v>
      </c>
      <c r="D38" s="39">
        <v>1768.5127461637801</v>
      </c>
      <c r="E38" s="39">
        <v>1041.1247821122711</v>
      </c>
      <c r="F38" s="39">
        <v>1588.7245</v>
      </c>
      <c r="G38" s="39">
        <v>4594.4385063880954</v>
      </c>
      <c r="H38" s="39">
        <v>1868.6031405872241</v>
      </c>
      <c r="I38" s="39">
        <v>2073.5413213425122</v>
      </c>
      <c r="J38" s="39">
        <v>1935.43316228</v>
      </c>
      <c r="K38" s="39">
        <v>2149.7942370000001</v>
      </c>
      <c r="L38" s="39">
        <v>732.86793566999995</v>
      </c>
      <c r="M38" s="39">
        <v>904.15143153333088</v>
      </c>
      <c r="N38" s="39">
        <v>2017.1832827629951</v>
      </c>
      <c r="O38" s="39">
        <v>3936.500180069168</v>
      </c>
      <c r="P38" s="39">
        <v>1727.048327</v>
      </c>
      <c r="Q38" s="39">
        <v>1598.0147605056909</v>
      </c>
      <c r="R38" s="39">
        <v>3040.17119159</v>
      </c>
      <c r="S38" s="39">
        <v>3464.544288556745</v>
      </c>
      <c r="T38" s="39">
        <v>1486.070458323687</v>
      </c>
      <c r="U38" s="39">
        <v>280.15100533999998</v>
      </c>
      <c r="V38" s="39">
        <v>1393.952102910808</v>
      </c>
      <c r="W38" s="39">
        <v>4288.2522116058863</v>
      </c>
      <c r="X38" s="39">
        <v>1559.608668409262</v>
      </c>
      <c r="Y38" s="48">
        <v>1529.1642046446291</v>
      </c>
      <c r="Z38" s="34">
        <f t="shared" si="1"/>
        <v>58151.999071897626</v>
      </c>
    </row>
    <row r="39" spans="1:26" ht="13.5" customHeight="1" x14ac:dyDescent="0.2">
      <c r="A39" s="71">
        <v>2018.1</v>
      </c>
      <c r="B39" s="38">
        <v>1848.9894015499999</v>
      </c>
      <c r="C39" s="39">
        <v>980.12920446912267</v>
      </c>
      <c r="D39" s="39">
        <v>388.44232326058602</v>
      </c>
      <c r="E39" s="39">
        <v>241.28768831724369</v>
      </c>
      <c r="F39" s="39">
        <v>557.59</v>
      </c>
      <c r="G39" s="39">
        <v>1188.9000000000001</v>
      </c>
      <c r="H39" s="39">
        <v>234.7936728252088</v>
      </c>
      <c r="I39" s="39">
        <v>313.76469223959782</v>
      </c>
      <c r="J39" s="39">
        <v>515.06626809638362</v>
      </c>
      <c r="K39" s="39">
        <v>200.68447792512799</v>
      </c>
      <c r="L39" s="39">
        <v>64.938536370000008</v>
      </c>
      <c r="M39" s="39">
        <v>265.80364123209989</v>
      </c>
      <c r="N39" s="39">
        <v>566.65008104531637</v>
      </c>
      <c r="O39" s="39">
        <v>777.82331953155801</v>
      </c>
      <c r="P39" s="39">
        <v>238.54778899999999</v>
      </c>
      <c r="Q39" s="39">
        <v>304.22600554502668</v>
      </c>
      <c r="R39" s="39">
        <v>41.12</v>
      </c>
      <c r="S39" s="39">
        <v>703.47992485560655</v>
      </c>
      <c r="T39" s="39">
        <v>359.41537738736952</v>
      </c>
      <c r="U39" s="39">
        <v>61.001948442604402</v>
      </c>
      <c r="V39" s="39">
        <v>607.02086999999995</v>
      </c>
      <c r="W39" s="39">
        <v>860.47319542239359</v>
      </c>
      <c r="X39" s="39">
        <v>467.59966830865551</v>
      </c>
      <c r="Y39" s="48">
        <v>301.85293467985781</v>
      </c>
      <c r="Z39" s="34">
        <f t="shared" si="1"/>
        <v>12089.60102050376</v>
      </c>
    </row>
    <row r="40" spans="1:26" ht="13.5" customHeight="1" x14ac:dyDescent="0.2">
      <c r="A40" s="71">
        <v>2018.2</v>
      </c>
      <c r="B40" s="38">
        <v>1532.6714500200001</v>
      </c>
      <c r="C40" s="39">
        <v>2532.6020064209119</v>
      </c>
      <c r="D40" s="39">
        <v>786.55909965362412</v>
      </c>
      <c r="E40" s="39">
        <v>574.35180876642073</v>
      </c>
      <c r="F40" s="39">
        <v>883.90409454172038</v>
      </c>
      <c r="G40" s="39">
        <v>2077.0329000000002</v>
      </c>
      <c r="H40" s="39">
        <v>542.545886688363</v>
      </c>
      <c r="I40" s="39">
        <v>820.24893128393626</v>
      </c>
      <c r="J40" s="39">
        <v>923.1618195849619</v>
      </c>
      <c r="K40" s="39">
        <v>629.220352194258</v>
      </c>
      <c r="L40" s="39">
        <v>122.53351723999999</v>
      </c>
      <c r="M40" s="39">
        <v>613.29000000000008</v>
      </c>
      <c r="N40" s="39">
        <v>989.18623664643928</v>
      </c>
      <c r="O40" s="39">
        <v>1531.336304548038</v>
      </c>
      <c r="P40" s="39">
        <v>649.63744099999997</v>
      </c>
      <c r="Q40" s="39">
        <v>779.51953073815787</v>
      </c>
      <c r="R40" s="39">
        <v>86.086085629999047</v>
      </c>
      <c r="S40" s="39">
        <v>1275.8416509814519</v>
      </c>
      <c r="T40" s="39">
        <v>724.99813337946955</v>
      </c>
      <c r="U40" s="39">
        <v>170.0492682541815</v>
      </c>
      <c r="V40" s="39">
        <v>1365.1563100000001</v>
      </c>
      <c r="W40" s="39">
        <v>1972.581430096609</v>
      </c>
      <c r="X40" s="39">
        <v>801.99240282078154</v>
      </c>
      <c r="Y40" s="48">
        <v>612.16136169600793</v>
      </c>
      <c r="Z40" s="34">
        <f t="shared" si="1"/>
        <v>22996.668022185335</v>
      </c>
    </row>
    <row r="41" spans="1:26" ht="13.5" customHeight="1" x14ac:dyDescent="0.2">
      <c r="A41" s="71">
        <v>2018.3</v>
      </c>
      <c r="B41" s="38">
        <v>5159.7023526200001</v>
      </c>
      <c r="C41" s="39">
        <v>2830.6382279899999</v>
      </c>
      <c r="D41" s="39">
        <v>1346.2520902741071</v>
      </c>
      <c r="E41" s="39">
        <v>901.15106424470503</v>
      </c>
      <c r="F41" s="39">
        <v>1288.77</v>
      </c>
      <c r="G41" s="39">
        <v>3125.63</v>
      </c>
      <c r="H41" s="39">
        <v>780.057501811836</v>
      </c>
      <c r="I41" s="39">
        <v>698.04165293327071</v>
      </c>
      <c r="J41" s="39">
        <v>1377.6827317759639</v>
      </c>
      <c r="K41" s="39">
        <v>1143.145464455022</v>
      </c>
      <c r="L41" s="39">
        <v>497.50998949000001</v>
      </c>
      <c r="M41" s="39">
        <v>529.71499318000008</v>
      </c>
      <c r="N41" s="39">
        <v>2118.1897303012761</v>
      </c>
      <c r="O41" s="39">
        <v>2840.4637062098</v>
      </c>
      <c r="P41" s="39">
        <v>1283.3461339999999</v>
      </c>
      <c r="Q41" s="39">
        <v>978.26358124000001</v>
      </c>
      <c r="R41" s="39">
        <v>1687.1325282400001</v>
      </c>
      <c r="S41" s="39">
        <v>2489.6396152402508</v>
      </c>
      <c r="T41" s="39">
        <v>1088.6808372004521</v>
      </c>
      <c r="U41" s="39">
        <v>302.33923295633508</v>
      </c>
      <c r="V41" s="39">
        <v>1942.37</v>
      </c>
      <c r="W41" s="39">
        <v>2969.2524820872709</v>
      </c>
      <c r="X41" s="39">
        <v>1172.347759962656</v>
      </c>
      <c r="Y41" s="48">
        <v>1010.344721073888</v>
      </c>
      <c r="Z41" s="34">
        <f t="shared" si="1"/>
        <v>39560.666397286841</v>
      </c>
    </row>
    <row r="42" spans="1:26" ht="13.5" customHeight="1" x14ac:dyDescent="0.2">
      <c r="A42" s="71">
        <v>2018.4</v>
      </c>
      <c r="B42" s="38">
        <v>7532.7775964799994</v>
      </c>
      <c r="C42" s="39">
        <v>5077.7245493600003</v>
      </c>
      <c r="D42" s="39">
        <v>1611.1258996041061</v>
      </c>
      <c r="E42" s="39">
        <v>1346.744442819389</v>
      </c>
      <c r="F42" s="39">
        <v>1400.54</v>
      </c>
      <c r="G42" s="39">
        <v>5290.9985457100001</v>
      </c>
      <c r="H42" s="39">
        <v>1274.1589997226699</v>
      </c>
      <c r="I42" s="39">
        <v>536.13374493699007</v>
      </c>
      <c r="J42" s="39">
        <v>1863.604084555963</v>
      </c>
      <c r="K42" s="39">
        <v>2579.8522957883338</v>
      </c>
      <c r="L42" s="39">
        <v>1571.840982725636</v>
      </c>
      <c r="M42" s="39">
        <v>758.97955522999996</v>
      </c>
      <c r="N42" s="39">
        <v>3677.2808807054962</v>
      </c>
      <c r="O42" s="39">
        <v>4019.5323995436129</v>
      </c>
      <c r="P42" s="39">
        <v>2369.4657729999999</v>
      </c>
      <c r="Q42" s="39">
        <v>1668.75224476946</v>
      </c>
      <c r="R42" s="39">
        <v>2959.4233715939258</v>
      </c>
      <c r="S42" s="39">
        <v>4496.6431866102503</v>
      </c>
      <c r="T42" s="39">
        <v>966.82090238234002</v>
      </c>
      <c r="U42" s="39">
        <v>430.10135709000002</v>
      </c>
      <c r="V42" s="39">
        <v>2959.35</v>
      </c>
      <c r="W42" s="39">
        <v>4347.5275040531487</v>
      </c>
      <c r="X42" s="39">
        <v>1695.6029244683709</v>
      </c>
      <c r="Y42" s="48">
        <v>1568.955530772467</v>
      </c>
      <c r="Z42" s="34">
        <f t="shared" si="1"/>
        <v>62003.936771922148</v>
      </c>
    </row>
    <row r="43" spans="1:26" ht="13.5" customHeight="1" x14ac:dyDescent="0.2">
      <c r="A43" s="71">
        <v>2019.1</v>
      </c>
      <c r="B43" s="38">
        <v>3009.2794118699999</v>
      </c>
      <c r="C43" s="39">
        <v>1419.375698578139</v>
      </c>
      <c r="D43" s="39">
        <v>340.48736942000079</v>
      </c>
      <c r="E43" s="39">
        <v>378.6722525905048</v>
      </c>
      <c r="F43" s="39">
        <v>306.14999999999998</v>
      </c>
      <c r="G43" s="39">
        <v>653.86288438999998</v>
      </c>
      <c r="H43" s="39">
        <v>364.33268992000012</v>
      </c>
      <c r="I43" s="39">
        <v>299.0409283011665</v>
      </c>
      <c r="J43" s="39">
        <v>348.97355707499997</v>
      </c>
      <c r="K43" s="39">
        <v>175.7159609422574</v>
      </c>
      <c r="L43" s="39">
        <v>362.34676417961163</v>
      </c>
      <c r="M43" s="39">
        <v>125.13642312</v>
      </c>
      <c r="N43" s="39">
        <v>907.20702766027523</v>
      </c>
      <c r="O43" s="39">
        <v>1234.616589318488</v>
      </c>
      <c r="P43" s="39">
        <v>547.48566700000003</v>
      </c>
      <c r="Q43" s="39">
        <v>289.69915864720002</v>
      </c>
      <c r="R43" s="39">
        <v>47.892549950000443</v>
      </c>
      <c r="S43" s="39">
        <v>1176.2134831999999</v>
      </c>
      <c r="T43" s="39">
        <v>360.90865712903008</v>
      </c>
      <c r="U43" s="39">
        <v>133.61074458499999</v>
      </c>
      <c r="V43" s="39">
        <v>941.58</v>
      </c>
      <c r="W43" s="39">
        <v>940.64947577883049</v>
      </c>
      <c r="X43" s="39">
        <v>316.50199060174941</v>
      </c>
      <c r="Y43" s="48">
        <v>405.82466284558649</v>
      </c>
      <c r="Z43" s="34">
        <f t="shared" si="1"/>
        <v>15085.563947102837</v>
      </c>
    </row>
    <row r="44" spans="1:26" ht="13.5" customHeight="1" x14ac:dyDescent="0.2">
      <c r="A44" s="71">
        <v>2019.2</v>
      </c>
      <c r="B44" s="38">
        <v>2534.5061932899989</v>
      </c>
      <c r="C44" s="39">
        <v>2443.37801029</v>
      </c>
      <c r="D44" s="39">
        <v>804.73078360499994</v>
      </c>
      <c r="E44" s="39">
        <v>887.18358921474453</v>
      </c>
      <c r="F44" s="39">
        <v>522.37199999999996</v>
      </c>
      <c r="G44" s="39">
        <v>1423.2252483</v>
      </c>
      <c r="H44" s="39">
        <v>883.823844495</v>
      </c>
      <c r="I44" s="39">
        <v>641.91191834165681</v>
      </c>
      <c r="J44" s="39">
        <v>757.21082270500006</v>
      </c>
      <c r="K44" s="39">
        <v>807.09224167345474</v>
      </c>
      <c r="L44" s="39">
        <v>960.86865811637449</v>
      </c>
      <c r="M44" s="39">
        <v>365.3083112833333</v>
      </c>
      <c r="N44" s="39">
        <v>1658.7502892304669</v>
      </c>
      <c r="O44" s="39">
        <v>2493.8713312093009</v>
      </c>
      <c r="P44" s="39">
        <v>1120.423288587089</v>
      </c>
      <c r="Q44" s="39">
        <v>772.79649615063988</v>
      </c>
      <c r="R44" s="39">
        <v>124.83</v>
      </c>
      <c r="S44" s="39">
        <v>2300.67340788</v>
      </c>
      <c r="T44" s="39">
        <v>869.12581236367964</v>
      </c>
      <c r="U44" s="39">
        <v>325.19193607</v>
      </c>
      <c r="V44" s="39">
        <v>2172.08</v>
      </c>
      <c r="W44" s="39">
        <v>2329.9163623935801</v>
      </c>
      <c r="X44" s="39">
        <v>725.93621665221929</v>
      </c>
      <c r="Y44" s="48">
        <v>446.11054081047331</v>
      </c>
      <c r="Z44" s="34">
        <f t="shared" si="1"/>
        <v>28371.317302662017</v>
      </c>
    </row>
    <row r="45" spans="1:26" ht="13.5" customHeight="1" x14ac:dyDescent="0.2">
      <c r="A45" s="71">
        <v>2019.3</v>
      </c>
      <c r="B45" s="38">
        <v>9605.3754243400017</v>
      </c>
      <c r="C45" s="39">
        <v>3672.4861729200002</v>
      </c>
      <c r="D45" s="39">
        <v>697.46143782000001</v>
      </c>
      <c r="E45" s="39">
        <v>1407.901706320903</v>
      </c>
      <c r="F45" s="39">
        <v>799.17000000000007</v>
      </c>
      <c r="G45" s="39">
        <v>3491.4794000000002</v>
      </c>
      <c r="H45" s="39">
        <v>1345.3194744550001</v>
      </c>
      <c r="I45" s="39">
        <v>1035.785665746195</v>
      </c>
      <c r="J45" s="39">
        <v>1286.94106341</v>
      </c>
      <c r="K45" s="39">
        <v>1351.9179893433411</v>
      </c>
      <c r="L45" s="39">
        <v>349.09246123000003</v>
      </c>
      <c r="M45" s="39">
        <v>619.2528450333333</v>
      </c>
      <c r="N45" s="39">
        <v>3697.8304281900828</v>
      </c>
      <c r="O45" s="39">
        <v>4723.7773940244961</v>
      </c>
      <c r="P45" s="39">
        <v>2297.384963</v>
      </c>
      <c r="Q45" s="39">
        <v>1127.28570231</v>
      </c>
      <c r="R45" s="39">
        <v>184.43</v>
      </c>
      <c r="S45" s="39">
        <v>3672.9286923499999</v>
      </c>
      <c r="T45" s="39">
        <v>1554.7721006863719</v>
      </c>
      <c r="U45" s="39">
        <v>600.44160518499996</v>
      </c>
      <c r="V45" s="39">
        <v>3309.87</v>
      </c>
      <c r="W45" s="39">
        <v>4568.7636645919329</v>
      </c>
      <c r="X45" s="39">
        <v>1155.5004203426899</v>
      </c>
      <c r="Y45" s="48">
        <v>1823.0229565924769</v>
      </c>
      <c r="Z45" s="34">
        <f t="shared" si="1"/>
        <v>54378.191567891816</v>
      </c>
    </row>
    <row r="46" spans="1:26" ht="13.5" customHeight="1" x14ac:dyDescent="0.2">
      <c r="A46" s="71">
        <v>2019.4</v>
      </c>
      <c r="B46" s="38">
        <v>12400.131107949999</v>
      </c>
      <c r="C46" s="39">
        <v>5376.2391982323479</v>
      </c>
      <c r="D46" s="39">
        <v>1092.8630531698991</v>
      </c>
      <c r="E46" s="39">
        <v>1992.950286249692</v>
      </c>
      <c r="F46" s="39">
        <v>1793.9035539183069</v>
      </c>
      <c r="G46" s="39">
        <v>6322.9501471386493</v>
      </c>
      <c r="H46" s="39">
        <v>1816.379281835</v>
      </c>
      <c r="I46" s="39">
        <v>1582.518651831743</v>
      </c>
      <c r="J46" s="39">
        <v>1808.649830715</v>
      </c>
      <c r="K46" s="39">
        <v>1882.5755174123169</v>
      </c>
      <c r="L46" s="39">
        <v>2251.9888322080842</v>
      </c>
      <c r="M46" s="39">
        <v>825.42332036333312</v>
      </c>
      <c r="N46" s="39">
        <v>5752.0792026365843</v>
      </c>
      <c r="O46" s="39">
        <v>6393.6568201248892</v>
      </c>
      <c r="P46" s="39">
        <v>3213.4045379999998</v>
      </c>
      <c r="Q46" s="39">
        <v>1641.17321229</v>
      </c>
      <c r="R46" s="39">
        <v>3274.0314613700011</v>
      </c>
      <c r="S46" s="39">
        <v>4646.5127447100003</v>
      </c>
      <c r="T46" s="39">
        <v>2434.3746438141288</v>
      </c>
      <c r="U46" s="39">
        <v>848.64877710500002</v>
      </c>
      <c r="V46" s="39">
        <v>4528.0700000000006</v>
      </c>
      <c r="W46" s="39">
        <v>7305.2064050001654</v>
      </c>
      <c r="X46" s="39">
        <v>2006.517869447059</v>
      </c>
      <c r="Y46" s="48">
        <v>2623.0923580088888</v>
      </c>
      <c r="Z46" s="34">
        <f t="shared" si="1"/>
        <v>83813.340813531089</v>
      </c>
    </row>
    <row r="47" spans="1:26" ht="13.5" customHeight="1" x14ac:dyDescent="0.2">
      <c r="A47" s="71">
        <v>2020.1</v>
      </c>
      <c r="B47" s="38">
        <v>1019.73240039</v>
      </c>
      <c r="C47" s="39">
        <v>1917.1831186720719</v>
      </c>
      <c r="D47" s="39">
        <v>143.54981587257669</v>
      </c>
      <c r="E47" s="39">
        <v>476.96110386881338</v>
      </c>
      <c r="F47" s="39">
        <v>309.06860788025989</v>
      </c>
      <c r="G47" s="39">
        <v>693.65</v>
      </c>
      <c r="H47" s="39">
        <v>515.16663039000002</v>
      </c>
      <c r="I47" s="39">
        <v>394.81416956245278</v>
      </c>
      <c r="J47" s="39">
        <v>222.06267969000001</v>
      </c>
      <c r="K47" s="39">
        <v>303.94911780070032</v>
      </c>
      <c r="L47" s="39">
        <v>72.570293910000004</v>
      </c>
      <c r="M47" s="39">
        <v>128.5855840749999</v>
      </c>
      <c r="N47" s="39">
        <v>452.68268662303882</v>
      </c>
      <c r="O47" s="39">
        <v>544.48039473031986</v>
      </c>
      <c r="P47" s="39">
        <v>410.92271299999999</v>
      </c>
      <c r="Q47" s="39">
        <v>240.4417182064</v>
      </c>
      <c r="R47" s="39">
        <v>445.20138004</v>
      </c>
      <c r="S47" s="39">
        <v>1122.61356892</v>
      </c>
      <c r="T47" s="39">
        <v>528.19047947081924</v>
      </c>
      <c r="U47" s="39">
        <v>227.137186165</v>
      </c>
      <c r="V47" s="39">
        <v>417.26</v>
      </c>
      <c r="W47" s="39">
        <v>1431.9443243575929</v>
      </c>
      <c r="X47" s="39">
        <v>507.84400231614421</v>
      </c>
      <c r="Y47" s="48">
        <v>192.75590517754591</v>
      </c>
      <c r="Z47" s="34">
        <f t="shared" si="1"/>
        <v>12718.767881118736</v>
      </c>
    </row>
    <row r="48" spans="1:26" ht="13.5" customHeight="1" x14ac:dyDescent="0.2">
      <c r="A48" s="71">
        <v>2020.2</v>
      </c>
      <c r="B48" s="38">
        <v>2563.7454612199999</v>
      </c>
      <c r="C48" s="39">
        <v>5081.2975589808766</v>
      </c>
      <c r="D48" s="39">
        <v>429.41375645163498</v>
      </c>
      <c r="E48" s="39">
        <v>1140.388994024833</v>
      </c>
      <c r="F48" s="39">
        <v>882.83707554338469</v>
      </c>
      <c r="G48" s="39">
        <v>1361.24077945</v>
      </c>
      <c r="H48" s="39">
        <v>892.44158941000001</v>
      </c>
      <c r="I48" s="39">
        <v>816.338840883476</v>
      </c>
      <c r="J48" s="39">
        <v>944.42263283</v>
      </c>
      <c r="K48" s="39">
        <v>353.95454285461187</v>
      </c>
      <c r="L48" s="39">
        <v>143.18667145000001</v>
      </c>
      <c r="M48" s="39">
        <v>254.43363604499979</v>
      </c>
      <c r="N48" s="39">
        <v>1381.563599116975</v>
      </c>
      <c r="O48" s="39">
        <v>3133.6592315657249</v>
      </c>
      <c r="P48" s="39">
        <v>1248.084188</v>
      </c>
      <c r="Q48" s="39">
        <v>614.32184411191997</v>
      </c>
      <c r="R48" s="39">
        <v>1122.0881761099999</v>
      </c>
      <c r="S48" s="39">
        <v>2325.547542750001</v>
      </c>
      <c r="T48" s="39">
        <v>1674.0025814522401</v>
      </c>
      <c r="U48" s="39">
        <v>415.93971802999999</v>
      </c>
      <c r="V48" s="39">
        <v>939.44</v>
      </c>
      <c r="W48" s="39">
        <v>2997.6525825500271</v>
      </c>
      <c r="X48" s="39">
        <v>1102.962141375802</v>
      </c>
      <c r="Y48" s="48">
        <v>352.87532974999999</v>
      </c>
      <c r="Z48" s="34">
        <f t="shared" si="1"/>
        <v>32171.838473956508</v>
      </c>
    </row>
    <row r="49" spans="1:26" ht="13.5" customHeight="1" x14ac:dyDescent="0.2">
      <c r="A49" s="71">
        <v>2020.3</v>
      </c>
      <c r="B49" s="38">
        <v>3901.1761671499999</v>
      </c>
      <c r="C49" s="39">
        <v>8510.390892515974</v>
      </c>
      <c r="D49" s="39">
        <v>69.236020490162346</v>
      </c>
      <c r="E49" s="39">
        <v>1739.4244752664081</v>
      </c>
      <c r="F49" s="39">
        <v>1148.8900000000001</v>
      </c>
      <c r="G49" s="39">
        <v>2370</v>
      </c>
      <c r="H49" s="39">
        <v>1267.7609827900001</v>
      </c>
      <c r="I49" s="39">
        <v>1329.695118687305</v>
      </c>
      <c r="J49" s="39">
        <v>1154.261672693</v>
      </c>
      <c r="K49" s="39">
        <v>930.48861252137442</v>
      </c>
      <c r="L49" s="39">
        <v>263.35825603000001</v>
      </c>
      <c r="M49" s="39">
        <v>417.57694106499952</v>
      </c>
      <c r="N49" s="39">
        <v>1797.997145959459</v>
      </c>
      <c r="O49" s="39">
        <v>4894.1954178695642</v>
      </c>
      <c r="P49" s="39">
        <v>2023.359001</v>
      </c>
      <c r="Q49" s="39">
        <v>1013.27762559704</v>
      </c>
      <c r="R49" s="39">
        <v>2369.7520648099999</v>
      </c>
      <c r="S49" s="39">
        <v>3147.8052573</v>
      </c>
      <c r="T49" s="39">
        <v>2141.6829487836499</v>
      </c>
      <c r="U49" s="39">
        <v>595.76107203000015</v>
      </c>
      <c r="V49" s="39">
        <v>1505.18</v>
      </c>
      <c r="W49" s="39">
        <v>4777.2280298712158</v>
      </c>
      <c r="X49" s="39">
        <v>1579.025579365162</v>
      </c>
      <c r="Y49" s="48">
        <v>512.95129316999999</v>
      </c>
      <c r="Z49" s="34">
        <f t="shared" si="1"/>
        <v>49460.474574965316</v>
      </c>
    </row>
    <row r="50" spans="1:26" ht="13.5" customHeight="1" x14ac:dyDescent="0.2">
      <c r="A50" s="71">
        <v>2020.4</v>
      </c>
      <c r="B50" s="38">
        <v>6360.2595113399993</v>
      </c>
      <c r="C50" s="39">
        <v>12145.97</v>
      </c>
      <c r="D50" s="39">
        <v>282.83491397333131</v>
      </c>
      <c r="E50" s="39">
        <v>2566.258728604837</v>
      </c>
      <c r="F50" s="39">
        <v>2311.1280000000002</v>
      </c>
      <c r="G50" s="39">
        <v>4440.4969445799998</v>
      </c>
      <c r="H50" s="39">
        <v>1776.15016436</v>
      </c>
      <c r="I50" s="39">
        <v>1815.702494543996</v>
      </c>
      <c r="J50" s="39">
        <v>1537.0939935599999</v>
      </c>
      <c r="K50" s="39">
        <v>4016.3212299900119</v>
      </c>
      <c r="L50" s="39">
        <v>619.40747601999999</v>
      </c>
      <c r="M50" s="39">
        <v>683.01036688999989</v>
      </c>
      <c r="N50" s="39">
        <v>2884.364201204764</v>
      </c>
      <c r="O50" s="39">
        <v>7835.0469162597556</v>
      </c>
      <c r="P50" s="39">
        <v>2935.2371090000001</v>
      </c>
      <c r="Q50" s="39">
        <v>1544.054524285925</v>
      </c>
      <c r="R50" s="39">
        <v>3366.92282561</v>
      </c>
      <c r="S50" s="39">
        <v>3500.3031665499998</v>
      </c>
      <c r="T50" s="39">
        <v>2876.2130879354008</v>
      </c>
      <c r="U50" s="39">
        <v>956.24694256500004</v>
      </c>
      <c r="V50" s="39">
        <v>2528.73</v>
      </c>
      <c r="W50" s="39">
        <v>9674.0505995598523</v>
      </c>
      <c r="X50" s="39">
        <v>2310.245315694835</v>
      </c>
      <c r="Y50" s="48">
        <v>1412.296764774391</v>
      </c>
      <c r="Z50" s="34">
        <f t="shared" si="1"/>
        <v>80378.345277302098</v>
      </c>
    </row>
    <row r="51" spans="1:26" ht="13.5" customHeight="1" x14ac:dyDescent="0.2">
      <c r="A51" s="71">
        <v>2021.1</v>
      </c>
      <c r="B51" s="38">
        <v>1842.57335751493</v>
      </c>
      <c r="C51" s="39">
        <v>679.24804839000001</v>
      </c>
      <c r="D51" s="39">
        <v>324.30362852293979</v>
      </c>
      <c r="E51" s="39">
        <v>689.13419456742406</v>
      </c>
      <c r="F51" s="39">
        <v>881.58762179000007</v>
      </c>
      <c r="G51" s="39">
        <v>2220.1460474800001</v>
      </c>
      <c r="H51" s="39">
        <v>294.72411657999999</v>
      </c>
      <c r="I51" s="39">
        <v>641.98277624233219</v>
      </c>
      <c r="J51" s="39">
        <v>1548.8836558170001</v>
      </c>
      <c r="K51" s="39">
        <v>454.17349657384972</v>
      </c>
      <c r="L51" s="39">
        <v>222.85547142999999</v>
      </c>
      <c r="M51" s="39">
        <v>216.22596834999999</v>
      </c>
      <c r="N51" s="39">
        <v>610.84127762778655</v>
      </c>
      <c r="O51" s="39">
        <v>1860.871171793724</v>
      </c>
      <c r="P51" s="39">
        <v>923.64957832999994</v>
      </c>
      <c r="Q51" s="39">
        <v>444.65324092319997</v>
      </c>
      <c r="R51" s="39">
        <v>608.69581104999997</v>
      </c>
      <c r="S51" s="39">
        <v>2389.6021611599999</v>
      </c>
      <c r="T51" s="39">
        <v>398.49651012335221</v>
      </c>
      <c r="U51" s="39">
        <v>254.35324797000001</v>
      </c>
      <c r="V51" s="39">
        <v>768.17000000000007</v>
      </c>
      <c r="W51" s="39">
        <v>2669.65676566</v>
      </c>
      <c r="X51" s="39">
        <v>704.95367466354628</v>
      </c>
      <c r="Y51" s="48">
        <v>263.43906193820351</v>
      </c>
      <c r="Z51" s="34">
        <f t="shared" si="1"/>
        <v>21913.220884498292</v>
      </c>
    </row>
    <row r="52" spans="1:26" ht="13.5" customHeight="1" x14ac:dyDescent="0.2">
      <c r="A52" s="71">
        <v>2021.2</v>
      </c>
      <c r="B52" s="38">
        <v>2936.1526755505502</v>
      </c>
      <c r="C52" s="39">
        <v>3381.4109462800002</v>
      </c>
      <c r="D52" s="39">
        <v>722.51836473999481</v>
      </c>
      <c r="E52" s="39">
        <v>1629.3357436204669</v>
      </c>
      <c r="F52" s="39">
        <v>1164.8</v>
      </c>
      <c r="G52" s="39">
        <v>4088.8670294200001</v>
      </c>
      <c r="H52" s="39">
        <v>795.89395026000011</v>
      </c>
      <c r="I52" s="39">
        <v>1323.448095195205</v>
      </c>
      <c r="J52" s="39">
        <v>2525.1064090294999</v>
      </c>
      <c r="K52" s="39">
        <v>1912.0152591110459</v>
      </c>
      <c r="L52" s="39">
        <v>559.11920488999999</v>
      </c>
      <c r="M52" s="39">
        <v>701.11407342000007</v>
      </c>
      <c r="N52" s="39">
        <v>1255.3369239334149</v>
      </c>
      <c r="O52" s="39">
        <v>1869.78073475371</v>
      </c>
      <c r="P52" s="39">
        <v>1899.3581218899999</v>
      </c>
      <c r="Q52" s="39">
        <v>1431.6676601168001</v>
      </c>
      <c r="R52" s="39">
        <v>2210.3203930200002</v>
      </c>
      <c r="S52" s="39">
        <v>5850.47258831</v>
      </c>
      <c r="T52" s="39">
        <v>1401.6585312271429</v>
      </c>
      <c r="U52" s="39">
        <v>598.68987861999994</v>
      </c>
      <c r="V52" s="39">
        <v>1704.50010202</v>
      </c>
      <c r="W52" s="39">
        <v>5822.3513359799999</v>
      </c>
      <c r="X52" s="39">
        <v>1504.607925931477</v>
      </c>
      <c r="Y52" s="48">
        <v>591.54794846001801</v>
      </c>
      <c r="Z52" s="34">
        <f t="shared" si="1"/>
        <v>47880.073895779322</v>
      </c>
    </row>
    <row r="53" spans="1:26" ht="13.5" customHeight="1" x14ac:dyDescent="0.2">
      <c r="A53" s="71">
        <v>2021.3</v>
      </c>
      <c r="B53" s="38">
        <v>4486.2486563440416</v>
      </c>
      <c r="C53" s="39">
        <v>5752.9</v>
      </c>
      <c r="D53" s="39">
        <v>1455.5801503970431</v>
      </c>
      <c r="E53" s="39">
        <v>2654.2987375567391</v>
      </c>
      <c r="F53" s="39">
        <v>2350.500356070002</v>
      </c>
      <c r="G53" s="39">
        <v>7246.9051326699991</v>
      </c>
      <c r="H53" s="39">
        <v>1272.9444947</v>
      </c>
      <c r="I53" s="39">
        <v>2038.5189170495621</v>
      </c>
      <c r="J53" s="39">
        <v>4037.4590633275002</v>
      </c>
      <c r="K53" s="39">
        <v>4322.8027270167686</v>
      </c>
      <c r="L53" s="39">
        <v>1136.1017010800001</v>
      </c>
      <c r="M53" s="39">
        <v>1491.77695184</v>
      </c>
      <c r="N53" s="39">
        <v>2268.4159598874548</v>
      </c>
      <c r="O53" s="39">
        <v>7801.6912718518033</v>
      </c>
      <c r="P53" s="39">
        <v>3245.2173990000001</v>
      </c>
      <c r="Q53" s="39">
        <v>2335.51298577016</v>
      </c>
      <c r="R53" s="39">
        <v>3584.3205844099998</v>
      </c>
      <c r="S53" s="39">
        <v>8615.2263661100005</v>
      </c>
      <c r="T53" s="39">
        <v>2592.1042115086848</v>
      </c>
      <c r="U53" s="39">
        <v>1242.4524694700001</v>
      </c>
      <c r="V53" s="39">
        <v>3033.26</v>
      </c>
      <c r="W53" s="39">
        <v>3816.7536146400012</v>
      </c>
      <c r="X53" s="39">
        <v>2334.9046501676589</v>
      </c>
      <c r="Y53" s="48">
        <v>1044.989963634446</v>
      </c>
      <c r="Z53" s="34">
        <f t="shared" si="1"/>
        <v>80160.886364501872</v>
      </c>
    </row>
    <row r="54" spans="1:26" ht="13.5" customHeight="1" x14ac:dyDescent="0.2">
      <c r="A54" s="71">
        <v>2021.4</v>
      </c>
      <c r="B54" s="38">
        <v>7558.3064138667878</v>
      </c>
      <c r="C54" s="39">
        <v>11660.829923040001</v>
      </c>
      <c r="D54" s="39">
        <v>975.47467047999953</v>
      </c>
      <c r="E54" s="39">
        <v>3976.2118313917699</v>
      </c>
      <c r="F54" s="39">
        <v>4591.1878105288106</v>
      </c>
      <c r="G54" s="39">
        <v>12560.91193862</v>
      </c>
      <c r="H54" s="39">
        <v>2158.1346044699999</v>
      </c>
      <c r="I54" s="39">
        <v>3021.765281830827</v>
      </c>
      <c r="J54" s="39">
        <v>5293.6621132199998</v>
      </c>
      <c r="K54" s="39">
        <v>7319.8317192451177</v>
      </c>
      <c r="L54" s="39">
        <v>4567.3050086711974</v>
      </c>
      <c r="M54" s="39">
        <v>2474.1832620200012</v>
      </c>
      <c r="N54" s="39">
        <v>6628.3652271272431</v>
      </c>
      <c r="O54" s="39">
        <v>12530.3649692364</v>
      </c>
      <c r="P54" s="39">
        <v>4867.287030129999</v>
      </c>
      <c r="Q54" s="39">
        <v>3514.418774031441</v>
      </c>
      <c r="R54" s="39">
        <v>5991.0755876800004</v>
      </c>
      <c r="S54" s="39">
        <v>12421.771382630001</v>
      </c>
      <c r="T54" s="39">
        <v>4430.8949535315915</v>
      </c>
      <c r="U54" s="39">
        <v>1657.552297204644</v>
      </c>
      <c r="V54" s="39">
        <v>4761</v>
      </c>
      <c r="W54" s="39">
        <v>14518.76308936</v>
      </c>
      <c r="X54" s="39">
        <v>3885.058083033618</v>
      </c>
      <c r="Y54" s="48">
        <v>1472.241972407591</v>
      </c>
      <c r="Z54" s="34">
        <f t="shared" si="1"/>
        <v>142836.59794375705</v>
      </c>
    </row>
    <row r="55" spans="1:26" ht="13.5" customHeight="1" x14ac:dyDescent="0.2">
      <c r="A55" s="71">
        <v>2022.1</v>
      </c>
      <c r="B55" s="38">
        <v>2003.2593216895191</v>
      </c>
      <c r="C55" s="39">
        <v>2026.9666920100001</v>
      </c>
      <c r="D55" s="39">
        <v>420.46724149538682</v>
      </c>
      <c r="E55" s="39">
        <v>1122.4225051186379</v>
      </c>
      <c r="F55" s="39">
        <v>1187.9772707699999</v>
      </c>
      <c r="G55" s="39">
        <v>2521.5595525459489</v>
      </c>
      <c r="H55" s="39">
        <v>747.31422848000011</v>
      </c>
      <c r="I55" s="39">
        <v>917.66327773975752</v>
      </c>
      <c r="J55" s="39">
        <v>1998.03584449</v>
      </c>
      <c r="K55" s="39">
        <v>649.84119144746614</v>
      </c>
      <c r="L55" s="39">
        <v>1473.3933537933331</v>
      </c>
      <c r="M55" s="39">
        <v>629.40607799000009</v>
      </c>
      <c r="N55" s="39">
        <v>1161.9363756110261</v>
      </c>
      <c r="O55" s="39">
        <v>2988.149816587756</v>
      </c>
      <c r="P55" s="39">
        <v>1667.0194500600001</v>
      </c>
      <c r="Q55" s="39">
        <v>451.69035966104002</v>
      </c>
      <c r="R55" s="39">
        <v>1764.61529279</v>
      </c>
      <c r="S55" s="39">
        <v>1533.40180541</v>
      </c>
      <c r="T55" s="39">
        <v>644.32149528071113</v>
      </c>
      <c r="U55" s="39">
        <v>344.2502946213574</v>
      </c>
      <c r="V55" s="39">
        <v>1079.04</v>
      </c>
      <c r="W55" s="39">
        <v>5329.2127504199998</v>
      </c>
      <c r="X55" s="39">
        <v>546.65586888683868</v>
      </c>
      <c r="Y55" s="48">
        <v>813.3526092068455</v>
      </c>
      <c r="Z55" s="34">
        <f t="shared" si="1"/>
        <v>34021.952676105619</v>
      </c>
    </row>
    <row r="56" spans="1:26" ht="13.5" customHeight="1" x14ac:dyDescent="0.2">
      <c r="A56" s="71">
        <v>2022.2</v>
      </c>
      <c r="B56" s="38">
        <v>5593.610790321789</v>
      </c>
      <c r="C56" s="39">
        <v>7409.0860762699986</v>
      </c>
      <c r="D56" s="39">
        <v>1582.351487755835</v>
      </c>
      <c r="E56" s="39">
        <v>2780.216918799958</v>
      </c>
      <c r="F56" s="39">
        <v>1432.2</v>
      </c>
      <c r="G56" s="39">
        <v>6190.3426900600007</v>
      </c>
      <c r="H56" s="39">
        <v>1865.4348698700001</v>
      </c>
      <c r="I56" s="39">
        <v>1616.967882129456</v>
      </c>
      <c r="J56" s="39">
        <v>4353.2056555299996</v>
      </c>
      <c r="K56" s="39">
        <v>4507.4895686394584</v>
      </c>
      <c r="L56" s="39">
        <v>2740.5294238966671</v>
      </c>
      <c r="M56" s="39">
        <v>1560.6131701300001</v>
      </c>
      <c r="N56" s="39">
        <v>3930.9667006882328</v>
      </c>
      <c r="O56" s="39">
        <v>2928.1103546258719</v>
      </c>
      <c r="P56" s="39">
        <v>3237.1411211300001</v>
      </c>
      <c r="Q56" s="39">
        <v>1421.2831737372801</v>
      </c>
      <c r="R56" s="39">
        <v>4063.36601853</v>
      </c>
      <c r="S56" s="39">
        <v>4049.7837128800002</v>
      </c>
      <c r="T56" s="39">
        <v>8630.0644961646594</v>
      </c>
      <c r="U56" s="39">
        <v>1186.8542109</v>
      </c>
      <c r="V56" s="39">
        <v>2744.02</v>
      </c>
      <c r="W56" s="39">
        <v>10829.1016779</v>
      </c>
      <c r="X56" s="39">
        <v>1926.5277041848931</v>
      </c>
      <c r="Y56" s="48">
        <v>2977.108919973401</v>
      </c>
      <c r="Z56" s="34">
        <f t="shared" si="1"/>
        <v>89556.376624117518</v>
      </c>
    </row>
    <row r="57" spans="1:26" ht="13.5" customHeight="1" x14ac:dyDescent="0.2">
      <c r="A57" s="71">
        <v>2022.3</v>
      </c>
      <c r="B57" s="38">
        <v>10230.202313132375</v>
      </c>
      <c r="C57" s="39">
        <v>14065.26613222</v>
      </c>
      <c r="D57" s="39">
        <v>3964.7717484999339</v>
      </c>
      <c r="E57" s="39">
        <v>4447.3939612278336</v>
      </c>
      <c r="F57" s="39">
        <v>5226.1730913942065</v>
      </c>
      <c r="G57" s="39">
        <v>9992.0996687247571</v>
      </c>
      <c r="H57" s="39">
        <v>3150.3790487599999</v>
      </c>
      <c r="I57" s="39">
        <v>3094.0874899549549</v>
      </c>
      <c r="J57" s="39">
        <v>6828.7717621650008</v>
      </c>
      <c r="K57" s="39">
        <v>8433.7461469579212</v>
      </c>
      <c r="L57" s="39">
        <v>3001.10111104</v>
      </c>
      <c r="M57" s="39">
        <v>2748.1869465300001</v>
      </c>
      <c r="N57" s="39">
        <v>8389.0618101864784</v>
      </c>
      <c r="O57" s="39">
        <v>12259.695504613943</v>
      </c>
      <c r="P57" s="39">
        <v>4998.2874849999998</v>
      </c>
      <c r="Q57" s="39">
        <v>2725.27959978128</v>
      </c>
      <c r="R57" s="39">
        <v>6411.6675558490806</v>
      </c>
      <c r="S57" s="39">
        <v>7228.348704439999</v>
      </c>
      <c r="T57" s="39">
        <v>14260.60639717244</v>
      </c>
      <c r="U57" s="39">
        <v>2057.9823062785586</v>
      </c>
      <c r="V57" s="39">
        <v>4501.63</v>
      </c>
      <c r="W57" s="39">
        <v>6924.428949379173</v>
      </c>
      <c r="X57" s="39">
        <v>3593.0093173007353</v>
      </c>
      <c r="Y57" s="48">
        <v>3401.1964782211603</v>
      </c>
      <c r="Z57" s="34">
        <f t="shared" si="1"/>
        <v>151933.37352882983</v>
      </c>
    </row>
    <row r="58" spans="1:26" ht="13.5" customHeight="1" x14ac:dyDescent="0.2">
      <c r="A58" s="71">
        <v>2022.4</v>
      </c>
      <c r="B58" s="38">
        <v>19680.041158727749</v>
      </c>
      <c r="C58" s="39">
        <v>30136.345159510001</v>
      </c>
      <c r="D58" s="39">
        <v>5225.590838308186</v>
      </c>
      <c r="E58" s="39">
        <v>7215.0275806942254</v>
      </c>
      <c r="F58" s="39">
        <v>9298.527839880242</v>
      </c>
      <c r="G58" s="39">
        <v>13828.549281058829</v>
      </c>
      <c r="H58" s="39">
        <v>4043.3723537855858</v>
      </c>
      <c r="I58" s="39">
        <v>5918.3578096060392</v>
      </c>
      <c r="J58" s="39">
        <v>12001.62935865</v>
      </c>
      <c r="K58" s="39">
        <v>13827.310966958839</v>
      </c>
      <c r="L58" s="39">
        <v>10032.816148025469</v>
      </c>
      <c r="M58" s="39">
        <v>5308.2863619099999</v>
      </c>
      <c r="N58" s="39">
        <v>16100.852686806031</v>
      </c>
      <c r="O58" s="39">
        <v>17877.890413990641</v>
      </c>
      <c r="P58" s="39">
        <v>8034.5709459999998</v>
      </c>
      <c r="Q58" s="39">
        <v>4262.8315615198326</v>
      </c>
      <c r="R58" s="39">
        <v>7750.4197866000004</v>
      </c>
      <c r="S58" s="39">
        <v>10700.3826383</v>
      </c>
      <c r="T58" s="39">
        <v>15579.110440437529</v>
      </c>
      <c r="U58" s="39">
        <v>1910.6016427300001</v>
      </c>
      <c r="V58" s="39">
        <v>6873.87</v>
      </c>
      <c r="W58" s="39">
        <v>35810.389596319357</v>
      </c>
      <c r="X58" s="39">
        <v>6302.5747722439082</v>
      </c>
      <c r="Y58" s="48">
        <v>4707.1953322665031</v>
      </c>
      <c r="Z58" s="34">
        <f t="shared" si="1"/>
        <v>272426.54467432894</v>
      </c>
    </row>
    <row r="59" spans="1:26" ht="13.5" customHeight="1" x14ac:dyDescent="0.2">
      <c r="A59" s="71">
        <v>2023.1</v>
      </c>
      <c r="B59" s="38">
        <v>9612.4784947682419</v>
      </c>
      <c r="C59" s="39">
        <v>11275.14918246</v>
      </c>
      <c r="D59" s="39">
        <v>2633.59935425</v>
      </c>
      <c r="E59" s="39">
        <v>2572.8829947949871</v>
      </c>
      <c r="F59" s="39">
        <v>2004.71658561</v>
      </c>
      <c r="G59" s="39">
        <v>3049.68182372</v>
      </c>
      <c r="H59" s="39">
        <v>1690.0847558933319</v>
      </c>
      <c r="I59" s="39">
        <v>1751.0212200661961</v>
      </c>
      <c r="J59" s="39">
        <v>3540.5053910649999</v>
      </c>
      <c r="K59" s="39">
        <v>2605.9050264089142</v>
      </c>
      <c r="L59" s="39">
        <v>1843.1865331399999</v>
      </c>
      <c r="M59" s="39">
        <v>1046.4052919600001</v>
      </c>
      <c r="N59" s="39">
        <v>0</v>
      </c>
      <c r="O59" s="39">
        <v>3566.4896985253472</v>
      </c>
      <c r="P59" s="39">
        <v>1787.3</v>
      </c>
      <c r="Q59" s="39">
        <v>1000.18166954344</v>
      </c>
      <c r="R59" s="39">
        <v>5399.0996665599996</v>
      </c>
      <c r="S59" s="39">
        <v>5824.2498564300013</v>
      </c>
      <c r="T59" s="39">
        <v>8051.5362407181356</v>
      </c>
      <c r="U59" s="39">
        <v>611.98055786689429</v>
      </c>
      <c r="V59" s="39">
        <v>2239.9699999999998</v>
      </c>
      <c r="W59" s="39">
        <v>15372.756962352139</v>
      </c>
      <c r="X59" s="39">
        <v>2154.6078326565189</v>
      </c>
      <c r="Y59" s="48">
        <v>2146.9888337259308</v>
      </c>
      <c r="Z59" s="34">
        <f t="shared" si="1"/>
        <v>91780.77797251509</v>
      </c>
    </row>
    <row r="60" spans="1:26" ht="13.5" customHeight="1" x14ac:dyDescent="0.2">
      <c r="A60" s="71">
        <v>2023.2</v>
      </c>
      <c r="B60" s="38">
        <v>36796.844669985083</v>
      </c>
      <c r="C60" s="39">
        <v>32928.148973180003</v>
      </c>
      <c r="D60" s="39">
        <v>6959.150321099999</v>
      </c>
      <c r="E60" s="39">
        <v>6630.0462190729349</v>
      </c>
      <c r="F60" s="39">
        <v>5504.2535525350004</v>
      </c>
      <c r="G60" s="39">
        <v>16651.192434362842</v>
      </c>
      <c r="H60" s="39">
        <v>4589.0267659965593</v>
      </c>
      <c r="I60" s="39">
        <v>4701.1069561491104</v>
      </c>
      <c r="J60" s="39">
        <v>9213.2073059199993</v>
      </c>
      <c r="K60" s="39">
        <v>9259.9437720908209</v>
      </c>
      <c r="L60" s="39">
        <v>3952.54858233</v>
      </c>
      <c r="M60" s="39">
        <v>2573.8222395900002</v>
      </c>
      <c r="N60" s="39">
        <v>0</v>
      </c>
      <c r="O60" s="39">
        <v>5917.4582913174627</v>
      </c>
      <c r="P60" s="39">
        <v>5038.4177893100004</v>
      </c>
      <c r="Q60" s="39">
        <v>2503.91977024896</v>
      </c>
      <c r="R60" s="39">
        <v>9495.1801308699996</v>
      </c>
      <c r="S60" s="39">
        <v>19766.964868688501</v>
      </c>
      <c r="T60" s="39">
        <v>24407.11939382226</v>
      </c>
      <c r="U60" s="39">
        <v>2257.0988042405279</v>
      </c>
      <c r="V60" s="39">
        <v>4426.8899999999994</v>
      </c>
      <c r="W60" s="39">
        <v>20565.309181420009</v>
      </c>
      <c r="X60" s="39">
        <v>4934.2998765898901</v>
      </c>
      <c r="Y60" s="48">
        <v>7930.9303151625036</v>
      </c>
      <c r="Z60" s="34">
        <f t="shared" si="1"/>
        <v>247002.88021398243</v>
      </c>
    </row>
    <row r="61" spans="1:26" ht="13.5" customHeight="1" x14ac:dyDescent="0.2">
      <c r="A61" s="71">
        <v>2023.3</v>
      </c>
      <c r="B61" s="38">
        <v>91343.978492420007</v>
      </c>
      <c r="C61" s="39">
        <v>68761.647617629991</v>
      </c>
      <c r="D61" s="39">
        <v>10831.858592644548</v>
      </c>
      <c r="E61" s="39">
        <v>11375.84308251919</v>
      </c>
      <c r="F61" s="39">
        <v>8975.09836329463</v>
      </c>
      <c r="G61" s="39">
        <v>17194.032126449994</v>
      </c>
      <c r="H61" s="39">
        <v>6300.5858100503447</v>
      </c>
      <c r="I61" s="39">
        <v>9708.7775888530832</v>
      </c>
      <c r="J61" s="39">
        <v>16373.200220294997</v>
      </c>
      <c r="K61" s="39">
        <v>21294.776492582787</v>
      </c>
      <c r="L61" s="39">
        <v>6464.51706345</v>
      </c>
      <c r="M61" s="39">
        <v>5734.9409923299991</v>
      </c>
      <c r="N61" s="39">
        <v>27709.89891169035</v>
      </c>
      <c r="O61" s="39">
        <v>29613.452306938987</v>
      </c>
      <c r="P61" s="39">
        <v>9856.7000000000007</v>
      </c>
      <c r="Q61" s="39">
        <v>4502.0044416446381</v>
      </c>
      <c r="R61" s="39">
        <v>8787.2629875900002</v>
      </c>
      <c r="S61" s="39">
        <v>31217.891557700001</v>
      </c>
      <c r="T61" s="39">
        <v>42951.698214210097</v>
      </c>
      <c r="U61" s="39">
        <v>2966.2512173686387</v>
      </c>
      <c r="V61" s="39">
        <v>7614.09</v>
      </c>
      <c r="W61" s="39">
        <v>32963.108695449999</v>
      </c>
      <c r="X61" s="39">
        <v>8867.6353449631988</v>
      </c>
      <c r="Y61" s="48">
        <v>10650.942527209794</v>
      </c>
      <c r="Z61" s="34">
        <f t="shared" si="1"/>
        <v>492060.19264728535</v>
      </c>
    </row>
    <row r="62" spans="1:26" ht="13.5" customHeight="1" x14ac:dyDescent="0.2">
      <c r="A62" s="71">
        <v>2023.4</v>
      </c>
      <c r="B62" s="38">
        <v>171669.36835067999</v>
      </c>
      <c r="C62" s="39">
        <v>99970.06623447001</v>
      </c>
      <c r="D62" s="39">
        <v>16281.10481845</v>
      </c>
      <c r="E62" s="39">
        <v>18480.13994485428</v>
      </c>
      <c r="F62" s="39">
        <v>12600.28711676324</v>
      </c>
      <c r="G62" s="39">
        <v>21632.683619809999</v>
      </c>
      <c r="H62" s="39">
        <v>10190.73950557</v>
      </c>
      <c r="I62" s="39">
        <v>15968.194804410599</v>
      </c>
      <c r="J62" s="39">
        <v>19664.90961988</v>
      </c>
      <c r="K62" s="39">
        <v>39490.248557743493</v>
      </c>
      <c r="L62" s="39">
        <v>26022.3485551095</v>
      </c>
      <c r="M62" s="39">
        <v>9752.2896908000002</v>
      </c>
      <c r="N62" s="39">
        <v>44609.496882181113</v>
      </c>
      <c r="O62" s="39">
        <v>34465.816201658447</v>
      </c>
      <c r="P62" s="39">
        <v>15079</v>
      </c>
      <c r="Q62" s="39">
        <v>7287.1898024004786</v>
      </c>
      <c r="R62" s="39">
        <v>27872.624323010001</v>
      </c>
      <c r="S62" s="39">
        <v>46454.251847220003</v>
      </c>
      <c r="T62" s="39">
        <v>28565.849204946771</v>
      </c>
      <c r="U62" s="39">
        <v>2907.564451419415</v>
      </c>
      <c r="V62" s="39">
        <v>10241.26</v>
      </c>
      <c r="W62" s="39">
        <v>48810.83</v>
      </c>
      <c r="X62" s="39">
        <v>12433.65476447207</v>
      </c>
      <c r="Y62" s="48">
        <v>12990.23067289</v>
      </c>
      <c r="Z62" s="34">
        <f t="shared" si="1"/>
        <v>753440.14896873932</v>
      </c>
    </row>
    <row r="63" spans="1:26" ht="13.5" customHeight="1" x14ac:dyDescent="0.2">
      <c r="A63" s="71">
        <v>2024.1</v>
      </c>
      <c r="B63" s="38">
        <v>32293.379686620865</v>
      </c>
      <c r="C63" s="39">
        <v>26008.076722274629</v>
      </c>
      <c r="D63" s="39">
        <v>3247.8367516438188</v>
      </c>
      <c r="E63" s="39">
        <v>7095.4184693052011</v>
      </c>
      <c r="F63" s="39">
        <v>2651.04</v>
      </c>
      <c r="G63" s="39">
        <v>3083.3867431600002</v>
      </c>
      <c r="H63" s="39">
        <v>2701.9179370000002</v>
      </c>
      <c r="I63" s="39">
        <v>2639.0481588605071</v>
      </c>
      <c r="J63" s="39">
        <v>1372.7570984199999</v>
      </c>
      <c r="K63" s="39">
        <v>3748.8549066737837</v>
      </c>
      <c r="L63" s="39">
        <v>3067.8315746900003</v>
      </c>
      <c r="M63" s="39">
        <v>1311.4469737400002</v>
      </c>
      <c r="N63" s="39">
        <v>12528.186630915952</v>
      </c>
      <c r="O63" s="39">
        <v>25631.794629046857</v>
      </c>
      <c r="P63" s="39">
        <v>1829</v>
      </c>
      <c r="Q63" s="39">
        <v>1485.9026960834399</v>
      </c>
      <c r="R63" s="39">
        <v>4968.9854175986538</v>
      </c>
      <c r="S63" s="39">
        <v>6830.6091329999999</v>
      </c>
      <c r="T63" s="39">
        <v>2528.8926081304894</v>
      </c>
      <c r="U63" s="39">
        <v>783.45510584999965</v>
      </c>
      <c r="V63" s="39">
        <v>3418.4</v>
      </c>
      <c r="W63" s="39">
        <v>8477.2077682300005</v>
      </c>
      <c r="X63" s="39">
        <v>2408.002575514116</v>
      </c>
      <c r="Y63" s="48">
        <v>1601.6453007699999</v>
      </c>
      <c r="Z63" s="34">
        <f t="shared" si="1"/>
        <v>161713.0768875283</v>
      </c>
    </row>
    <row r="64" spans="1:26" ht="13.5" customHeight="1" x14ac:dyDescent="0.2">
      <c r="A64" s="71">
        <v>2024.2</v>
      </c>
      <c r="B64" s="38">
        <v>129064.81916493521</v>
      </c>
      <c r="C64" s="39">
        <v>92228.84174827236</v>
      </c>
      <c r="D64" s="39">
        <v>11429.893625909999</v>
      </c>
      <c r="E64" s="39">
        <v>18015.660193024909</v>
      </c>
      <c r="F64" s="39">
        <v>6927.15</v>
      </c>
      <c r="G64" s="39">
        <v>11690.179628</v>
      </c>
      <c r="H64" s="39">
        <v>7010.8589040500001</v>
      </c>
      <c r="I64" s="39">
        <v>5308.7576566180614</v>
      </c>
      <c r="J64" s="39">
        <v>3351.1791716099997</v>
      </c>
      <c r="K64" s="39">
        <v>15956.046115549401</v>
      </c>
      <c r="L64" s="39">
        <v>7491.0964423599999</v>
      </c>
      <c r="M64" s="39">
        <v>3517.9819603000001</v>
      </c>
      <c r="N64" s="39">
        <v>23444.867271060521</v>
      </c>
      <c r="O64" s="39">
        <v>13107.001781724815</v>
      </c>
      <c r="P64" s="39">
        <v>6356.48187272</v>
      </c>
      <c r="Q64" s="39">
        <v>4074.7807295204002</v>
      </c>
      <c r="R64" s="39">
        <v>4860.9003216900001</v>
      </c>
      <c r="S64" s="39">
        <v>11933.400416399996</v>
      </c>
      <c r="T64" s="39">
        <v>6915.8120862597298</v>
      </c>
      <c r="U64" s="39">
        <v>911.23050305999982</v>
      </c>
      <c r="V64" s="39">
        <v>9440.27</v>
      </c>
      <c r="W64" s="39">
        <v>37765.935622632111</v>
      </c>
      <c r="X64" s="39">
        <v>5772.5485095436434</v>
      </c>
      <c r="Y64" s="48">
        <v>3020.10940157</v>
      </c>
      <c r="Z64" s="34">
        <f t="shared" si="1"/>
        <v>439595.80312681117</v>
      </c>
    </row>
    <row r="65" spans="1:26" ht="13.5" customHeight="1" x14ac:dyDescent="0.2">
      <c r="A65" s="71">
        <v>2024.3</v>
      </c>
      <c r="B65" s="39" t="e">
        <v>#N/A</v>
      </c>
      <c r="C65" s="39">
        <v>159052.66598485946</v>
      </c>
      <c r="D65" s="39">
        <v>22949.15103076</v>
      </c>
      <c r="E65" s="39">
        <v>9329.2968047823015</v>
      </c>
      <c r="F65" s="39">
        <v>15657.5</v>
      </c>
      <c r="G65" s="39">
        <v>19352.656667736283</v>
      </c>
      <c r="H65" s="39">
        <v>15101.651238105002</v>
      </c>
      <c r="I65" s="39">
        <v>8366.371569618319</v>
      </c>
      <c r="J65" s="39">
        <v>8622.0176128399999</v>
      </c>
      <c r="K65" s="39" t="e">
        <v>#N/A</v>
      </c>
      <c r="L65" s="39" t="e">
        <v>#N/A</v>
      </c>
      <c r="M65" s="39">
        <v>5998.8988068299996</v>
      </c>
      <c r="N65" s="39">
        <v>47518.895315811831</v>
      </c>
      <c r="O65" s="39"/>
      <c r="P65" s="39">
        <v>10949.300000000001</v>
      </c>
      <c r="Q65" s="39">
        <v>5799.6811139524016</v>
      </c>
      <c r="R65" s="39">
        <v>12880.128056409998</v>
      </c>
      <c r="S65" s="39">
        <v>23308.190393970002</v>
      </c>
      <c r="T65" s="39" t="e">
        <v>#N/A</v>
      </c>
      <c r="U65" s="39">
        <v>6494.8510535399992</v>
      </c>
      <c r="V65" s="39">
        <v>22106.870000000003</v>
      </c>
      <c r="W65" s="39">
        <v>68059.666746518575</v>
      </c>
      <c r="X65" s="39">
        <v>10904.652585102129</v>
      </c>
      <c r="Y65" s="48">
        <v>4902.9522940799998</v>
      </c>
      <c r="Z65" s="34">
        <f t="shared" si="1"/>
        <v>477355.39727491629</v>
      </c>
    </row>
    <row r="66" spans="1:26" ht="13.5" customHeight="1" x14ac:dyDescent="0.2">
      <c r="A66" s="71">
        <v>2024.4</v>
      </c>
      <c r="B66" s="38">
        <v>405936.31799126003</v>
      </c>
      <c r="C66" s="39">
        <v>339602.11540610768</v>
      </c>
      <c r="D66" s="39">
        <v>35660.703610059994</v>
      </c>
      <c r="E66" s="39">
        <v>13876.624642973849</v>
      </c>
      <c r="F66" s="39">
        <v>31371.884599999998</v>
      </c>
      <c r="G66" s="39">
        <v>32776.939182437876</v>
      </c>
      <c r="H66" s="39">
        <v>24715.665255920001</v>
      </c>
      <c r="I66" s="39">
        <v>14190.957185649477</v>
      </c>
      <c r="J66" s="39">
        <v>12566.321598355</v>
      </c>
      <c r="K66" s="39">
        <v>20320.73941057</v>
      </c>
      <c r="L66" s="39" t="e">
        <v>#N/A</v>
      </c>
      <c r="M66" s="39">
        <v>9628.8536970199984</v>
      </c>
      <c r="N66" s="39">
        <v>112857.42357528977</v>
      </c>
      <c r="O66" s="39">
        <v>157092.74657947</v>
      </c>
      <c r="P66" s="39">
        <v>20037</v>
      </c>
      <c r="Q66" s="39">
        <v>13767.078071209839</v>
      </c>
      <c r="R66" s="39">
        <v>23623.81405334</v>
      </c>
      <c r="S66" s="39">
        <v>52058.877258170003</v>
      </c>
      <c r="T66" s="39" t="e">
        <v>#N/A</v>
      </c>
      <c r="U66" s="39">
        <v>5628.9723714100001</v>
      </c>
      <c r="V66" s="39">
        <v>41470.559999999998</v>
      </c>
      <c r="W66" s="39">
        <v>58333.401012940005</v>
      </c>
      <c r="X66" s="39">
        <v>17239.663453463811</v>
      </c>
      <c r="Y66" s="48">
        <v>8732.91617219</v>
      </c>
      <c r="Z66" s="34">
        <f t="shared" si="1"/>
        <v>1451489.5751278377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48" t="e">
        <v>#N/A</v>
      </c>
      <c r="Z67" s="34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48" t="e">
        <v>#N/A</v>
      </c>
      <c r="Z68" s="34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48" t="e">
        <v>#N/A</v>
      </c>
      <c r="Z69" s="34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48" t="e">
        <v>#N/A</v>
      </c>
      <c r="Z70" s="34">
        <f t="shared" si="1"/>
        <v>0</v>
      </c>
    </row>
    <row r="71" spans="1:26" ht="13.5" customHeight="1" x14ac:dyDescent="0.2">
      <c r="A71" s="71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48" t="e">
        <v>#N/A</v>
      </c>
      <c r="Z71" s="34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48" t="e">
        <v>#N/A</v>
      </c>
      <c r="Z72" s="34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48" t="e">
        <v>#N/A</v>
      </c>
      <c r="Z73" s="34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48" t="e">
        <v>#N/A</v>
      </c>
      <c r="Z74" s="34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48" t="e">
        <v>#N/A</v>
      </c>
      <c r="Z75" s="34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48" t="e">
        <v>#N/A</v>
      </c>
      <c r="Z76" s="34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48" t="e">
        <v>#N/A</v>
      </c>
      <c r="Z77" s="34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48" t="e">
        <v>#N/A</v>
      </c>
      <c r="Z78" s="34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48" t="e">
        <v>#N/A</v>
      </c>
      <c r="Z79" s="34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48" t="e">
        <v>#N/A</v>
      </c>
      <c r="Z80" s="34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48" t="e">
        <v>#N/A</v>
      </c>
      <c r="Z81" s="34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48" t="e">
        <v>#N/A</v>
      </c>
      <c r="Z82" s="34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48" t="e">
        <v>#N/A</v>
      </c>
      <c r="Z83" s="34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48" t="e">
        <v>#N/A</v>
      </c>
      <c r="Z84" s="34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48" t="e">
        <v>#N/A</v>
      </c>
      <c r="Z85" s="34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48" t="e">
        <v>#N/A</v>
      </c>
      <c r="Z86" s="34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48" t="e">
        <v>#N/A</v>
      </c>
      <c r="Z87" s="34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48" t="e">
        <v>#N/A</v>
      </c>
      <c r="Z88" s="34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48" t="e">
        <v>#N/A</v>
      </c>
      <c r="Z89" s="34">
        <f t="shared" si="1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48" t="e">
        <v>#N/A</v>
      </c>
      <c r="Z90" s="34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3E00-000000000000}"/>
  </hyperlinks>
  <pageMargins left="0.75" right="0.75" top="1" bottom="1" header="0" footer="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7"/>
  <dimension ref="A1:Z248"/>
  <sheetViews>
    <sheetView zoomScaleNormal="100" workbookViewId="0">
      <pane xSplit="1" ySplit="9" topLeftCell="B10" activePane="bottomRight" state="frozen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1306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en Agua Potable y Alcantarillado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1591</v>
      </c>
      <c r="C8" s="74" t="s">
        <v>1592</v>
      </c>
      <c r="D8" s="74" t="s">
        <v>1593</v>
      </c>
      <c r="E8" s="74" t="s">
        <v>1594</v>
      </c>
      <c r="F8" s="74" t="s">
        <v>1595</v>
      </c>
      <c r="G8" s="74" t="s">
        <v>1596</v>
      </c>
      <c r="H8" s="74" t="s">
        <v>1597</v>
      </c>
      <c r="I8" s="74" t="s">
        <v>1598</v>
      </c>
      <c r="J8" s="74" t="s">
        <v>1599</v>
      </c>
      <c r="K8" s="74" t="s">
        <v>1600</v>
      </c>
      <c r="L8" s="74" t="s">
        <v>1601</v>
      </c>
      <c r="M8" s="74" t="s">
        <v>1602</v>
      </c>
      <c r="N8" s="74" t="s">
        <v>1603</v>
      </c>
      <c r="O8" s="74" t="s">
        <v>1604</v>
      </c>
      <c r="P8" s="74" t="s">
        <v>1605</v>
      </c>
      <c r="Q8" s="74" t="s">
        <v>1606</v>
      </c>
      <c r="R8" s="74" t="s">
        <v>1607</v>
      </c>
      <c r="S8" s="74" t="s">
        <v>1608</v>
      </c>
      <c r="T8" s="74" t="s">
        <v>1609</v>
      </c>
      <c r="U8" s="74" t="s">
        <v>1610</v>
      </c>
      <c r="V8" s="74" t="s">
        <v>1611</v>
      </c>
      <c r="W8" s="74" t="s">
        <v>1612</v>
      </c>
      <c r="X8" s="74" t="s">
        <v>1613</v>
      </c>
      <c r="Y8" s="74" t="s">
        <v>1614</v>
      </c>
      <c r="Z8" s="75" t="s">
        <v>1615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479.83506531</v>
      </c>
      <c r="C10" s="30">
        <v>1179.2099999999998</v>
      </c>
      <c r="D10" s="30">
        <v>25.57535944</v>
      </c>
      <c r="E10" s="30">
        <v>0</v>
      </c>
      <c r="F10" s="30">
        <v>7.0483178300000011</v>
      </c>
      <c r="G10" s="30">
        <v>52.470140000000001</v>
      </c>
      <c r="H10" s="30">
        <v>86.336333809999999</v>
      </c>
      <c r="I10" s="30">
        <v>34.859020416999996</v>
      </c>
      <c r="J10" s="30">
        <v>125.929645730052</v>
      </c>
      <c r="K10" s="30">
        <v>0</v>
      </c>
      <c r="L10" s="30">
        <v>0</v>
      </c>
      <c r="M10" s="30">
        <v>24.658160000000002</v>
      </c>
      <c r="N10" s="30">
        <v>24.203545859999998</v>
      </c>
      <c r="O10" s="30">
        <v>0</v>
      </c>
      <c r="P10" s="30">
        <v>255.831265</v>
      </c>
      <c r="Q10" s="30">
        <v>72.074719999999999</v>
      </c>
      <c r="R10" s="30">
        <v>43.101860000000002</v>
      </c>
      <c r="S10" s="30">
        <v>50.21</v>
      </c>
      <c r="T10" s="30">
        <v>28.264654019999998</v>
      </c>
      <c r="U10" s="30">
        <v>29.77365782</v>
      </c>
      <c r="V10" s="30">
        <v>239.09452307000001</v>
      </c>
      <c r="W10" s="30">
        <v>107.572</v>
      </c>
      <c r="X10" s="30">
        <v>44.115387389999995</v>
      </c>
      <c r="Y10" s="30">
        <v>0</v>
      </c>
      <c r="Z10" s="31">
        <f t="shared" ref="Z10:Z28" si="0">+_xlfn.AGGREGATE(9,6,B10:Y10)</f>
        <v>2910.163655697052</v>
      </c>
    </row>
    <row r="11" spans="1:26" ht="13.5" customHeight="1" x14ac:dyDescent="0.2">
      <c r="A11" s="71">
        <v>2011.1</v>
      </c>
      <c r="B11" s="38">
        <v>25.515751399999999</v>
      </c>
      <c r="C11" s="39">
        <v>337.02</v>
      </c>
      <c r="D11" s="39">
        <v>6.83662584</v>
      </c>
      <c r="E11" s="39">
        <v>0</v>
      </c>
      <c r="F11" s="39">
        <v>1.8539289301737789</v>
      </c>
      <c r="G11" s="39">
        <v>7.0793299999999997</v>
      </c>
      <c r="H11" s="39">
        <v>20.490235309999999</v>
      </c>
      <c r="I11" s="39">
        <v>6.7934229100000003</v>
      </c>
      <c r="J11" s="39">
        <v>32.235575324526067</v>
      </c>
      <c r="K11" s="39">
        <v>0</v>
      </c>
      <c r="L11" s="39">
        <v>42.825335399999993</v>
      </c>
      <c r="M11" s="39">
        <v>3.07474442</v>
      </c>
      <c r="N11" s="39">
        <v>4.2526547699999986</v>
      </c>
      <c r="O11" s="39">
        <v>0</v>
      </c>
      <c r="P11" s="39">
        <v>20.550982000000001</v>
      </c>
      <c r="Q11" s="39">
        <v>17.765155759999999</v>
      </c>
      <c r="R11" s="39">
        <v>9.5852900000000005</v>
      </c>
      <c r="S11" s="39">
        <v>3.4</v>
      </c>
      <c r="T11" s="39">
        <v>36.187680891144247</v>
      </c>
      <c r="U11" s="39">
        <v>1.35762888</v>
      </c>
      <c r="V11" s="39">
        <v>69.806129084919135</v>
      </c>
      <c r="W11" s="39">
        <v>18.148556549999999</v>
      </c>
      <c r="X11" s="39">
        <v>8.6010000000000009</v>
      </c>
      <c r="Y11" s="39">
        <v>0</v>
      </c>
      <c r="Z11" s="34">
        <f t="shared" si="0"/>
        <v>673.38002747076314</v>
      </c>
    </row>
    <row r="12" spans="1:26" ht="13.5" customHeight="1" x14ac:dyDescent="0.2">
      <c r="A12" s="71">
        <v>2011.2</v>
      </c>
      <c r="B12" s="38">
        <v>131.50139095</v>
      </c>
      <c r="C12" s="39">
        <v>949.75008374796516</v>
      </c>
      <c r="D12" s="39">
        <v>30.66059516</v>
      </c>
      <c r="E12" s="39">
        <v>0</v>
      </c>
      <c r="F12" s="39">
        <v>5.9582505931843312E-2</v>
      </c>
      <c r="G12" s="39">
        <v>142.26515083852121</v>
      </c>
      <c r="H12" s="39">
        <v>39.36625875</v>
      </c>
      <c r="I12" s="39">
        <v>17.34817301</v>
      </c>
      <c r="J12" s="39">
        <v>67.175403000000003</v>
      </c>
      <c r="K12" s="39">
        <v>0</v>
      </c>
      <c r="L12" s="39">
        <v>92.204595769398054</v>
      </c>
      <c r="M12" s="39">
        <v>11.875352530000001</v>
      </c>
      <c r="N12" s="39">
        <v>7.66149725</v>
      </c>
      <c r="O12" s="39">
        <v>0</v>
      </c>
      <c r="P12" s="39">
        <v>72.369823999999994</v>
      </c>
      <c r="Q12" s="39">
        <v>32.290645040000001</v>
      </c>
      <c r="R12" s="39">
        <v>31.14</v>
      </c>
      <c r="S12" s="39">
        <v>5.93</v>
      </c>
      <c r="T12" s="39">
        <v>11.915829533175311</v>
      </c>
      <c r="U12" s="39">
        <v>4.0141025800000003</v>
      </c>
      <c r="V12" s="39">
        <v>16.037541440225521</v>
      </c>
      <c r="W12" s="39">
        <v>54.074781539999996</v>
      </c>
      <c r="X12" s="39">
        <v>23.454000000000001</v>
      </c>
      <c r="Y12" s="39">
        <v>0</v>
      </c>
      <c r="Z12" s="34">
        <f t="shared" si="0"/>
        <v>1741.0948076452178</v>
      </c>
    </row>
    <row r="13" spans="1:26" ht="13.5" customHeight="1" x14ac:dyDescent="0.2">
      <c r="A13" s="71">
        <v>2011.3</v>
      </c>
      <c r="B13" s="38">
        <v>280.94799999999998</v>
      </c>
      <c r="C13" s="39">
        <v>1476.873175230347</v>
      </c>
      <c r="D13" s="39">
        <v>40.342582620000002</v>
      </c>
      <c r="E13" s="39">
        <v>0</v>
      </c>
      <c r="F13" s="39">
        <v>8.2857245144702087</v>
      </c>
      <c r="G13" s="39">
        <v>17.27563</v>
      </c>
      <c r="H13" s="39">
        <v>67.447347339999993</v>
      </c>
      <c r="I13" s="39">
        <v>34.349031650000001</v>
      </c>
      <c r="J13" s="39">
        <v>101.00166096</v>
      </c>
      <c r="K13" s="39">
        <v>0</v>
      </c>
      <c r="L13" s="39">
        <v>142.19395639585929</v>
      </c>
      <c r="M13" s="39">
        <v>14.13088042</v>
      </c>
      <c r="N13" s="39">
        <v>12.584557999999999</v>
      </c>
      <c r="O13" s="39">
        <v>0</v>
      </c>
      <c r="P13" s="39">
        <v>137.98451700000001</v>
      </c>
      <c r="Q13" s="39">
        <v>51.525012500000003</v>
      </c>
      <c r="R13" s="39">
        <v>59.178319999999999</v>
      </c>
      <c r="S13" s="39">
        <v>10.5776</v>
      </c>
      <c r="T13" s="39">
        <v>22.666525341849528</v>
      </c>
      <c r="U13" s="39">
        <v>17.67344348</v>
      </c>
      <c r="V13" s="39">
        <v>247.1979100402271</v>
      </c>
      <c r="W13" s="39">
        <v>90.153999999999996</v>
      </c>
      <c r="X13" s="39">
        <v>37.079000000000001</v>
      </c>
      <c r="Y13" s="39">
        <v>0</v>
      </c>
      <c r="Z13" s="34">
        <f t="shared" si="0"/>
        <v>2869.4688754927538</v>
      </c>
    </row>
    <row r="14" spans="1:26" ht="13.5" customHeight="1" x14ac:dyDescent="0.2">
      <c r="A14" s="71">
        <v>2011.4</v>
      </c>
      <c r="B14" s="38">
        <v>502.31299999999999</v>
      </c>
      <c r="C14" s="39">
        <v>2040.840422034107</v>
      </c>
      <c r="D14" s="39">
        <v>59.942864999999998</v>
      </c>
      <c r="E14" s="39">
        <v>0</v>
      </c>
      <c r="F14" s="39">
        <v>0.13292292</v>
      </c>
      <c r="G14" s="39">
        <v>398.5945615907479</v>
      </c>
      <c r="H14" s="39">
        <v>97.197274899999996</v>
      </c>
      <c r="I14" s="39">
        <v>58.534063070000002</v>
      </c>
      <c r="J14" s="39">
        <v>138.11128495</v>
      </c>
      <c r="K14" s="39">
        <v>16.286930000000002</v>
      </c>
      <c r="L14" s="39">
        <v>225.9938343927422</v>
      </c>
      <c r="M14" s="39">
        <v>24.657418969999998</v>
      </c>
      <c r="N14" s="39">
        <v>28.35121638</v>
      </c>
      <c r="O14" s="39">
        <v>0</v>
      </c>
      <c r="P14" s="39">
        <v>217.35435899999999</v>
      </c>
      <c r="Q14" s="39">
        <v>72.985195760000011</v>
      </c>
      <c r="R14" s="39">
        <v>103.40844</v>
      </c>
      <c r="S14" s="39">
        <v>40.808900000000001</v>
      </c>
      <c r="T14" s="39">
        <v>36.327861360110553</v>
      </c>
      <c r="U14" s="39">
        <v>40.714326229999998</v>
      </c>
      <c r="V14" s="39">
        <v>354.15627545117951</v>
      </c>
      <c r="W14" s="39">
        <v>171.571</v>
      </c>
      <c r="X14" s="39">
        <v>56.758000000000003</v>
      </c>
      <c r="Y14" s="39">
        <v>0</v>
      </c>
      <c r="Z14" s="34">
        <f t="shared" si="0"/>
        <v>4685.0401520088872</v>
      </c>
    </row>
    <row r="15" spans="1:26" ht="13.5" customHeight="1" x14ac:dyDescent="0.2">
      <c r="A15" s="71">
        <v>2012.1</v>
      </c>
      <c r="B15" s="38">
        <v>97.295076999999992</v>
      </c>
      <c r="C15" s="39">
        <v>419.29</v>
      </c>
      <c r="D15" s="39">
        <v>2.25143308</v>
      </c>
      <c r="E15" s="39">
        <v>0</v>
      </c>
      <c r="F15" s="39">
        <v>16.627985446753229</v>
      </c>
      <c r="G15" s="39">
        <v>9.2332900000000002</v>
      </c>
      <c r="H15" s="39">
        <v>14.729768999999999</v>
      </c>
      <c r="I15" s="39">
        <v>22.294500670000001</v>
      </c>
      <c r="J15" s="39">
        <v>32.468748980000001</v>
      </c>
      <c r="K15" s="39">
        <v>5</v>
      </c>
      <c r="L15" s="39">
        <v>54.555813412422509</v>
      </c>
      <c r="M15" s="39">
        <v>7.1547658700000012</v>
      </c>
      <c r="N15" s="39">
        <v>0</v>
      </c>
      <c r="O15" s="39">
        <v>0</v>
      </c>
      <c r="P15" s="39">
        <v>34.560057</v>
      </c>
      <c r="Q15" s="39">
        <v>23.813424770000001</v>
      </c>
      <c r="R15" s="39">
        <v>10.19294</v>
      </c>
      <c r="S15" s="39">
        <v>3.0004</v>
      </c>
      <c r="T15" s="39">
        <v>10.70449476462786</v>
      </c>
      <c r="U15" s="39">
        <v>6.8937632999999998</v>
      </c>
      <c r="V15" s="39">
        <v>78.823692747099457</v>
      </c>
      <c r="W15" s="39">
        <v>23.002997000000001</v>
      </c>
      <c r="X15" s="39">
        <v>10.965</v>
      </c>
      <c r="Y15" s="39">
        <v>0.81509999999999994</v>
      </c>
      <c r="Z15" s="34">
        <f t="shared" si="0"/>
        <v>883.67325304090321</v>
      </c>
    </row>
    <row r="16" spans="1:26" ht="13.5" customHeight="1" x14ac:dyDescent="0.2">
      <c r="A16" s="71">
        <v>2012.2</v>
      </c>
      <c r="B16" s="38">
        <v>199.625302945409</v>
      </c>
      <c r="C16" s="39">
        <v>895.84</v>
      </c>
      <c r="D16" s="39">
        <v>9.4238619999999997</v>
      </c>
      <c r="E16" s="39">
        <v>0</v>
      </c>
      <c r="F16" s="39">
        <v>38.674182939087608</v>
      </c>
      <c r="G16" s="39">
        <v>24.21951371497159</v>
      </c>
      <c r="H16" s="39">
        <v>42.259943010000001</v>
      </c>
      <c r="I16" s="39">
        <v>43.6840148</v>
      </c>
      <c r="J16" s="39">
        <v>79.737639040000005</v>
      </c>
      <c r="K16" s="39">
        <v>17</v>
      </c>
      <c r="L16" s="39">
        <v>116.5965643250529</v>
      </c>
      <c r="M16" s="39">
        <v>15.18589856</v>
      </c>
      <c r="N16" s="39">
        <v>1.647556</v>
      </c>
      <c r="O16" s="39">
        <v>0</v>
      </c>
      <c r="P16" s="39">
        <v>84.911591000000001</v>
      </c>
      <c r="Q16" s="39">
        <v>41.938377590000002</v>
      </c>
      <c r="R16" s="39">
        <v>17.82236</v>
      </c>
      <c r="S16" s="39">
        <v>67.28</v>
      </c>
      <c r="T16" s="39">
        <v>21.483279647502091</v>
      </c>
      <c r="U16" s="39">
        <v>12.6479099</v>
      </c>
      <c r="V16" s="39">
        <v>191.76745582816591</v>
      </c>
      <c r="W16" s="39">
        <v>55.638277809999998</v>
      </c>
      <c r="X16" s="39">
        <v>28.837</v>
      </c>
      <c r="Y16" s="39">
        <v>10.552886000000001</v>
      </c>
      <c r="Z16" s="34">
        <f t="shared" si="0"/>
        <v>2016.773615110189</v>
      </c>
    </row>
    <row r="17" spans="1:26" ht="13.5" customHeight="1" x14ac:dyDescent="0.2">
      <c r="A17" s="71">
        <v>2012.3</v>
      </c>
      <c r="B17" s="38">
        <v>247.33599325</v>
      </c>
      <c r="C17" s="39">
        <v>1297.0899999999999</v>
      </c>
      <c r="D17" s="39">
        <v>21.352287019999999</v>
      </c>
      <c r="E17" s="39">
        <v>0</v>
      </c>
      <c r="F17" s="39">
        <v>0.1168798281032938</v>
      </c>
      <c r="G17" s="39">
        <v>38.363750225623527</v>
      </c>
      <c r="H17" s="39">
        <v>74.463391429999987</v>
      </c>
      <c r="I17" s="39">
        <v>82.86210684000001</v>
      </c>
      <c r="J17" s="39">
        <v>117.828665</v>
      </c>
      <c r="K17" s="39">
        <v>17</v>
      </c>
      <c r="L17" s="39">
        <v>176.92563362310139</v>
      </c>
      <c r="M17" s="39">
        <v>24.108522579999999</v>
      </c>
      <c r="N17" s="39">
        <v>5.0099780799999998</v>
      </c>
      <c r="O17" s="39">
        <v>0</v>
      </c>
      <c r="P17" s="39">
        <v>125.718605</v>
      </c>
      <c r="Q17" s="39">
        <v>73.725304800000004</v>
      </c>
      <c r="R17" s="39">
        <v>33.246870000000001</v>
      </c>
      <c r="S17" s="39">
        <v>115.34</v>
      </c>
      <c r="T17" s="39">
        <v>32.304376922801687</v>
      </c>
      <c r="U17" s="39">
        <v>28.23957717</v>
      </c>
      <c r="V17" s="39">
        <v>299.05962865389409</v>
      </c>
      <c r="W17" s="39">
        <v>100.44748584</v>
      </c>
      <c r="X17" s="39">
        <v>43.728999999999999</v>
      </c>
      <c r="Y17" s="39">
        <v>9.6008899999999997</v>
      </c>
      <c r="Z17" s="34">
        <f t="shared" si="0"/>
        <v>2963.8689462635234</v>
      </c>
    </row>
    <row r="18" spans="1:26" ht="13.5" customHeight="1" x14ac:dyDescent="0.2">
      <c r="A18" s="71">
        <v>2012.4</v>
      </c>
      <c r="B18" s="38">
        <v>338.41513682999999</v>
      </c>
      <c r="C18" s="39">
        <v>1602.39</v>
      </c>
      <c r="D18" s="39">
        <v>39.287792199999998</v>
      </c>
      <c r="E18" s="39">
        <v>0</v>
      </c>
      <c r="F18" s="39">
        <v>38.862458969999992</v>
      </c>
      <c r="G18" s="39">
        <v>140.72817830127329</v>
      </c>
      <c r="H18" s="39">
        <v>103.64887724</v>
      </c>
      <c r="I18" s="39">
        <v>102.40341938</v>
      </c>
      <c r="J18" s="39">
        <v>167.31392717</v>
      </c>
      <c r="K18" s="39">
        <v>22.598610000000001</v>
      </c>
      <c r="L18" s="39">
        <v>248.35352795127309</v>
      </c>
      <c r="M18" s="39">
        <v>34.704595099999999</v>
      </c>
      <c r="N18" s="39">
        <v>39.076034197128543</v>
      </c>
      <c r="O18" s="39">
        <v>0</v>
      </c>
      <c r="P18" s="39">
        <v>210.78244100000001</v>
      </c>
      <c r="Q18" s="39">
        <v>106.05358264</v>
      </c>
      <c r="R18" s="39">
        <v>54.356719000000012</v>
      </c>
      <c r="S18" s="39">
        <v>119.29</v>
      </c>
      <c r="T18" s="39">
        <v>43.021265895780893</v>
      </c>
      <c r="U18" s="39">
        <v>41.299164320000003</v>
      </c>
      <c r="V18" s="39">
        <v>419.62184025356538</v>
      </c>
      <c r="W18" s="39">
        <v>146.60819161000001</v>
      </c>
      <c r="X18" s="39">
        <v>88.313442958040753</v>
      </c>
      <c r="Y18" s="39">
        <v>17.256167999999999</v>
      </c>
      <c r="Z18" s="34">
        <f t="shared" si="0"/>
        <v>4124.3853730170613</v>
      </c>
    </row>
    <row r="19" spans="1:26" ht="13.5" customHeight="1" x14ac:dyDescent="0.2">
      <c r="A19" s="71">
        <v>2013.1</v>
      </c>
      <c r="B19" s="38">
        <v>46.929745900000007</v>
      </c>
      <c r="C19" s="39">
        <v>29.085709999999999</v>
      </c>
      <c r="D19" s="39">
        <v>1.0929302000000001</v>
      </c>
      <c r="E19" s="39">
        <v>0</v>
      </c>
      <c r="F19" s="39">
        <v>3.848776002138557E-2</v>
      </c>
      <c r="G19" s="39">
        <v>19.228822522052301</v>
      </c>
      <c r="H19" s="39">
        <v>21.537921749999999</v>
      </c>
      <c r="I19" s="39">
        <v>19.698610680000002</v>
      </c>
      <c r="J19" s="39">
        <v>26.88182575116706</v>
      </c>
      <c r="K19" s="39">
        <v>0</v>
      </c>
      <c r="L19" s="39">
        <v>67.556370841471946</v>
      </c>
      <c r="M19" s="39">
        <v>4.7946050699999994</v>
      </c>
      <c r="N19" s="39">
        <v>2</v>
      </c>
      <c r="O19" s="39">
        <v>0</v>
      </c>
      <c r="P19" s="39">
        <v>37.315317</v>
      </c>
      <c r="Q19" s="39">
        <v>25.78144309</v>
      </c>
      <c r="R19" s="39">
        <v>2.8543799999999999</v>
      </c>
      <c r="S19" s="39">
        <v>15.23</v>
      </c>
      <c r="T19" s="39">
        <v>12.730321237315231</v>
      </c>
      <c r="U19" s="39">
        <v>0.78164425999999998</v>
      </c>
      <c r="V19" s="39">
        <v>101.64439748983401</v>
      </c>
      <c r="W19" s="39">
        <v>24.881025300000001</v>
      </c>
      <c r="X19" s="39">
        <v>12.634</v>
      </c>
      <c r="Y19" s="39">
        <v>1.7646413999999999</v>
      </c>
      <c r="Z19" s="34">
        <f t="shared" si="0"/>
        <v>474.46220025186199</v>
      </c>
    </row>
    <row r="20" spans="1:26" ht="13.5" customHeight="1" x14ac:dyDescent="0.2">
      <c r="A20" s="71">
        <v>2013.2</v>
      </c>
      <c r="B20" s="38">
        <v>101.39653555</v>
      </c>
      <c r="C20" s="39">
        <v>91.936740000000015</v>
      </c>
      <c r="D20" s="39">
        <v>12.81391479</v>
      </c>
      <c r="E20" s="39">
        <v>0</v>
      </c>
      <c r="F20" s="39">
        <v>0.32200000000000001</v>
      </c>
      <c r="G20" s="39">
        <v>115.67274356</v>
      </c>
      <c r="H20" s="39">
        <v>40.733053900000002</v>
      </c>
      <c r="I20" s="39">
        <v>53.687960680000003</v>
      </c>
      <c r="J20" s="39">
        <v>106.0082393324314</v>
      </c>
      <c r="K20" s="39">
        <v>0</v>
      </c>
      <c r="L20" s="39">
        <v>158.6609327575768</v>
      </c>
      <c r="M20" s="39">
        <v>20.274749579999991</v>
      </c>
      <c r="N20" s="39">
        <v>10.34805777</v>
      </c>
      <c r="O20" s="39">
        <v>0</v>
      </c>
      <c r="P20" s="39">
        <v>112.280514</v>
      </c>
      <c r="Q20" s="39">
        <v>62.159376109999997</v>
      </c>
      <c r="R20" s="39">
        <v>23.636810000000001</v>
      </c>
      <c r="S20" s="39">
        <v>20.69927109</v>
      </c>
      <c r="T20" s="39">
        <v>26.14117512730834</v>
      </c>
      <c r="U20" s="39">
        <v>7.3019659099999998</v>
      </c>
      <c r="V20" s="39">
        <v>232.4141834054054</v>
      </c>
      <c r="W20" s="39">
        <v>69.44257288</v>
      </c>
      <c r="X20" s="39">
        <v>34.155999999999999</v>
      </c>
      <c r="Y20" s="39">
        <v>4.3960757600000004</v>
      </c>
      <c r="Z20" s="34">
        <f t="shared" si="0"/>
        <v>1304.4828722027219</v>
      </c>
    </row>
    <row r="21" spans="1:26" ht="13.5" customHeight="1" x14ac:dyDescent="0.2">
      <c r="A21" s="71">
        <v>2013.3</v>
      </c>
      <c r="B21" s="38">
        <v>178.35485062999999</v>
      </c>
      <c r="C21" s="39">
        <v>214.6824215</v>
      </c>
      <c r="D21" s="39">
        <v>21.020573840000001</v>
      </c>
      <c r="E21" s="39">
        <v>0</v>
      </c>
      <c r="F21" s="39">
        <v>2.33</v>
      </c>
      <c r="G21" s="39">
        <v>140.1521113</v>
      </c>
      <c r="H21" s="39">
        <v>63.844214200000003</v>
      </c>
      <c r="I21" s="39">
        <v>78.0763642</v>
      </c>
      <c r="J21" s="39">
        <v>178.65428464169429</v>
      </c>
      <c r="K21" s="39">
        <v>0.9182044200000018</v>
      </c>
      <c r="L21" s="39">
        <v>241.30723388413119</v>
      </c>
      <c r="M21" s="39">
        <v>51.763836639999987</v>
      </c>
      <c r="N21" s="39">
        <v>35.11535456</v>
      </c>
      <c r="O21" s="39">
        <v>0</v>
      </c>
      <c r="P21" s="39">
        <v>190.580985</v>
      </c>
      <c r="Q21" s="39">
        <v>114.67123055</v>
      </c>
      <c r="R21" s="39">
        <v>51.684040000000003</v>
      </c>
      <c r="S21" s="39">
        <v>26.714947810000002</v>
      </c>
      <c r="T21" s="39">
        <v>39.379160403442043</v>
      </c>
      <c r="U21" s="39">
        <v>11.0481558</v>
      </c>
      <c r="V21" s="39">
        <v>368.52858393757509</v>
      </c>
      <c r="W21" s="39">
        <v>151.58422823000001</v>
      </c>
      <c r="X21" s="39">
        <v>53.546574030000002</v>
      </c>
      <c r="Y21" s="39">
        <v>13.17645866</v>
      </c>
      <c r="Z21" s="34">
        <f t="shared" si="0"/>
        <v>2227.1338142368431</v>
      </c>
    </row>
    <row r="22" spans="1:26" ht="13.5" customHeight="1" x14ac:dyDescent="0.2">
      <c r="A22" s="71">
        <v>2013.4</v>
      </c>
      <c r="B22" s="38">
        <v>343.27444995000002</v>
      </c>
      <c r="C22" s="39">
        <v>1551.70776985</v>
      </c>
      <c r="D22" s="39">
        <v>39.341392380000002</v>
      </c>
      <c r="E22" s="39">
        <v>0</v>
      </c>
      <c r="F22" s="39">
        <v>11.590178899999991</v>
      </c>
      <c r="G22" s="39">
        <v>187.09768539000001</v>
      </c>
      <c r="H22" s="39">
        <v>85.557893289999996</v>
      </c>
      <c r="I22" s="39">
        <v>133.99784481</v>
      </c>
      <c r="J22" s="39">
        <v>263.05925794829221</v>
      </c>
      <c r="K22" s="39">
        <v>14.460068290000001</v>
      </c>
      <c r="L22" s="39">
        <v>0</v>
      </c>
      <c r="M22" s="39">
        <v>88.489772630000004</v>
      </c>
      <c r="N22" s="39">
        <v>53.881539259999997</v>
      </c>
      <c r="O22" s="39">
        <v>11.453304749999999</v>
      </c>
      <c r="P22" s="39">
        <v>293.30701299999998</v>
      </c>
      <c r="Q22" s="39">
        <v>162.36964877</v>
      </c>
      <c r="R22" s="39">
        <v>83.309359999999998</v>
      </c>
      <c r="S22" s="39">
        <v>29.434347809999998</v>
      </c>
      <c r="T22" s="39">
        <v>52.015475192168843</v>
      </c>
      <c r="U22" s="39">
        <v>31.600494619999999</v>
      </c>
      <c r="V22" s="39">
        <v>542.96153593189104</v>
      </c>
      <c r="W22" s="39">
        <v>210.01041982000001</v>
      </c>
      <c r="X22" s="39">
        <v>151.37427937999999</v>
      </c>
      <c r="Y22" s="39">
        <v>14.230331830000001</v>
      </c>
      <c r="Z22" s="34">
        <f t="shared" si="0"/>
        <v>4354.5240638023524</v>
      </c>
    </row>
    <row r="23" spans="1:26" ht="13.5" customHeight="1" x14ac:dyDescent="0.2">
      <c r="A23" s="71">
        <v>2014.1</v>
      </c>
      <c r="B23" s="38">
        <v>103.93580067000001</v>
      </c>
      <c r="C23" s="39">
        <v>173.41035414000001</v>
      </c>
      <c r="D23" s="39">
        <v>0.76305084999999995</v>
      </c>
      <c r="E23" s="39">
        <v>0</v>
      </c>
      <c r="F23" s="39">
        <v>0.63400000000000001</v>
      </c>
      <c r="G23" s="39">
        <v>160.25000478000001</v>
      </c>
      <c r="H23" s="39">
        <v>35.760305049999999</v>
      </c>
      <c r="I23" s="39">
        <v>20.699686029999999</v>
      </c>
      <c r="J23" s="39">
        <v>73.26168702726514</v>
      </c>
      <c r="K23" s="39">
        <v>0</v>
      </c>
      <c r="L23" s="39">
        <v>94.512433019590105</v>
      </c>
      <c r="M23" s="39">
        <v>48.953727529664199</v>
      </c>
      <c r="N23" s="39">
        <v>6.1698562800000003</v>
      </c>
      <c r="O23" s="39">
        <v>37.043397260000013</v>
      </c>
      <c r="P23" s="39">
        <v>60.911441000000003</v>
      </c>
      <c r="Q23" s="39">
        <v>21.62612571</v>
      </c>
      <c r="R23" s="39">
        <v>24.717269999999999</v>
      </c>
      <c r="S23" s="39">
        <v>11.21381341</v>
      </c>
      <c r="T23" s="39">
        <v>16.794371767307361</v>
      </c>
      <c r="U23" s="39">
        <v>7.4904983300000003</v>
      </c>
      <c r="V23" s="39">
        <v>138.0739873889477</v>
      </c>
      <c r="W23" s="39">
        <v>68.550597699999997</v>
      </c>
      <c r="X23" s="39">
        <v>24.679315290000009</v>
      </c>
      <c r="Y23" s="39">
        <v>6.7717824200000001</v>
      </c>
      <c r="Z23" s="34">
        <f t="shared" si="0"/>
        <v>1136.2235056527745</v>
      </c>
    </row>
    <row r="24" spans="1:26" ht="13.5" customHeight="1" x14ac:dyDescent="0.2">
      <c r="A24" s="71">
        <v>2014.2</v>
      </c>
      <c r="B24" s="38">
        <v>200.35120805</v>
      </c>
      <c r="C24" s="39">
        <v>281.94702822999938</v>
      </c>
      <c r="D24" s="39">
        <v>4.7879895000000001</v>
      </c>
      <c r="E24" s="39">
        <v>0</v>
      </c>
      <c r="F24" s="39">
        <v>2.8748999999999998</v>
      </c>
      <c r="G24" s="39">
        <v>372.64703646999999</v>
      </c>
      <c r="H24" s="39">
        <v>73.952126249999992</v>
      </c>
      <c r="I24" s="39">
        <v>53.616754520000001</v>
      </c>
      <c r="J24" s="39">
        <v>162.1854993149897</v>
      </c>
      <c r="K24" s="39">
        <v>0</v>
      </c>
      <c r="L24" s="39">
        <v>206.60150369255891</v>
      </c>
      <c r="M24" s="39">
        <v>85.36234466922231</v>
      </c>
      <c r="N24" s="39">
        <v>28.247168590000001</v>
      </c>
      <c r="O24" s="39">
        <v>195.93198547</v>
      </c>
      <c r="P24" s="39">
        <v>153.660055</v>
      </c>
      <c r="Q24" s="39">
        <v>61.954732870000001</v>
      </c>
      <c r="R24" s="39">
        <v>45.640430000000002</v>
      </c>
      <c r="S24" s="39">
        <v>30.480007189999998</v>
      </c>
      <c r="T24" s="39">
        <v>34.273383182327251</v>
      </c>
      <c r="U24" s="39">
        <v>9.5088015899999991</v>
      </c>
      <c r="V24" s="39">
        <v>314.06074183622928</v>
      </c>
      <c r="W24" s="39">
        <v>174.15121176</v>
      </c>
      <c r="X24" s="39">
        <v>57.524844719999997</v>
      </c>
      <c r="Y24" s="39">
        <v>13.526119</v>
      </c>
      <c r="Z24" s="34">
        <f t="shared" si="0"/>
        <v>2563.285871905327</v>
      </c>
    </row>
    <row r="25" spans="1:26" ht="13.5" customHeight="1" x14ac:dyDescent="0.2">
      <c r="A25" s="71">
        <v>2014.3</v>
      </c>
      <c r="B25" s="38">
        <v>324.55381304000002</v>
      </c>
      <c r="C25" s="39">
        <v>422.26940198</v>
      </c>
      <c r="D25" s="39">
        <v>12.50941624</v>
      </c>
      <c r="E25" s="39">
        <v>0</v>
      </c>
      <c r="F25" s="39">
        <v>4.18</v>
      </c>
      <c r="G25" s="39">
        <v>714.22518892242351</v>
      </c>
      <c r="H25" s="39">
        <v>112.88436000999999</v>
      </c>
      <c r="I25" s="39">
        <v>90.898531519999992</v>
      </c>
      <c r="J25" s="39">
        <v>257.71125203000003</v>
      </c>
      <c r="K25" s="39">
        <v>66.256528440230881</v>
      </c>
      <c r="L25" s="39">
        <v>319.37242232974239</v>
      </c>
      <c r="M25" s="39">
        <v>108.6722142391873</v>
      </c>
      <c r="N25" s="39">
        <v>47.333696869999997</v>
      </c>
      <c r="O25" s="39">
        <v>467.25806733000002</v>
      </c>
      <c r="P25" s="39">
        <v>269.97307599999999</v>
      </c>
      <c r="Q25" s="39">
        <v>100.21200441000001</v>
      </c>
      <c r="R25" s="39">
        <v>53.361799419999997</v>
      </c>
      <c r="S25" s="39">
        <v>45.290498042241339</v>
      </c>
      <c r="T25" s="39">
        <v>51.51086593660601</v>
      </c>
      <c r="U25" s="39">
        <v>9.5088015899999991</v>
      </c>
      <c r="V25" s="39">
        <v>493.13235417366269</v>
      </c>
      <c r="W25" s="39">
        <v>305.59553118000002</v>
      </c>
      <c r="X25" s="39">
        <v>224.7797074141275</v>
      </c>
      <c r="Y25" s="39">
        <v>15.95774604</v>
      </c>
      <c r="Z25" s="34">
        <f t="shared" si="0"/>
        <v>4517.4472771582205</v>
      </c>
    </row>
    <row r="26" spans="1:26" ht="13.5" customHeight="1" x14ac:dyDescent="0.2">
      <c r="A26" s="71">
        <v>2014.4</v>
      </c>
      <c r="B26" s="38">
        <v>638.88244155999996</v>
      </c>
      <c r="C26" s="39">
        <v>2377.78901412</v>
      </c>
      <c r="D26" s="39">
        <v>90.852411639930253</v>
      </c>
      <c r="E26" s="39">
        <v>1.2496390500000001</v>
      </c>
      <c r="F26" s="39">
        <v>6.59</v>
      </c>
      <c r="G26" s="39">
        <v>1266.2032247941081</v>
      </c>
      <c r="H26" s="39">
        <v>175.89541697999999</v>
      </c>
      <c r="I26" s="39">
        <v>136.72008134000001</v>
      </c>
      <c r="J26" s="39">
        <v>379.04701961291482</v>
      </c>
      <c r="K26" s="39">
        <v>70.720530352410378</v>
      </c>
      <c r="L26" s="39">
        <v>0</v>
      </c>
      <c r="M26" s="39">
        <v>154.51572799459569</v>
      </c>
      <c r="N26" s="39">
        <v>67.308515290000003</v>
      </c>
      <c r="O26" s="39">
        <v>690.21281758999999</v>
      </c>
      <c r="P26" s="39">
        <v>518.36015999999995</v>
      </c>
      <c r="Q26" s="39">
        <v>139.87412082</v>
      </c>
      <c r="R26" s="39">
        <v>97.229375870000013</v>
      </c>
      <c r="S26" s="39">
        <v>74.418875586909479</v>
      </c>
      <c r="T26" s="39">
        <v>150.17744255130421</v>
      </c>
      <c r="U26" s="39">
        <v>11.883429769999999</v>
      </c>
      <c r="V26" s="39">
        <v>731.85538156692758</v>
      </c>
      <c r="W26" s="39">
        <v>721.04361362999998</v>
      </c>
      <c r="X26" s="39">
        <v>374.41273201853608</v>
      </c>
      <c r="Y26" s="39">
        <v>19.180748609999998</v>
      </c>
      <c r="Z26" s="34">
        <f t="shared" si="0"/>
        <v>8894.422720747636</v>
      </c>
    </row>
    <row r="27" spans="1:26" ht="13.5" customHeight="1" x14ac:dyDescent="0.2">
      <c r="A27" s="71">
        <v>2015.1</v>
      </c>
      <c r="B27" s="38">
        <v>140.42226056999999</v>
      </c>
      <c r="C27" s="39">
        <v>617.00994875999993</v>
      </c>
      <c r="D27" s="39">
        <v>21.248298520120031</v>
      </c>
      <c r="E27" s="39">
        <v>0</v>
      </c>
      <c r="F27" s="39">
        <v>1.569217725544845</v>
      </c>
      <c r="G27" s="39">
        <v>353.35515258999999</v>
      </c>
      <c r="H27" s="39">
        <v>63.935335299999998</v>
      </c>
      <c r="I27" s="39">
        <v>25.373975269999999</v>
      </c>
      <c r="J27" s="39">
        <v>79.813605450000011</v>
      </c>
      <c r="K27" s="39">
        <v>0</v>
      </c>
      <c r="L27" s="39">
        <v>0</v>
      </c>
      <c r="M27" s="39">
        <v>24.936063296625409</v>
      </c>
      <c r="N27" s="39">
        <v>2.69699928</v>
      </c>
      <c r="O27" s="39">
        <v>67.362026862769312</v>
      </c>
      <c r="P27" s="39">
        <v>119.643824</v>
      </c>
      <c r="Q27" s="39">
        <v>44.477288360000003</v>
      </c>
      <c r="R27" s="39">
        <v>18.031445720000001</v>
      </c>
      <c r="S27" s="39">
        <v>22.60483889436702</v>
      </c>
      <c r="T27" s="39">
        <v>0</v>
      </c>
      <c r="U27" s="39">
        <v>0.18230215999999999</v>
      </c>
      <c r="V27" s="39">
        <v>181.6805505322117</v>
      </c>
      <c r="W27" s="39">
        <v>51.207373560000008</v>
      </c>
      <c r="X27" s="39">
        <v>51.158923837577248</v>
      </c>
      <c r="Y27" s="39">
        <v>3.6697146900000002</v>
      </c>
      <c r="Z27" s="34">
        <f t="shared" si="0"/>
        <v>1890.379145379216</v>
      </c>
    </row>
    <row r="28" spans="1:26" ht="13.5" customHeight="1" x14ac:dyDescent="0.2">
      <c r="A28" s="71">
        <v>2015.2</v>
      </c>
      <c r="B28" s="38">
        <v>421.18228339000001</v>
      </c>
      <c r="C28" s="39">
        <v>918.50050847945465</v>
      </c>
      <c r="D28" s="39">
        <v>101.3966359799263</v>
      </c>
      <c r="E28" s="39">
        <v>113.286</v>
      </c>
      <c r="F28" s="39">
        <v>0</v>
      </c>
      <c r="G28" s="39">
        <v>657.40763279999999</v>
      </c>
      <c r="H28" s="39">
        <v>198.06009766</v>
      </c>
      <c r="I28" s="39">
        <v>66.455544290000006</v>
      </c>
      <c r="J28" s="39">
        <v>194.55281851000001</v>
      </c>
      <c r="K28" s="39">
        <v>0</v>
      </c>
      <c r="L28" s="39">
        <v>145.65375201529079</v>
      </c>
      <c r="M28" s="39">
        <v>64.466002533119379</v>
      </c>
      <c r="N28" s="39">
        <v>15.49262538</v>
      </c>
      <c r="O28" s="39">
        <v>179.2026581090218</v>
      </c>
      <c r="P28" s="39">
        <v>355.00877365000002</v>
      </c>
      <c r="Q28" s="39">
        <v>103.08014453</v>
      </c>
      <c r="R28" s="39">
        <v>50.616860000000003</v>
      </c>
      <c r="S28" s="39">
        <v>74.752332778747203</v>
      </c>
      <c r="T28" s="39">
        <v>0</v>
      </c>
      <c r="U28" s="39">
        <v>0.97611060999999999</v>
      </c>
      <c r="V28" s="39">
        <v>455.1984495203406</v>
      </c>
      <c r="W28" s="39">
        <v>404.37001321000002</v>
      </c>
      <c r="X28" s="39">
        <v>182.2599423029348</v>
      </c>
      <c r="Y28" s="39">
        <v>7.4688288700000003</v>
      </c>
      <c r="Z28" s="34">
        <f t="shared" si="0"/>
        <v>4709.3880146188358</v>
      </c>
    </row>
    <row r="29" spans="1:26" ht="13.5" customHeight="1" x14ac:dyDescent="0.2">
      <c r="A29" s="71">
        <v>2015.3</v>
      </c>
      <c r="B29" s="38">
        <v>497.04303012000003</v>
      </c>
      <c r="C29" s="39">
        <v>1437.263316025475</v>
      </c>
      <c r="D29" s="39">
        <v>173.4350145715141</v>
      </c>
      <c r="E29" s="39">
        <v>113.286</v>
      </c>
      <c r="F29" s="39">
        <v>2.9451677305285529E-3</v>
      </c>
      <c r="G29" s="39">
        <v>1044.2177577699999</v>
      </c>
      <c r="H29" s="39">
        <v>305.00282722999998</v>
      </c>
      <c r="I29" s="39">
        <v>84.940218489999992</v>
      </c>
      <c r="J29" s="39">
        <v>311.17917305999998</v>
      </c>
      <c r="K29" s="39">
        <v>0</v>
      </c>
      <c r="L29" s="39">
        <v>400.86425126755529</v>
      </c>
      <c r="M29" s="39">
        <v>116.8151079816965</v>
      </c>
      <c r="N29" s="39">
        <v>20.946483483493811</v>
      </c>
      <c r="O29" s="39">
        <v>306.37408512000002</v>
      </c>
      <c r="P29" s="39">
        <v>591.44720505000021</v>
      </c>
      <c r="Q29" s="39">
        <v>191.97533808</v>
      </c>
      <c r="R29" s="39">
        <v>104.19929</v>
      </c>
      <c r="S29" s="39">
        <v>65.658288639999995</v>
      </c>
      <c r="T29" s="39">
        <v>74.721945512668952</v>
      </c>
      <c r="U29" s="39">
        <v>7.1923130099999986</v>
      </c>
      <c r="V29" s="39">
        <v>709.80483989437232</v>
      </c>
      <c r="W29" s="39">
        <v>615.3686947299999</v>
      </c>
      <c r="X29" s="39">
        <v>275.34580859918782</v>
      </c>
      <c r="Y29" s="39">
        <v>12.36246744</v>
      </c>
      <c r="Z29" s="34">
        <f t="shared" ref="Z29:Z90" si="1">+_xlfn.AGGREGATE(9,6,B29:Y29)</f>
        <v>7459.4464012436938</v>
      </c>
    </row>
    <row r="30" spans="1:26" ht="13.5" customHeight="1" x14ac:dyDescent="0.2">
      <c r="A30" s="71">
        <v>2015.4</v>
      </c>
      <c r="B30" s="38">
        <v>736.20540255000003</v>
      </c>
      <c r="C30" s="39">
        <v>1665.3357599550241</v>
      </c>
      <c r="D30" s="39">
        <v>192.15396547001191</v>
      </c>
      <c r="E30" s="39">
        <v>169.72</v>
      </c>
      <c r="F30" s="39">
        <v>0</v>
      </c>
      <c r="G30" s="39">
        <v>1303.89301447</v>
      </c>
      <c r="H30" s="39">
        <v>380.01327282</v>
      </c>
      <c r="I30" s="39">
        <v>121.09907908</v>
      </c>
      <c r="J30" s="39">
        <v>496.73028025000002</v>
      </c>
      <c r="K30" s="39">
        <v>0</v>
      </c>
      <c r="L30" s="39">
        <v>0</v>
      </c>
      <c r="M30" s="39">
        <v>145.94734165</v>
      </c>
      <c r="N30" s="39">
        <v>57.474225550000007</v>
      </c>
      <c r="O30" s="39">
        <v>800.05150841000022</v>
      </c>
      <c r="P30" s="39">
        <v>850.98686381606854</v>
      </c>
      <c r="Q30" s="39">
        <v>243.07067355999999</v>
      </c>
      <c r="R30" s="39">
        <v>146.68</v>
      </c>
      <c r="S30" s="39">
        <v>182.71696105999999</v>
      </c>
      <c r="T30" s="39">
        <v>118.090503417856</v>
      </c>
      <c r="U30" s="39">
        <v>29.695826690000001</v>
      </c>
      <c r="V30" s="39">
        <v>1030.4403964019191</v>
      </c>
      <c r="W30" s="39">
        <v>768.44848314000001</v>
      </c>
      <c r="X30" s="39">
        <v>242.4724599846582</v>
      </c>
      <c r="Y30" s="39">
        <v>18.616683903499791</v>
      </c>
      <c r="Z30" s="34">
        <f t="shared" si="1"/>
        <v>9699.8427021790358</v>
      </c>
    </row>
    <row r="31" spans="1:26" ht="13.5" customHeight="1" x14ac:dyDescent="0.2">
      <c r="A31" s="71">
        <v>2016.1</v>
      </c>
      <c r="B31" s="38">
        <v>231.23714611</v>
      </c>
      <c r="C31" s="39">
        <v>0</v>
      </c>
      <c r="D31" s="39">
        <v>1.2854828899999999</v>
      </c>
      <c r="E31" s="39">
        <v>10.475254926904279</v>
      </c>
      <c r="F31" s="39">
        <v>0</v>
      </c>
      <c r="G31" s="39">
        <v>562.58748362999995</v>
      </c>
      <c r="H31" s="39">
        <v>38.709002439999999</v>
      </c>
      <c r="I31" s="39">
        <v>7.5561191000000001</v>
      </c>
      <c r="J31" s="39">
        <v>138.29599971876559</v>
      </c>
      <c r="K31" s="39">
        <v>0</v>
      </c>
      <c r="L31" s="39">
        <v>90.967989999581093</v>
      </c>
      <c r="M31" s="39">
        <v>15.47294696</v>
      </c>
      <c r="N31" s="39">
        <v>0.32623574922381843</v>
      </c>
      <c r="O31" s="39">
        <v>153.07227331240389</v>
      </c>
      <c r="P31" s="39">
        <v>130.36994000000001</v>
      </c>
      <c r="Q31" s="39">
        <v>51.210825</v>
      </c>
      <c r="R31" s="39">
        <v>10.083600000000001</v>
      </c>
      <c r="S31" s="39">
        <v>15.34</v>
      </c>
      <c r="T31" s="39">
        <v>0</v>
      </c>
      <c r="U31" s="39">
        <v>0</v>
      </c>
      <c r="V31" s="39">
        <v>247.0516082342977</v>
      </c>
      <c r="W31" s="39">
        <v>211.05835388</v>
      </c>
      <c r="X31" s="39">
        <v>86.60538507048156</v>
      </c>
      <c r="Y31" s="39">
        <v>2.0526960100250871</v>
      </c>
      <c r="Z31" s="34">
        <f t="shared" si="1"/>
        <v>2003.7583430316824</v>
      </c>
    </row>
    <row r="32" spans="1:26" ht="13.5" customHeight="1" x14ac:dyDescent="0.2">
      <c r="A32" s="71">
        <v>2016.2</v>
      </c>
      <c r="B32" s="38">
        <v>552.17472310000005</v>
      </c>
      <c r="C32" s="39">
        <v>0</v>
      </c>
      <c r="D32" s="39">
        <v>6.5935262899999998</v>
      </c>
      <c r="E32" s="39">
        <v>23.984909547086222</v>
      </c>
      <c r="F32" s="39">
        <v>0</v>
      </c>
      <c r="G32" s="39">
        <v>1013.95469159</v>
      </c>
      <c r="H32" s="39">
        <v>89.701593719999991</v>
      </c>
      <c r="I32" s="39">
        <v>26.975582836946561</v>
      </c>
      <c r="J32" s="39">
        <v>391.2681997674627</v>
      </c>
      <c r="K32" s="39">
        <v>0</v>
      </c>
      <c r="L32" s="39">
        <v>196.2169716805443</v>
      </c>
      <c r="M32" s="39">
        <v>44.860058000000002</v>
      </c>
      <c r="N32" s="39">
        <v>0.25</v>
      </c>
      <c r="O32" s="39">
        <v>292.14835013346669</v>
      </c>
      <c r="P32" s="39">
        <v>320.51615124</v>
      </c>
      <c r="Q32" s="39">
        <v>114.969984</v>
      </c>
      <c r="R32" s="39">
        <v>21.448086480000001</v>
      </c>
      <c r="S32" s="39">
        <v>46.82</v>
      </c>
      <c r="T32" s="39">
        <v>0</v>
      </c>
      <c r="U32" s="39">
        <v>2.5004294300000001</v>
      </c>
      <c r="V32" s="39">
        <v>568.30999999999995</v>
      </c>
      <c r="W32" s="39">
        <v>348.88612081999997</v>
      </c>
      <c r="X32" s="39">
        <v>274.8443962293934</v>
      </c>
      <c r="Y32" s="39">
        <v>2.2579205099999999</v>
      </c>
      <c r="Z32" s="34">
        <f t="shared" si="1"/>
        <v>4338.6816953749003</v>
      </c>
    </row>
    <row r="33" spans="1:26" ht="13.5" customHeight="1" x14ac:dyDescent="0.2">
      <c r="A33" s="71">
        <v>2016.3</v>
      </c>
      <c r="B33" s="38">
        <v>730.70971471999997</v>
      </c>
      <c r="C33" s="39">
        <v>3.4757468</v>
      </c>
      <c r="D33" s="39">
        <v>56.521644950000002</v>
      </c>
      <c r="E33" s="39">
        <v>37.155101301901887</v>
      </c>
      <c r="F33" s="39">
        <v>0</v>
      </c>
      <c r="G33" s="39">
        <v>1257.98170523</v>
      </c>
      <c r="H33" s="39">
        <v>138.00775761</v>
      </c>
      <c r="I33" s="39">
        <v>55.687416523311462</v>
      </c>
      <c r="J33" s="39">
        <v>685.31789926509077</v>
      </c>
      <c r="K33" s="39">
        <v>0</v>
      </c>
      <c r="L33" s="39">
        <v>262.88002598175382</v>
      </c>
      <c r="M33" s="39">
        <v>133.0025219172648</v>
      </c>
      <c r="N33" s="39">
        <v>2.8022726599999999</v>
      </c>
      <c r="O33" s="39">
        <v>481.32276741999999</v>
      </c>
      <c r="P33" s="39">
        <v>531.31187838000005</v>
      </c>
      <c r="Q33" s="39">
        <v>215.7192311</v>
      </c>
      <c r="R33" s="39">
        <v>112.29909035</v>
      </c>
      <c r="S33" s="39">
        <v>101.93</v>
      </c>
      <c r="T33" s="39">
        <v>0</v>
      </c>
      <c r="U33" s="39">
        <v>3.6717774757970592</v>
      </c>
      <c r="V33" s="39">
        <v>915.17347208116507</v>
      </c>
      <c r="W33" s="39">
        <v>465.45088013999998</v>
      </c>
      <c r="X33" s="39">
        <v>442.33500531884749</v>
      </c>
      <c r="Y33" s="39">
        <v>7.0145931199999998</v>
      </c>
      <c r="Z33" s="34">
        <f t="shared" si="1"/>
        <v>6639.7705023451335</v>
      </c>
    </row>
    <row r="34" spans="1:26" ht="13.5" customHeight="1" x14ac:dyDescent="0.2">
      <c r="A34" s="71">
        <v>2016.4</v>
      </c>
      <c r="B34" s="38">
        <v>1453.18727485</v>
      </c>
      <c r="C34" s="39">
        <v>719.07112441999993</v>
      </c>
      <c r="D34" s="39">
        <v>81.995194967662783</v>
      </c>
      <c r="E34" s="39">
        <v>53.787423101397962</v>
      </c>
      <c r="F34" s="39">
        <v>0</v>
      </c>
      <c r="G34" s="39">
        <v>1167.8117199999999</v>
      </c>
      <c r="H34" s="39">
        <v>266.92960720000002</v>
      </c>
      <c r="I34" s="39">
        <v>86.31063067228061</v>
      </c>
      <c r="J34" s="39">
        <v>899.36804521904833</v>
      </c>
      <c r="K34" s="39">
        <v>0</v>
      </c>
      <c r="L34" s="39">
        <v>471.79104129222418</v>
      </c>
      <c r="M34" s="39">
        <v>215.52695376085231</v>
      </c>
      <c r="N34" s="39">
        <v>5.8165551544197394</v>
      </c>
      <c r="O34" s="39">
        <v>921.74382524589578</v>
      </c>
      <c r="P34" s="39">
        <v>690.21249</v>
      </c>
      <c r="Q34" s="39">
        <v>303.22692036000001</v>
      </c>
      <c r="R34" s="39">
        <v>233.45203993999999</v>
      </c>
      <c r="S34" s="39">
        <v>440.94799497000002</v>
      </c>
      <c r="T34" s="39">
        <v>0</v>
      </c>
      <c r="U34" s="39">
        <v>2.5278690099999999</v>
      </c>
      <c r="V34" s="39">
        <v>1322.933578821159</v>
      </c>
      <c r="W34" s="39">
        <v>473.40532740999998</v>
      </c>
      <c r="X34" s="39">
        <v>654.51405139864914</v>
      </c>
      <c r="Y34" s="39">
        <v>28.591641599798759</v>
      </c>
      <c r="Z34" s="34">
        <f t="shared" si="1"/>
        <v>10493.151309393388</v>
      </c>
    </row>
    <row r="35" spans="1:26" ht="13.5" customHeight="1" x14ac:dyDescent="0.2">
      <c r="A35" s="71">
        <v>2017.1</v>
      </c>
      <c r="B35" s="38">
        <v>364.26320638999999</v>
      </c>
      <c r="C35" s="39">
        <v>505.12873895000001</v>
      </c>
      <c r="D35" s="39">
        <v>25.89893103</v>
      </c>
      <c r="E35" s="39">
        <v>12.787266303495199</v>
      </c>
      <c r="F35" s="39">
        <v>0</v>
      </c>
      <c r="G35" s="39">
        <v>0.34092704000000001</v>
      </c>
      <c r="H35" s="39">
        <v>75.834722040000003</v>
      </c>
      <c r="I35" s="39">
        <v>4.713371743307194</v>
      </c>
      <c r="J35" s="39">
        <v>143.22503703000001</v>
      </c>
      <c r="K35" s="39">
        <v>0</v>
      </c>
      <c r="L35" s="39">
        <v>0</v>
      </c>
      <c r="M35" s="39">
        <v>57.953394269999997</v>
      </c>
      <c r="N35" s="39">
        <v>0</v>
      </c>
      <c r="O35" s="39">
        <v>222.36081166663351</v>
      </c>
      <c r="P35" s="39">
        <v>196.72926731000001</v>
      </c>
      <c r="Q35" s="39">
        <v>63.938291370000002</v>
      </c>
      <c r="R35" s="39">
        <v>37.390846940000003</v>
      </c>
      <c r="S35" s="39">
        <v>44.715862999999999</v>
      </c>
      <c r="T35" s="39">
        <v>85.579069534660761</v>
      </c>
      <c r="U35" s="39">
        <v>0.10358199999999999</v>
      </c>
      <c r="V35" s="39">
        <v>343.46898237161622</v>
      </c>
      <c r="W35" s="39">
        <v>282.34786752288278</v>
      </c>
      <c r="X35" s="39">
        <v>226.6249849322285</v>
      </c>
      <c r="Y35" s="39">
        <v>62.550690881102973</v>
      </c>
      <c r="Z35" s="34">
        <f t="shared" si="1"/>
        <v>2755.9558523259266</v>
      </c>
    </row>
    <row r="36" spans="1:26" ht="13.5" customHeight="1" x14ac:dyDescent="0.2">
      <c r="A36" s="71">
        <v>2017.2</v>
      </c>
      <c r="B36" s="38">
        <v>926.9295788899999</v>
      </c>
      <c r="C36" s="39">
        <v>755.03837714999997</v>
      </c>
      <c r="D36" s="39">
        <v>72.635999999999996</v>
      </c>
      <c r="E36" s="39">
        <v>30.857310604384679</v>
      </c>
      <c r="F36" s="39">
        <v>0</v>
      </c>
      <c r="G36" s="39">
        <v>709.85012141000004</v>
      </c>
      <c r="H36" s="39">
        <v>205.77729206999999</v>
      </c>
      <c r="I36" s="39">
        <v>18.988138690926831</v>
      </c>
      <c r="J36" s="39">
        <v>254.487604883204</v>
      </c>
      <c r="K36" s="39">
        <v>0</v>
      </c>
      <c r="L36" s="39">
        <v>0</v>
      </c>
      <c r="M36" s="39">
        <v>118.9886084</v>
      </c>
      <c r="N36" s="39">
        <v>0.70528813832571235</v>
      </c>
      <c r="O36" s="39">
        <v>469.59765688857919</v>
      </c>
      <c r="P36" s="39">
        <v>496.41923018</v>
      </c>
      <c r="Q36" s="39">
        <v>145.23594914</v>
      </c>
      <c r="R36" s="39">
        <v>150.43330470000001</v>
      </c>
      <c r="S36" s="39">
        <v>293.10000000000002</v>
      </c>
      <c r="T36" s="39">
        <v>172.0033174353932</v>
      </c>
      <c r="U36" s="39">
        <v>0.13995774</v>
      </c>
      <c r="V36" s="39">
        <v>822.04145605735812</v>
      </c>
      <c r="W36" s="39">
        <v>520.57187011958945</v>
      </c>
      <c r="X36" s="39">
        <v>372.51228874509229</v>
      </c>
      <c r="Y36" s="39">
        <v>26.034292904489249</v>
      </c>
      <c r="Z36" s="34">
        <f t="shared" si="1"/>
        <v>6562.3476441473422</v>
      </c>
    </row>
    <row r="37" spans="1:26" ht="13.5" customHeight="1" x14ac:dyDescent="0.2">
      <c r="A37" s="71">
        <v>2017.3</v>
      </c>
      <c r="B37" s="38">
        <v>1714.84119829</v>
      </c>
      <c r="C37" s="39">
        <v>1478.9336782400001</v>
      </c>
      <c r="D37" s="39">
        <v>115.24157334</v>
      </c>
      <c r="E37" s="39">
        <v>48.18648935929663</v>
      </c>
      <c r="F37" s="39">
        <v>0</v>
      </c>
      <c r="G37" s="39">
        <v>525.60171158999992</v>
      </c>
      <c r="H37" s="39">
        <v>274.24803817999998</v>
      </c>
      <c r="I37" s="39">
        <v>36.128061856022441</v>
      </c>
      <c r="J37" s="39">
        <v>523.83912979999991</v>
      </c>
      <c r="K37" s="39">
        <v>0</v>
      </c>
      <c r="L37" s="39">
        <v>0</v>
      </c>
      <c r="M37" s="39">
        <v>184.82954706999999</v>
      </c>
      <c r="N37" s="39">
        <v>5.6987408863943019</v>
      </c>
      <c r="O37" s="39">
        <v>749.17939162120024</v>
      </c>
      <c r="P37" s="39">
        <v>718.05185000000006</v>
      </c>
      <c r="Q37" s="39">
        <v>231.77443203999999</v>
      </c>
      <c r="R37" s="39">
        <v>352.81435419000002</v>
      </c>
      <c r="S37" s="39">
        <v>482.74</v>
      </c>
      <c r="T37" s="39">
        <v>258.58354620818551</v>
      </c>
      <c r="U37" s="39">
        <v>0.40186305</v>
      </c>
      <c r="V37" s="39">
        <v>1281.561183251536</v>
      </c>
      <c r="W37" s="39">
        <v>747.93215738503784</v>
      </c>
      <c r="X37" s="39">
        <v>598.76064870992059</v>
      </c>
      <c r="Y37" s="39">
        <v>26.034292904489249</v>
      </c>
      <c r="Z37" s="34">
        <f t="shared" si="1"/>
        <v>10355.38188797208</v>
      </c>
    </row>
    <row r="38" spans="1:26" ht="13.5" customHeight="1" x14ac:dyDescent="0.2">
      <c r="A38" s="71">
        <v>2017.4</v>
      </c>
      <c r="B38" s="38">
        <v>2992.3952847599999</v>
      </c>
      <c r="C38" s="39">
        <v>2161.218681255285</v>
      </c>
      <c r="D38" s="39">
        <v>190.31868071</v>
      </c>
      <c r="E38" s="39">
        <v>68.874470363543679</v>
      </c>
      <c r="F38" s="39">
        <v>0</v>
      </c>
      <c r="G38" s="39">
        <v>28.262070000000001</v>
      </c>
      <c r="H38" s="39">
        <v>325.73302423000001</v>
      </c>
      <c r="I38" s="39">
        <v>61.918377463431739</v>
      </c>
      <c r="J38" s="39">
        <v>773.34060599000009</v>
      </c>
      <c r="K38" s="39">
        <v>0</v>
      </c>
      <c r="L38" s="39">
        <v>0</v>
      </c>
      <c r="M38" s="39">
        <v>321.39062039999999</v>
      </c>
      <c r="N38" s="39">
        <v>9.0685532877107882</v>
      </c>
      <c r="O38" s="39">
        <v>1393.732800381872</v>
      </c>
      <c r="P38" s="39">
        <v>1018.227258</v>
      </c>
      <c r="Q38" s="39">
        <v>347.07989426</v>
      </c>
      <c r="R38" s="39">
        <v>539.84386620999999</v>
      </c>
      <c r="S38" s="39">
        <v>904.59722941999985</v>
      </c>
      <c r="T38" s="39">
        <v>344.89394419732361</v>
      </c>
      <c r="U38" s="39">
        <v>0.44533265</v>
      </c>
      <c r="V38" s="39">
        <v>1838.0009341436501</v>
      </c>
      <c r="W38" s="39">
        <v>767.67134683388599</v>
      </c>
      <c r="X38" s="39">
        <v>880.88935448304915</v>
      </c>
      <c r="Y38" s="39">
        <v>38.365332366877347</v>
      </c>
      <c r="Z38" s="34">
        <f t="shared" si="1"/>
        <v>15006.267661406629</v>
      </c>
    </row>
    <row r="39" spans="1:26" ht="13.5" customHeight="1" x14ac:dyDescent="0.2">
      <c r="A39" s="71">
        <v>2018.1</v>
      </c>
      <c r="B39" s="38">
        <v>302.35423605999989</v>
      </c>
      <c r="C39" s="39">
        <v>639.13520325143941</v>
      </c>
      <c r="D39" s="39">
        <v>40.493592339999999</v>
      </c>
      <c r="E39" s="39">
        <v>15.963056757411371</v>
      </c>
      <c r="F39" s="39">
        <v>0</v>
      </c>
      <c r="G39" s="39">
        <v>0.49</v>
      </c>
      <c r="H39" s="39">
        <v>53.05643336</v>
      </c>
      <c r="I39" s="39">
        <v>7.2113411719996936</v>
      </c>
      <c r="J39" s="39">
        <v>197.90819121999999</v>
      </c>
      <c r="K39" s="39">
        <v>0</v>
      </c>
      <c r="L39" s="39">
        <v>0</v>
      </c>
      <c r="M39" s="39">
        <v>50.682051020000003</v>
      </c>
      <c r="N39" s="39">
        <v>0</v>
      </c>
      <c r="O39" s="39">
        <v>226.41707403636269</v>
      </c>
      <c r="P39" s="39">
        <v>284.72617600000001</v>
      </c>
      <c r="Q39" s="39">
        <v>82.273359164373716</v>
      </c>
      <c r="R39" s="39">
        <v>418.85219811827432</v>
      </c>
      <c r="S39" s="39">
        <v>188.63</v>
      </c>
      <c r="T39" s="39">
        <v>112.6800086814013</v>
      </c>
      <c r="U39" s="39">
        <v>0</v>
      </c>
      <c r="V39" s="39">
        <v>573.08996999999999</v>
      </c>
      <c r="W39" s="39">
        <v>128.98919097412991</v>
      </c>
      <c r="X39" s="39">
        <v>142.54210670300401</v>
      </c>
      <c r="Y39" s="39">
        <v>92.142244575568725</v>
      </c>
      <c r="Z39" s="34">
        <f t="shared" si="1"/>
        <v>3557.6364334339651</v>
      </c>
    </row>
    <row r="40" spans="1:26" ht="13.5" customHeight="1" x14ac:dyDescent="0.2">
      <c r="A40" s="71">
        <v>2018.2</v>
      </c>
      <c r="B40" s="38">
        <v>957.65062313999999</v>
      </c>
      <c r="C40" s="39">
        <v>956.95167937140639</v>
      </c>
      <c r="D40" s="39">
        <v>83.47730390000001</v>
      </c>
      <c r="E40" s="39">
        <v>37.995615233433909</v>
      </c>
      <c r="F40" s="39">
        <v>0</v>
      </c>
      <c r="G40" s="39">
        <v>8.75</v>
      </c>
      <c r="H40" s="39">
        <v>90.621385619999998</v>
      </c>
      <c r="I40" s="39">
        <v>26.80393169327299</v>
      </c>
      <c r="J40" s="39">
        <v>444.22163771999999</v>
      </c>
      <c r="K40" s="39">
        <v>0</v>
      </c>
      <c r="L40" s="39">
        <v>0</v>
      </c>
      <c r="M40" s="39">
        <v>189.66</v>
      </c>
      <c r="N40" s="39">
        <v>1.032376299776367</v>
      </c>
      <c r="O40" s="39">
        <v>447.80065896288193</v>
      </c>
      <c r="P40" s="39">
        <v>519.43557299999998</v>
      </c>
      <c r="Q40" s="39">
        <v>175.06091700897039</v>
      </c>
      <c r="R40" s="39">
        <v>1041.918277154999</v>
      </c>
      <c r="S40" s="39">
        <v>883.31888886000002</v>
      </c>
      <c r="T40" s="39">
        <v>225.41651789911819</v>
      </c>
      <c r="U40" s="39">
        <v>13.46598096</v>
      </c>
      <c r="V40" s="39">
        <v>1345.2370900000001</v>
      </c>
      <c r="W40" s="39">
        <v>599.20601787011253</v>
      </c>
      <c r="X40" s="39">
        <v>415.62049137730992</v>
      </c>
      <c r="Y40" s="39">
        <v>264.17388156936238</v>
      </c>
      <c r="Z40" s="34">
        <f t="shared" si="1"/>
        <v>8727.8188476406413</v>
      </c>
    </row>
    <row r="41" spans="1:26" ht="13.5" customHeight="1" x14ac:dyDescent="0.2">
      <c r="A41" s="71">
        <v>2018.3</v>
      </c>
      <c r="B41" s="38">
        <v>1654.50241357</v>
      </c>
      <c r="C41" s="39">
        <v>2613.55541171</v>
      </c>
      <c r="D41" s="39">
        <v>118.913455</v>
      </c>
      <c r="E41" s="39">
        <v>59.614662270813973</v>
      </c>
      <c r="F41" s="39">
        <v>0</v>
      </c>
      <c r="G41" s="39">
        <v>29.77</v>
      </c>
      <c r="H41" s="39">
        <v>132.29120857632509</v>
      </c>
      <c r="I41" s="39">
        <v>109.02429171999999</v>
      </c>
      <c r="J41" s="39">
        <v>676.38972267999998</v>
      </c>
      <c r="K41" s="39">
        <v>0</v>
      </c>
      <c r="L41" s="39">
        <v>0</v>
      </c>
      <c r="M41" s="39">
        <v>255.47953396</v>
      </c>
      <c r="N41" s="39">
        <v>9.7472926332180094</v>
      </c>
      <c r="O41" s="39">
        <v>826.11643542091872</v>
      </c>
      <c r="P41" s="39">
        <v>1052.4056430000001</v>
      </c>
      <c r="Q41" s="39">
        <v>325.92674363999998</v>
      </c>
      <c r="R41" s="39">
        <v>579.48705492392628</v>
      </c>
      <c r="S41" s="39">
        <v>1267.01420265</v>
      </c>
      <c r="T41" s="39">
        <v>338.13710083030782</v>
      </c>
      <c r="U41" s="39">
        <v>16.77316166</v>
      </c>
      <c r="V41" s="39">
        <v>2331.1799999999998</v>
      </c>
      <c r="W41" s="39">
        <v>830.73391038337809</v>
      </c>
      <c r="X41" s="39">
        <v>660.62625241161379</v>
      </c>
      <c r="Y41" s="39">
        <v>230.3538440416884</v>
      </c>
      <c r="Z41" s="34">
        <f t="shared" si="1"/>
        <v>14118.042341082191</v>
      </c>
    </row>
    <row r="42" spans="1:26" ht="13.5" customHeight="1" x14ac:dyDescent="0.2">
      <c r="A42" s="71">
        <v>2018.4</v>
      </c>
      <c r="B42" s="38">
        <v>3453.6111372</v>
      </c>
      <c r="C42" s="39">
        <v>4787.4254265899999</v>
      </c>
      <c r="D42" s="39">
        <v>143.16481292</v>
      </c>
      <c r="E42" s="39">
        <v>89.092404491653639</v>
      </c>
      <c r="F42" s="39">
        <v>0</v>
      </c>
      <c r="G42" s="39">
        <v>21.58</v>
      </c>
      <c r="H42" s="39">
        <v>208.42872566</v>
      </c>
      <c r="I42" s="39">
        <v>741.37699999999995</v>
      </c>
      <c r="J42" s="39">
        <v>1037.4160449200001</v>
      </c>
      <c r="K42" s="39">
        <v>0</v>
      </c>
      <c r="L42" s="39">
        <v>711.62471339770582</v>
      </c>
      <c r="M42" s="39">
        <v>355.10217288000001</v>
      </c>
      <c r="N42" s="39">
        <v>17.01246617186624</v>
      </c>
      <c r="O42" s="39">
        <v>1490.482342786908</v>
      </c>
      <c r="P42" s="39">
        <v>1585.5875799999999</v>
      </c>
      <c r="Q42" s="39">
        <v>673.32878477999998</v>
      </c>
      <c r="R42" s="39">
        <v>246.87893783999999</v>
      </c>
      <c r="S42" s="39">
        <v>2034.9107397299999</v>
      </c>
      <c r="T42" s="39">
        <v>91.278957329419924</v>
      </c>
      <c r="U42" s="39">
        <v>17.197625299999999</v>
      </c>
      <c r="V42" s="39">
        <v>3856.03</v>
      </c>
      <c r="W42" s="39">
        <v>849.01485786780017</v>
      </c>
      <c r="X42" s="39">
        <v>954.15020727478895</v>
      </c>
      <c r="Y42" s="39">
        <v>399.04545533797642</v>
      </c>
      <c r="Z42" s="34">
        <f t="shared" si="1"/>
        <v>23763.740392478121</v>
      </c>
    </row>
    <row r="43" spans="1:26" ht="13.5" customHeight="1" x14ac:dyDescent="0.2">
      <c r="A43" s="71">
        <v>2019.1</v>
      </c>
      <c r="B43" s="38">
        <v>425.17208305000003</v>
      </c>
      <c r="C43" s="39">
        <v>925.56468215050711</v>
      </c>
      <c r="D43" s="39">
        <v>48.221485620000003</v>
      </c>
      <c r="E43" s="39">
        <v>25.050648382057819</v>
      </c>
      <c r="F43" s="39">
        <v>0</v>
      </c>
      <c r="G43" s="39">
        <v>0</v>
      </c>
      <c r="H43" s="39">
        <v>43.808246080000004</v>
      </c>
      <c r="I43" s="39">
        <v>63.898012140000013</v>
      </c>
      <c r="J43" s="39">
        <v>256.29261104</v>
      </c>
      <c r="K43" s="39">
        <v>0</v>
      </c>
      <c r="L43" s="39">
        <v>97.951799251033535</v>
      </c>
      <c r="M43" s="39">
        <v>49.190464880000007</v>
      </c>
      <c r="N43" s="39">
        <v>0</v>
      </c>
      <c r="O43" s="39">
        <v>360.00305997842389</v>
      </c>
      <c r="P43" s="39">
        <v>413.23665299999999</v>
      </c>
      <c r="Q43" s="39">
        <v>174.59525441</v>
      </c>
      <c r="R43" s="39">
        <v>507.38000000000011</v>
      </c>
      <c r="S43" s="39">
        <v>561.79822515000001</v>
      </c>
      <c r="T43" s="39">
        <v>25.224023681712961</v>
      </c>
      <c r="U43" s="39">
        <v>5.9427278099999992</v>
      </c>
      <c r="V43" s="39">
        <v>816.17000000000007</v>
      </c>
      <c r="W43" s="39">
        <v>199.45923777505129</v>
      </c>
      <c r="X43" s="39">
        <v>104.9394740124998</v>
      </c>
      <c r="Y43" s="39">
        <v>117.827799189716</v>
      </c>
      <c r="Z43" s="34">
        <f t="shared" si="1"/>
        <v>5221.7264876010031</v>
      </c>
    </row>
    <row r="44" spans="1:26" ht="13.5" customHeight="1" x14ac:dyDescent="0.2">
      <c r="A44" s="71">
        <v>2019.2</v>
      </c>
      <c r="B44" s="38">
        <v>1420.0931956699999</v>
      </c>
      <c r="C44" s="39">
        <v>1295.25983664</v>
      </c>
      <c r="D44" s="39">
        <v>129.51</v>
      </c>
      <c r="E44" s="39">
        <v>58.690659248762358</v>
      </c>
      <c r="F44" s="39">
        <v>1.21</v>
      </c>
      <c r="G44" s="39">
        <v>2.56</v>
      </c>
      <c r="H44" s="39">
        <v>106.82053324</v>
      </c>
      <c r="I44" s="39">
        <v>178.5444115</v>
      </c>
      <c r="J44" s="39">
        <v>717.21022872000003</v>
      </c>
      <c r="K44" s="39">
        <v>0</v>
      </c>
      <c r="L44" s="39">
        <v>230.94375555508319</v>
      </c>
      <c r="M44" s="39">
        <v>162.06883568000001</v>
      </c>
      <c r="N44" s="39">
        <v>1.785977607414476</v>
      </c>
      <c r="O44" s="39">
        <v>729.01537216873783</v>
      </c>
      <c r="P44" s="39">
        <v>837.85407653221966</v>
      </c>
      <c r="Q44" s="39">
        <v>493.56832594000002</v>
      </c>
      <c r="R44" s="39">
        <v>1746.21625963</v>
      </c>
      <c r="S44" s="39">
        <v>1265.7105468699999</v>
      </c>
      <c r="T44" s="39">
        <v>76.779067012429962</v>
      </c>
      <c r="U44" s="39">
        <v>10.10799211</v>
      </c>
      <c r="V44" s="39">
        <v>1990.87</v>
      </c>
      <c r="W44" s="39">
        <v>652.10969385077885</v>
      </c>
      <c r="X44" s="39">
        <v>237.21536789276769</v>
      </c>
      <c r="Y44" s="39">
        <v>260.37116619871068</v>
      </c>
      <c r="Z44" s="34">
        <f t="shared" si="1"/>
        <v>12604.515302066904</v>
      </c>
    </row>
    <row r="45" spans="1:26" ht="13.5" customHeight="1" x14ac:dyDescent="0.2">
      <c r="A45" s="71">
        <v>2019.3</v>
      </c>
      <c r="B45" s="38">
        <v>2365.1843726900001</v>
      </c>
      <c r="C45" s="39">
        <v>2109.3427009799998</v>
      </c>
      <c r="D45" s="39">
        <v>188.95</v>
      </c>
      <c r="E45" s="39">
        <v>93.138196316918425</v>
      </c>
      <c r="F45" s="39">
        <v>1.21</v>
      </c>
      <c r="G45" s="39">
        <v>7.67</v>
      </c>
      <c r="H45" s="39">
        <v>166.43003719000001</v>
      </c>
      <c r="I45" s="39">
        <v>328.55321122999999</v>
      </c>
      <c r="J45" s="39">
        <v>1057.3935692099999</v>
      </c>
      <c r="K45" s="39">
        <v>0</v>
      </c>
      <c r="L45" s="39">
        <v>0</v>
      </c>
      <c r="M45" s="39">
        <v>227.78235411</v>
      </c>
      <c r="N45" s="39">
        <v>17.295809925300428</v>
      </c>
      <c r="O45" s="39">
        <v>1358.615252919348</v>
      </c>
      <c r="P45" s="39">
        <v>1552.887612</v>
      </c>
      <c r="Q45" s="39">
        <v>931.8449353100001</v>
      </c>
      <c r="R45" s="39">
        <v>2770.0027646600001</v>
      </c>
      <c r="S45" s="39">
        <v>2154.3486221600001</v>
      </c>
      <c r="T45" s="39">
        <v>106.2400439457742</v>
      </c>
      <c r="U45" s="39">
        <v>23.879304640000001</v>
      </c>
      <c r="V45" s="39">
        <v>3257.74</v>
      </c>
      <c r="W45" s="39">
        <v>1006.191700543586</v>
      </c>
      <c r="X45" s="39">
        <v>390.62174533656929</v>
      </c>
      <c r="Y45" s="39">
        <v>488.42461410992121</v>
      </c>
      <c r="Z45" s="34">
        <f t="shared" si="1"/>
        <v>20603.746847277416</v>
      </c>
    </row>
    <row r="46" spans="1:26" ht="13.5" customHeight="1" x14ac:dyDescent="0.2">
      <c r="A46" s="71">
        <v>2019.4</v>
      </c>
      <c r="B46" s="38">
        <v>4547.4947474500004</v>
      </c>
      <c r="C46" s="39">
        <v>3087.9165713773818</v>
      </c>
      <c r="D46" s="39">
        <v>192.33693911413241</v>
      </c>
      <c r="E46" s="39">
        <v>131.841444738099</v>
      </c>
      <c r="F46" s="39">
        <v>0</v>
      </c>
      <c r="G46" s="39">
        <v>23.767633433413462</v>
      </c>
      <c r="H46" s="39">
        <v>247.37357505</v>
      </c>
      <c r="I46" s="39">
        <v>535.91145932999996</v>
      </c>
      <c r="J46" s="39">
        <v>1604.53295351</v>
      </c>
      <c r="K46" s="39">
        <v>0</v>
      </c>
      <c r="L46" s="39">
        <v>912.285804059768</v>
      </c>
      <c r="M46" s="39">
        <v>383.35929312000002</v>
      </c>
      <c r="N46" s="39">
        <v>27.076120241759192</v>
      </c>
      <c r="O46" s="39">
        <v>2374.3430391409711</v>
      </c>
      <c r="P46" s="39">
        <v>2170.78728</v>
      </c>
      <c r="Q46" s="39">
        <v>1493.9077394799999</v>
      </c>
      <c r="R46" s="39">
        <v>429.89979527999998</v>
      </c>
      <c r="S46" s="39">
        <v>3247.1712662099999</v>
      </c>
      <c r="T46" s="39">
        <v>171.74677756055169</v>
      </c>
      <c r="U46" s="39">
        <v>42.363773539999997</v>
      </c>
      <c r="V46" s="39">
        <v>5571.62</v>
      </c>
      <c r="W46" s="39">
        <v>1278.5455920318129</v>
      </c>
      <c r="X46" s="39">
        <v>1120.5213180732819</v>
      </c>
      <c r="Y46" s="39">
        <v>653.19825547876178</v>
      </c>
      <c r="Z46" s="34">
        <f t="shared" si="1"/>
        <v>30248.001378219931</v>
      </c>
    </row>
    <row r="47" spans="1:26" ht="13.5" customHeight="1" x14ac:dyDescent="0.2">
      <c r="A47" s="71">
        <v>2020.1</v>
      </c>
      <c r="B47" s="38">
        <v>71.68418939</v>
      </c>
      <c r="C47" s="39">
        <v>1250.1813196010171</v>
      </c>
      <c r="D47" s="39">
        <v>41.993614817613377</v>
      </c>
      <c r="E47" s="39">
        <v>31.552839753105811</v>
      </c>
      <c r="F47" s="39">
        <v>0</v>
      </c>
      <c r="G47" s="39">
        <v>9.6399999999999988</v>
      </c>
      <c r="H47" s="39">
        <v>29.431209979999998</v>
      </c>
      <c r="I47" s="39">
        <v>79.190045520000012</v>
      </c>
      <c r="J47" s="39">
        <v>435.30372070999999</v>
      </c>
      <c r="K47" s="39">
        <v>0</v>
      </c>
      <c r="L47" s="39">
        <v>0</v>
      </c>
      <c r="M47" s="39">
        <v>99.095162930000001</v>
      </c>
      <c r="N47" s="39">
        <v>0</v>
      </c>
      <c r="O47" s="39">
        <v>206.552031195323</v>
      </c>
      <c r="P47" s="39">
        <v>642.73695101999999</v>
      </c>
      <c r="Q47" s="39">
        <v>183.11656479109999</v>
      </c>
      <c r="R47" s="39">
        <v>0</v>
      </c>
      <c r="S47" s="39">
        <v>842.6117536500002</v>
      </c>
      <c r="T47" s="39">
        <v>24.10460644931922</v>
      </c>
      <c r="U47" s="39">
        <v>7.1061133200000004</v>
      </c>
      <c r="V47" s="39">
        <v>527.98</v>
      </c>
      <c r="W47" s="39">
        <v>275.21244531890568</v>
      </c>
      <c r="X47" s="39">
        <v>160.77928440519079</v>
      </c>
      <c r="Y47" s="39">
        <v>57.382460940153813</v>
      </c>
      <c r="Z47" s="34">
        <f t="shared" si="1"/>
        <v>4975.6543137917288</v>
      </c>
    </row>
    <row r="48" spans="1:26" ht="13.5" customHeight="1" x14ac:dyDescent="0.2">
      <c r="A48" s="71">
        <v>2020.2</v>
      </c>
      <c r="B48" s="38">
        <v>622.90600379</v>
      </c>
      <c r="C48" s="39">
        <v>1919.9843560593119</v>
      </c>
      <c r="D48" s="39">
        <v>106.1964468723975</v>
      </c>
      <c r="E48" s="39">
        <v>75.441185649737903</v>
      </c>
      <c r="F48" s="39">
        <v>0</v>
      </c>
      <c r="G48" s="39">
        <v>2.59</v>
      </c>
      <c r="H48" s="39">
        <v>100.22007249000001</v>
      </c>
      <c r="I48" s="39">
        <v>210.79522774</v>
      </c>
      <c r="J48" s="39">
        <v>896.23404887000004</v>
      </c>
      <c r="K48" s="39">
        <v>0</v>
      </c>
      <c r="L48" s="39">
        <v>0</v>
      </c>
      <c r="M48" s="39">
        <v>274.12502941000002</v>
      </c>
      <c r="N48" s="39">
        <v>1.203414296325406</v>
      </c>
      <c r="O48" s="39">
        <v>943.23735630485476</v>
      </c>
      <c r="P48" s="39">
        <v>1541.9966718000001</v>
      </c>
      <c r="Q48" s="39">
        <v>743.88541776</v>
      </c>
      <c r="R48" s="39">
        <v>307.12648087000002</v>
      </c>
      <c r="S48" s="39">
        <v>1591.9669179800001</v>
      </c>
      <c r="T48" s="39">
        <v>59.624965290101969</v>
      </c>
      <c r="U48" s="39">
        <v>18.880017039999998</v>
      </c>
      <c r="V48" s="39">
        <v>2089.34</v>
      </c>
      <c r="W48" s="39">
        <v>548.25774551123914</v>
      </c>
      <c r="X48" s="39">
        <v>356.84920710440969</v>
      </c>
      <c r="Y48" s="39">
        <v>82.03</v>
      </c>
      <c r="Z48" s="34">
        <f t="shared" si="1"/>
        <v>12492.890564838379</v>
      </c>
    </row>
    <row r="49" spans="1:26" ht="13.5" customHeight="1" x14ac:dyDescent="0.2">
      <c r="A49" s="71">
        <v>2020.3</v>
      </c>
      <c r="B49" s="38">
        <v>1452.4015469200001</v>
      </c>
      <c r="C49" s="39">
        <v>3665.850814651244</v>
      </c>
      <c r="D49" s="39">
        <v>152.58032014041979</v>
      </c>
      <c r="E49" s="39">
        <v>115.0697222174468</v>
      </c>
      <c r="F49" s="39">
        <v>17.670000000000002</v>
      </c>
      <c r="G49" s="39">
        <v>12.06</v>
      </c>
      <c r="H49" s="39">
        <v>159.89215672</v>
      </c>
      <c r="I49" s="39">
        <v>322.55889422000001</v>
      </c>
      <c r="J49" s="39">
        <v>1825.6439961276001</v>
      </c>
      <c r="K49" s="39">
        <v>0</v>
      </c>
      <c r="L49" s="39">
        <v>0</v>
      </c>
      <c r="M49" s="39">
        <v>428.75594859</v>
      </c>
      <c r="N49" s="39">
        <v>6.3588294930840146</v>
      </c>
      <c r="O49" s="39">
        <v>1524.311717163127</v>
      </c>
      <c r="P49" s="39">
        <v>2152.47862356</v>
      </c>
      <c r="Q49" s="39">
        <v>1338.68541805</v>
      </c>
      <c r="R49" s="39">
        <v>357.67939032999999</v>
      </c>
      <c r="S49" s="39">
        <v>2353.2682541300001</v>
      </c>
      <c r="T49" s="39">
        <v>81.765670788003106</v>
      </c>
      <c r="U49" s="39">
        <v>36.124360069999987</v>
      </c>
      <c r="V49" s="39">
        <v>4216.03</v>
      </c>
      <c r="W49" s="39">
        <v>1128.4091165699999</v>
      </c>
      <c r="X49" s="39">
        <v>567.83917542243125</v>
      </c>
      <c r="Y49" s="39">
        <v>397.49406262000002</v>
      </c>
      <c r="Z49" s="34">
        <f t="shared" si="1"/>
        <v>22312.928017783361</v>
      </c>
    </row>
    <row r="50" spans="1:26" ht="13.5" customHeight="1" x14ac:dyDescent="0.2">
      <c r="A50" s="71">
        <v>2020.4</v>
      </c>
      <c r="B50" s="38">
        <v>2876.6988443700002</v>
      </c>
      <c r="C50" s="39">
        <v>5503.26</v>
      </c>
      <c r="D50" s="39">
        <v>296.25827796456127</v>
      </c>
      <c r="E50" s="39">
        <v>169.76803720864569</v>
      </c>
      <c r="F50" s="39">
        <v>42.72</v>
      </c>
      <c r="G50" s="39">
        <v>25.906576950000002</v>
      </c>
      <c r="H50" s="39">
        <v>225.53813958999999</v>
      </c>
      <c r="I50" s="39">
        <v>460.29149135</v>
      </c>
      <c r="J50" s="39">
        <v>2504.4202404500002</v>
      </c>
      <c r="K50" s="39">
        <v>0</v>
      </c>
      <c r="L50" s="39">
        <v>0</v>
      </c>
      <c r="M50" s="39">
        <v>732.27778059999991</v>
      </c>
      <c r="N50" s="39">
        <v>9.7912657353310451</v>
      </c>
      <c r="O50" s="39">
        <v>3043.676626798609</v>
      </c>
      <c r="P50" s="39">
        <v>2920.9001095600001</v>
      </c>
      <c r="Q50" s="39">
        <v>2023.6719553510061</v>
      </c>
      <c r="R50" s="39">
        <v>86.215231399999993</v>
      </c>
      <c r="S50" s="39">
        <v>3649.5374252199999</v>
      </c>
      <c r="T50" s="39">
        <v>120.23317068915431</v>
      </c>
      <c r="U50" s="39">
        <v>40.195174369999989</v>
      </c>
      <c r="V50" s="39">
        <v>6601.0499999999993</v>
      </c>
      <c r="W50" s="39">
        <v>1676.5991662908359</v>
      </c>
      <c r="X50" s="39">
        <v>839.31790727047439</v>
      </c>
      <c r="Y50" s="39">
        <v>365.52787264152568</v>
      </c>
      <c r="Z50" s="34">
        <f t="shared" si="1"/>
        <v>34213.855293810149</v>
      </c>
    </row>
    <row r="51" spans="1:26" ht="13.5" customHeight="1" x14ac:dyDescent="0.2">
      <c r="A51" s="71">
        <v>2021.1</v>
      </c>
      <c r="B51" s="38">
        <v>202.2447460510937</v>
      </c>
      <c r="C51" s="39">
        <v>3292.0270053700001</v>
      </c>
      <c r="D51" s="39">
        <v>211.2743028751363</v>
      </c>
      <c r="E51" s="39">
        <v>45.588918327294508</v>
      </c>
      <c r="F51" s="39">
        <v>1.35</v>
      </c>
      <c r="G51" s="39">
        <v>17.65194481</v>
      </c>
      <c r="H51" s="39">
        <v>60.887287270000002</v>
      </c>
      <c r="I51" s="39">
        <v>94.972752519999986</v>
      </c>
      <c r="J51" s="39">
        <v>808.55723217160016</v>
      </c>
      <c r="K51" s="39">
        <v>0</v>
      </c>
      <c r="L51" s="39">
        <v>0</v>
      </c>
      <c r="M51" s="39">
        <v>182.62923616</v>
      </c>
      <c r="N51" s="39">
        <v>0</v>
      </c>
      <c r="O51" s="39">
        <v>585.52151980034773</v>
      </c>
      <c r="P51" s="39">
        <v>562.68725296000002</v>
      </c>
      <c r="Q51" s="39">
        <v>489.45050900429999</v>
      </c>
      <c r="R51" s="39">
        <v>242.34929812999999</v>
      </c>
      <c r="S51" s="39">
        <v>998.35003657999994</v>
      </c>
      <c r="T51" s="39">
        <v>26.80113768482601</v>
      </c>
      <c r="U51" s="39">
        <v>15.85582224</v>
      </c>
      <c r="V51" s="39">
        <v>1573.06</v>
      </c>
      <c r="W51" s="39">
        <v>751.42144115000019</v>
      </c>
      <c r="X51" s="39">
        <v>258.01858739762588</v>
      </c>
      <c r="Y51" s="39">
        <v>68.344331602200697</v>
      </c>
      <c r="Z51" s="34">
        <f t="shared" si="1"/>
        <v>10489.043362104425</v>
      </c>
    </row>
    <row r="52" spans="1:26" ht="13.5" customHeight="1" x14ac:dyDescent="0.2">
      <c r="A52" s="71">
        <v>2021.2</v>
      </c>
      <c r="B52" s="38">
        <v>598.59127526529869</v>
      </c>
      <c r="C52" s="39">
        <v>8140.3427561499993</v>
      </c>
      <c r="D52" s="39">
        <v>557.55432156180177</v>
      </c>
      <c r="E52" s="39">
        <v>107.786922676622</v>
      </c>
      <c r="F52" s="39">
        <v>4.34</v>
      </c>
      <c r="G52" s="39">
        <v>51.325894640000001</v>
      </c>
      <c r="H52" s="39">
        <v>146.22154877</v>
      </c>
      <c r="I52" s="39">
        <v>283.35250078000001</v>
      </c>
      <c r="J52" s="39">
        <v>1763.8473414811999</v>
      </c>
      <c r="K52" s="39">
        <v>0</v>
      </c>
      <c r="L52" s="39">
        <v>0</v>
      </c>
      <c r="M52" s="39">
        <v>465.63374570000002</v>
      </c>
      <c r="N52" s="39">
        <v>0</v>
      </c>
      <c r="O52" s="39">
        <v>2549.4213727434699</v>
      </c>
      <c r="P52" s="39">
        <v>1400.3778526599999</v>
      </c>
      <c r="Q52" s="39">
        <v>1177.9642719507001</v>
      </c>
      <c r="R52" s="39">
        <v>0</v>
      </c>
      <c r="S52" s="39">
        <v>2427.56274128</v>
      </c>
      <c r="T52" s="39">
        <v>212.16111940583841</v>
      </c>
      <c r="U52" s="39">
        <v>19.69946646</v>
      </c>
      <c r="V52" s="39">
        <v>4642.7540669700002</v>
      </c>
      <c r="W52" s="39">
        <v>1343.80132787</v>
      </c>
      <c r="X52" s="39">
        <v>612.68493789061768</v>
      </c>
      <c r="Y52" s="39">
        <v>133.12586938705419</v>
      </c>
      <c r="Z52" s="34">
        <f t="shared" si="1"/>
        <v>26638.549333642601</v>
      </c>
    </row>
    <row r="53" spans="1:26" ht="13.5" customHeight="1" x14ac:dyDescent="0.2">
      <c r="A53" s="71">
        <v>2021.3</v>
      </c>
      <c r="B53" s="38">
        <v>1473.43851011469</v>
      </c>
      <c r="C53" s="39">
        <v>13229.06</v>
      </c>
      <c r="D53" s="39">
        <v>1077.706655387871</v>
      </c>
      <c r="E53" s="39">
        <v>175.59222763379501</v>
      </c>
      <c r="F53" s="39">
        <v>47.58</v>
      </c>
      <c r="G53" s="39">
        <v>2.5420739999999999</v>
      </c>
      <c r="H53" s="39">
        <v>234.79993562999999</v>
      </c>
      <c r="I53" s="39">
        <v>551.98990774000004</v>
      </c>
      <c r="J53" s="39">
        <v>3330.464507984399</v>
      </c>
      <c r="K53" s="39">
        <v>0</v>
      </c>
      <c r="L53" s="39">
        <v>0</v>
      </c>
      <c r="M53" s="39">
        <v>1029.71408023</v>
      </c>
      <c r="N53" s="39">
        <v>0</v>
      </c>
      <c r="O53" s="39">
        <v>2514.353666513186</v>
      </c>
      <c r="P53" s="39">
        <v>2802.0294767599989</v>
      </c>
      <c r="Q53" s="39">
        <v>2212.18510850234</v>
      </c>
      <c r="R53" s="39">
        <v>1951.9783948899999</v>
      </c>
      <c r="S53" s="39">
        <v>4295.6239988599991</v>
      </c>
      <c r="T53" s="39">
        <v>261.03905972251118</v>
      </c>
      <c r="U53" s="39">
        <v>41.355120839999998</v>
      </c>
      <c r="V53" s="39">
        <v>7590.3099999999986</v>
      </c>
      <c r="W53" s="39">
        <v>3161.9480162899999</v>
      </c>
      <c r="X53" s="39">
        <v>959.73242289388281</v>
      </c>
      <c r="Y53" s="39">
        <v>483.66597995000001</v>
      </c>
      <c r="Z53" s="34">
        <f t="shared" si="1"/>
        <v>47427.109143942667</v>
      </c>
    </row>
    <row r="54" spans="1:26" ht="13.5" customHeight="1" x14ac:dyDescent="0.2">
      <c r="A54" s="71">
        <v>2021.4</v>
      </c>
      <c r="B54" s="38">
        <v>3062.3639938361471</v>
      </c>
      <c r="C54" s="39">
        <v>21679.86352975</v>
      </c>
      <c r="D54" s="39">
        <v>1409.6319402199999</v>
      </c>
      <c r="E54" s="39">
        <v>263.04194141335148</v>
      </c>
      <c r="F54" s="39">
        <v>62.720299576746207</v>
      </c>
      <c r="G54" s="39">
        <v>252.16422757999999</v>
      </c>
      <c r="H54" s="39">
        <v>331.79348401999999</v>
      </c>
      <c r="I54" s="39">
        <v>1013.9266886299999</v>
      </c>
      <c r="J54" s="39">
        <v>4971.8258499599997</v>
      </c>
      <c r="K54" s="39">
        <v>0</v>
      </c>
      <c r="L54" s="39">
        <v>1785.3895344880691</v>
      </c>
      <c r="M54" s="39">
        <v>1392.7232024</v>
      </c>
      <c r="N54" s="39">
        <v>21.019799019773981</v>
      </c>
      <c r="O54" s="39">
        <v>4870.8648616205464</v>
      </c>
      <c r="P54" s="39">
        <v>4637.8951146199997</v>
      </c>
      <c r="Q54" s="39">
        <v>4056.6043830560602</v>
      </c>
      <c r="R54" s="39">
        <v>7.2255602400000001</v>
      </c>
      <c r="S54" s="39">
        <v>6024.2732626200004</v>
      </c>
      <c r="T54" s="39">
        <v>343.09876302547951</v>
      </c>
      <c r="U54" s="39">
        <v>91.520628060000007</v>
      </c>
      <c r="V54" s="39">
        <v>12216.89</v>
      </c>
      <c r="W54" s="39">
        <v>3348.1077773099992</v>
      </c>
      <c r="X54" s="39">
        <v>1602.4265229972621</v>
      </c>
      <c r="Y54" s="39">
        <v>758.73846144000004</v>
      </c>
      <c r="Z54" s="34">
        <f t="shared" si="1"/>
        <v>74204.109825883439</v>
      </c>
    </row>
    <row r="55" spans="1:26" ht="13.5" customHeight="1" x14ac:dyDescent="0.2">
      <c r="A55" s="71">
        <v>2022.1</v>
      </c>
      <c r="B55" s="38">
        <v>610.59517754870808</v>
      </c>
      <c r="C55" s="39">
        <v>7376.5633453399996</v>
      </c>
      <c r="D55" s="39">
        <v>368.11710110169219</v>
      </c>
      <c r="E55" s="39">
        <v>74.252632241955155</v>
      </c>
      <c r="F55" s="39">
        <v>510.33</v>
      </c>
      <c r="G55" s="39">
        <v>172.88035335999999</v>
      </c>
      <c r="H55" s="39">
        <v>85.894391510000005</v>
      </c>
      <c r="I55" s="39">
        <v>369.86820668000001</v>
      </c>
      <c r="J55" s="39">
        <v>2382.072807</v>
      </c>
      <c r="K55" s="39">
        <v>0</v>
      </c>
      <c r="L55" s="39">
        <v>0</v>
      </c>
      <c r="M55" s="39">
        <v>380.49472744000002</v>
      </c>
      <c r="N55" s="39">
        <v>0</v>
      </c>
      <c r="O55" s="39">
        <v>949.40037146073087</v>
      </c>
      <c r="P55" s="39">
        <v>1256.25525621</v>
      </c>
      <c r="Q55" s="39">
        <v>448.73079101896002</v>
      </c>
      <c r="R55" s="39">
        <v>368.63825727999989</v>
      </c>
      <c r="S55" s="39">
        <v>1332.6418685900001</v>
      </c>
      <c r="T55" s="39">
        <v>44.551092825374681</v>
      </c>
      <c r="U55" s="39">
        <v>15.702854523034629</v>
      </c>
      <c r="V55" s="39">
        <v>3453.04</v>
      </c>
      <c r="W55" s="39">
        <v>1019.67759146</v>
      </c>
      <c r="X55" s="39">
        <v>270.30104426914119</v>
      </c>
      <c r="Y55" s="39">
        <v>373.8770915596009</v>
      </c>
      <c r="Z55" s="34">
        <f t="shared" si="1"/>
        <v>21863.884961419197</v>
      </c>
    </row>
    <row r="56" spans="1:26" ht="13.5" customHeight="1" x14ac:dyDescent="0.2">
      <c r="A56" s="71">
        <v>2022.2</v>
      </c>
      <c r="B56" s="38">
        <v>1345.6943876140861</v>
      </c>
      <c r="C56" s="39">
        <v>17961.020760939999</v>
      </c>
      <c r="D56" s="39">
        <v>1354.751354777982</v>
      </c>
      <c r="E56" s="39">
        <v>183.92220708608721</v>
      </c>
      <c r="F56" s="39">
        <v>615.77</v>
      </c>
      <c r="G56" s="39">
        <v>291.02211462999998</v>
      </c>
      <c r="H56" s="39">
        <v>286.03415939000001</v>
      </c>
      <c r="I56" s="39">
        <v>1364.8250107700001</v>
      </c>
      <c r="J56" s="39">
        <v>4010.67993282</v>
      </c>
      <c r="K56" s="39">
        <v>0</v>
      </c>
      <c r="L56" s="39">
        <v>59.937066666666666</v>
      </c>
      <c r="M56" s="39">
        <v>719.00178442000004</v>
      </c>
      <c r="N56" s="39">
        <v>0</v>
      </c>
      <c r="O56" s="39">
        <v>3947.107011620119</v>
      </c>
      <c r="P56" s="39">
        <v>2804.0989331200012</v>
      </c>
      <c r="Q56" s="39">
        <v>1537.90177557022</v>
      </c>
      <c r="R56" s="39">
        <v>1064.6548150799999</v>
      </c>
      <c r="S56" s="39">
        <v>2346.15167999</v>
      </c>
      <c r="T56" s="39">
        <v>788.90309153217709</v>
      </c>
      <c r="U56" s="39">
        <v>20.789967040000001</v>
      </c>
      <c r="V56" s="39">
        <v>8247.7900000000009</v>
      </c>
      <c r="W56" s="39">
        <v>2016.23226912</v>
      </c>
      <c r="X56" s="39">
        <v>768.93378772528717</v>
      </c>
      <c r="Y56" s="39">
        <v>486.92873172999998</v>
      </c>
      <c r="Z56" s="34">
        <f t="shared" si="1"/>
        <v>52222.15084164263</v>
      </c>
    </row>
    <row r="57" spans="1:26" ht="13.5" customHeight="1" x14ac:dyDescent="0.2">
      <c r="A57" s="71">
        <v>2022.3</v>
      </c>
      <c r="B57" s="38">
        <v>2630.1677182086769</v>
      </c>
      <c r="C57" s="39">
        <v>30536.235039740001</v>
      </c>
      <c r="D57" s="39">
        <v>2833.3575668356207</v>
      </c>
      <c r="E57" s="39">
        <v>294.21247946488523</v>
      </c>
      <c r="F57" s="39">
        <v>1256.3611199539455</v>
      </c>
      <c r="G57" s="39">
        <v>985.09456033000004</v>
      </c>
      <c r="H57" s="39">
        <v>658.48034374999997</v>
      </c>
      <c r="I57" s="39">
        <v>1858.09691</v>
      </c>
      <c r="J57" s="39">
        <v>6863.9345678699992</v>
      </c>
      <c r="K57" s="39">
        <v>0</v>
      </c>
      <c r="L57" s="39">
        <v>0</v>
      </c>
      <c r="M57" s="39">
        <v>1396.5803458199998</v>
      </c>
      <c r="N57" s="39">
        <v>0</v>
      </c>
      <c r="O57" s="39">
        <v>3983.3538318864903</v>
      </c>
      <c r="P57" s="39">
        <v>4810.197061320001</v>
      </c>
      <c r="Q57" s="39">
        <v>2578.9341778162197</v>
      </c>
      <c r="R57" s="39">
        <v>3540.0460453136998</v>
      </c>
      <c r="S57" s="39">
        <v>4265.1576209199993</v>
      </c>
      <c r="T57" s="39">
        <v>970.99492188813065</v>
      </c>
      <c r="U57" s="39">
        <v>62.937084553454198</v>
      </c>
      <c r="V57" s="39">
        <v>14080.59</v>
      </c>
      <c r="W57" s="39">
        <v>5955.5101001421881</v>
      </c>
      <c r="X57" s="39">
        <v>1378.0961365007465</v>
      </c>
      <c r="Y57" s="39">
        <v>1094.9455421600001</v>
      </c>
      <c r="Z57" s="34">
        <f t="shared" si="1"/>
        <v>92033.283174474069</v>
      </c>
    </row>
    <row r="58" spans="1:26" ht="13.5" customHeight="1" x14ac:dyDescent="0.2">
      <c r="A58" s="71">
        <v>2022.4</v>
      </c>
      <c r="B58" s="38">
        <v>9367.4060383149772</v>
      </c>
      <c r="C58" s="39">
        <v>58511.221468739997</v>
      </c>
      <c r="D58" s="39">
        <v>4683.9306470299998</v>
      </c>
      <c r="E58" s="39">
        <v>477.3022521570212</v>
      </c>
      <c r="F58" s="39">
        <v>2268.078550583808</v>
      </c>
      <c r="G58" s="39">
        <v>1808.26783361</v>
      </c>
      <c r="H58" s="39">
        <v>611.83616818589155</v>
      </c>
      <c r="I58" s="39">
        <v>2504.726529</v>
      </c>
      <c r="J58" s="39">
        <v>10101.401207479999</v>
      </c>
      <c r="K58" s="39">
        <v>0</v>
      </c>
      <c r="L58" s="39">
        <v>4083.8630076423042</v>
      </c>
      <c r="M58" s="39">
        <v>2423.1311467</v>
      </c>
      <c r="N58" s="39">
        <v>61.867310836626849</v>
      </c>
      <c r="O58" s="39">
        <v>7387.4002755371039</v>
      </c>
      <c r="P58" s="39">
        <v>7383.2565620900004</v>
      </c>
      <c r="Q58" s="39">
        <v>4253.0514006401581</v>
      </c>
      <c r="R58" s="39">
        <v>3398.8810429999999</v>
      </c>
      <c r="S58" s="39">
        <v>6588.8059189600008</v>
      </c>
      <c r="T58" s="39">
        <v>3469.3133682414218</v>
      </c>
      <c r="U58" s="39">
        <v>14.61111461</v>
      </c>
      <c r="V58" s="39">
        <v>20898.62</v>
      </c>
      <c r="W58" s="39">
        <v>5761.1465073992358</v>
      </c>
      <c r="X58" s="39">
        <v>2442.5801550338169</v>
      </c>
      <c r="Y58" s="39">
        <v>1910.4257089</v>
      </c>
      <c r="Z58" s="34">
        <f t="shared" si="1"/>
        <v>160411.12421469242</v>
      </c>
    </row>
    <row r="59" spans="1:26" ht="13.5" customHeight="1" x14ac:dyDescent="0.2">
      <c r="A59" s="71">
        <v>2023.1</v>
      </c>
      <c r="B59" s="38">
        <v>1315.995135641436</v>
      </c>
      <c r="C59" s="39">
        <v>18605.587733830002</v>
      </c>
      <c r="D59" s="39">
        <v>4433.2398273299996</v>
      </c>
      <c r="E59" s="39">
        <v>170.2062582876485</v>
      </c>
      <c r="F59" s="39">
        <v>446.98</v>
      </c>
      <c r="G59" s="39">
        <v>423.51212634000001</v>
      </c>
      <c r="H59" s="39">
        <v>176.39598938817801</v>
      </c>
      <c r="I59" s="39">
        <v>542.08150699999999</v>
      </c>
      <c r="J59" s="39">
        <v>3296.5576140799999</v>
      </c>
      <c r="K59" s="39">
        <v>0</v>
      </c>
      <c r="L59" s="39">
        <v>0</v>
      </c>
      <c r="M59" s="39">
        <v>1389.9642612299999</v>
      </c>
      <c r="N59" s="39">
        <v>4678.7552847900024</v>
      </c>
      <c r="O59" s="39">
        <v>1253.6824554083471</v>
      </c>
      <c r="P59" s="39">
        <v>2582.5</v>
      </c>
      <c r="Q59" s="39">
        <v>1080.1894833940601</v>
      </c>
      <c r="R59" s="39">
        <v>3401.47615993</v>
      </c>
      <c r="S59" s="39">
        <v>1698.4497322300001</v>
      </c>
      <c r="T59" s="39">
        <v>1025.1831664474851</v>
      </c>
      <c r="U59" s="39">
        <v>46.086762755709039</v>
      </c>
      <c r="V59" s="39">
        <v>7584.02</v>
      </c>
      <c r="W59" s="39">
        <v>2797.444016328875</v>
      </c>
      <c r="X59" s="39">
        <v>626.07536261889925</v>
      </c>
      <c r="Y59" s="39">
        <v>896.50283497804037</v>
      </c>
      <c r="Z59" s="34">
        <f t="shared" si="1"/>
        <v>58470.885712008676</v>
      </c>
    </row>
    <row r="60" spans="1:26" ht="13.5" customHeight="1" x14ac:dyDescent="0.2">
      <c r="A60" s="71">
        <v>2023.2</v>
      </c>
      <c r="B60" s="38">
        <v>5144.9833394724392</v>
      </c>
      <c r="C60" s="39">
        <v>51041.375937509998</v>
      </c>
      <c r="D60" s="39">
        <v>7785.0842731900002</v>
      </c>
      <c r="E60" s="39">
        <v>438.60345048939718</v>
      </c>
      <c r="F60" s="39">
        <v>801.18</v>
      </c>
      <c r="G60" s="39">
        <v>790.48536345755508</v>
      </c>
      <c r="H60" s="39">
        <v>633.94869822433293</v>
      </c>
      <c r="I60" s="39">
        <v>1363.0053419999999</v>
      </c>
      <c r="J60" s="39">
        <v>7926.0960488600003</v>
      </c>
      <c r="K60" s="39">
        <v>0</v>
      </c>
      <c r="L60" s="39">
        <v>0</v>
      </c>
      <c r="M60" s="39">
        <v>2076.1526529500002</v>
      </c>
      <c r="N60" s="39">
        <v>14849.217914149989</v>
      </c>
      <c r="O60" s="39">
        <v>8040.5118780812354</v>
      </c>
      <c r="P60" s="39">
        <v>5556.8422740799997</v>
      </c>
      <c r="Q60" s="39">
        <v>2785.3224832985402</v>
      </c>
      <c r="R60" s="39">
        <v>5309.2160361600008</v>
      </c>
      <c r="S60" s="39">
        <v>4469.5409432799997</v>
      </c>
      <c r="T60" s="39">
        <v>6447.4305042974174</v>
      </c>
      <c r="U60" s="39">
        <v>37.94621442286558</v>
      </c>
      <c r="V60" s="39">
        <v>16128.53</v>
      </c>
      <c r="W60" s="39">
        <v>4410.7422705699992</v>
      </c>
      <c r="X60" s="39">
        <v>2183.8772264723439</v>
      </c>
      <c r="Y60" s="39">
        <v>1053.6010236699999</v>
      </c>
      <c r="Z60" s="34">
        <f t="shared" si="1"/>
        <v>149273.69387463608</v>
      </c>
    </row>
    <row r="61" spans="1:26" ht="13.5" customHeight="1" x14ac:dyDescent="0.2">
      <c r="A61" s="71">
        <v>2023.3</v>
      </c>
      <c r="B61" s="38">
        <v>13360.180897</v>
      </c>
      <c r="C61" s="39">
        <v>98288.971669240011</v>
      </c>
      <c r="D61" s="39">
        <v>7696.424804205345</v>
      </c>
      <c r="E61" s="39">
        <v>752.55644732391102</v>
      </c>
      <c r="F61" s="39">
        <v>1895.22</v>
      </c>
      <c r="G61" s="39">
        <v>2107.4845272900002</v>
      </c>
      <c r="H61" s="39">
        <v>1293.8340944541033</v>
      </c>
      <c r="I61" s="39">
        <v>2410.1220129999997</v>
      </c>
      <c r="J61" s="39">
        <v>13858.816578201</v>
      </c>
      <c r="K61" s="39">
        <v>0</v>
      </c>
      <c r="L61" s="39">
        <v>0</v>
      </c>
      <c r="M61" s="39">
        <v>3350.8794466499999</v>
      </c>
      <c r="N61" s="39">
        <v>97.282679432170355</v>
      </c>
      <c r="O61" s="39">
        <v>9553.1927328313723</v>
      </c>
      <c r="P61" s="39">
        <v>8298.82460412</v>
      </c>
      <c r="Q61" s="39">
        <v>4832.9940000627475</v>
      </c>
      <c r="R61" s="39">
        <v>5495.339014109999</v>
      </c>
      <c r="S61" s="39">
        <v>8064.0061898799995</v>
      </c>
      <c r="T61" s="39">
        <v>7629.0323027605882</v>
      </c>
      <c r="U61" s="39">
        <v>13.753831342996675</v>
      </c>
      <c r="V61" s="39">
        <v>25943.68</v>
      </c>
      <c r="W61" s="39">
        <v>6610.3139649599989</v>
      </c>
      <c r="X61" s="39">
        <v>3419.7948057611438</v>
      </c>
      <c r="Y61" s="39">
        <v>1212.6138913</v>
      </c>
      <c r="Z61" s="34">
        <f t="shared" si="1"/>
        <v>226185.31849392533</v>
      </c>
    </row>
    <row r="62" spans="1:26" ht="13.5" customHeight="1" x14ac:dyDescent="0.2">
      <c r="A62" s="71">
        <v>2023.4</v>
      </c>
      <c r="B62" s="38">
        <v>21945.464665</v>
      </c>
      <c r="C62" s="39">
        <v>151520.89440625001</v>
      </c>
      <c r="D62" s="39">
        <v>13911.50965358</v>
      </c>
      <c r="E62" s="39">
        <v>1222.5334300118041</v>
      </c>
      <c r="F62" s="39">
        <v>3781.74</v>
      </c>
      <c r="G62" s="39">
        <v>2812.8197055300002</v>
      </c>
      <c r="H62" s="39">
        <v>2176.7378119999998</v>
      </c>
      <c r="I62" s="39">
        <v>3011.3028610000001</v>
      </c>
      <c r="J62" s="39">
        <v>18971.106647649998</v>
      </c>
      <c r="K62" s="39">
        <v>0</v>
      </c>
      <c r="L62" s="39">
        <v>10588.42487068731</v>
      </c>
      <c r="M62" s="39">
        <v>5219.7350419799996</v>
      </c>
      <c r="N62" s="39">
        <v>162.47017450085789</v>
      </c>
      <c r="O62" s="39">
        <v>14934.67158066155</v>
      </c>
      <c r="P62" s="39">
        <v>15257.37831038</v>
      </c>
      <c r="Q62" s="39">
        <v>8098.5090996695199</v>
      </c>
      <c r="R62" s="39">
        <v>8496.2279787200005</v>
      </c>
      <c r="S62" s="39">
        <v>13152.00730458</v>
      </c>
      <c r="T62" s="39">
        <v>10256.26299300694</v>
      </c>
      <c r="U62" s="39">
        <v>10.03681797200518</v>
      </c>
      <c r="V62" s="39">
        <v>49454.54</v>
      </c>
      <c r="W62" s="39">
        <v>9602.619999999999</v>
      </c>
      <c r="X62" s="39">
        <v>5299.5326809729359</v>
      </c>
      <c r="Y62" s="39">
        <v>1464.8088306</v>
      </c>
      <c r="Z62" s="34">
        <f t="shared" si="1"/>
        <v>371351.33486475295</v>
      </c>
    </row>
    <row r="63" spans="1:26" ht="13.5" customHeight="1" x14ac:dyDescent="0.2">
      <c r="A63" s="71">
        <v>2024.1</v>
      </c>
      <c r="B63" s="38">
        <v>4416.9588445820455</v>
      </c>
      <c r="C63" s="39">
        <v>40247.043222927023</v>
      </c>
      <c r="D63" s="39">
        <v>6417.7393924661683</v>
      </c>
      <c r="E63" s="39">
        <v>469.38964231513501</v>
      </c>
      <c r="F63" s="39">
        <v>155.88</v>
      </c>
      <c r="G63" s="39">
        <v>150.77819309999998</v>
      </c>
      <c r="H63" s="39">
        <v>726.66104999999993</v>
      </c>
      <c r="I63" s="39">
        <v>164.657264</v>
      </c>
      <c r="J63" s="39">
        <v>5873.8608572899993</v>
      </c>
      <c r="K63" s="39">
        <v>0</v>
      </c>
      <c r="L63" s="39">
        <v>0</v>
      </c>
      <c r="M63" s="39">
        <v>2959.85405515</v>
      </c>
      <c r="N63" s="39">
        <v>0</v>
      </c>
      <c r="O63" s="39">
        <v>7882.3853807864871</v>
      </c>
      <c r="P63" s="39">
        <v>6327.7000000000007</v>
      </c>
      <c r="Q63" s="39">
        <v>1406.6199256315599</v>
      </c>
      <c r="R63" s="39">
        <v>3949.1425378948197</v>
      </c>
      <c r="S63" s="39">
        <v>4031.1091361400004</v>
      </c>
      <c r="T63" s="39">
        <v>2917.1965557089807</v>
      </c>
      <c r="U63" s="39">
        <v>0</v>
      </c>
      <c r="V63" s="39">
        <v>1984.9</v>
      </c>
      <c r="W63" s="39">
        <v>2184.6697587100007</v>
      </c>
      <c r="X63" s="39">
        <v>1073.4614213255704</v>
      </c>
      <c r="Y63" s="39">
        <v>314.28494757999999</v>
      </c>
      <c r="Z63" s="34">
        <f t="shared" si="1"/>
        <v>93654.292185607788</v>
      </c>
    </row>
    <row r="64" spans="1:26" ht="13.5" customHeight="1" x14ac:dyDescent="0.2">
      <c r="A64" s="71">
        <v>2024.2</v>
      </c>
      <c r="B64" s="38">
        <v>18019.313081917931</v>
      </c>
      <c r="C64" s="39">
        <v>127111.94872492243</v>
      </c>
      <c r="D64" s="39">
        <v>13460.482159820001</v>
      </c>
      <c r="E64" s="39">
        <v>1191.806280440996</v>
      </c>
      <c r="F64" s="39">
        <v>597.12</v>
      </c>
      <c r="G64" s="39">
        <v>685.25383872999987</v>
      </c>
      <c r="H64" s="39">
        <v>1431.3862159999999</v>
      </c>
      <c r="I64" s="39">
        <v>476.45389399999999</v>
      </c>
      <c r="J64" s="39">
        <v>15475.160182759999</v>
      </c>
      <c r="K64" s="39">
        <v>0</v>
      </c>
      <c r="L64" s="39">
        <v>0</v>
      </c>
      <c r="M64" s="39">
        <v>6503.8942315200002</v>
      </c>
      <c r="N64" s="39">
        <v>19.865956817968801</v>
      </c>
      <c r="O64" s="39">
        <v>18523.007643226265</v>
      </c>
      <c r="P64" s="39">
        <v>16300.372207869999</v>
      </c>
      <c r="Q64" s="39">
        <v>3126.1253812245996</v>
      </c>
      <c r="R64" s="39">
        <v>2815.9750433200002</v>
      </c>
      <c r="S64" s="39">
        <v>8227.4885359799991</v>
      </c>
      <c r="T64" s="39">
        <v>4502.8054129392331</v>
      </c>
      <c r="U64" s="39">
        <v>0</v>
      </c>
      <c r="V64" s="39">
        <v>5374.14</v>
      </c>
      <c r="W64" s="39">
        <v>7473.8735021443881</v>
      </c>
      <c r="X64" s="39">
        <v>2569.0777449179677</v>
      </c>
      <c r="Y64" s="39">
        <v>3345.2208670399996</v>
      </c>
      <c r="Z64" s="34">
        <f t="shared" si="1"/>
        <v>257230.77090559184</v>
      </c>
    </row>
    <row r="65" spans="1:26" ht="13.5" customHeight="1" x14ac:dyDescent="0.2">
      <c r="A65" s="71">
        <v>2024.3</v>
      </c>
      <c r="B65" s="39" t="e">
        <v>#N/A</v>
      </c>
      <c r="C65" s="39">
        <v>338656.22868249059</v>
      </c>
      <c r="D65" s="39">
        <v>24018.199161509998</v>
      </c>
      <c r="E65" s="39">
        <v>21510.124695540002</v>
      </c>
      <c r="F65" s="39">
        <v>1713.65</v>
      </c>
      <c r="G65" s="39">
        <v>1447.3369448999999</v>
      </c>
      <c r="H65" s="39">
        <v>2458.3061212100001</v>
      </c>
      <c r="I65" s="39">
        <v>766.25442212999997</v>
      </c>
      <c r="J65" s="39">
        <v>26446.154619264002</v>
      </c>
      <c r="K65" s="39" t="e">
        <v>#N/A</v>
      </c>
      <c r="L65" s="39" t="e">
        <v>#N/A</v>
      </c>
      <c r="M65" s="39">
        <v>11587.856615369999</v>
      </c>
      <c r="N65" s="39">
        <v>990.63558285384204</v>
      </c>
      <c r="O65" s="39" t="e">
        <v>#N/A</v>
      </c>
      <c r="P65" s="39">
        <v>29551.300000000003</v>
      </c>
      <c r="Q65" s="39">
        <v>5702.7891558825995</v>
      </c>
      <c r="R65" s="39">
        <v>5654.8374275100005</v>
      </c>
      <c r="S65" s="39">
        <v>15624.171459810001</v>
      </c>
      <c r="T65" s="39" t="e">
        <v>#N/A</v>
      </c>
      <c r="U65" s="39">
        <v>153.85563457000001</v>
      </c>
      <c r="V65" s="39">
        <v>11004.41</v>
      </c>
      <c r="W65" s="39">
        <v>13962.169069265783</v>
      </c>
      <c r="X65" s="39">
        <v>4465.3580273673915</v>
      </c>
      <c r="Y65" s="39">
        <v>8017.1122790099998</v>
      </c>
      <c r="Z65" s="34">
        <f t="shared" si="1"/>
        <v>523730.74989868421</v>
      </c>
    </row>
    <row r="66" spans="1:26" ht="13.5" customHeight="1" x14ac:dyDescent="0.2">
      <c r="A66" s="71">
        <v>2024.4</v>
      </c>
      <c r="B66" s="38">
        <v>77244.030265000009</v>
      </c>
      <c r="C66" s="39">
        <v>512890.69972387236</v>
      </c>
      <c r="D66" s="39">
        <v>34167.067214659997</v>
      </c>
      <c r="E66" s="39">
        <v>35888.313412089999</v>
      </c>
      <c r="F66" s="39">
        <v>2366.52</v>
      </c>
      <c r="G66" s="39">
        <v>1923.80149878</v>
      </c>
      <c r="H66" s="39">
        <v>3962.2231720300001</v>
      </c>
      <c r="I66" s="39">
        <v>1472.33802573</v>
      </c>
      <c r="J66" s="39">
        <v>46597.55808468</v>
      </c>
      <c r="K66" s="39">
        <v>0</v>
      </c>
      <c r="L66" s="72" t="s">
        <v>1296</v>
      </c>
      <c r="M66" s="39">
        <v>18599.209351110003</v>
      </c>
      <c r="N66" s="39">
        <v>1990.9255845299997</v>
      </c>
      <c r="O66" s="39">
        <v>38295.299024109998</v>
      </c>
      <c r="P66" s="39">
        <v>49084.76</v>
      </c>
      <c r="Q66" s="39">
        <v>9285.3466276726595</v>
      </c>
      <c r="R66" s="39">
        <v>31389.650233990003</v>
      </c>
      <c r="S66" s="39">
        <v>12449.267372959999</v>
      </c>
      <c r="T66" s="39" t="e">
        <v>#N/A</v>
      </c>
      <c r="U66" s="39">
        <v>0</v>
      </c>
      <c r="V66" s="39">
        <v>21509.86</v>
      </c>
      <c r="W66" s="39">
        <v>18938.886895899996</v>
      </c>
      <c r="X66" s="39">
        <v>10011.961944207284</v>
      </c>
      <c r="Y66" s="39">
        <v>11437.546636500001</v>
      </c>
      <c r="Z66" s="34">
        <f t="shared" si="1"/>
        <v>939505.2650678223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39" t="e">
        <v>#N/A</v>
      </c>
      <c r="Z67" s="34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39" t="e">
        <v>#N/A</v>
      </c>
      <c r="Z68" s="34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39" t="e">
        <v>#N/A</v>
      </c>
      <c r="Z69" s="34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9" t="e">
        <v>#N/A</v>
      </c>
      <c r="Z70" s="34">
        <f t="shared" si="1"/>
        <v>0</v>
      </c>
    </row>
    <row r="71" spans="1:26" ht="13.5" customHeight="1" x14ac:dyDescent="0.2">
      <c r="A71" s="71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9" t="e">
        <v>#N/A</v>
      </c>
      <c r="Z71" s="34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9" t="e">
        <v>#N/A</v>
      </c>
      <c r="Z72" s="34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9" t="e">
        <v>#N/A</v>
      </c>
      <c r="Z73" s="34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9" t="e">
        <v>#N/A</v>
      </c>
      <c r="Z74" s="34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9" t="e">
        <v>#N/A</v>
      </c>
      <c r="Z75" s="34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9" t="e">
        <v>#N/A</v>
      </c>
      <c r="Z76" s="34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9" t="e">
        <v>#N/A</v>
      </c>
      <c r="Z77" s="34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9" t="e">
        <v>#N/A</v>
      </c>
      <c r="Z78" s="34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9" t="e">
        <v>#N/A</v>
      </c>
      <c r="Z79" s="34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9" t="e">
        <v>#N/A</v>
      </c>
      <c r="Z80" s="34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9" t="e">
        <v>#N/A</v>
      </c>
      <c r="Z81" s="34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9" t="e">
        <v>#N/A</v>
      </c>
      <c r="Z82" s="34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9" t="e">
        <v>#N/A</v>
      </c>
      <c r="Z83" s="34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9" t="e">
        <v>#N/A</v>
      </c>
      <c r="Z84" s="34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9" t="e">
        <v>#N/A</v>
      </c>
      <c r="Z85" s="34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9" t="e">
        <v>#N/A</v>
      </c>
      <c r="Z86" s="34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9" t="e">
        <v>#N/A</v>
      </c>
      <c r="Z87" s="34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9" t="e">
        <v>#N/A</v>
      </c>
      <c r="Z88" s="34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9" t="e">
        <v>#N/A</v>
      </c>
      <c r="Z89" s="34">
        <f t="shared" si="1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9" t="e">
        <v>#N/A</v>
      </c>
      <c r="Z90" s="34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3F00-000000000000}"/>
  </hyperlinks>
  <pageMargins left="0.75" right="0.75" top="1" bottom="1" header="0" footer="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8"/>
  <dimension ref="A1:Z248"/>
  <sheetViews>
    <sheetView zoomScaleNormal="100" workbookViewId="0">
      <pane xSplit="1" ySplit="9" topLeftCell="B10" activePane="bottomRight" state="frozen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1307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Gasto en Otros Servicios Urbanos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1616</v>
      </c>
      <c r="C8" s="74" t="s">
        <v>1617</v>
      </c>
      <c r="D8" s="74" t="s">
        <v>1618</v>
      </c>
      <c r="E8" s="74" t="s">
        <v>1619</v>
      </c>
      <c r="F8" s="74" t="s">
        <v>1620</v>
      </c>
      <c r="G8" s="74" t="s">
        <v>1621</v>
      </c>
      <c r="H8" s="74" t="s">
        <v>1622</v>
      </c>
      <c r="I8" s="74" t="s">
        <v>1623</v>
      </c>
      <c r="J8" s="74" t="s">
        <v>1624</v>
      </c>
      <c r="K8" s="74" t="s">
        <v>1625</v>
      </c>
      <c r="L8" s="74" t="s">
        <v>1626</v>
      </c>
      <c r="M8" s="74" t="s">
        <v>1627</v>
      </c>
      <c r="N8" s="74" t="s">
        <v>1628</v>
      </c>
      <c r="O8" s="74" t="s">
        <v>1629</v>
      </c>
      <c r="P8" s="74" t="s">
        <v>1630</v>
      </c>
      <c r="Q8" s="74" t="s">
        <v>1631</v>
      </c>
      <c r="R8" s="74" t="s">
        <v>1632</v>
      </c>
      <c r="S8" s="74" t="s">
        <v>1633</v>
      </c>
      <c r="T8" s="74" t="s">
        <v>1634</v>
      </c>
      <c r="U8" s="74" t="s">
        <v>1635</v>
      </c>
      <c r="V8" s="74" t="s">
        <v>1636</v>
      </c>
      <c r="W8" s="74" t="s">
        <v>1637</v>
      </c>
      <c r="X8" s="74" t="s">
        <v>1638</v>
      </c>
      <c r="Y8" s="74" t="s">
        <v>1639</v>
      </c>
      <c r="Z8" s="75" t="s">
        <v>1640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2220.0807423900001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7.0823020400000001</v>
      </c>
      <c r="J10" s="30">
        <v>103.77800000000001</v>
      </c>
      <c r="K10" s="30">
        <v>0</v>
      </c>
      <c r="L10" s="30">
        <v>0</v>
      </c>
      <c r="M10" s="30">
        <v>7.2154800000000003</v>
      </c>
      <c r="N10" s="30">
        <v>0</v>
      </c>
      <c r="O10" s="30">
        <v>0</v>
      </c>
      <c r="P10" s="30">
        <v>0</v>
      </c>
      <c r="Q10" s="30">
        <v>4.4112450000000001</v>
      </c>
      <c r="R10" s="30">
        <v>7.8262850000000004</v>
      </c>
      <c r="S10" s="30">
        <v>69.84</v>
      </c>
      <c r="T10" s="30">
        <v>16.389905180000003</v>
      </c>
      <c r="U10" s="30">
        <v>0</v>
      </c>
      <c r="V10" s="30">
        <v>57.700782930000003</v>
      </c>
      <c r="W10" s="30">
        <v>0</v>
      </c>
      <c r="X10" s="30">
        <v>0</v>
      </c>
      <c r="Y10" s="30">
        <v>0</v>
      </c>
      <c r="Z10" s="31">
        <f t="shared" ref="Z10:Z28" si="0">+_xlfn.AGGREGATE(9,6,B10:Y10)</f>
        <v>2494.3247425399995</v>
      </c>
    </row>
    <row r="11" spans="1:26" ht="13.5" customHeight="1" x14ac:dyDescent="0.2">
      <c r="A11" s="71">
        <v>2011.1</v>
      </c>
      <c r="B11" s="38">
        <v>445.07834832999998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1.0819241900000001</v>
      </c>
      <c r="J11" s="39">
        <v>36.658251011179978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0.89461000000000002</v>
      </c>
      <c r="S11" s="39">
        <v>12.68</v>
      </c>
      <c r="T11" s="39">
        <v>1.917258079603037</v>
      </c>
      <c r="U11" s="39">
        <v>0</v>
      </c>
      <c r="V11" s="39">
        <v>16.844131161120721</v>
      </c>
      <c r="W11" s="39">
        <v>0</v>
      </c>
      <c r="X11" s="39">
        <v>0</v>
      </c>
      <c r="Y11" s="33">
        <v>0</v>
      </c>
      <c r="Z11" s="32">
        <f t="shared" si="0"/>
        <v>515.15452277190366</v>
      </c>
    </row>
    <row r="12" spans="1:26" ht="13.5" customHeight="1" x14ac:dyDescent="0.2">
      <c r="A12" s="71">
        <v>2011.2</v>
      </c>
      <c r="B12" s="38">
        <v>2041.82836008</v>
      </c>
      <c r="C12" s="39">
        <v>13.09</v>
      </c>
      <c r="D12" s="39">
        <v>0</v>
      </c>
      <c r="E12" s="39">
        <v>0</v>
      </c>
      <c r="F12" s="39">
        <v>29.6675046843709</v>
      </c>
      <c r="G12" s="39">
        <v>0</v>
      </c>
      <c r="H12" s="39">
        <v>6.9750000000000006E-2</v>
      </c>
      <c r="I12" s="39">
        <v>2.5635184099999999</v>
      </c>
      <c r="J12" s="39">
        <v>76.391773999999998</v>
      </c>
      <c r="K12" s="39">
        <v>0</v>
      </c>
      <c r="L12" s="39">
        <v>0</v>
      </c>
      <c r="M12" s="39">
        <v>0</v>
      </c>
      <c r="N12" s="39">
        <v>0</v>
      </c>
      <c r="O12" s="39">
        <v>5.7549180000000009</v>
      </c>
      <c r="P12" s="39">
        <v>0</v>
      </c>
      <c r="Q12" s="39">
        <v>0.46345658000000001</v>
      </c>
      <c r="R12" s="39">
        <v>2.4641479999999998</v>
      </c>
      <c r="S12" s="39">
        <v>0</v>
      </c>
      <c r="T12" s="39">
        <v>7.9745938288487066</v>
      </c>
      <c r="U12" s="39">
        <v>0</v>
      </c>
      <c r="V12" s="39">
        <v>38.712533809710813</v>
      </c>
      <c r="W12" s="39">
        <v>0</v>
      </c>
      <c r="X12" s="39">
        <v>0</v>
      </c>
      <c r="Y12" s="33">
        <v>0</v>
      </c>
      <c r="Z12" s="32">
        <f t="shared" si="0"/>
        <v>2218.9805573929316</v>
      </c>
    </row>
    <row r="13" spans="1:26" ht="13.5" customHeight="1" x14ac:dyDescent="0.2">
      <c r="A13" s="71">
        <v>2011.3</v>
      </c>
      <c r="B13" s="38">
        <v>2036.8620000000001</v>
      </c>
      <c r="C13" s="39">
        <v>22.79</v>
      </c>
      <c r="D13" s="39">
        <v>0</v>
      </c>
      <c r="E13" s="39">
        <v>0</v>
      </c>
      <c r="F13" s="39">
        <v>0</v>
      </c>
      <c r="G13" s="39">
        <v>0</v>
      </c>
      <c r="H13" s="39">
        <v>6.9750000000000006E-2</v>
      </c>
      <c r="I13" s="39">
        <v>4.0233915400000004</v>
      </c>
      <c r="J13" s="39">
        <v>105.31977907</v>
      </c>
      <c r="K13" s="39">
        <v>0</v>
      </c>
      <c r="L13" s="39">
        <v>0</v>
      </c>
      <c r="M13" s="39">
        <v>0</v>
      </c>
      <c r="N13" s="39">
        <v>0</v>
      </c>
      <c r="O13" s="39">
        <v>9.6669479999999997</v>
      </c>
      <c r="P13" s="39">
        <v>0</v>
      </c>
      <c r="Q13" s="39">
        <v>1.4873769999999999</v>
      </c>
      <c r="R13" s="39">
        <v>5.011607999999999</v>
      </c>
      <c r="S13" s="39">
        <v>54.239999999999988</v>
      </c>
      <c r="T13" s="39">
        <v>12.7388619489305</v>
      </c>
      <c r="U13" s="39">
        <v>0</v>
      </c>
      <c r="V13" s="39">
        <v>59.668544820573032</v>
      </c>
      <c r="W13" s="39">
        <v>0</v>
      </c>
      <c r="X13" s="39">
        <v>0</v>
      </c>
      <c r="Y13" s="33">
        <v>0</v>
      </c>
      <c r="Z13" s="32">
        <f t="shared" si="0"/>
        <v>2311.8782603795034</v>
      </c>
    </row>
    <row r="14" spans="1:26" ht="13.5" customHeight="1" x14ac:dyDescent="0.2">
      <c r="A14" s="71">
        <v>2011.4</v>
      </c>
      <c r="B14" s="38">
        <v>2655.31</v>
      </c>
      <c r="C14" s="39">
        <v>0</v>
      </c>
      <c r="D14" s="39">
        <v>0</v>
      </c>
      <c r="E14" s="39">
        <v>0</v>
      </c>
      <c r="F14" s="39">
        <v>64.731604799999999</v>
      </c>
      <c r="G14" s="39">
        <v>0</v>
      </c>
      <c r="H14" s="39">
        <v>0.24174999999999999</v>
      </c>
      <c r="I14" s="39">
        <v>6.8606536900000004</v>
      </c>
      <c r="J14" s="39">
        <v>152.95371442999999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1.567377</v>
      </c>
      <c r="R14" s="39">
        <v>6.6377100000000002</v>
      </c>
      <c r="S14" s="39">
        <v>0</v>
      </c>
      <c r="T14" s="39">
        <v>20.4341009855587</v>
      </c>
      <c r="U14" s="39">
        <v>0</v>
      </c>
      <c r="V14" s="39">
        <v>85.468684563397503</v>
      </c>
      <c r="W14" s="39">
        <v>0</v>
      </c>
      <c r="X14" s="39">
        <v>0</v>
      </c>
      <c r="Y14" s="33">
        <v>0.8198645</v>
      </c>
      <c r="Z14" s="32">
        <f t="shared" si="0"/>
        <v>2995.0254599689561</v>
      </c>
    </row>
    <row r="15" spans="1:26" ht="13.5" customHeight="1" x14ac:dyDescent="0.2">
      <c r="A15" s="71">
        <v>2012.1</v>
      </c>
      <c r="B15" s="38">
        <v>818.38162399999987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1.2290352</v>
      </c>
      <c r="J15" s="39">
        <v>32.967901900000001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16.809999999999999</v>
      </c>
      <c r="T15" s="39">
        <v>5.6448183297368946</v>
      </c>
      <c r="U15" s="39">
        <v>0</v>
      </c>
      <c r="V15" s="39">
        <v>19.02255529128044</v>
      </c>
      <c r="W15" s="39">
        <v>0</v>
      </c>
      <c r="X15" s="39">
        <v>0</v>
      </c>
      <c r="Y15" s="33">
        <v>0</v>
      </c>
      <c r="Z15" s="32">
        <f t="shared" si="0"/>
        <v>894.05593472101725</v>
      </c>
    </row>
    <row r="16" spans="1:26" ht="13.5" customHeight="1" x14ac:dyDescent="0.2">
      <c r="A16" s="71">
        <v>2012.2</v>
      </c>
      <c r="B16" s="38">
        <v>1869.99819297466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2.2893211900001069</v>
      </c>
      <c r="J16" s="39">
        <v>93.792001659999997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1.4032815199999999</v>
      </c>
      <c r="R16" s="39">
        <v>0</v>
      </c>
      <c r="S16" s="39">
        <v>40.460000000000008</v>
      </c>
      <c r="T16" s="39">
        <v>12.133094804465779</v>
      </c>
      <c r="U16" s="39">
        <v>0</v>
      </c>
      <c r="V16" s="39">
        <v>46.279321666183932</v>
      </c>
      <c r="W16" s="39">
        <v>0</v>
      </c>
      <c r="X16" s="39">
        <v>0</v>
      </c>
      <c r="Y16" s="33">
        <v>0.98413171000000055</v>
      </c>
      <c r="Z16" s="32">
        <f t="shared" si="0"/>
        <v>2067.3393455253099</v>
      </c>
    </row>
    <row r="17" spans="1:26" ht="13.5" customHeight="1" x14ac:dyDescent="0.2">
      <c r="A17" s="71">
        <v>2012.3</v>
      </c>
      <c r="B17" s="38">
        <v>2814.50386746</v>
      </c>
      <c r="C17" s="39">
        <v>0</v>
      </c>
      <c r="D17" s="39">
        <v>0</v>
      </c>
      <c r="E17" s="39">
        <v>0</v>
      </c>
      <c r="F17" s="39">
        <v>58.197163639432382</v>
      </c>
      <c r="G17" s="39">
        <v>0</v>
      </c>
      <c r="H17" s="39">
        <v>0</v>
      </c>
      <c r="I17" s="39">
        <v>4.9915629800000003</v>
      </c>
      <c r="J17" s="39">
        <v>166.95338462000001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2.8514064399999999</v>
      </c>
      <c r="R17" s="39">
        <v>0</v>
      </c>
      <c r="S17" s="39">
        <v>61.56</v>
      </c>
      <c r="T17" s="39">
        <v>18.136335791014069</v>
      </c>
      <c r="U17" s="39">
        <v>0</v>
      </c>
      <c r="V17" s="39">
        <v>72.172187361367122</v>
      </c>
      <c r="W17" s="39">
        <v>0</v>
      </c>
      <c r="X17" s="39">
        <v>0</v>
      </c>
      <c r="Y17" s="33">
        <v>0.98409970999999996</v>
      </c>
      <c r="Z17" s="32">
        <f t="shared" si="0"/>
        <v>3200.3500080018134</v>
      </c>
    </row>
    <row r="18" spans="1:26" ht="13.5" customHeight="1" x14ac:dyDescent="0.2">
      <c r="A18" s="71">
        <v>2012.4</v>
      </c>
      <c r="B18" s="38">
        <v>3985.57880651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6.6673990400000003</v>
      </c>
      <c r="J18" s="39">
        <v>155.66307724000001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0.66600000000000004</v>
      </c>
      <c r="Q18" s="39">
        <v>5.4122514499999994</v>
      </c>
      <c r="R18" s="39">
        <v>1.0000000000000001E-5</v>
      </c>
      <c r="S18" s="39">
        <v>100.19</v>
      </c>
      <c r="T18" s="39">
        <v>24.62301968217557</v>
      </c>
      <c r="U18" s="39">
        <v>0</v>
      </c>
      <c r="V18" s="39">
        <v>101.2675171570927</v>
      </c>
      <c r="W18" s="39">
        <v>0</v>
      </c>
      <c r="X18" s="39">
        <v>0</v>
      </c>
      <c r="Y18" s="33">
        <v>1.18003908</v>
      </c>
      <c r="Z18" s="32">
        <f t="shared" si="0"/>
        <v>4381.2481201592682</v>
      </c>
    </row>
    <row r="19" spans="1:26" ht="13.5" customHeight="1" x14ac:dyDescent="0.2">
      <c r="A19" s="71">
        <v>2013.1</v>
      </c>
      <c r="B19" s="38">
        <v>1303.95977533</v>
      </c>
      <c r="C19" s="39">
        <v>0</v>
      </c>
      <c r="D19" s="39">
        <v>0</v>
      </c>
      <c r="E19" s="39">
        <v>0</v>
      </c>
      <c r="F19" s="39">
        <v>19.163943893725289</v>
      </c>
      <c r="G19" s="39">
        <v>0</v>
      </c>
      <c r="H19" s="39">
        <v>0</v>
      </c>
      <c r="I19" s="39">
        <v>1.54325205</v>
      </c>
      <c r="J19" s="39">
        <v>54.242574883089503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6.4648499999999998E-2</v>
      </c>
      <c r="R19" s="39">
        <v>0</v>
      </c>
      <c r="S19" s="39">
        <v>0</v>
      </c>
      <c r="T19" s="39">
        <v>6.6667778874655781</v>
      </c>
      <c r="U19" s="39">
        <v>0</v>
      </c>
      <c r="V19" s="39">
        <v>24.529885671594641</v>
      </c>
      <c r="W19" s="39">
        <v>0</v>
      </c>
      <c r="X19" s="39">
        <v>0</v>
      </c>
      <c r="Y19" s="33">
        <v>0.50465280999999995</v>
      </c>
      <c r="Z19" s="32">
        <f t="shared" si="0"/>
        <v>1410.6755110258748</v>
      </c>
    </row>
    <row r="20" spans="1:26" ht="13.5" customHeight="1" x14ac:dyDescent="0.2">
      <c r="A20" s="71">
        <v>2013.2</v>
      </c>
      <c r="B20" s="38">
        <v>2691.36988281</v>
      </c>
      <c r="C20" s="39">
        <v>0</v>
      </c>
      <c r="D20" s="39">
        <v>0</v>
      </c>
      <c r="E20" s="39">
        <v>0</v>
      </c>
      <c r="F20" s="39">
        <v>60.071000000000012</v>
      </c>
      <c r="G20" s="39">
        <v>0</v>
      </c>
      <c r="H20" s="39">
        <v>0</v>
      </c>
      <c r="I20" s="39">
        <v>2.81196512</v>
      </c>
      <c r="J20" s="39">
        <v>105.2661483030865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3.9204947200000002</v>
      </c>
      <c r="R20" s="39">
        <v>0</v>
      </c>
      <c r="S20" s="39">
        <v>9.1E-4</v>
      </c>
      <c r="T20" s="39">
        <v>14.42135605431028</v>
      </c>
      <c r="U20" s="39">
        <v>0</v>
      </c>
      <c r="V20" s="39">
        <v>56.088613717857108</v>
      </c>
      <c r="W20" s="39">
        <v>0</v>
      </c>
      <c r="X20" s="39">
        <v>0</v>
      </c>
      <c r="Y20" s="33">
        <v>0.50465280999999995</v>
      </c>
      <c r="Z20" s="32">
        <f t="shared" si="0"/>
        <v>2934.4550235352544</v>
      </c>
    </row>
    <row r="21" spans="1:26" ht="13.5" customHeight="1" x14ac:dyDescent="0.2">
      <c r="A21" s="71">
        <v>2013.3</v>
      </c>
      <c r="B21" s="38">
        <v>4325.9120187600001</v>
      </c>
      <c r="C21" s="39">
        <v>0</v>
      </c>
      <c r="D21" s="39">
        <v>0</v>
      </c>
      <c r="E21" s="39">
        <v>0</v>
      </c>
      <c r="F21" s="39">
        <v>158.988</v>
      </c>
      <c r="G21" s="39">
        <v>0</v>
      </c>
      <c r="H21" s="39">
        <v>0</v>
      </c>
      <c r="I21" s="39">
        <v>4.5309657999999997</v>
      </c>
      <c r="J21" s="39">
        <v>170.53664667000001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4.0021947199999994</v>
      </c>
      <c r="R21" s="39">
        <v>0</v>
      </c>
      <c r="S21" s="39">
        <v>9.1E-4</v>
      </c>
      <c r="T21" s="39">
        <v>21.840860852599629</v>
      </c>
      <c r="U21" s="39">
        <v>0</v>
      </c>
      <c r="V21" s="39">
        <v>88.937159882398078</v>
      </c>
      <c r="W21" s="39">
        <v>0</v>
      </c>
      <c r="X21" s="39">
        <v>0</v>
      </c>
      <c r="Y21" s="33">
        <v>0.81369046</v>
      </c>
      <c r="Z21" s="32">
        <f t="shared" si="0"/>
        <v>4775.5624471449973</v>
      </c>
    </row>
    <row r="22" spans="1:26" ht="13.5" customHeight="1" x14ac:dyDescent="0.2">
      <c r="A22" s="71">
        <v>2013.4</v>
      </c>
      <c r="B22" s="38">
        <v>5530.2499242899994</v>
      </c>
      <c r="C22" s="39">
        <v>0</v>
      </c>
      <c r="D22" s="39">
        <v>0</v>
      </c>
      <c r="E22" s="39">
        <v>0</v>
      </c>
      <c r="F22" s="39">
        <v>249.01900000000001</v>
      </c>
      <c r="G22" s="39">
        <v>0</v>
      </c>
      <c r="H22" s="39">
        <v>0</v>
      </c>
      <c r="I22" s="39">
        <v>7.2742758900000002</v>
      </c>
      <c r="J22" s="39">
        <v>253.03647144999999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6.8506965400000004</v>
      </c>
      <c r="R22" s="39">
        <v>0</v>
      </c>
      <c r="S22" s="39">
        <v>1.2019999999999999E-2</v>
      </c>
      <c r="T22" s="39">
        <v>36.146524737960362</v>
      </c>
      <c r="U22" s="39">
        <v>0</v>
      </c>
      <c r="V22" s="39">
        <v>131.03313836667479</v>
      </c>
      <c r="W22" s="39">
        <v>0</v>
      </c>
      <c r="X22" s="39">
        <v>0</v>
      </c>
      <c r="Y22" s="33">
        <v>1.4098511899999999</v>
      </c>
      <c r="Z22" s="32">
        <f t="shared" si="0"/>
        <v>6215.0319024646351</v>
      </c>
    </row>
    <row r="23" spans="1:26" ht="13.5" customHeight="1" x14ac:dyDescent="0.2">
      <c r="A23" s="71">
        <v>2014.1</v>
      </c>
      <c r="B23" s="38">
        <v>2147.5430641500002</v>
      </c>
      <c r="C23" s="39">
        <v>0</v>
      </c>
      <c r="D23" s="39">
        <v>0</v>
      </c>
      <c r="E23" s="39">
        <v>0</v>
      </c>
      <c r="F23" s="39">
        <v>9.7379999999999995</v>
      </c>
      <c r="G23" s="39">
        <v>0.56684424999999994</v>
      </c>
      <c r="H23" s="39">
        <v>8.5977429700000005</v>
      </c>
      <c r="I23" s="39">
        <v>3.5619149700000001</v>
      </c>
      <c r="J23" s="39">
        <v>57.860690259999998</v>
      </c>
      <c r="K23" s="39">
        <v>0</v>
      </c>
      <c r="L23" s="39">
        <v>0</v>
      </c>
      <c r="M23" s="39">
        <v>9.9417613188918157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8.6160168944773403</v>
      </c>
      <c r="U23" s="39">
        <v>0</v>
      </c>
      <c r="V23" s="39">
        <v>33.321454094022577</v>
      </c>
      <c r="W23" s="39">
        <v>0</v>
      </c>
      <c r="X23" s="39">
        <v>0</v>
      </c>
      <c r="Y23" s="33">
        <v>0.69831288000000002</v>
      </c>
      <c r="Z23" s="32">
        <f t="shared" si="0"/>
        <v>2280.4458017873917</v>
      </c>
    </row>
    <row r="24" spans="1:26" ht="13.5" customHeight="1" x14ac:dyDescent="0.2">
      <c r="A24" s="71">
        <v>2014.2</v>
      </c>
      <c r="B24" s="38">
        <v>4294.1232161999997</v>
      </c>
      <c r="C24" s="39">
        <v>0</v>
      </c>
      <c r="D24" s="39">
        <v>0</v>
      </c>
      <c r="E24" s="39">
        <v>0</v>
      </c>
      <c r="F24" s="39">
        <v>29.757000000000001</v>
      </c>
      <c r="G24" s="39">
        <v>1.36476709</v>
      </c>
      <c r="H24" s="39">
        <v>20.946996120000001</v>
      </c>
      <c r="I24" s="39">
        <v>5.0292199399999999</v>
      </c>
      <c r="J24" s="39">
        <v>93.272018539999991</v>
      </c>
      <c r="K24" s="39">
        <v>0</v>
      </c>
      <c r="L24" s="39">
        <v>0</v>
      </c>
      <c r="M24" s="39">
        <v>36.077364147704287</v>
      </c>
      <c r="N24" s="39">
        <v>0</v>
      </c>
      <c r="O24" s="39">
        <v>0</v>
      </c>
      <c r="P24" s="39">
        <v>0</v>
      </c>
      <c r="Q24" s="39">
        <v>1.35437425</v>
      </c>
      <c r="R24" s="39">
        <v>0</v>
      </c>
      <c r="S24" s="39">
        <v>8.2907999999999992E-3</v>
      </c>
      <c r="T24" s="39">
        <v>20.87878824843942</v>
      </c>
      <c r="U24" s="39">
        <v>0</v>
      </c>
      <c r="V24" s="39">
        <v>40.792412385044742</v>
      </c>
      <c r="W24" s="39">
        <v>0</v>
      </c>
      <c r="X24" s="39">
        <v>0</v>
      </c>
      <c r="Y24" s="33">
        <v>0.89506600000000003</v>
      </c>
      <c r="Z24" s="32">
        <f t="shared" si="0"/>
        <v>4544.4995137211881</v>
      </c>
    </row>
    <row r="25" spans="1:26" ht="13.5" customHeight="1" x14ac:dyDescent="0.2">
      <c r="A25" s="71">
        <v>2014.3</v>
      </c>
      <c r="B25" s="38">
        <v>5618.9636343945967</v>
      </c>
      <c r="C25" s="39">
        <v>0</v>
      </c>
      <c r="D25" s="39">
        <v>0</v>
      </c>
      <c r="E25" s="39">
        <v>0</v>
      </c>
      <c r="F25" s="39">
        <v>30.86</v>
      </c>
      <c r="G25" s="39">
        <v>1.9376983699999999</v>
      </c>
      <c r="H25" s="39">
        <v>56.258524410000007</v>
      </c>
      <c r="I25" s="39">
        <v>6.4009854800000001</v>
      </c>
      <c r="J25" s="39">
        <v>171.17922150000001</v>
      </c>
      <c r="K25" s="39">
        <v>0</v>
      </c>
      <c r="L25" s="39">
        <v>0</v>
      </c>
      <c r="M25" s="39">
        <v>41.722056047728657</v>
      </c>
      <c r="N25" s="39">
        <v>0</v>
      </c>
      <c r="O25" s="39">
        <v>0</v>
      </c>
      <c r="P25" s="39">
        <v>0</v>
      </c>
      <c r="Q25" s="39">
        <v>3.1807271400000001</v>
      </c>
      <c r="R25" s="39">
        <v>0</v>
      </c>
      <c r="S25" s="39">
        <v>1.39308E-2</v>
      </c>
      <c r="T25" s="39">
        <v>31.598385830404851</v>
      </c>
      <c r="U25" s="39">
        <v>0</v>
      </c>
      <c r="V25" s="39">
        <v>119.0078407425662</v>
      </c>
      <c r="W25" s="39">
        <v>0</v>
      </c>
      <c r="X25" s="39">
        <v>0</v>
      </c>
      <c r="Y25" s="33">
        <v>1.8239730000000001</v>
      </c>
      <c r="Z25" s="32">
        <f t="shared" si="0"/>
        <v>6082.9469777152963</v>
      </c>
    </row>
    <row r="26" spans="1:26" ht="13.5" customHeight="1" x14ac:dyDescent="0.2">
      <c r="A26" s="71">
        <v>2014.4</v>
      </c>
      <c r="B26" s="38">
        <v>8557.9320447600003</v>
      </c>
      <c r="C26" s="39">
        <v>0</v>
      </c>
      <c r="D26" s="39">
        <v>0</v>
      </c>
      <c r="E26" s="39">
        <v>0</v>
      </c>
      <c r="F26" s="39">
        <v>66.66</v>
      </c>
      <c r="G26" s="39">
        <v>3.21557008</v>
      </c>
      <c r="H26" s="39">
        <v>116.42498664</v>
      </c>
      <c r="I26" s="39">
        <v>8.2787978500000001</v>
      </c>
      <c r="J26" s="39">
        <v>244.24222117865531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1.4399E-2</v>
      </c>
      <c r="Q26" s="39">
        <v>3.1807271400000001</v>
      </c>
      <c r="R26" s="39">
        <v>0</v>
      </c>
      <c r="S26" s="39">
        <v>1.39308E-2</v>
      </c>
      <c r="T26" s="39">
        <v>47.477330736848963</v>
      </c>
      <c r="U26" s="39">
        <v>0</v>
      </c>
      <c r="V26" s="39">
        <v>176.61897046291719</v>
      </c>
      <c r="W26" s="39">
        <v>0</v>
      </c>
      <c r="X26" s="39">
        <v>0</v>
      </c>
      <c r="Y26" s="33">
        <v>2.2137574299999998</v>
      </c>
      <c r="Z26" s="32">
        <f t="shared" si="0"/>
        <v>9226.2727360784211</v>
      </c>
    </row>
    <row r="27" spans="1:26" ht="13.5" customHeight="1" x14ac:dyDescent="0.2">
      <c r="A27" s="71">
        <v>2015.1</v>
      </c>
      <c r="B27" s="38">
        <v>2732.0257312735748</v>
      </c>
      <c r="C27" s="39">
        <v>0</v>
      </c>
      <c r="D27" s="39">
        <v>0</v>
      </c>
      <c r="E27" s="39">
        <v>0</v>
      </c>
      <c r="F27" s="39">
        <v>4.21</v>
      </c>
      <c r="G27" s="39">
        <v>0.5890031200000001</v>
      </c>
      <c r="H27" s="39">
        <v>13.43092938</v>
      </c>
      <c r="I27" s="39">
        <v>0.86144597000000001</v>
      </c>
      <c r="J27" s="39">
        <v>62.797136210000012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2.606224E-2</v>
      </c>
      <c r="R27" s="39">
        <v>0</v>
      </c>
      <c r="S27" s="39">
        <v>6.3484399999999986E-3</v>
      </c>
      <c r="T27" s="39">
        <v>0</v>
      </c>
      <c r="U27" s="39">
        <v>0</v>
      </c>
      <c r="V27" s="39">
        <v>43.845044521546363</v>
      </c>
      <c r="W27" s="39">
        <v>0</v>
      </c>
      <c r="X27" s="39">
        <v>0</v>
      </c>
      <c r="Y27" s="33">
        <v>1.0370105300000001</v>
      </c>
      <c r="Z27" s="32">
        <f t="shared" si="0"/>
        <v>2858.8287116851216</v>
      </c>
    </row>
    <row r="28" spans="1:26" ht="13.5" customHeight="1" x14ac:dyDescent="0.2">
      <c r="A28" s="71">
        <v>2015.2</v>
      </c>
      <c r="B28" s="38">
        <v>5242.2434868728633</v>
      </c>
      <c r="C28" s="39">
        <v>0</v>
      </c>
      <c r="D28" s="39">
        <v>0</v>
      </c>
      <c r="E28" s="39">
        <v>0</v>
      </c>
      <c r="F28" s="39">
        <v>45.9221</v>
      </c>
      <c r="G28" s="39">
        <v>1.41800485</v>
      </c>
      <c r="H28" s="39">
        <v>0</v>
      </c>
      <c r="I28" s="39">
        <v>1.49263572</v>
      </c>
      <c r="J28" s="39">
        <v>173.85611485999999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3.6184419999999999</v>
      </c>
      <c r="Q28" s="39">
        <v>2.606224E-2</v>
      </c>
      <c r="R28" s="39">
        <v>0</v>
      </c>
      <c r="S28" s="39">
        <v>1.189544E-2</v>
      </c>
      <c r="T28" s="39">
        <v>0</v>
      </c>
      <c r="U28" s="39">
        <v>0</v>
      </c>
      <c r="V28" s="39">
        <v>74.853235400779155</v>
      </c>
      <c r="W28" s="39">
        <v>0</v>
      </c>
      <c r="X28" s="39">
        <v>0</v>
      </c>
      <c r="Y28" s="33">
        <v>2.2941461699999999</v>
      </c>
      <c r="Z28" s="32">
        <f t="shared" si="0"/>
        <v>5545.7361235536437</v>
      </c>
    </row>
    <row r="29" spans="1:26" ht="13.5" customHeight="1" x14ac:dyDescent="0.2">
      <c r="A29" s="71">
        <v>2015.3</v>
      </c>
      <c r="B29" s="38">
        <v>6864.7110451628632</v>
      </c>
      <c r="C29" s="39">
        <v>0</v>
      </c>
      <c r="D29" s="39">
        <v>0</v>
      </c>
      <c r="E29" s="39">
        <v>0</v>
      </c>
      <c r="F29" s="39">
        <v>86.962153465095369</v>
      </c>
      <c r="G29" s="39">
        <v>2.76326859</v>
      </c>
      <c r="H29" s="39">
        <v>95.971549420000002</v>
      </c>
      <c r="I29" s="39">
        <v>2.3426175200000001</v>
      </c>
      <c r="J29" s="39">
        <v>325.44361008999988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6.7464000000000004</v>
      </c>
      <c r="Q29" s="39">
        <v>1.3280931199999999</v>
      </c>
      <c r="R29" s="39">
        <v>0</v>
      </c>
      <c r="S29" s="39">
        <v>2.048144E-2</v>
      </c>
      <c r="T29" s="39">
        <v>49.814630341779313</v>
      </c>
      <c r="U29" s="39">
        <v>0</v>
      </c>
      <c r="V29" s="39">
        <v>171.2975038638495</v>
      </c>
      <c r="W29" s="39">
        <v>0</v>
      </c>
      <c r="X29" s="39">
        <v>0</v>
      </c>
      <c r="Y29" s="33">
        <v>2.9037102899999998</v>
      </c>
      <c r="Z29" s="32">
        <f t="shared" ref="Z29:Z90" si="1">+_xlfn.AGGREGATE(9,6,B29:Y29)</f>
        <v>7610.3050633035873</v>
      </c>
    </row>
    <row r="30" spans="1:26" ht="13.5" customHeight="1" x14ac:dyDescent="0.2">
      <c r="A30" s="71">
        <v>2015.4</v>
      </c>
      <c r="B30" s="38">
        <v>7358.9799227600024</v>
      </c>
      <c r="C30" s="39">
        <v>0</v>
      </c>
      <c r="D30" s="39">
        <v>0</v>
      </c>
      <c r="E30" s="39">
        <v>0</v>
      </c>
      <c r="F30" s="39">
        <v>125.62</v>
      </c>
      <c r="G30" s="39">
        <v>4.3101094</v>
      </c>
      <c r="H30" s="39">
        <v>0</v>
      </c>
      <c r="I30" s="39">
        <v>3.9421514599999998</v>
      </c>
      <c r="J30" s="39">
        <v>350.43107602999999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12.130903999999999</v>
      </c>
      <c r="Q30" s="39">
        <v>1.88678999</v>
      </c>
      <c r="R30" s="39">
        <v>1.2</v>
      </c>
      <c r="S30" s="39">
        <v>0</v>
      </c>
      <c r="T30" s="39">
        <v>78.727002278570652</v>
      </c>
      <c r="U30" s="39">
        <v>0</v>
      </c>
      <c r="V30" s="39">
        <v>248.67661906953401</v>
      </c>
      <c r="W30" s="39">
        <v>0</v>
      </c>
      <c r="X30" s="39">
        <v>0</v>
      </c>
      <c r="Y30" s="33">
        <v>4.5676733581154378</v>
      </c>
      <c r="Z30" s="32">
        <f t="shared" si="1"/>
        <v>8190.4722483462228</v>
      </c>
    </row>
    <row r="31" spans="1:26" ht="13.5" customHeight="1" x14ac:dyDescent="0.2">
      <c r="A31" s="71">
        <v>2016.1</v>
      </c>
      <c r="B31" s="38">
        <v>2504.17851402</v>
      </c>
      <c r="C31" s="39">
        <v>0</v>
      </c>
      <c r="D31" s="39">
        <v>0</v>
      </c>
      <c r="E31" s="39">
        <v>0</v>
      </c>
      <c r="F31" s="39">
        <v>0</v>
      </c>
      <c r="G31" s="39">
        <v>0.82412925999999997</v>
      </c>
      <c r="H31" s="39">
        <v>0</v>
      </c>
      <c r="I31" s="39">
        <v>0.35359531</v>
      </c>
      <c r="J31" s="39">
        <v>137.04099213000001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6.6042000000000003E-2</v>
      </c>
      <c r="Q31" s="39">
        <v>0</v>
      </c>
      <c r="R31" s="39">
        <v>6.7675299999999998</v>
      </c>
      <c r="S31" s="39">
        <v>0</v>
      </c>
      <c r="T31" s="39">
        <v>0</v>
      </c>
      <c r="U31" s="39">
        <v>0</v>
      </c>
      <c r="V31" s="39">
        <v>59.621069676535967</v>
      </c>
      <c r="W31" s="39">
        <v>0</v>
      </c>
      <c r="X31" s="39">
        <v>0</v>
      </c>
      <c r="Y31" s="33">
        <v>0.71172096720293843</v>
      </c>
      <c r="Z31" s="32">
        <f t="shared" si="1"/>
        <v>2709.5635933637391</v>
      </c>
    </row>
    <row r="32" spans="1:26" ht="13.5" customHeight="1" x14ac:dyDescent="0.2">
      <c r="A32" s="71">
        <v>2016.2</v>
      </c>
      <c r="B32" s="38">
        <v>6017.1798851380981</v>
      </c>
      <c r="C32" s="39">
        <v>0</v>
      </c>
      <c r="D32" s="39">
        <v>0</v>
      </c>
      <c r="E32" s="39">
        <v>0</v>
      </c>
      <c r="F32" s="39">
        <v>43.54</v>
      </c>
      <c r="G32" s="39">
        <v>2.4678479599999998</v>
      </c>
      <c r="H32" s="39">
        <v>0</v>
      </c>
      <c r="I32" s="39">
        <v>1.19207939</v>
      </c>
      <c r="J32" s="39">
        <v>208.17570280999999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1.544306</v>
      </c>
      <c r="Q32" s="39">
        <v>1.8561080000000001</v>
      </c>
      <c r="R32" s="39">
        <v>15.683904070000001</v>
      </c>
      <c r="S32" s="39">
        <v>0</v>
      </c>
      <c r="T32" s="39">
        <v>0</v>
      </c>
      <c r="U32" s="39">
        <v>0</v>
      </c>
      <c r="V32" s="39">
        <v>137.15</v>
      </c>
      <c r="W32" s="39">
        <v>0</v>
      </c>
      <c r="X32" s="39">
        <v>0</v>
      </c>
      <c r="Y32" s="33">
        <v>1.4113781700000001</v>
      </c>
      <c r="Z32" s="32">
        <f t="shared" si="1"/>
        <v>6430.2012115380967</v>
      </c>
    </row>
    <row r="33" spans="1:26" ht="13.5" customHeight="1" x14ac:dyDescent="0.2">
      <c r="A33" s="71">
        <v>2016.3</v>
      </c>
      <c r="B33" s="38">
        <v>10615.95209054</v>
      </c>
      <c r="C33" s="39">
        <v>0</v>
      </c>
      <c r="D33" s="39">
        <v>0</v>
      </c>
      <c r="E33" s="39">
        <v>0</v>
      </c>
      <c r="F33" s="39">
        <v>94.86999999999999</v>
      </c>
      <c r="G33" s="39">
        <v>4.4745660000000003</v>
      </c>
      <c r="H33" s="39">
        <v>0</v>
      </c>
      <c r="I33" s="39">
        <v>2.3200738300000001</v>
      </c>
      <c r="J33" s="39">
        <v>313.27903935000012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16.852423999999999</v>
      </c>
      <c r="Q33" s="39">
        <v>1.8561080000000001</v>
      </c>
      <c r="R33" s="39">
        <v>15.38499418</v>
      </c>
      <c r="S33" s="39">
        <v>0</v>
      </c>
      <c r="T33" s="39">
        <v>0</v>
      </c>
      <c r="U33" s="39">
        <v>0</v>
      </c>
      <c r="V33" s="39">
        <v>220.85920320470731</v>
      </c>
      <c r="W33" s="39">
        <v>0</v>
      </c>
      <c r="X33" s="39">
        <v>0</v>
      </c>
      <c r="Y33" s="33">
        <v>95.645283710000015</v>
      </c>
      <c r="Z33" s="32">
        <f t="shared" si="1"/>
        <v>11381.49378281471</v>
      </c>
    </row>
    <row r="34" spans="1:26" ht="13.5" customHeight="1" x14ac:dyDescent="0.2">
      <c r="A34" s="71">
        <v>2016.4</v>
      </c>
      <c r="B34" s="38">
        <v>15810.395626670001</v>
      </c>
      <c r="C34" s="39">
        <v>0</v>
      </c>
      <c r="D34" s="39">
        <v>0</v>
      </c>
      <c r="E34" s="39">
        <v>0</v>
      </c>
      <c r="F34" s="39">
        <v>174.65</v>
      </c>
      <c r="G34" s="39">
        <v>6.8579699999999999</v>
      </c>
      <c r="H34" s="39">
        <v>0</v>
      </c>
      <c r="I34" s="39">
        <v>4.8977889899999996</v>
      </c>
      <c r="J34" s="39">
        <v>755.97943061904834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48.790143</v>
      </c>
      <c r="Q34" s="39">
        <v>2.3472924599999998</v>
      </c>
      <c r="R34" s="39">
        <v>19.161288549999998</v>
      </c>
      <c r="S34" s="39">
        <v>0</v>
      </c>
      <c r="T34" s="39">
        <v>0</v>
      </c>
      <c r="U34" s="39">
        <v>0</v>
      </c>
      <c r="V34" s="39">
        <v>319.2631578469389</v>
      </c>
      <c r="W34" s="39">
        <v>0</v>
      </c>
      <c r="X34" s="39">
        <v>0</v>
      </c>
      <c r="Y34" s="33">
        <v>6.5849475721309876</v>
      </c>
      <c r="Z34" s="32">
        <f t="shared" si="1"/>
        <v>17148.927645708111</v>
      </c>
    </row>
    <row r="35" spans="1:26" ht="13.5" customHeight="1" x14ac:dyDescent="0.2">
      <c r="A35" s="71">
        <v>2017.1</v>
      </c>
      <c r="B35" s="38">
        <v>1093.83632106</v>
      </c>
      <c r="C35" s="39">
        <v>0</v>
      </c>
      <c r="D35" s="39">
        <v>0</v>
      </c>
      <c r="E35" s="39">
        <v>1.2410002214880041E-3</v>
      </c>
      <c r="F35" s="39">
        <v>29.44</v>
      </c>
      <c r="G35" s="39">
        <v>0.82412925999999997</v>
      </c>
      <c r="H35" s="39">
        <v>0</v>
      </c>
      <c r="I35" s="39">
        <v>6.8351723638015449E-2</v>
      </c>
      <c r="J35" s="39">
        <v>89.029074080000015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13.080169</v>
      </c>
      <c r="Q35" s="39">
        <v>0</v>
      </c>
      <c r="R35" s="39">
        <v>10.84487187</v>
      </c>
      <c r="S35" s="39">
        <v>0</v>
      </c>
      <c r="T35" s="39">
        <v>28.183893225519149</v>
      </c>
      <c r="U35" s="39">
        <v>0</v>
      </c>
      <c r="V35" s="39">
        <v>82.889515579620181</v>
      </c>
      <c r="W35" s="39">
        <v>0</v>
      </c>
      <c r="X35" s="39">
        <v>0</v>
      </c>
      <c r="Y35" s="33">
        <v>1.5241279029126651</v>
      </c>
      <c r="Z35" s="32">
        <f t="shared" si="1"/>
        <v>1349.7216947019115</v>
      </c>
    </row>
    <row r="36" spans="1:26" ht="13.5" customHeight="1" x14ac:dyDescent="0.2">
      <c r="A36" s="71">
        <v>2017.2</v>
      </c>
      <c r="B36" s="38">
        <v>9158.7636531499993</v>
      </c>
      <c r="C36" s="39">
        <v>0</v>
      </c>
      <c r="D36" s="39">
        <v>0</v>
      </c>
      <c r="E36" s="39">
        <v>2.9946924061555269E-3</v>
      </c>
      <c r="F36" s="39">
        <v>131.15</v>
      </c>
      <c r="G36" s="39">
        <v>7.8971700000000009</v>
      </c>
      <c r="H36" s="39">
        <v>0</v>
      </c>
      <c r="I36" s="39">
        <v>0.52739403443236443</v>
      </c>
      <c r="J36" s="39">
        <v>139.065575358751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41.228704</v>
      </c>
      <c r="Q36" s="39">
        <v>0</v>
      </c>
      <c r="R36" s="39">
        <v>26.266356210000001</v>
      </c>
      <c r="S36" s="39">
        <v>0</v>
      </c>
      <c r="T36" s="39">
        <v>60.42520159734547</v>
      </c>
      <c r="U36" s="39">
        <v>0</v>
      </c>
      <c r="V36" s="39">
        <v>163.38361417229069</v>
      </c>
      <c r="W36" s="39">
        <v>0</v>
      </c>
      <c r="X36" s="39">
        <v>0</v>
      </c>
      <c r="Y36" s="33">
        <v>4.2201993879384156</v>
      </c>
      <c r="Z36" s="32">
        <f t="shared" si="1"/>
        <v>9732.9308626031634</v>
      </c>
    </row>
    <row r="37" spans="1:26" ht="13.5" customHeight="1" x14ac:dyDescent="0.2">
      <c r="A37" s="71">
        <v>2017.3</v>
      </c>
      <c r="B37" s="38">
        <v>13699.09969368</v>
      </c>
      <c r="C37" s="39">
        <v>0</v>
      </c>
      <c r="D37" s="39">
        <v>0</v>
      </c>
      <c r="E37" s="39">
        <v>4.6764838197880694E-3</v>
      </c>
      <c r="F37" s="39">
        <v>281.72000000000003</v>
      </c>
      <c r="G37" s="39">
        <v>5.5328430599999994</v>
      </c>
      <c r="H37" s="39">
        <v>0</v>
      </c>
      <c r="I37" s="39">
        <v>1.0643212593130189</v>
      </c>
      <c r="J37" s="39">
        <v>370.91381408500013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60.793781000000003</v>
      </c>
      <c r="Q37" s="39">
        <v>0</v>
      </c>
      <c r="R37" s="39">
        <v>39.90923574</v>
      </c>
      <c r="S37" s="39">
        <v>847.45</v>
      </c>
      <c r="T37" s="39">
        <v>91.514519728497561</v>
      </c>
      <c r="U37" s="39">
        <v>0</v>
      </c>
      <c r="V37" s="39">
        <v>309.27970535176678</v>
      </c>
      <c r="W37" s="39">
        <v>0</v>
      </c>
      <c r="X37" s="39">
        <v>0</v>
      </c>
      <c r="Y37" s="33">
        <v>8.2254361430459646</v>
      </c>
      <c r="Z37" s="32">
        <f t="shared" si="1"/>
        <v>15715.508026531445</v>
      </c>
    </row>
    <row r="38" spans="1:26" ht="13.5" customHeight="1" x14ac:dyDescent="0.2">
      <c r="A38" s="71">
        <v>2017.4</v>
      </c>
      <c r="B38" s="38">
        <v>0</v>
      </c>
      <c r="C38" s="39">
        <v>0</v>
      </c>
      <c r="D38" s="39">
        <v>0</v>
      </c>
      <c r="E38" s="39">
        <v>6.6842459480697834E-3</v>
      </c>
      <c r="F38" s="39">
        <v>250.29</v>
      </c>
      <c r="G38" s="39">
        <v>8.9703279999999985</v>
      </c>
      <c r="H38" s="39">
        <v>0</v>
      </c>
      <c r="I38" s="39">
        <v>2.7933019216407931</v>
      </c>
      <c r="J38" s="39">
        <v>514.59515791999991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65.644739999999999</v>
      </c>
      <c r="Q38" s="39">
        <v>0</v>
      </c>
      <c r="R38" s="39">
        <v>55.886310799999997</v>
      </c>
      <c r="S38" s="39">
        <v>847.64824457000009</v>
      </c>
      <c r="T38" s="39">
        <v>126.7392576127785</v>
      </c>
      <c r="U38" s="39">
        <v>0</v>
      </c>
      <c r="V38" s="39">
        <v>443.56554706654822</v>
      </c>
      <c r="W38" s="39">
        <v>0</v>
      </c>
      <c r="X38" s="39">
        <v>0</v>
      </c>
      <c r="Y38" s="33">
        <v>12.91914804533701</v>
      </c>
      <c r="Z38" s="32">
        <f t="shared" si="1"/>
        <v>2329.0587201822527</v>
      </c>
    </row>
    <row r="39" spans="1:26" ht="13.5" customHeight="1" x14ac:dyDescent="0.2">
      <c r="A39" s="71">
        <v>2018.1</v>
      </c>
      <c r="B39" s="38">
        <v>2865.23492893</v>
      </c>
      <c r="C39" s="39">
        <v>0</v>
      </c>
      <c r="D39" s="39">
        <v>0</v>
      </c>
      <c r="E39" s="39">
        <v>2.5491126485679859E-3</v>
      </c>
      <c r="F39" s="39">
        <v>65.03</v>
      </c>
      <c r="G39" s="39">
        <v>0.22</v>
      </c>
      <c r="H39" s="39">
        <v>0</v>
      </c>
      <c r="I39" s="39">
        <v>0.10043455599697</v>
      </c>
      <c r="J39" s="39">
        <v>130.66246677999999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0.25340600000000002</v>
      </c>
      <c r="Q39" s="39">
        <v>0</v>
      </c>
      <c r="R39" s="39">
        <v>10.918740100000001</v>
      </c>
      <c r="S39" s="39">
        <v>0</v>
      </c>
      <c r="T39" s="39">
        <v>36.08365842616162</v>
      </c>
      <c r="U39" s="39">
        <v>0</v>
      </c>
      <c r="V39" s="39">
        <v>229.75053</v>
      </c>
      <c r="W39" s="39">
        <v>0</v>
      </c>
      <c r="X39" s="39">
        <v>0</v>
      </c>
      <c r="Y39" s="33">
        <v>2.0312072406027339</v>
      </c>
      <c r="Z39" s="32">
        <f t="shared" si="1"/>
        <v>3340.2879211454092</v>
      </c>
    </row>
    <row r="40" spans="1:26" ht="13.5" customHeight="1" x14ac:dyDescent="0.2">
      <c r="A40" s="71">
        <v>2018.2</v>
      </c>
      <c r="B40" s="38">
        <v>3651.6698080400001</v>
      </c>
      <c r="C40" s="39">
        <v>0</v>
      </c>
      <c r="D40" s="39">
        <v>0</v>
      </c>
      <c r="E40" s="39">
        <v>3.6874626523869351E-3</v>
      </c>
      <c r="F40" s="39">
        <v>473.49</v>
      </c>
      <c r="G40" s="39">
        <v>3.36</v>
      </c>
      <c r="H40" s="39">
        <v>6.2887684500000001</v>
      </c>
      <c r="I40" s="39">
        <v>0.8474595059965836</v>
      </c>
      <c r="J40" s="39">
        <v>374.87151198999999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113.530766</v>
      </c>
      <c r="Q40" s="39">
        <v>0</v>
      </c>
      <c r="R40" s="39">
        <v>24.333809479999999</v>
      </c>
      <c r="S40" s="39">
        <v>0</v>
      </c>
      <c r="T40" s="39">
        <v>76.752071895023647</v>
      </c>
      <c r="U40" s="39">
        <v>0</v>
      </c>
      <c r="V40" s="39">
        <v>563.62909000000002</v>
      </c>
      <c r="W40" s="39">
        <v>0</v>
      </c>
      <c r="X40" s="39">
        <v>0</v>
      </c>
      <c r="Y40" s="33">
        <v>4.9410124605971273</v>
      </c>
      <c r="Z40" s="32">
        <f t="shared" si="1"/>
        <v>5293.717985284271</v>
      </c>
    </row>
    <row r="41" spans="1:26" ht="13.5" customHeight="1" x14ac:dyDescent="0.2">
      <c r="A41" s="71">
        <v>2018.3</v>
      </c>
      <c r="B41" s="38">
        <v>19228.730217870001</v>
      </c>
      <c r="C41" s="39">
        <v>0</v>
      </c>
      <c r="D41" s="39">
        <v>0</v>
      </c>
      <c r="E41" s="39">
        <v>5.7855844498828453E-3</v>
      </c>
      <c r="F41" s="39">
        <v>529.64</v>
      </c>
      <c r="G41" s="39">
        <v>5.34</v>
      </c>
      <c r="H41" s="39">
        <v>5.3322465506182688</v>
      </c>
      <c r="I41" s="39">
        <v>2.2092668500000001</v>
      </c>
      <c r="J41" s="39">
        <v>653.52629249000006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7.710801</v>
      </c>
      <c r="Q41" s="39">
        <v>3.7306759399999998</v>
      </c>
      <c r="R41" s="39">
        <v>37.731472420000003</v>
      </c>
      <c r="S41" s="39">
        <v>0</v>
      </c>
      <c r="T41" s="39">
        <v>115.6888842275316</v>
      </c>
      <c r="U41" s="39">
        <v>0</v>
      </c>
      <c r="V41" s="39">
        <v>891.24</v>
      </c>
      <c r="W41" s="39">
        <v>0</v>
      </c>
      <c r="X41" s="39">
        <v>0</v>
      </c>
      <c r="Y41" s="33">
        <v>8.5885886375284297</v>
      </c>
      <c r="Z41" s="32">
        <f t="shared" si="1"/>
        <v>21489.474231570137</v>
      </c>
    </row>
    <row r="42" spans="1:26" ht="13.5" customHeight="1" x14ac:dyDescent="0.2">
      <c r="A42" s="71">
        <v>2018.4</v>
      </c>
      <c r="B42" s="38">
        <v>0</v>
      </c>
      <c r="C42" s="39">
        <v>0</v>
      </c>
      <c r="D42" s="39">
        <v>0</v>
      </c>
      <c r="E42" s="39">
        <v>8.6463901730755889E-3</v>
      </c>
      <c r="F42" s="39">
        <v>1077.83</v>
      </c>
      <c r="G42" s="39">
        <v>12.28</v>
      </c>
      <c r="H42" s="39">
        <v>0</v>
      </c>
      <c r="I42" s="39">
        <v>3.63</v>
      </c>
      <c r="J42" s="39">
        <v>865.61599052999986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14.657086</v>
      </c>
      <c r="Q42" s="39">
        <v>3.7306759399999998</v>
      </c>
      <c r="R42" s="39">
        <v>54.225779119999999</v>
      </c>
      <c r="S42" s="39">
        <v>0</v>
      </c>
      <c r="T42" s="39">
        <v>164.6279554838363</v>
      </c>
      <c r="U42" s="39">
        <v>0</v>
      </c>
      <c r="V42" s="39">
        <v>1500.06</v>
      </c>
      <c r="W42" s="39">
        <v>0</v>
      </c>
      <c r="X42" s="39">
        <v>0</v>
      </c>
      <c r="Y42" s="33">
        <v>15.00121284490405</v>
      </c>
      <c r="Z42" s="32">
        <f t="shared" si="1"/>
        <v>3711.6673463089128</v>
      </c>
    </row>
    <row r="43" spans="1:26" ht="13.5" customHeight="1" x14ac:dyDescent="0.2">
      <c r="A43" s="71">
        <v>2019.1</v>
      </c>
      <c r="B43" s="38">
        <v>5687.0538943000001</v>
      </c>
      <c r="C43" s="39">
        <v>0</v>
      </c>
      <c r="D43" s="39">
        <v>0</v>
      </c>
      <c r="E43" s="39">
        <v>2.431157641727888E-3</v>
      </c>
      <c r="F43" s="39">
        <v>175.44</v>
      </c>
      <c r="G43" s="39">
        <v>1.2857499999999999</v>
      </c>
      <c r="H43" s="39">
        <v>0</v>
      </c>
      <c r="I43" s="39">
        <v>2.0074707900000002</v>
      </c>
      <c r="J43" s="39">
        <v>349.37361184000002</v>
      </c>
      <c r="K43" s="39">
        <v>0</v>
      </c>
      <c r="L43" s="39">
        <v>0</v>
      </c>
      <c r="M43" s="39">
        <v>2.5000000000000001E-3</v>
      </c>
      <c r="N43" s="39">
        <v>0</v>
      </c>
      <c r="O43" s="39">
        <v>0</v>
      </c>
      <c r="P43" s="39">
        <v>8.6460229999999996</v>
      </c>
      <c r="Q43" s="39">
        <v>0</v>
      </c>
      <c r="R43" s="39">
        <v>11.944892080000001</v>
      </c>
      <c r="S43" s="39">
        <v>0</v>
      </c>
      <c r="T43" s="39">
        <v>45.889518166835039</v>
      </c>
      <c r="U43" s="39">
        <v>1.1592758599999999</v>
      </c>
      <c r="V43" s="39">
        <v>396.59</v>
      </c>
      <c r="W43" s="39">
        <v>0</v>
      </c>
      <c r="X43" s="39">
        <v>0</v>
      </c>
      <c r="Y43" s="33">
        <v>1.470472621164663</v>
      </c>
      <c r="Z43" s="32">
        <f t="shared" si="1"/>
        <v>6680.8658398156413</v>
      </c>
    </row>
    <row r="44" spans="1:26" ht="13.5" customHeight="1" x14ac:dyDescent="0.2">
      <c r="A44" s="71">
        <v>2019.2</v>
      </c>
      <c r="B44" s="38">
        <v>17499.433956749999</v>
      </c>
      <c r="C44" s="39">
        <v>0</v>
      </c>
      <c r="D44" s="39">
        <v>0</v>
      </c>
      <c r="E44" s="39">
        <v>5.6959102436994489E-3</v>
      </c>
      <c r="F44" s="39">
        <v>350.68</v>
      </c>
      <c r="G44" s="39">
        <v>5.25</v>
      </c>
      <c r="H44" s="39">
        <v>0</v>
      </c>
      <c r="I44" s="39">
        <v>2.0074707900000002</v>
      </c>
      <c r="J44" s="39">
        <v>409.46489008999998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180.041093690238</v>
      </c>
      <c r="Q44" s="39">
        <v>0</v>
      </c>
      <c r="R44" s="39">
        <v>20.404560140000001</v>
      </c>
      <c r="S44" s="39">
        <v>0</v>
      </c>
      <c r="T44" s="39">
        <v>109.6912579424162</v>
      </c>
      <c r="U44" s="39">
        <v>4.7226110200000004</v>
      </c>
      <c r="V44" s="39">
        <v>863.52</v>
      </c>
      <c r="W44" s="39">
        <v>0</v>
      </c>
      <c r="X44" s="39">
        <v>0</v>
      </c>
      <c r="Y44" s="33">
        <v>8.4588342909007697</v>
      </c>
      <c r="Z44" s="32">
        <f t="shared" si="1"/>
        <v>19453.680370623795</v>
      </c>
    </row>
    <row r="45" spans="1:26" ht="13.5" customHeight="1" x14ac:dyDescent="0.2">
      <c r="A45" s="71">
        <v>2019.3</v>
      </c>
      <c r="B45" s="38">
        <v>27967.929602633991</v>
      </c>
      <c r="C45" s="39">
        <v>0</v>
      </c>
      <c r="D45" s="39">
        <v>0</v>
      </c>
      <c r="E45" s="39">
        <v>9.0390330126069087E-3</v>
      </c>
      <c r="F45" s="39">
        <v>501.49</v>
      </c>
      <c r="G45" s="39">
        <v>14.8</v>
      </c>
      <c r="H45" s="39">
        <v>0</v>
      </c>
      <c r="I45" s="39">
        <v>2.0074707900000002</v>
      </c>
      <c r="J45" s="39">
        <v>1031.2949942099999</v>
      </c>
      <c r="K45" s="39">
        <v>0</v>
      </c>
      <c r="L45" s="39">
        <v>0</v>
      </c>
      <c r="M45" s="39">
        <v>4.28276799</v>
      </c>
      <c r="N45" s="39">
        <v>0</v>
      </c>
      <c r="O45" s="39">
        <v>0</v>
      </c>
      <c r="P45" s="39">
        <v>47.864430000000013</v>
      </c>
      <c r="Q45" s="39">
        <v>0</v>
      </c>
      <c r="R45" s="39">
        <v>32.670007570000003</v>
      </c>
      <c r="S45" s="39">
        <v>0</v>
      </c>
      <c r="T45" s="39">
        <v>173.59673711309489</v>
      </c>
      <c r="U45" s="39">
        <v>7.0445402699999997</v>
      </c>
      <c r="V45" s="39">
        <v>1237.3399999999999</v>
      </c>
      <c r="W45" s="39">
        <v>0</v>
      </c>
      <c r="X45" s="39">
        <v>0</v>
      </c>
      <c r="Y45" s="33">
        <v>14.66118962114378</v>
      </c>
      <c r="Z45" s="32">
        <f t="shared" si="1"/>
        <v>31034.990779231237</v>
      </c>
    </row>
    <row r="46" spans="1:26" ht="13.5" customHeight="1" x14ac:dyDescent="0.2">
      <c r="A46" s="71">
        <v>2019.4</v>
      </c>
      <c r="B46" s="38">
        <v>39971.271525179996</v>
      </c>
      <c r="C46" s="39">
        <v>0</v>
      </c>
      <c r="D46" s="39">
        <v>0</v>
      </c>
      <c r="E46" s="39">
        <v>1.279517124598855E-2</v>
      </c>
      <c r="F46" s="39">
        <v>1470.5838354652701</v>
      </c>
      <c r="G46" s="39">
        <v>17.50952128393951</v>
      </c>
      <c r="H46" s="39">
        <v>0</v>
      </c>
      <c r="I46" s="39">
        <v>2.71138674</v>
      </c>
      <c r="J46" s="39">
        <v>1619.7232285099999</v>
      </c>
      <c r="K46" s="39">
        <v>0</v>
      </c>
      <c r="L46" s="39">
        <v>0</v>
      </c>
      <c r="M46" s="39">
        <v>4.28276799</v>
      </c>
      <c r="N46" s="39">
        <v>0</v>
      </c>
      <c r="O46" s="39">
        <v>0</v>
      </c>
      <c r="P46" s="39">
        <v>60.472583</v>
      </c>
      <c r="Q46" s="39">
        <v>0</v>
      </c>
      <c r="R46" s="39">
        <v>62.405473850000007</v>
      </c>
      <c r="S46" s="39">
        <v>0</v>
      </c>
      <c r="T46" s="39">
        <v>270.57995023863077</v>
      </c>
      <c r="U46" s="39">
        <v>11.134077509999999</v>
      </c>
      <c r="V46" s="39">
        <v>1818.75</v>
      </c>
      <c r="W46" s="39">
        <v>0</v>
      </c>
      <c r="X46" s="39">
        <v>0</v>
      </c>
      <c r="Y46" s="33">
        <v>25.93372826978262</v>
      </c>
      <c r="Z46" s="32">
        <f t="shared" si="1"/>
        <v>45335.370873208871</v>
      </c>
    </row>
    <row r="47" spans="1:26" ht="13.5" customHeight="1" x14ac:dyDescent="0.2">
      <c r="A47" s="71">
        <v>2020.1</v>
      </c>
      <c r="B47" s="38">
        <v>10538.75547289</v>
      </c>
      <c r="C47" s="39">
        <v>0</v>
      </c>
      <c r="D47" s="39">
        <v>0</v>
      </c>
      <c r="E47" s="39">
        <v>3.0621932939237251E-3</v>
      </c>
      <c r="F47" s="39">
        <v>141.24131296541159</v>
      </c>
      <c r="G47" s="39">
        <v>1.9</v>
      </c>
      <c r="H47" s="39">
        <v>0</v>
      </c>
      <c r="I47" s="39">
        <v>2.3738754200000001</v>
      </c>
      <c r="J47" s="39">
        <v>294.13790516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2.8221189999999998</v>
      </c>
      <c r="Q47" s="39">
        <v>0</v>
      </c>
      <c r="R47" s="39">
        <v>8.4150392400000005</v>
      </c>
      <c r="S47" s="39">
        <v>0</v>
      </c>
      <c r="T47" s="39">
        <v>68.404174865244784</v>
      </c>
      <c r="U47" s="39">
        <v>12.747034080000001</v>
      </c>
      <c r="V47" s="39">
        <v>119.39</v>
      </c>
      <c r="W47" s="39">
        <v>0</v>
      </c>
      <c r="X47" s="39">
        <v>0</v>
      </c>
      <c r="Y47" s="33">
        <v>3.09479743476362</v>
      </c>
      <c r="Z47" s="32">
        <f t="shared" si="1"/>
        <v>11193.284793248715</v>
      </c>
    </row>
    <row r="48" spans="1:26" ht="13.5" customHeight="1" x14ac:dyDescent="0.2">
      <c r="A48" s="71">
        <v>2020.2</v>
      </c>
      <c r="B48" s="38">
        <v>18636.204075760001</v>
      </c>
      <c r="C48" s="39">
        <v>0</v>
      </c>
      <c r="D48" s="39">
        <v>0</v>
      </c>
      <c r="E48" s="39">
        <v>7.3215436261816289E-3</v>
      </c>
      <c r="F48" s="39">
        <v>0</v>
      </c>
      <c r="G48" s="39">
        <v>5.25</v>
      </c>
      <c r="H48" s="39">
        <v>0</v>
      </c>
      <c r="I48" s="39">
        <v>5.6493258600000003</v>
      </c>
      <c r="J48" s="39">
        <v>620.65772384000002</v>
      </c>
      <c r="K48" s="39">
        <v>0</v>
      </c>
      <c r="L48" s="39">
        <v>0</v>
      </c>
      <c r="M48" s="39">
        <v>7.8229111299999996</v>
      </c>
      <c r="N48" s="39">
        <v>0</v>
      </c>
      <c r="O48" s="39">
        <v>0</v>
      </c>
      <c r="P48" s="39">
        <v>12.222244</v>
      </c>
      <c r="Q48" s="39">
        <v>0</v>
      </c>
      <c r="R48" s="39">
        <v>382.89467580000002</v>
      </c>
      <c r="S48" s="39">
        <v>0</v>
      </c>
      <c r="T48" s="39">
        <v>160.69862794555451</v>
      </c>
      <c r="U48" s="39">
        <v>28.455984220000001</v>
      </c>
      <c r="V48" s="39">
        <v>264.86</v>
      </c>
      <c r="W48" s="39">
        <v>0</v>
      </c>
      <c r="X48" s="39">
        <v>0</v>
      </c>
      <c r="Y48" s="33">
        <v>0.14000000000000001</v>
      </c>
      <c r="Z48" s="32">
        <f t="shared" si="1"/>
        <v>20124.862890099179</v>
      </c>
    </row>
    <row r="49" spans="1:26" ht="13.5" customHeight="1" x14ac:dyDescent="0.2">
      <c r="A49" s="71">
        <v>2020.3</v>
      </c>
      <c r="B49" s="38">
        <v>28874.961177919999</v>
      </c>
      <c r="C49" s="39">
        <v>0</v>
      </c>
      <c r="D49" s="39">
        <v>0</v>
      </c>
      <c r="E49" s="39">
        <v>1.116748078667776E-2</v>
      </c>
      <c r="F49" s="39">
        <v>254.6</v>
      </c>
      <c r="G49" s="39">
        <v>5.48</v>
      </c>
      <c r="H49" s="39">
        <v>0</v>
      </c>
      <c r="I49" s="39">
        <v>9.55934244</v>
      </c>
      <c r="J49" s="39">
        <v>1106.52856387</v>
      </c>
      <c r="K49" s="39">
        <v>0</v>
      </c>
      <c r="L49" s="39">
        <v>0</v>
      </c>
      <c r="M49" s="39">
        <v>7.8229111299999996</v>
      </c>
      <c r="N49" s="39">
        <v>0</v>
      </c>
      <c r="O49" s="39">
        <v>0</v>
      </c>
      <c r="P49" s="39">
        <v>15.982545999999999</v>
      </c>
      <c r="Q49" s="39">
        <v>0</v>
      </c>
      <c r="R49" s="39">
        <v>15.364851659999999</v>
      </c>
      <c r="S49" s="39">
        <v>0</v>
      </c>
      <c r="T49" s="39">
        <v>249.14177672006431</v>
      </c>
      <c r="U49" s="39">
        <v>50.527204910000002</v>
      </c>
      <c r="V49" s="39">
        <v>378.58</v>
      </c>
      <c r="W49" s="39">
        <v>0</v>
      </c>
      <c r="X49" s="39">
        <v>0</v>
      </c>
      <c r="Y49" s="33">
        <v>0</v>
      </c>
      <c r="Z49" s="32">
        <f t="shared" si="1"/>
        <v>30968.559542130846</v>
      </c>
    </row>
    <row r="50" spans="1:26" ht="13.5" customHeight="1" x14ac:dyDescent="0.2">
      <c r="A50" s="71">
        <v>2020.4</v>
      </c>
      <c r="B50" s="38">
        <v>46220.913307899988</v>
      </c>
      <c r="C50" s="39">
        <v>0</v>
      </c>
      <c r="D50" s="39">
        <v>0</v>
      </c>
      <c r="E50" s="39">
        <v>1.6475935260684079E-2</v>
      </c>
      <c r="F50" s="39">
        <v>487.77</v>
      </c>
      <c r="G50" s="39">
        <v>5.4792368099999997</v>
      </c>
      <c r="H50" s="39">
        <v>0</v>
      </c>
      <c r="I50" s="39">
        <v>24.22544143</v>
      </c>
      <c r="J50" s="39">
        <v>1745.67623331</v>
      </c>
      <c r="K50" s="39">
        <v>0</v>
      </c>
      <c r="L50" s="39">
        <v>0</v>
      </c>
      <c r="M50" s="39">
        <v>9.9931253099999999</v>
      </c>
      <c r="N50" s="39">
        <v>0</v>
      </c>
      <c r="O50" s="39">
        <v>0</v>
      </c>
      <c r="P50" s="39">
        <v>24.99277</v>
      </c>
      <c r="Q50" s="39">
        <v>0</v>
      </c>
      <c r="R50" s="39">
        <v>466.82502714999998</v>
      </c>
      <c r="S50" s="39">
        <v>0</v>
      </c>
      <c r="T50" s="39">
        <v>364.01151407280611</v>
      </c>
      <c r="U50" s="39">
        <v>85.923664439999996</v>
      </c>
      <c r="V50" s="39">
        <v>803.43000000000006</v>
      </c>
      <c r="W50" s="39">
        <v>0</v>
      </c>
      <c r="X50" s="39">
        <v>0</v>
      </c>
      <c r="Y50" s="33">
        <v>14.771614331067619</v>
      </c>
      <c r="Z50" s="32">
        <f t="shared" si="1"/>
        <v>50254.028410689119</v>
      </c>
    </row>
    <row r="51" spans="1:26" ht="13.5" customHeight="1" x14ac:dyDescent="0.2">
      <c r="A51" s="71">
        <v>2021.1</v>
      </c>
      <c r="B51" s="38">
        <v>5049.2871930037963</v>
      </c>
      <c r="C51" s="39">
        <v>0</v>
      </c>
      <c r="D51" s="39">
        <v>0</v>
      </c>
      <c r="E51" s="39">
        <v>4.4243903582509188E-3</v>
      </c>
      <c r="F51" s="39">
        <v>420.44000000000011</v>
      </c>
      <c r="G51" s="39">
        <v>0</v>
      </c>
      <c r="H51" s="39">
        <v>0</v>
      </c>
      <c r="I51" s="39">
        <v>15.923911800000001</v>
      </c>
      <c r="J51" s="39">
        <v>414.23813336000001</v>
      </c>
      <c r="K51" s="39">
        <v>0</v>
      </c>
      <c r="L51" s="39">
        <v>0</v>
      </c>
      <c r="M51" s="39">
        <v>4.2999999999999997E-2</v>
      </c>
      <c r="N51" s="39">
        <v>0</v>
      </c>
      <c r="O51" s="39">
        <v>0</v>
      </c>
      <c r="P51" s="39">
        <v>15.416041269999999</v>
      </c>
      <c r="Q51" s="39">
        <v>0</v>
      </c>
      <c r="R51" s="39">
        <v>210.85969793999999</v>
      </c>
      <c r="S51" s="39">
        <v>0</v>
      </c>
      <c r="T51" s="39">
        <v>96.735374167140847</v>
      </c>
      <c r="U51" s="39">
        <v>63.652107119999997</v>
      </c>
      <c r="V51" s="39">
        <v>191.33</v>
      </c>
      <c r="W51" s="39">
        <v>0</v>
      </c>
      <c r="X51" s="39">
        <v>0</v>
      </c>
      <c r="Y51" s="33">
        <v>8.5120838775904097</v>
      </c>
      <c r="Z51" s="32">
        <f t="shared" si="1"/>
        <v>6486.4419669288854</v>
      </c>
    </row>
    <row r="52" spans="1:26" ht="13.5" customHeight="1" x14ac:dyDescent="0.2">
      <c r="A52" s="71">
        <v>2021.2</v>
      </c>
      <c r="B52" s="38">
        <v>16573.18940021309</v>
      </c>
      <c r="C52" s="39">
        <v>0</v>
      </c>
      <c r="D52" s="39">
        <v>0</v>
      </c>
      <c r="E52" s="39">
        <v>1.0460687354156079E-2</v>
      </c>
      <c r="F52" s="39">
        <v>806.21</v>
      </c>
      <c r="G52" s="39">
        <v>0</v>
      </c>
      <c r="H52" s="39">
        <v>0</v>
      </c>
      <c r="I52" s="39">
        <v>34.723698489999997</v>
      </c>
      <c r="J52" s="39">
        <v>1147.9186997899999</v>
      </c>
      <c r="K52" s="39">
        <v>0</v>
      </c>
      <c r="L52" s="39">
        <v>0</v>
      </c>
      <c r="M52" s="39">
        <v>1.5646</v>
      </c>
      <c r="N52" s="39">
        <v>0</v>
      </c>
      <c r="O52" s="39">
        <v>0</v>
      </c>
      <c r="P52" s="39">
        <v>26.23365901</v>
      </c>
      <c r="Q52" s="39">
        <v>0</v>
      </c>
      <c r="R52" s="39">
        <v>223.69834023000001</v>
      </c>
      <c r="S52" s="39">
        <v>0</v>
      </c>
      <c r="T52" s="39">
        <v>230.44779409751459</v>
      </c>
      <c r="U52" s="39">
        <v>94.974265319999986</v>
      </c>
      <c r="V52" s="39">
        <v>584.75754550000011</v>
      </c>
      <c r="W52" s="39">
        <v>0</v>
      </c>
      <c r="X52" s="39">
        <v>0</v>
      </c>
      <c r="Y52" s="33">
        <v>0.22010736033607439</v>
      </c>
      <c r="Z52" s="32">
        <f t="shared" si="1"/>
        <v>19723.948570698296</v>
      </c>
    </row>
    <row r="53" spans="1:26" ht="13.5" customHeight="1" x14ac:dyDescent="0.2">
      <c r="A53" s="71">
        <v>2021.3</v>
      </c>
      <c r="B53" s="38">
        <v>27225.523061572021</v>
      </c>
      <c r="C53" s="39">
        <v>0</v>
      </c>
      <c r="D53" s="39">
        <v>0</v>
      </c>
      <c r="E53" s="39">
        <v>1.7041171131749199E-2</v>
      </c>
      <c r="F53" s="39">
        <v>1036.1600000000001</v>
      </c>
      <c r="G53" s="39">
        <v>0</v>
      </c>
      <c r="H53" s="39">
        <v>0</v>
      </c>
      <c r="I53" s="39">
        <v>40.1482429</v>
      </c>
      <c r="J53" s="39">
        <v>2472.4112546299998</v>
      </c>
      <c r="K53" s="39">
        <v>0</v>
      </c>
      <c r="L53" s="39">
        <v>0</v>
      </c>
      <c r="M53" s="39">
        <v>3.5175868000000001</v>
      </c>
      <c r="N53" s="39">
        <v>0</v>
      </c>
      <c r="O53" s="39">
        <v>0</v>
      </c>
      <c r="P53" s="39">
        <v>41.363442999999997</v>
      </c>
      <c r="Q53" s="39">
        <v>0</v>
      </c>
      <c r="R53" s="39">
        <v>28.209306869999999</v>
      </c>
      <c r="S53" s="39">
        <v>0</v>
      </c>
      <c r="T53" s="39">
        <v>360.12551181250211</v>
      </c>
      <c r="U53" s="39">
        <v>134.78785321999999</v>
      </c>
      <c r="V53" s="39">
        <v>1149.5999999999999</v>
      </c>
      <c r="W53" s="39">
        <v>0</v>
      </c>
      <c r="X53" s="39">
        <v>0</v>
      </c>
      <c r="Y53" s="33">
        <v>0</v>
      </c>
      <c r="Z53" s="32">
        <f t="shared" si="1"/>
        <v>32491.863301975653</v>
      </c>
    </row>
    <row r="54" spans="1:26" ht="13.5" customHeight="1" x14ac:dyDescent="0.2">
      <c r="A54" s="71">
        <v>2021.4</v>
      </c>
      <c r="B54" s="38">
        <v>45361.255813210119</v>
      </c>
      <c r="C54" s="39">
        <v>0</v>
      </c>
      <c r="D54" s="39">
        <v>0</v>
      </c>
      <c r="E54" s="39">
        <v>2.5528138681633571E-2</v>
      </c>
      <c r="F54" s="39">
        <v>1427.2706165425709</v>
      </c>
      <c r="G54" s="39">
        <v>0</v>
      </c>
      <c r="H54" s="39">
        <v>0</v>
      </c>
      <c r="I54" s="39">
        <v>56.19917487</v>
      </c>
      <c r="J54" s="39">
        <v>4648.0410877599998</v>
      </c>
      <c r="K54" s="39">
        <v>0</v>
      </c>
      <c r="L54" s="39">
        <v>0</v>
      </c>
      <c r="M54" s="39">
        <v>6.0841821300000003</v>
      </c>
      <c r="N54" s="39">
        <v>0</v>
      </c>
      <c r="O54" s="39">
        <v>0</v>
      </c>
      <c r="P54" s="39">
        <v>95.184569140000008</v>
      </c>
      <c r="Q54" s="39">
        <v>0</v>
      </c>
      <c r="R54" s="39">
        <v>260.52683323000002</v>
      </c>
      <c r="S54" s="39">
        <v>0</v>
      </c>
      <c r="T54" s="39">
        <v>545.32976412910648</v>
      </c>
      <c r="U54" s="39">
        <v>148.64986261000001</v>
      </c>
      <c r="V54" s="39">
        <v>2010.33</v>
      </c>
      <c r="W54" s="39">
        <v>0</v>
      </c>
      <c r="X54" s="39">
        <v>0</v>
      </c>
      <c r="Y54" s="33">
        <v>0</v>
      </c>
      <c r="Z54" s="32">
        <f t="shared" si="1"/>
        <v>54558.897431760473</v>
      </c>
    </row>
    <row r="55" spans="1:26" ht="13.5" customHeight="1" x14ac:dyDescent="0.2">
      <c r="A55" s="71">
        <v>2022.1</v>
      </c>
      <c r="B55" s="38">
        <v>12122.312664917839</v>
      </c>
      <c r="C55" s="39">
        <v>0</v>
      </c>
      <c r="D55" s="39">
        <v>31.256337322421579</v>
      </c>
      <c r="E55" s="39">
        <v>7.206194887264262E-3</v>
      </c>
      <c r="F55" s="39">
        <v>175.96</v>
      </c>
      <c r="G55" s="39">
        <v>20.30346012</v>
      </c>
      <c r="H55" s="39">
        <v>0</v>
      </c>
      <c r="I55" s="39">
        <v>7.4764950300000006</v>
      </c>
      <c r="J55" s="39">
        <v>1354.29122581</v>
      </c>
      <c r="K55" s="39">
        <v>0</v>
      </c>
      <c r="L55" s="39">
        <v>29.96853333333333</v>
      </c>
      <c r="M55" s="39">
        <v>2.6940253900000002</v>
      </c>
      <c r="N55" s="39">
        <v>0</v>
      </c>
      <c r="O55" s="39">
        <v>0</v>
      </c>
      <c r="P55" s="39">
        <v>102.7983176</v>
      </c>
      <c r="Q55" s="39">
        <v>2.8000000000000001E-2</v>
      </c>
      <c r="R55" s="39">
        <v>188.96133703999999</v>
      </c>
      <c r="S55" s="39">
        <v>0</v>
      </c>
      <c r="T55" s="39">
        <v>157.9749460369998</v>
      </c>
      <c r="U55" s="39">
        <v>63.038028748105901</v>
      </c>
      <c r="V55" s="39">
        <v>463.72</v>
      </c>
      <c r="W55" s="39">
        <v>0</v>
      </c>
      <c r="X55" s="39">
        <v>0</v>
      </c>
      <c r="Y55" s="33">
        <v>11.2314100152678</v>
      </c>
      <c r="Z55" s="32">
        <f t="shared" si="1"/>
        <v>14732.021987558852</v>
      </c>
    </row>
    <row r="56" spans="1:26" ht="13.5" customHeight="1" x14ac:dyDescent="0.2">
      <c r="A56" s="71">
        <v>2022.2</v>
      </c>
      <c r="B56" s="38">
        <v>36056.123281570472</v>
      </c>
      <c r="C56" s="39">
        <v>74.421367460000013</v>
      </c>
      <c r="D56" s="39">
        <v>32.861779012572811</v>
      </c>
      <c r="E56" s="39">
        <v>1.78495930492985E-2</v>
      </c>
      <c r="F56" s="39">
        <v>730.59999999999991</v>
      </c>
      <c r="G56" s="39">
        <v>20.30346012</v>
      </c>
      <c r="H56" s="39">
        <v>0</v>
      </c>
      <c r="I56" s="39">
        <v>11.54291484</v>
      </c>
      <c r="J56" s="39">
        <v>3762.217305820001</v>
      </c>
      <c r="K56" s="39">
        <v>0</v>
      </c>
      <c r="L56" s="39">
        <v>0</v>
      </c>
      <c r="M56" s="39">
        <v>6.2429386499999993</v>
      </c>
      <c r="N56" s="39">
        <v>0</v>
      </c>
      <c r="O56" s="39">
        <v>0</v>
      </c>
      <c r="P56" s="39">
        <v>219.07980068000001</v>
      </c>
      <c r="Q56" s="39">
        <v>5.6025999999999999E-2</v>
      </c>
      <c r="R56" s="39">
        <v>184.00210494999999</v>
      </c>
      <c r="S56" s="39">
        <v>0</v>
      </c>
      <c r="T56" s="39">
        <v>379.92282302110772</v>
      </c>
      <c r="U56" s="39">
        <v>63.616062300000003</v>
      </c>
      <c r="V56" s="39">
        <v>1230.3800000000001</v>
      </c>
      <c r="W56" s="39">
        <v>0</v>
      </c>
      <c r="X56" s="39">
        <v>0</v>
      </c>
      <c r="Y56" s="33">
        <v>16.519748100000001</v>
      </c>
      <c r="Z56" s="32">
        <f t="shared" si="1"/>
        <v>42787.907462117204</v>
      </c>
    </row>
    <row r="57" spans="1:26" ht="13.5" customHeight="1" x14ac:dyDescent="0.2">
      <c r="A57" s="71">
        <v>2022.3</v>
      </c>
      <c r="B57" s="38">
        <v>68031.833157647823</v>
      </c>
      <c r="C57" s="39">
        <v>0</v>
      </c>
      <c r="D57" s="39">
        <v>125.75703470424595</v>
      </c>
      <c r="E57" s="39">
        <v>2.8553229714208605E-2</v>
      </c>
      <c r="F57" s="39">
        <v>1519.7250964633117</v>
      </c>
      <c r="G57" s="39">
        <v>20.30346012</v>
      </c>
      <c r="H57" s="39">
        <v>0</v>
      </c>
      <c r="I57" s="39">
        <v>12.088183000000001</v>
      </c>
      <c r="J57" s="39">
        <v>7612.2753771099997</v>
      </c>
      <c r="K57" s="39">
        <v>0</v>
      </c>
      <c r="L57" s="39">
        <v>0</v>
      </c>
      <c r="M57" s="39">
        <v>9.8061607099999986</v>
      </c>
      <c r="N57" s="39">
        <v>0</v>
      </c>
      <c r="O57" s="39">
        <v>0</v>
      </c>
      <c r="P57" s="39">
        <v>347.97563700000001</v>
      </c>
      <c r="Q57" s="39">
        <v>0.14146600000000001</v>
      </c>
      <c r="R57" s="39">
        <v>48.194592547185628</v>
      </c>
      <c r="S57" s="39">
        <v>0</v>
      </c>
      <c r="T57" s="39">
        <v>631.47417576774103</v>
      </c>
      <c r="U57" s="39">
        <v>205.12948197410495</v>
      </c>
      <c r="V57" s="39">
        <v>2004.3700000000001</v>
      </c>
      <c r="W57" s="39">
        <v>0</v>
      </c>
      <c r="X57" s="39">
        <v>0</v>
      </c>
      <c r="Y57" s="33">
        <v>22.075383809999998</v>
      </c>
      <c r="Z57" s="32">
        <f t="shared" si="1"/>
        <v>80591.177760084116</v>
      </c>
    </row>
    <row r="58" spans="1:26" ht="13.5" customHeight="1" x14ac:dyDescent="0.2">
      <c r="A58" s="71">
        <v>2022.4</v>
      </c>
      <c r="B58" s="38">
        <v>122997.8008933801</v>
      </c>
      <c r="C58" s="39">
        <v>0</v>
      </c>
      <c r="D58" s="39">
        <v>283.77682648000001</v>
      </c>
      <c r="E58" s="39">
        <v>4.6322035264228782E-2</v>
      </c>
      <c r="F58" s="39">
        <v>2699.495961339388</v>
      </c>
      <c r="G58" s="39">
        <v>20.30346012</v>
      </c>
      <c r="H58" s="39">
        <v>0</v>
      </c>
      <c r="I58" s="39">
        <v>12.182404</v>
      </c>
      <c r="J58" s="39">
        <v>14209.40687882</v>
      </c>
      <c r="K58" s="39">
        <v>0</v>
      </c>
      <c r="L58" s="39">
        <v>0</v>
      </c>
      <c r="M58" s="39">
        <v>15.01808449</v>
      </c>
      <c r="N58" s="39">
        <v>0</v>
      </c>
      <c r="O58" s="39">
        <v>0</v>
      </c>
      <c r="P58" s="39">
        <v>624.29018500000006</v>
      </c>
      <c r="Q58" s="39">
        <v>0.14146600000000001</v>
      </c>
      <c r="R58" s="39">
        <v>456.31232699899999</v>
      </c>
      <c r="S58" s="39">
        <v>0</v>
      </c>
      <c r="T58" s="39">
        <v>1101.5773728421491</v>
      </c>
      <c r="U58" s="39">
        <v>296.88321172000002</v>
      </c>
      <c r="V58" s="39">
        <v>3895.61</v>
      </c>
      <c r="W58" s="39">
        <v>690.34085889838855</v>
      </c>
      <c r="X58" s="39">
        <v>0</v>
      </c>
      <c r="Y58" s="33">
        <v>96.331999950000011</v>
      </c>
      <c r="Z58" s="32">
        <f t="shared" si="1"/>
        <v>147399.51825207428</v>
      </c>
    </row>
    <row r="59" spans="1:26" ht="13.5" customHeight="1" x14ac:dyDescent="0.2">
      <c r="A59" s="71">
        <v>2023.1</v>
      </c>
      <c r="B59" s="38">
        <v>21176.09726158073</v>
      </c>
      <c r="C59" s="39">
        <v>0</v>
      </c>
      <c r="D59" s="39">
        <v>47.332084549999998</v>
      </c>
      <c r="E59" s="39">
        <v>1.6518464480236951E-2</v>
      </c>
      <c r="F59" s="39">
        <v>1518.86</v>
      </c>
      <c r="G59" s="39">
        <v>0</v>
      </c>
      <c r="H59" s="39">
        <v>0</v>
      </c>
      <c r="I59" s="39">
        <v>19.186073</v>
      </c>
      <c r="J59" s="39">
        <v>4495.6049920799996</v>
      </c>
      <c r="K59" s="39">
        <v>0</v>
      </c>
      <c r="L59" s="39">
        <v>0</v>
      </c>
      <c r="M59" s="39">
        <v>5.2961301199999999</v>
      </c>
      <c r="N59" s="39">
        <v>0</v>
      </c>
      <c r="O59" s="39">
        <v>0</v>
      </c>
      <c r="P59" s="39">
        <v>54.1</v>
      </c>
      <c r="Q59" s="39">
        <v>109.96841542</v>
      </c>
      <c r="R59" s="39">
        <v>339.43602510000011</v>
      </c>
      <c r="S59" s="39">
        <v>0</v>
      </c>
      <c r="T59" s="39">
        <v>353.17626098657507</v>
      </c>
      <c r="U59" s="39">
        <v>47.894230402837628</v>
      </c>
      <c r="V59" s="39">
        <v>1878.74</v>
      </c>
      <c r="W59" s="39">
        <v>0</v>
      </c>
      <c r="X59" s="39">
        <v>0</v>
      </c>
      <c r="Y59" s="33">
        <v>40.809403823451781</v>
      </c>
      <c r="Z59" s="32">
        <f t="shared" si="1"/>
        <v>30086.517395528077</v>
      </c>
    </row>
    <row r="60" spans="1:26" ht="13.5" customHeight="1" x14ac:dyDescent="0.2">
      <c r="A60" s="71">
        <v>2023.2</v>
      </c>
      <c r="B60" s="38">
        <v>88041.979369053719</v>
      </c>
      <c r="C60" s="39">
        <v>0</v>
      </c>
      <c r="D60" s="39">
        <v>367.05238460999999</v>
      </c>
      <c r="E60" s="39">
        <v>4.2566328586897982E-2</v>
      </c>
      <c r="F60" s="39">
        <v>4288.3900000000003</v>
      </c>
      <c r="G60" s="39">
        <v>58.148391580751813</v>
      </c>
      <c r="H60" s="39">
        <v>0</v>
      </c>
      <c r="I60" s="39">
        <v>34.294207</v>
      </c>
      <c r="J60" s="39">
        <v>11559.21523037</v>
      </c>
      <c r="K60" s="39">
        <v>0</v>
      </c>
      <c r="L60" s="39">
        <v>0</v>
      </c>
      <c r="M60" s="39">
        <v>11.823975259999999</v>
      </c>
      <c r="N60" s="39">
        <v>0</v>
      </c>
      <c r="O60" s="39">
        <v>0</v>
      </c>
      <c r="P60" s="39">
        <v>113.07293197</v>
      </c>
      <c r="Q60" s="39">
        <v>292.88426320999997</v>
      </c>
      <c r="R60" s="39">
        <v>457.95109781999997</v>
      </c>
      <c r="S60" s="39">
        <v>0</v>
      </c>
      <c r="T60" s="39">
        <v>929.29507097009628</v>
      </c>
      <c r="U60" s="39">
        <v>116.11315862741139</v>
      </c>
      <c r="V60" s="39">
        <v>3872.41</v>
      </c>
      <c r="W60" s="39">
        <v>0</v>
      </c>
      <c r="X60" s="39">
        <v>0</v>
      </c>
      <c r="Y60" s="33">
        <v>94.150817270000005</v>
      </c>
      <c r="Z60" s="32">
        <f t="shared" si="1"/>
        <v>110236.82346407056</v>
      </c>
    </row>
    <row r="61" spans="1:26" ht="13.5" customHeight="1" x14ac:dyDescent="0.2">
      <c r="A61" s="71">
        <v>2023.3</v>
      </c>
      <c r="B61" s="38">
        <v>118080.922628</v>
      </c>
      <c r="C61" s="39">
        <v>0</v>
      </c>
      <c r="D61" s="39">
        <v>382.70875425634802</v>
      </c>
      <c r="E61" s="39">
        <v>7.3035369378044959E-2</v>
      </c>
      <c r="F61" s="39">
        <v>7427.7099999999991</v>
      </c>
      <c r="G61" s="39">
        <v>0</v>
      </c>
      <c r="H61" s="39">
        <v>622.94361700000002</v>
      </c>
      <c r="I61" s="39">
        <v>73.684910000000002</v>
      </c>
      <c r="J61" s="39">
        <v>18490.323602259999</v>
      </c>
      <c r="K61" s="39">
        <v>0</v>
      </c>
      <c r="L61" s="39">
        <v>0</v>
      </c>
      <c r="M61" s="39">
        <v>19.291219000000002</v>
      </c>
      <c r="N61" s="39">
        <v>0</v>
      </c>
      <c r="O61" s="39">
        <v>0</v>
      </c>
      <c r="P61" s="39">
        <v>140.80000000000001</v>
      </c>
      <c r="Q61" s="39">
        <v>488.69397540339924</v>
      </c>
      <c r="R61" s="39">
        <v>856.77990349000004</v>
      </c>
      <c r="S61" s="39">
        <v>0</v>
      </c>
      <c r="T61" s="39">
        <v>1542.7422475639673</v>
      </c>
      <c r="U61" s="39">
        <v>383.55560248089392</v>
      </c>
      <c r="V61" s="39">
        <v>6246.5199999999995</v>
      </c>
      <c r="W61" s="39">
        <v>0</v>
      </c>
      <c r="X61" s="39">
        <v>0</v>
      </c>
      <c r="Y61" s="33">
        <v>5.72270039</v>
      </c>
      <c r="Z61" s="32">
        <f t="shared" si="1"/>
        <v>154762.47219521398</v>
      </c>
    </row>
    <row r="62" spans="1:26" ht="13.5" customHeight="1" x14ac:dyDescent="0.2">
      <c r="A62" s="71">
        <v>2023.4</v>
      </c>
      <c r="B62" s="38">
        <v>254604.54264</v>
      </c>
      <c r="C62" s="39">
        <v>0</v>
      </c>
      <c r="D62" s="39">
        <v>628.20741538000004</v>
      </c>
      <c r="E62" s="39">
        <v>0.1186464895164068</v>
      </c>
      <c r="F62" s="39">
        <v>10857.38</v>
      </c>
      <c r="G62" s="39">
        <v>0</v>
      </c>
      <c r="H62" s="39">
        <v>1591.971751</v>
      </c>
      <c r="I62" s="39">
        <v>126.43790199999999</v>
      </c>
      <c r="J62" s="39">
        <v>22995.224129723341</v>
      </c>
      <c r="K62" s="39">
        <v>0</v>
      </c>
      <c r="L62" s="39">
        <v>0</v>
      </c>
      <c r="M62" s="39">
        <v>27.36969191</v>
      </c>
      <c r="N62" s="39">
        <v>0</v>
      </c>
      <c r="O62" s="39">
        <v>0</v>
      </c>
      <c r="P62" s="39">
        <v>147</v>
      </c>
      <c r="Q62" s="39">
        <v>528.14077987999997</v>
      </c>
      <c r="R62" s="39">
        <v>1325.9034826899999</v>
      </c>
      <c r="S62" s="39">
        <v>0</v>
      </c>
      <c r="T62" s="39">
        <v>2499.36934664308</v>
      </c>
      <c r="U62" s="39">
        <v>146.6699581094513</v>
      </c>
      <c r="V62" s="39">
        <v>10596.76</v>
      </c>
      <c r="W62" s="39">
        <v>0</v>
      </c>
      <c r="X62" s="39">
        <v>0</v>
      </c>
      <c r="Y62" s="33">
        <v>47.215143890000007</v>
      </c>
      <c r="Z62" s="32">
        <f t="shared" si="1"/>
        <v>306122.31088771531</v>
      </c>
    </row>
    <row r="63" spans="1:26" ht="13.5" customHeight="1" x14ac:dyDescent="0.2">
      <c r="A63" s="71">
        <v>2024.1</v>
      </c>
      <c r="B63" s="38">
        <v>80840.505584294966</v>
      </c>
      <c r="C63" s="39">
        <v>0</v>
      </c>
      <c r="D63" s="39">
        <v>49.314205332062578</v>
      </c>
      <c r="E63" s="39">
        <v>4.5554118937683893E-2</v>
      </c>
      <c r="F63" s="39">
        <v>1436.1</v>
      </c>
      <c r="G63" s="39">
        <v>0</v>
      </c>
      <c r="H63" s="39">
        <v>587.59399699999994</v>
      </c>
      <c r="I63" s="39">
        <v>38.799720000000001</v>
      </c>
      <c r="J63" s="39">
        <v>7284.8652430100001</v>
      </c>
      <c r="K63" s="39">
        <v>0</v>
      </c>
      <c r="L63" s="39">
        <v>0</v>
      </c>
      <c r="M63" s="39">
        <v>11.12121642</v>
      </c>
      <c r="N63" s="39">
        <v>0</v>
      </c>
      <c r="O63" s="39">
        <v>0</v>
      </c>
      <c r="P63" s="39">
        <v>0</v>
      </c>
      <c r="Q63" s="39">
        <v>0</v>
      </c>
      <c r="R63" s="39">
        <v>622.61322225398078</v>
      </c>
      <c r="S63" s="39">
        <v>0</v>
      </c>
      <c r="T63" s="39">
        <v>842.14904728446413</v>
      </c>
      <c r="U63" s="39">
        <v>0</v>
      </c>
      <c r="V63" s="39">
        <v>3394.3199999999997</v>
      </c>
      <c r="W63" s="39">
        <v>0</v>
      </c>
      <c r="X63" s="39">
        <v>0</v>
      </c>
      <c r="Y63" s="33">
        <v>0</v>
      </c>
      <c r="Z63" s="32">
        <f t="shared" si="1"/>
        <v>95107.42778971442</v>
      </c>
    </row>
    <row r="64" spans="1:26" ht="13.5" customHeight="1" x14ac:dyDescent="0.2">
      <c r="A64" s="71">
        <v>2024.2</v>
      </c>
      <c r="B64" s="38">
        <v>321007.49304842914</v>
      </c>
      <c r="C64" s="39">
        <v>0</v>
      </c>
      <c r="D64" s="39">
        <v>0</v>
      </c>
      <c r="E64" s="39">
        <v>0.11566442919811569</v>
      </c>
      <c r="F64" s="39">
        <v>2510.15</v>
      </c>
      <c r="G64" s="39">
        <v>158.36564461</v>
      </c>
      <c r="H64" s="39">
        <v>925.73953900000004</v>
      </c>
      <c r="I64" s="39">
        <v>92.824126000000007</v>
      </c>
      <c r="J64" s="39">
        <v>18785.5828955</v>
      </c>
      <c r="K64" s="39">
        <v>0</v>
      </c>
      <c r="L64" s="39">
        <v>0</v>
      </c>
      <c r="M64" s="39">
        <v>30.66370247</v>
      </c>
      <c r="N64" s="39">
        <v>0</v>
      </c>
      <c r="O64" s="39">
        <v>0</v>
      </c>
      <c r="P64" s="39">
        <v>0</v>
      </c>
      <c r="Q64" s="39">
        <v>0</v>
      </c>
      <c r="R64" s="39">
        <v>1363.64242558</v>
      </c>
      <c r="S64" s="39">
        <v>0</v>
      </c>
      <c r="T64" s="39">
        <v>2160.7883402413331</v>
      </c>
      <c r="U64" s="39">
        <v>2098.8635250500001</v>
      </c>
      <c r="V64" s="39">
        <v>11631.49</v>
      </c>
      <c r="W64" s="39">
        <v>0</v>
      </c>
      <c r="X64" s="39">
        <v>0</v>
      </c>
      <c r="Y64" s="33">
        <v>2.1450360499999999</v>
      </c>
      <c r="Z64" s="32">
        <f t="shared" si="1"/>
        <v>360767.86394735973</v>
      </c>
    </row>
    <row r="65" spans="1:26" ht="13.5" customHeight="1" x14ac:dyDescent="0.2">
      <c r="A65" s="71">
        <v>2024.3</v>
      </c>
      <c r="B65" s="39" t="e">
        <v>#N/A</v>
      </c>
      <c r="C65" s="39">
        <v>0</v>
      </c>
      <c r="D65" s="39">
        <v>0</v>
      </c>
      <c r="E65" s="39">
        <v>0</v>
      </c>
      <c r="F65" s="39">
        <v>0</v>
      </c>
      <c r="G65" s="39">
        <v>36.435920000000003</v>
      </c>
      <c r="H65" s="39">
        <v>1209.5867657200001</v>
      </c>
      <c r="I65" s="39">
        <v>145.81507178999999</v>
      </c>
      <c r="J65" s="39">
        <v>31479.690810979999</v>
      </c>
      <c r="K65" s="39"/>
      <c r="L65" s="39" t="e">
        <v>#N/A</v>
      </c>
      <c r="M65" s="39">
        <v>52.798136489999997</v>
      </c>
      <c r="N65" s="39">
        <v>0</v>
      </c>
      <c r="O65" s="39"/>
      <c r="P65" s="39">
        <v>0.2</v>
      </c>
      <c r="Q65" s="39">
        <v>0</v>
      </c>
      <c r="R65" s="39">
        <v>2391.5042671499996</v>
      </c>
      <c r="S65" s="39">
        <v>0</v>
      </c>
      <c r="T65" s="39" t="e">
        <v>#N/A</v>
      </c>
      <c r="U65" s="39">
        <v>3334.4758358700001</v>
      </c>
      <c r="V65" s="39">
        <v>23451.190000000002</v>
      </c>
      <c r="W65" s="39">
        <v>0</v>
      </c>
      <c r="X65" s="39">
        <v>0</v>
      </c>
      <c r="Y65" s="33">
        <v>2.1450360499999999</v>
      </c>
      <c r="Z65" s="32">
        <f t="shared" si="1"/>
        <v>62103.841844049995</v>
      </c>
    </row>
    <row r="66" spans="1:26" ht="13.5" customHeight="1" x14ac:dyDescent="0.2">
      <c r="A66" s="71">
        <v>2024.4</v>
      </c>
      <c r="B66" s="38">
        <v>872296.58411176002</v>
      </c>
      <c r="C66" s="39">
        <v>0</v>
      </c>
      <c r="D66" s="39">
        <v>0</v>
      </c>
      <c r="E66" s="39">
        <v>0</v>
      </c>
      <c r="F66" s="39">
        <v>774.19999999999993</v>
      </c>
      <c r="G66" s="39">
        <v>37.206919999999997</v>
      </c>
      <c r="H66" s="39">
        <v>1609.2431348800001</v>
      </c>
      <c r="I66" s="39">
        <v>148.19653524</v>
      </c>
      <c r="J66" s="39">
        <v>53992.384386699996</v>
      </c>
      <c r="K66" s="39">
        <v>0</v>
      </c>
      <c r="L66" s="39" t="e">
        <v>#N/A</v>
      </c>
      <c r="M66" s="39">
        <v>81.029003279999998</v>
      </c>
      <c r="N66" s="39">
        <v>0</v>
      </c>
      <c r="O66" s="39">
        <v>0</v>
      </c>
      <c r="P66" s="39">
        <v>0.4</v>
      </c>
      <c r="Q66" s="39">
        <v>0</v>
      </c>
      <c r="R66" s="39">
        <v>4817.22240427</v>
      </c>
      <c r="S66" s="39">
        <v>0</v>
      </c>
      <c r="T66" s="39" t="e">
        <v>#N/A</v>
      </c>
      <c r="U66" s="39">
        <v>16.655474439999999</v>
      </c>
      <c r="V66" s="39">
        <v>36649.74</v>
      </c>
      <c r="W66" s="39">
        <v>0</v>
      </c>
      <c r="X66" s="39">
        <v>0</v>
      </c>
      <c r="Y66" s="33">
        <v>511.32172938999997</v>
      </c>
      <c r="Z66" s="32">
        <f t="shared" si="1"/>
        <v>970934.18369995989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33" t="e">
        <v>#N/A</v>
      </c>
      <c r="Z67" s="32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33" t="e">
        <v>#N/A</v>
      </c>
      <c r="Z68" s="32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33" t="e">
        <v>#N/A</v>
      </c>
      <c r="Z69" s="32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3" t="e">
        <v>#N/A</v>
      </c>
      <c r="Z70" s="32">
        <f t="shared" si="1"/>
        <v>0</v>
      </c>
    </row>
    <row r="71" spans="1:26" ht="13.5" customHeight="1" x14ac:dyDescent="0.2">
      <c r="A71" s="71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3" t="e">
        <v>#N/A</v>
      </c>
      <c r="Z71" s="32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3" t="e">
        <v>#N/A</v>
      </c>
      <c r="Z72" s="32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3" t="e">
        <v>#N/A</v>
      </c>
      <c r="Z73" s="32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3" t="e">
        <v>#N/A</v>
      </c>
      <c r="Z74" s="32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3" t="e">
        <v>#N/A</v>
      </c>
      <c r="Z75" s="32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3" t="e">
        <v>#N/A</v>
      </c>
      <c r="Z76" s="32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3" t="e">
        <v>#N/A</v>
      </c>
      <c r="Z77" s="32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3" t="e">
        <v>#N/A</v>
      </c>
      <c r="Z78" s="32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3" t="e">
        <v>#N/A</v>
      </c>
      <c r="Z79" s="32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3" t="e">
        <v>#N/A</v>
      </c>
      <c r="Z80" s="32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3" t="e">
        <v>#N/A</v>
      </c>
      <c r="Z81" s="32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3" t="e">
        <v>#N/A</v>
      </c>
      <c r="Z82" s="32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3" t="e">
        <v>#N/A</v>
      </c>
      <c r="Z83" s="32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3" t="e">
        <v>#N/A</v>
      </c>
      <c r="Z84" s="32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3" t="e">
        <v>#N/A</v>
      </c>
      <c r="Z85" s="32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3" t="e">
        <v>#N/A</v>
      </c>
      <c r="Z86" s="32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3" t="e">
        <v>#N/A</v>
      </c>
      <c r="Z87" s="32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3" t="e">
        <v>#N/A</v>
      </c>
      <c r="Z88" s="32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3" t="e">
        <v>#N/A</v>
      </c>
      <c r="Z89" s="32">
        <f t="shared" si="1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3" t="e">
        <v>#N/A</v>
      </c>
      <c r="Z90" s="32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4000-000000000000}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3"/>
  <dimension ref="A1:Z177"/>
  <sheetViews>
    <sheetView zoomScaleNormal="100" workbookViewId="0">
      <pane xSplit="1" ySplit="9" topLeftCell="B97" activePane="bottomRight" state="frozen"/>
      <selection pane="topRight" activeCell="B10" sqref="B10"/>
      <selection pane="bottomLeft" activeCell="B10" sqref="B10"/>
      <selection pane="bottomRight" activeCell="B118" sqref="B118:Y11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9.25" customHeight="1" x14ac:dyDescent="0.2">
      <c r="A2" s="63" t="s">
        <v>65</v>
      </c>
      <c r="B2" s="26" t="s">
        <v>204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 t="str">
        <f>B2</f>
        <v>Inmobiliario</v>
      </c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178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 xml:space="preserve">Administración Pública No Financiera. 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205</v>
      </c>
      <c r="C8" s="74" t="s">
        <v>206</v>
      </c>
      <c r="D8" s="74" t="s">
        <v>207</v>
      </c>
      <c r="E8" s="74" t="s">
        <v>208</v>
      </c>
      <c r="F8" s="74" t="s">
        <v>209</v>
      </c>
      <c r="G8" s="74" t="s">
        <v>210</v>
      </c>
      <c r="H8" s="74" t="s">
        <v>211</v>
      </c>
      <c r="I8" s="74" t="s">
        <v>212</v>
      </c>
      <c r="J8" s="74" t="s">
        <v>213</v>
      </c>
      <c r="K8" s="74" t="s">
        <v>214</v>
      </c>
      <c r="L8" s="74" t="s">
        <v>215</v>
      </c>
      <c r="M8" s="74" t="s">
        <v>216</v>
      </c>
      <c r="N8" s="74" t="s">
        <v>217</v>
      </c>
      <c r="O8" s="74" t="s">
        <v>218</v>
      </c>
      <c r="P8" s="74" t="s">
        <v>219</v>
      </c>
      <c r="Q8" s="74" t="s">
        <v>220</v>
      </c>
      <c r="R8" s="74" t="s">
        <v>221</v>
      </c>
      <c r="S8" s="74" t="s">
        <v>222</v>
      </c>
      <c r="T8" s="74" t="s">
        <v>223</v>
      </c>
      <c r="U8" s="74" t="s">
        <v>224</v>
      </c>
      <c r="V8" s="74" t="s">
        <v>225</v>
      </c>
      <c r="W8" s="74" t="s">
        <v>226</v>
      </c>
      <c r="X8" s="74" t="s">
        <v>227</v>
      </c>
      <c r="Y8" s="74" t="s">
        <v>228</v>
      </c>
      <c r="Z8" s="75" t="s">
        <v>229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0" t="s">
        <v>103</v>
      </c>
      <c r="F9" s="20" t="s">
        <v>104</v>
      </c>
      <c r="G9" s="20" t="s">
        <v>105</v>
      </c>
      <c r="H9" s="20" t="s">
        <v>106</v>
      </c>
      <c r="I9" s="20" t="s">
        <v>107</v>
      </c>
      <c r="J9" s="20" t="s">
        <v>108</v>
      </c>
      <c r="K9" s="20" t="s">
        <v>109</v>
      </c>
      <c r="L9" s="20" t="s">
        <v>110</v>
      </c>
      <c r="M9" s="20" t="s">
        <v>111</v>
      </c>
      <c r="N9" s="20" t="s">
        <v>112</v>
      </c>
      <c r="O9" s="20" t="s">
        <v>113</v>
      </c>
      <c r="P9" s="20" t="s">
        <v>114</v>
      </c>
      <c r="Q9" s="20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2017.01</v>
      </c>
      <c r="B10" s="46">
        <v>2156</v>
      </c>
      <c r="C10" s="30">
        <v>507.75289717999999</v>
      </c>
      <c r="D10" s="30">
        <v>4.2017789800000003</v>
      </c>
      <c r="E10" s="30">
        <v>428.1</v>
      </c>
      <c r="F10" s="30">
        <v>0</v>
      </c>
      <c r="G10" s="30">
        <v>6.7434759599999996</v>
      </c>
      <c r="H10" s="30">
        <v>0</v>
      </c>
      <c r="I10" s="30">
        <v>70.185350999999997</v>
      </c>
      <c r="J10" s="30">
        <v>2.0488447299999999</v>
      </c>
      <c r="K10" s="30">
        <v>27.158999999999999</v>
      </c>
      <c r="L10" s="30">
        <v>0</v>
      </c>
      <c r="M10" s="30">
        <v>0.79083019999999993</v>
      </c>
      <c r="N10" s="30">
        <v>11.902593</v>
      </c>
      <c r="O10" s="30">
        <v>18.754664680000001</v>
      </c>
      <c r="P10" s="30">
        <v>103.39091764</v>
      </c>
      <c r="Q10" s="30">
        <v>48.919138709999999</v>
      </c>
      <c r="R10" s="30">
        <v>3.09695506</v>
      </c>
      <c r="S10" s="30">
        <v>11.801792000000001</v>
      </c>
      <c r="T10" s="30">
        <v>7.4270280700000004</v>
      </c>
      <c r="U10" s="30">
        <v>6.7516419999999994E-2</v>
      </c>
      <c r="V10" s="30">
        <v>141.512675</v>
      </c>
      <c r="W10" s="30">
        <v>0</v>
      </c>
      <c r="X10" s="30">
        <v>48.699784000000001</v>
      </c>
      <c r="Y10" s="30">
        <v>0.02</v>
      </c>
      <c r="Z10" s="31">
        <f t="shared" ref="Z10:Z54" si="0">+_xlfn.AGGREGATE(9,6,B10:Y10)</f>
        <v>3598.5752426300005</v>
      </c>
    </row>
    <row r="11" spans="1:26" x14ac:dyDescent="0.2">
      <c r="A11" s="71">
        <v>2017.02</v>
      </c>
      <c r="B11" s="38">
        <v>787</v>
      </c>
      <c r="C11" s="39">
        <v>2522.5938705199997</v>
      </c>
      <c r="D11" s="39">
        <v>6.1394662499999999</v>
      </c>
      <c r="E11" s="39">
        <v>1680</v>
      </c>
      <c r="F11" s="39">
        <v>0</v>
      </c>
      <c r="G11" s="39">
        <v>8.0936778700000005</v>
      </c>
      <c r="H11" s="39">
        <v>0</v>
      </c>
      <c r="I11" s="39">
        <v>379.91460799999999</v>
      </c>
      <c r="J11" s="39">
        <v>1.8672458199999999</v>
      </c>
      <c r="K11" s="39">
        <v>66.03</v>
      </c>
      <c r="L11" s="39">
        <v>0</v>
      </c>
      <c r="M11" s="39">
        <v>1.77231173</v>
      </c>
      <c r="N11" s="39">
        <v>14.299473000000001</v>
      </c>
      <c r="O11" s="39">
        <v>48.631073110000003</v>
      </c>
      <c r="P11" s="39">
        <v>28.09976064</v>
      </c>
      <c r="Q11" s="39">
        <v>109.43991658</v>
      </c>
      <c r="R11" s="39">
        <v>3.51372844</v>
      </c>
      <c r="S11" s="39">
        <v>48.893323000000002</v>
      </c>
      <c r="T11" s="39">
        <v>27.16999062</v>
      </c>
      <c r="U11" s="39">
        <v>0.11323218</v>
      </c>
      <c r="V11" s="39">
        <v>584.92318999999998</v>
      </c>
      <c r="W11" s="39">
        <v>0</v>
      </c>
      <c r="X11" s="39">
        <v>39.956460999999997</v>
      </c>
      <c r="Y11" s="33">
        <v>0.22</v>
      </c>
      <c r="Z11" s="32">
        <f t="shared" si="0"/>
        <v>6358.6713287599987</v>
      </c>
    </row>
    <row r="12" spans="1:26" x14ac:dyDescent="0.2">
      <c r="A12" s="71">
        <v>2017.03</v>
      </c>
      <c r="B12" s="38">
        <v>961.27682059999995</v>
      </c>
      <c r="C12" s="39">
        <v>1969.2590123300001</v>
      </c>
      <c r="D12" s="39">
        <v>14.93593735</v>
      </c>
      <c r="E12" s="39">
        <v>424.5</v>
      </c>
      <c r="F12" s="39">
        <v>0</v>
      </c>
      <c r="G12" s="39">
        <v>9.5009967500000005</v>
      </c>
      <c r="H12" s="39">
        <v>0</v>
      </c>
      <c r="I12" s="39">
        <v>125.14465</v>
      </c>
      <c r="J12" s="39">
        <v>15.86761446</v>
      </c>
      <c r="K12" s="39">
        <v>26.277000000000001</v>
      </c>
      <c r="L12" s="39">
        <v>0</v>
      </c>
      <c r="M12" s="39">
        <v>7.12214773</v>
      </c>
      <c r="N12" s="39">
        <v>383.80374</v>
      </c>
      <c r="O12" s="39">
        <v>14.020209300000001</v>
      </c>
      <c r="P12" s="39">
        <v>54.111476379999999</v>
      </c>
      <c r="Q12" s="39">
        <v>66.816855000000004</v>
      </c>
      <c r="R12" s="39">
        <v>9.5851976400000005</v>
      </c>
      <c r="S12" s="39">
        <v>54.780583999999998</v>
      </c>
      <c r="T12" s="39">
        <v>67.876547430000002</v>
      </c>
      <c r="U12" s="39">
        <v>1.03013796</v>
      </c>
      <c r="V12" s="39">
        <v>206.455613</v>
      </c>
      <c r="W12" s="39">
        <v>0</v>
      </c>
      <c r="X12" s="39">
        <v>45.017890000000001</v>
      </c>
      <c r="Y12" s="33">
        <v>0.15</v>
      </c>
      <c r="Z12" s="32">
        <f t="shared" si="0"/>
        <v>4457.5324299299991</v>
      </c>
    </row>
    <row r="13" spans="1:26" x14ac:dyDescent="0.2">
      <c r="A13" s="71">
        <v>2017.04</v>
      </c>
      <c r="B13" s="38">
        <v>873.2</v>
      </c>
      <c r="C13" s="39">
        <v>1109.7459894799999</v>
      </c>
      <c r="D13" s="39">
        <v>7.29640106</v>
      </c>
      <c r="E13" s="39">
        <v>665.9</v>
      </c>
      <c r="F13" s="39">
        <v>0</v>
      </c>
      <c r="G13" s="39">
        <v>3.3690907299999999</v>
      </c>
      <c r="H13" s="39">
        <v>0</v>
      </c>
      <c r="I13" s="39">
        <v>335.84779700000001</v>
      </c>
      <c r="J13" s="39">
        <v>5.3936989000000004</v>
      </c>
      <c r="K13" s="39">
        <v>8.2690000000000001</v>
      </c>
      <c r="L13" s="39">
        <v>0</v>
      </c>
      <c r="M13" s="39">
        <v>6.8357012800000003</v>
      </c>
      <c r="N13" s="39">
        <v>36.419595000000001</v>
      </c>
      <c r="O13" s="39">
        <v>7.6222434000000003</v>
      </c>
      <c r="P13" s="39">
        <v>26.168026090000001</v>
      </c>
      <c r="Q13" s="39">
        <v>22.243750630000001</v>
      </c>
      <c r="R13" s="39">
        <v>5.37424576</v>
      </c>
      <c r="S13" s="39">
        <v>19.332384000000001</v>
      </c>
      <c r="T13" s="39">
        <v>19.999961880000001</v>
      </c>
      <c r="U13" s="39">
        <v>0.15561776999999999</v>
      </c>
      <c r="V13" s="39">
        <v>305.34582100000011</v>
      </c>
      <c r="W13" s="39">
        <v>0</v>
      </c>
      <c r="X13" s="39">
        <v>41.948219000000002</v>
      </c>
      <c r="Y13" s="33">
        <v>2.5086859999999999E-2</v>
      </c>
      <c r="Z13" s="32">
        <f t="shared" si="0"/>
        <v>3500.4926298400001</v>
      </c>
    </row>
    <row r="14" spans="1:26" x14ac:dyDescent="0.2">
      <c r="A14" s="71">
        <v>2017.05</v>
      </c>
      <c r="B14" s="38">
        <v>1031.3892948099999</v>
      </c>
      <c r="C14" s="39">
        <v>715.16606182999999</v>
      </c>
      <c r="D14" s="39">
        <v>6.9929212600000001</v>
      </c>
      <c r="E14" s="39">
        <v>358.5</v>
      </c>
      <c r="F14" s="39">
        <v>0</v>
      </c>
      <c r="G14" s="39">
        <v>3.0738721600000001</v>
      </c>
      <c r="H14" s="39">
        <v>0</v>
      </c>
      <c r="I14" s="39">
        <v>203.68780000000001</v>
      </c>
      <c r="J14" s="39">
        <v>2.6963546100000002</v>
      </c>
      <c r="K14" s="39">
        <v>7.1719999999999997</v>
      </c>
      <c r="L14" s="39">
        <v>0</v>
      </c>
      <c r="M14" s="39">
        <v>1.8138561799999999</v>
      </c>
      <c r="N14" s="39">
        <v>81.856693000000007</v>
      </c>
      <c r="O14" s="39">
        <v>7.6810334400000002</v>
      </c>
      <c r="P14" s="39">
        <v>43.502974279999997</v>
      </c>
      <c r="Q14" s="39">
        <v>30.51518531</v>
      </c>
      <c r="R14" s="39">
        <v>4.0017565900000003</v>
      </c>
      <c r="S14" s="39">
        <v>11.997432</v>
      </c>
      <c r="T14" s="39">
        <v>43.48529199</v>
      </c>
      <c r="U14" s="39">
        <v>0.14999947999999999</v>
      </c>
      <c r="V14" s="39">
        <v>231.60848899999999</v>
      </c>
      <c r="W14" s="39">
        <v>0</v>
      </c>
      <c r="X14" s="39">
        <v>42.244185999999999</v>
      </c>
      <c r="Y14" s="33">
        <v>0</v>
      </c>
      <c r="Z14" s="32">
        <f t="shared" si="0"/>
        <v>2827.5352019400011</v>
      </c>
    </row>
    <row r="15" spans="1:26" x14ac:dyDescent="0.2">
      <c r="A15" s="71">
        <v>2017.06</v>
      </c>
      <c r="B15" s="38">
        <v>970.98870095999996</v>
      </c>
      <c r="C15" s="39">
        <v>1285.09669678</v>
      </c>
      <c r="D15" s="39">
        <v>4.0691927699999999</v>
      </c>
      <c r="E15" s="39">
        <v>242.5</v>
      </c>
      <c r="F15" s="39">
        <v>0</v>
      </c>
      <c r="G15" s="39">
        <v>2.8688836600000003</v>
      </c>
      <c r="H15" s="39">
        <v>0</v>
      </c>
      <c r="I15" s="39">
        <v>55.134189999999997</v>
      </c>
      <c r="J15" s="39">
        <v>4.6276948600000001</v>
      </c>
      <c r="K15" s="39">
        <v>8.9469999999999992</v>
      </c>
      <c r="L15" s="39">
        <v>0</v>
      </c>
      <c r="M15" s="39">
        <v>1.76463445</v>
      </c>
      <c r="N15" s="39">
        <v>32.630209999999998</v>
      </c>
      <c r="O15" s="39">
        <v>8.9212975399999994</v>
      </c>
      <c r="P15" s="39">
        <v>47.389332549999999</v>
      </c>
      <c r="Q15" s="39">
        <v>18.080781080000001</v>
      </c>
      <c r="R15" s="39">
        <v>10.021710410000001</v>
      </c>
      <c r="S15" s="39">
        <v>15.436304</v>
      </c>
      <c r="T15" s="39">
        <v>13.41765773</v>
      </c>
      <c r="U15" s="39">
        <v>4.6973460000000002E-2</v>
      </c>
      <c r="V15" s="39">
        <v>341.14357699999999</v>
      </c>
      <c r="W15" s="39">
        <v>0</v>
      </c>
      <c r="X15" s="39">
        <v>50.060371000000004</v>
      </c>
      <c r="Y15" s="33">
        <v>0.1</v>
      </c>
      <c r="Z15" s="32">
        <f t="shared" si="0"/>
        <v>3113.2452082499999</v>
      </c>
    </row>
    <row r="16" spans="1:26" x14ac:dyDescent="0.2">
      <c r="A16" s="71">
        <v>2017.07</v>
      </c>
      <c r="B16" s="38">
        <v>927.7</v>
      </c>
      <c r="C16" s="39">
        <v>1802.7264772599999</v>
      </c>
      <c r="D16" s="39">
        <v>4.8856355599999999</v>
      </c>
      <c r="E16" s="39">
        <v>534.9</v>
      </c>
      <c r="F16" s="39">
        <v>0</v>
      </c>
      <c r="G16" s="39">
        <v>1.6791401100000001</v>
      </c>
      <c r="H16" s="39">
        <v>0</v>
      </c>
      <c r="I16" s="39">
        <v>248.75188600000001</v>
      </c>
      <c r="J16" s="39">
        <v>2.99224903</v>
      </c>
      <c r="K16" s="39">
        <v>7.37</v>
      </c>
      <c r="L16" s="39">
        <v>0</v>
      </c>
      <c r="M16" s="39">
        <v>1.1905366399999999</v>
      </c>
      <c r="N16" s="39">
        <v>86.107997999999995</v>
      </c>
      <c r="O16" s="39">
        <v>7.52907175</v>
      </c>
      <c r="P16" s="39">
        <v>95.478616650000006</v>
      </c>
      <c r="Q16" s="39">
        <v>29.60480935</v>
      </c>
      <c r="R16" s="39">
        <v>2.9068070399999999</v>
      </c>
      <c r="S16" s="39">
        <v>16.957615000000001</v>
      </c>
      <c r="T16" s="39">
        <v>24.486171500000001</v>
      </c>
      <c r="U16" s="39">
        <v>9.6924339999999998E-2</v>
      </c>
      <c r="V16" s="39">
        <v>230.98459400000004</v>
      </c>
      <c r="W16" s="39">
        <v>0</v>
      </c>
      <c r="X16" s="39">
        <v>58.655410930000002</v>
      </c>
      <c r="Y16" s="33">
        <v>0.1</v>
      </c>
      <c r="Z16" s="32">
        <f t="shared" si="0"/>
        <v>4085.1039431599997</v>
      </c>
    </row>
    <row r="17" spans="1:26" x14ac:dyDescent="0.2">
      <c r="A17" s="71">
        <v>2017.08</v>
      </c>
      <c r="B17" s="38">
        <v>982.3</v>
      </c>
      <c r="C17" s="39">
        <v>1143.3995695000001</v>
      </c>
      <c r="D17" s="39">
        <v>4.9830532600000002</v>
      </c>
      <c r="E17" s="39">
        <v>272.7</v>
      </c>
      <c r="F17" s="39">
        <v>0</v>
      </c>
      <c r="G17" s="39">
        <v>2.0809136699999997</v>
      </c>
      <c r="H17" s="39">
        <v>0</v>
      </c>
      <c r="I17" s="39">
        <v>186.01167000000001</v>
      </c>
      <c r="J17" s="39">
        <v>2.3638103199999998</v>
      </c>
      <c r="K17" s="39">
        <v>7.6440000000000001</v>
      </c>
      <c r="L17" s="39">
        <v>0</v>
      </c>
      <c r="M17" s="39">
        <v>2.37043084</v>
      </c>
      <c r="N17" s="39">
        <v>30.257905000000001</v>
      </c>
      <c r="O17" s="39">
        <v>7.1816401900000004</v>
      </c>
      <c r="P17" s="39">
        <v>46.54909129</v>
      </c>
      <c r="Q17" s="39">
        <v>20.532414710000001</v>
      </c>
      <c r="R17" s="39">
        <v>2.8305676399999999</v>
      </c>
      <c r="S17" s="39">
        <v>14.293265999999999</v>
      </c>
      <c r="T17" s="39">
        <v>15.46124711</v>
      </c>
      <c r="U17" s="39">
        <v>0.12460301999999999</v>
      </c>
      <c r="V17" s="39">
        <v>339.06648299999978</v>
      </c>
      <c r="W17" s="39">
        <v>0</v>
      </c>
      <c r="X17" s="39">
        <v>61.448447000000002</v>
      </c>
      <c r="Y17" s="33">
        <v>0.2</v>
      </c>
      <c r="Z17" s="32">
        <f t="shared" si="0"/>
        <v>3141.7991125499993</v>
      </c>
    </row>
    <row r="18" spans="1:26" x14ac:dyDescent="0.2">
      <c r="A18" s="71">
        <v>2017.09</v>
      </c>
      <c r="B18" s="38">
        <v>936.4</v>
      </c>
      <c r="C18" s="39">
        <v>528.34199999999998</v>
      </c>
      <c r="D18" s="39">
        <v>4.6488781699999997</v>
      </c>
      <c r="E18" s="39">
        <v>253.5</v>
      </c>
      <c r="F18" s="39">
        <v>0</v>
      </c>
      <c r="G18" s="39">
        <v>1.7071898999999999</v>
      </c>
      <c r="H18" s="39">
        <v>0</v>
      </c>
      <c r="I18" s="39">
        <v>71.033510000000007</v>
      </c>
      <c r="J18" s="39">
        <v>2.9919669600000001</v>
      </c>
      <c r="K18" s="39">
        <v>6.7949999999999999</v>
      </c>
      <c r="L18" s="39">
        <v>0</v>
      </c>
      <c r="M18" s="39">
        <v>1.3640487699999999</v>
      </c>
      <c r="N18" s="39">
        <v>82.907482000000002</v>
      </c>
      <c r="O18" s="39">
        <v>6.7017844400000008</v>
      </c>
      <c r="P18" s="39">
        <v>32.028879940000003</v>
      </c>
      <c r="Q18" s="39">
        <v>31.056000000000001</v>
      </c>
      <c r="R18" s="39">
        <v>8.2741659199999997</v>
      </c>
      <c r="S18" s="39">
        <v>13.230919</v>
      </c>
      <c r="T18" s="39">
        <v>26.149945240000001</v>
      </c>
      <c r="U18" s="39">
        <v>0.213949</v>
      </c>
      <c r="V18" s="39">
        <v>259.16993200000002</v>
      </c>
      <c r="W18" s="39">
        <v>0</v>
      </c>
      <c r="X18" s="39">
        <v>51.771092000000003</v>
      </c>
      <c r="Y18" s="33">
        <v>0</v>
      </c>
      <c r="Z18" s="32">
        <f t="shared" si="0"/>
        <v>2318.2867433400002</v>
      </c>
    </row>
    <row r="19" spans="1:26" x14ac:dyDescent="0.2">
      <c r="A19" s="71">
        <v>2017.1</v>
      </c>
      <c r="B19" s="38">
        <v>963.7</v>
      </c>
      <c r="C19" s="39">
        <v>1016.498</v>
      </c>
      <c r="D19" s="39">
        <v>3.0886430300000001</v>
      </c>
      <c r="E19" s="39">
        <v>553.4</v>
      </c>
      <c r="F19" s="39">
        <v>0</v>
      </c>
      <c r="G19" s="39">
        <v>2.5981004599999999</v>
      </c>
      <c r="H19" s="39">
        <v>0</v>
      </c>
      <c r="I19" s="39">
        <v>380.072</v>
      </c>
      <c r="J19" s="39">
        <v>2.5482861799999998</v>
      </c>
      <c r="K19" s="39">
        <v>5.6849999999999996</v>
      </c>
      <c r="L19" s="39">
        <v>0</v>
      </c>
      <c r="M19" s="39">
        <v>1.35307719</v>
      </c>
      <c r="N19" s="39">
        <v>30.963000000000001</v>
      </c>
      <c r="O19" s="39">
        <v>5.1694214400000007</v>
      </c>
      <c r="P19" s="39">
        <v>30.914000000000001</v>
      </c>
      <c r="Q19" s="39">
        <v>18.895</v>
      </c>
      <c r="R19" s="39">
        <v>4.7590000000000003</v>
      </c>
      <c r="S19" s="39">
        <v>19.193999999999999</v>
      </c>
      <c r="T19" s="39">
        <v>12.333</v>
      </c>
      <c r="U19" s="39">
        <v>6.0304000000000003E-2</v>
      </c>
      <c r="V19" s="39">
        <v>338.50128099999995</v>
      </c>
      <c r="W19" s="39">
        <v>0</v>
      </c>
      <c r="X19" s="39">
        <v>53.055999999999997</v>
      </c>
      <c r="Y19" s="33">
        <v>1.2</v>
      </c>
      <c r="Z19" s="32">
        <f t="shared" si="0"/>
        <v>3443.9881133000004</v>
      </c>
    </row>
    <row r="20" spans="1:26" x14ac:dyDescent="0.2">
      <c r="A20" s="71">
        <v>2017.11</v>
      </c>
      <c r="B20" s="38">
        <v>988.6</v>
      </c>
      <c r="C20" s="39">
        <v>1701.183</v>
      </c>
      <c r="D20" s="39">
        <v>2.1880000000000002</v>
      </c>
      <c r="E20" s="39">
        <v>255.7</v>
      </c>
      <c r="F20" s="39">
        <v>0</v>
      </c>
      <c r="G20" s="39">
        <v>10.963770800000001</v>
      </c>
      <c r="H20" s="39">
        <v>0</v>
      </c>
      <c r="I20" s="39">
        <v>67.989999999999995</v>
      </c>
      <c r="J20" s="39">
        <v>2.0859999999999999</v>
      </c>
      <c r="K20" s="39">
        <v>5.55</v>
      </c>
      <c r="L20" s="39">
        <v>0</v>
      </c>
      <c r="M20" s="39">
        <v>1.069</v>
      </c>
      <c r="N20" s="39">
        <v>84.32</v>
      </c>
      <c r="O20" s="39">
        <v>4.3174072300000006</v>
      </c>
      <c r="P20" s="39">
        <v>29.146000000000001</v>
      </c>
      <c r="Q20" s="39">
        <v>37.631</v>
      </c>
      <c r="R20" s="39">
        <v>8.1769999999999996</v>
      </c>
      <c r="S20" s="39">
        <v>15.265000000000001</v>
      </c>
      <c r="T20" s="39">
        <v>26.021000000000001</v>
      </c>
      <c r="U20" s="39">
        <v>0.10140399999999999</v>
      </c>
      <c r="V20" s="39">
        <v>266.19089000000014</v>
      </c>
      <c r="W20" s="39">
        <v>0</v>
      </c>
      <c r="X20" s="39">
        <v>49.377000000000002</v>
      </c>
      <c r="Y20" s="33">
        <v>2.2999999999999998</v>
      </c>
      <c r="Z20" s="32">
        <f t="shared" si="0"/>
        <v>3558.1764720300002</v>
      </c>
    </row>
    <row r="21" spans="1:26" x14ac:dyDescent="0.2">
      <c r="A21" s="71">
        <v>2017.12</v>
      </c>
      <c r="B21" s="38">
        <v>1292.6988713800001</v>
      </c>
      <c r="C21" s="39">
        <v>442.53199999999998</v>
      </c>
      <c r="D21" s="39">
        <v>2.62904896</v>
      </c>
      <c r="E21" s="39">
        <v>244.3</v>
      </c>
      <c r="F21" s="39">
        <v>0</v>
      </c>
      <c r="G21" s="39">
        <v>10.31627428</v>
      </c>
      <c r="H21" s="39">
        <v>0</v>
      </c>
      <c r="I21" s="39">
        <v>373.70447000000001</v>
      </c>
      <c r="J21" s="39">
        <v>1.512</v>
      </c>
      <c r="K21" s="39">
        <v>5.5590000000000002</v>
      </c>
      <c r="L21" s="39">
        <v>0</v>
      </c>
      <c r="M21" s="39">
        <v>0.96475458999999997</v>
      </c>
      <c r="N21" s="39">
        <v>42.054755</v>
      </c>
      <c r="O21" s="39">
        <v>5.4670259999999997</v>
      </c>
      <c r="P21" s="39">
        <v>39.277000000000001</v>
      </c>
      <c r="Q21" s="39">
        <v>20.516999999999999</v>
      </c>
      <c r="R21" s="39">
        <v>4.5460677699999996</v>
      </c>
      <c r="S21" s="39">
        <v>13.055222000000001</v>
      </c>
      <c r="T21" s="39">
        <v>18.072438300000002</v>
      </c>
      <c r="U21" s="39">
        <v>8.6905999999999997E-2</v>
      </c>
      <c r="V21" s="39">
        <v>354.0893670000001</v>
      </c>
      <c r="W21" s="39">
        <v>0</v>
      </c>
      <c r="X21" s="39">
        <v>229.752062</v>
      </c>
      <c r="Y21" s="33">
        <v>0.2</v>
      </c>
      <c r="Z21" s="32">
        <f t="shared" si="0"/>
        <v>3101.3342632800004</v>
      </c>
    </row>
    <row r="22" spans="1:26" x14ac:dyDescent="0.2">
      <c r="A22" s="71">
        <v>2018.01</v>
      </c>
      <c r="B22" s="38">
        <v>2946.6184811100002</v>
      </c>
      <c r="C22" s="39">
        <v>1155.79956014</v>
      </c>
      <c r="D22" s="39">
        <v>2.5967641000000001</v>
      </c>
      <c r="E22" s="39">
        <v>597.20000000000005</v>
      </c>
      <c r="F22" s="39">
        <v>0</v>
      </c>
      <c r="G22" s="39">
        <v>12.0161257</v>
      </c>
      <c r="H22" s="39">
        <v>0</v>
      </c>
      <c r="I22" s="39">
        <v>100.39234</v>
      </c>
      <c r="J22" s="39">
        <v>1.38389074</v>
      </c>
      <c r="K22" s="39">
        <v>32.826999999999998</v>
      </c>
      <c r="L22" s="39">
        <v>0</v>
      </c>
      <c r="M22" s="39">
        <v>1.24538613</v>
      </c>
      <c r="N22" s="39">
        <v>21.853584999999999</v>
      </c>
      <c r="O22" s="39">
        <v>27.467471379999999</v>
      </c>
      <c r="P22" s="39">
        <v>134.19934420999999</v>
      </c>
      <c r="Q22" s="39">
        <v>128.78399999999999</v>
      </c>
      <c r="R22" s="39">
        <v>6.53330272</v>
      </c>
      <c r="S22" s="39">
        <v>17.935711000000001</v>
      </c>
      <c r="T22" s="39">
        <v>17.435825579999999</v>
      </c>
      <c r="U22" s="39">
        <v>4.478758E-2</v>
      </c>
      <c r="V22" s="39">
        <v>132.822731</v>
      </c>
      <c r="W22" s="39">
        <v>0</v>
      </c>
      <c r="X22" s="39">
        <v>75.08</v>
      </c>
      <c r="Y22" s="33">
        <v>0.4</v>
      </c>
      <c r="Z22" s="32">
        <f t="shared" si="0"/>
        <v>5412.6363063899998</v>
      </c>
    </row>
    <row r="23" spans="1:26" x14ac:dyDescent="0.2">
      <c r="A23" s="71">
        <v>2018.02</v>
      </c>
      <c r="B23" s="38">
        <v>1453.3879191599999</v>
      </c>
      <c r="C23" s="39">
        <v>3594.6418531400004</v>
      </c>
      <c r="D23" s="39">
        <v>6.3879999999999999</v>
      </c>
      <c r="E23" s="39">
        <v>2426.1999999999998</v>
      </c>
      <c r="F23" s="39">
        <v>0</v>
      </c>
      <c r="G23" s="39">
        <v>10.598295539999999</v>
      </c>
      <c r="H23" s="39">
        <v>0</v>
      </c>
      <c r="I23" s="39">
        <v>481.82299999999998</v>
      </c>
      <c r="J23" s="39">
        <v>2.8852783199999998</v>
      </c>
      <c r="K23" s="39">
        <v>88.233999999999995</v>
      </c>
      <c r="L23" s="39">
        <v>0</v>
      </c>
      <c r="M23" s="39">
        <v>2.3675963699999998</v>
      </c>
      <c r="N23" s="39">
        <v>22.591985000000001</v>
      </c>
      <c r="O23" s="39">
        <v>40.776327500000001</v>
      </c>
      <c r="P23" s="39">
        <v>40.045000000000002</v>
      </c>
      <c r="Q23" s="39">
        <v>157.22</v>
      </c>
      <c r="R23" s="39">
        <v>4.9041459200000004</v>
      </c>
      <c r="S23" s="39">
        <v>86.832999999999998</v>
      </c>
      <c r="T23" s="39">
        <v>48.067</v>
      </c>
      <c r="U23" s="39">
        <v>0.122584</v>
      </c>
      <c r="V23" s="39">
        <v>444.36267400000003</v>
      </c>
      <c r="W23" s="39">
        <v>0</v>
      </c>
      <c r="X23" s="39">
        <v>48.05137259</v>
      </c>
      <c r="Y23" s="33">
        <v>0</v>
      </c>
      <c r="Z23" s="32">
        <f t="shared" si="0"/>
        <v>8959.5000315400011</v>
      </c>
    </row>
    <row r="24" spans="1:26" x14ac:dyDescent="0.2">
      <c r="A24" s="71">
        <v>2018.03</v>
      </c>
      <c r="B24" s="38">
        <v>1154.4621206899999</v>
      </c>
      <c r="C24" s="39">
        <v>2867.7393441899994</v>
      </c>
      <c r="D24" s="39">
        <v>18.456</v>
      </c>
      <c r="E24" s="39">
        <v>907.8</v>
      </c>
      <c r="F24" s="39">
        <v>0</v>
      </c>
      <c r="G24" s="39">
        <v>4.8652882399999999</v>
      </c>
      <c r="H24" s="39">
        <v>0</v>
      </c>
      <c r="I24" s="39">
        <v>62.802760000000021</v>
      </c>
      <c r="J24" s="39">
        <v>12.583</v>
      </c>
      <c r="K24" s="39">
        <v>33.384</v>
      </c>
      <c r="L24" s="39">
        <v>0</v>
      </c>
      <c r="M24" s="39">
        <v>7.0759999999999996</v>
      </c>
      <c r="N24" s="39">
        <v>518.425522</v>
      </c>
      <c r="O24" s="39">
        <v>13.965328</v>
      </c>
      <c r="P24" s="39">
        <v>56.456437000000001</v>
      </c>
      <c r="Q24" s="39">
        <v>80.576999999999998</v>
      </c>
      <c r="R24" s="39">
        <v>8.7279999999999998</v>
      </c>
      <c r="S24" s="39">
        <v>28.326630000000002</v>
      </c>
      <c r="T24" s="39">
        <v>94.29</v>
      </c>
      <c r="U24" s="39">
        <v>1.109</v>
      </c>
      <c r="V24" s="39">
        <v>119.14659399999992</v>
      </c>
      <c r="W24" s="39">
        <v>0</v>
      </c>
      <c r="X24" s="39">
        <v>42.799298479999997</v>
      </c>
      <c r="Y24" s="33">
        <v>0</v>
      </c>
      <c r="Z24" s="32">
        <f t="shared" si="0"/>
        <v>6032.9923225999992</v>
      </c>
    </row>
    <row r="25" spans="1:26" x14ac:dyDescent="0.2">
      <c r="A25" s="71">
        <v>2018.04</v>
      </c>
      <c r="B25" s="38">
        <v>1082.6588149999998</v>
      </c>
      <c r="C25" s="39">
        <v>1797.43154336</v>
      </c>
      <c r="D25" s="39">
        <v>10.035</v>
      </c>
      <c r="E25" s="39">
        <v>799.1</v>
      </c>
      <c r="F25" s="39">
        <v>0</v>
      </c>
      <c r="G25" s="39">
        <v>3.5684942899999998</v>
      </c>
      <c r="H25" s="39">
        <v>0</v>
      </c>
      <c r="I25" s="39">
        <v>420.08300000000003</v>
      </c>
      <c r="J25" s="39">
        <v>6.4850000000000003</v>
      </c>
      <c r="K25" s="39">
        <v>16.027000000000001</v>
      </c>
      <c r="L25" s="39">
        <v>0</v>
      </c>
      <c r="M25" s="39">
        <v>9.5150000000000006</v>
      </c>
      <c r="N25" s="39">
        <v>63.244</v>
      </c>
      <c r="O25" s="39">
        <v>15.635</v>
      </c>
      <c r="P25" s="39">
        <v>29.234999999999999</v>
      </c>
      <c r="Q25" s="39">
        <v>37.908000000000001</v>
      </c>
      <c r="R25" s="39">
        <v>5.8520000000000003</v>
      </c>
      <c r="S25" s="39">
        <v>17.277999999999999</v>
      </c>
      <c r="T25" s="39">
        <v>26.655000000000001</v>
      </c>
      <c r="U25" s="39">
        <v>1.022</v>
      </c>
      <c r="V25" s="39">
        <v>117.32211100000004</v>
      </c>
      <c r="W25" s="39">
        <v>0</v>
      </c>
      <c r="X25" s="39">
        <v>42.792999999999999</v>
      </c>
      <c r="Y25" s="33">
        <v>0</v>
      </c>
      <c r="Z25" s="32">
        <f t="shared" si="0"/>
        <v>4501.8479636499997</v>
      </c>
    </row>
    <row r="26" spans="1:26" x14ac:dyDescent="0.2">
      <c r="A26" s="71">
        <v>2018.05</v>
      </c>
      <c r="B26" s="38">
        <v>1243.0999999999999</v>
      </c>
      <c r="C26" s="39">
        <v>949.98005438999996</v>
      </c>
      <c r="D26" s="39">
        <v>4.1920000000000002</v>
      </c>
      <c r="E26" s="39">
        <v>360.2</v>
      </c>
      <c r="F26" s="39">
        <v>0</v>
      </c>
      <c r="G26" s="39">
        <v>3.5072409900000001</v>
      </c>
      <c r="H26" s="39">
        <v>0</v>
      </c>
      <c r="I26" s="39">
        <v>236.054</v>
      </c>
      <c r="J26" s="39">
        <v>3.2080000000000002</v>
      </c>
      <c r="K26" s="39">
        <v>9.1319999999999997</v>
      </c>
      <c r="L26" s="39">
        <v>0</v>
      </c>
      <c r="M26" s="39">
        <v>2.3161732499999999</v>
      </c>
      <c r="N26" s="39">
        <v>116.952</v>
      </c>
      <c r="O26" s="39">
        <v>14.94</v>
      </c>
      <c r="P26" s="39">
        <v>46.597000000000001</v>
      </c>
      <c r="Q26" s="39">
        <v>37.198</v>
      </c>
      <c r="R26" s="39">
        <v>4.7510000000000003</v>
      </c>
      <c r="S26" s="39">
        <v>17.937999999999999</v>
      </c>
      <c r="T26" s="39">
        <v>63.606000000000002</v>
      </c>
      <c r="U26" s="39">
        <v>0.107423</v>
      </c>
      <c r="V26" s="39">
        <v>640.3651460000001</v>
      </c>
      <c r="W26" s="39">
        <v>0</v>
      </c>
      <c r="X26" s="39">
        <v>45.363999999999997</v>
      </c>
      <c r="Y26" s="33">
        <v>0</v>
      </c>
      <c r="Z26" s="32">
        <f t="shared" si="0"/>
        <v>3799.5080376300002</v>
      </c>
    </row>
    <row r="27" spans="1:26" x14ac:dyDescent="0.2">
      <c r="A27" s="71">
        <v>2018.06</v>
      </c>
      <c r="B27" s="38">
        <v>1114.2</v>
      </c>
      <c r="C27" s="39">
        <v>3043.2340817100007</v>
      </c>
      <c r="D27" s="39">
        <v>3.62</v>
      </c>
      <c r="E27" s="39">
        <v>309.8</v>
      </c>
      <c r="F27" s="39">
        <v>0</v>
      </c>
      <c r="G27" s="39">
        <v>6.0837104200000001</v>
      </c>
      <c r="H27" s="39">
        <v>0</v>
      </c>
      <c r="I27" s="39">
        <v>59.957000000000001</v>
      </c>
      <c r="J27" s="39">
        <v>3.6348254999999998</v>
      </c>
      <c r="K27" s="39">
        <v>7.6260000000000003</v>
      </c>
      <c r="L27" s="39">
        <v>0</v>
      </c>
      <c r="M27" s="39">
        <v>1.4726686</v>
      </c>
      <c r="N27" s="39">
        <v>52.966048000000001</v>
      </c>
      <c r="O27" s="39">
        <v>14.859736720000001</v>
      </c>
      <c r="P27" s="39">
        <v>41.120773679999999</v>
      </c>
      <c r="Q27" s="39">
        <v>23.539412289999998</v>
      </c>
      <c r="R27" s="39">
        <v>10.61493458</v>
      </c>
      <c r="S27" s="39">
        <v>16.271516999999999</v>
      </c>
      <c r="T27" s="39">
        <v>17.557069780000003</v>
      </c>
      <c r="U27" s="39">
        <v>0.22164908</v>
      </c>
      <c r="V27" s="39">
        <v>499.06597900000003</v>
      </c>
      <c r="W27" s="39">
        <v>0</v>
      </c>
      <c r="X27" s="39">
        <v>40.586357039999996</v>
      </c>
      <c r="Y27" s="33">
        <v>0.101989</v>
      </c>
      <c r="Z27" s="32">
        <f t="shared" si="0"/>
        <v>5266.5337524000024</v>
      </c>
    </row>
    <row r="28" spans="1:26" x14ac:dyDescent="0.2">
      <c r="A28" s="71">
        <v>2018.07</v>
      </c>
      <c r="B28" s="38">
        <v>1153</v>
      </c>
      <c r="C28" s="39">
        <v>975.93501198000001</v>
      </c>
      <c r="D28" s="39">
        <v>5.3361732599999998</v>
      </c>
      <c r="E28" s="39">
        <v>715.6</v>
      </c>
      <c r="F28" s="39">
        <v>0</v>
      </c>
      <c r="G28" s="39">
        <v>4.4795455999999998</v>
      </c>
      <c r="H28" s="39">
        <v>0</v>
      </c>
      <c r="I28" s="39">
        <v>239.97399999999999</v>
      </c>
      <c r="J28" s="39">
        <v>6.5030000000000001</v>
      </c>
      <c r="K28" s="39">
        <v>9.5139999999999993</v>
      </c>
      <c r="L28" s="39">
        <v>0</v>
      </c>
      <c r="M28" s="39">
        <v>1.5649999999999999</v>
      </c>
      <c r="N28" s="39">
        <v>126.01300000000001</v>
      </c>
      <c r="O28" s="39">
        <v>15.593186640000001</v>
      </c>
      <c r="P28" s="39">
        <v>121.307</v>
      </c>
      <c r="Q28" s="39">
        <v>44.277000000000001</v>
      </c>
      <c r="R28" s="39">
        <v>3.9540000000000002</v>
      </c>
      <c r="S28" s="39">
        <v>21.933</v>
      </c>
      <c r="T28" s="39">
        <v>39.006</v>
      </c>
      <c r="U28" s="39">
        <v>0.136855</v>
      </c>
      <c r="V28" s="39">
        <v>217.76544999999996</v>
      </c>
      <c r="W28" s="39">
        <v>0</v>
      </c>
      <c r="X28" s="39">
        <v>44.359000000000002</v>
      </c>
      <c r="Y28" s="33">
        <v>2.4152920000000001E-2</v>
      </c>
      <c r="Z28" s="32">
        <f t="shared" si="0"/>
        <v>3746.2753754000005</v>
      </c>
    </row>
    <row r="29" spans="1:26" x14ac:dyDescent="0.2">
      <c r="A29" s="71">
        <v>2018.08</v>
      </c>
      <c r="B29" s="38">
        <v>1149.9963202900001</v>
      </c>
      <c r="C29" s="39">
        <v>1799.2417689000001</v>
      </c>
      <c r="D29" s="39">
        <v>6.4489999999999998</v>
      </c>
      <c r="E29" s="39">
        <v>409</v>
      </c>
      <c r="F29" s="39">
        <v>0</v>
      </c>
      <c r="G29" s="39">
        <v>4.07059879</v>
      </c>
      <c r="H29" s="39">
        <v>0</v>
      </c>
      <c r="I29" s="39">
        <v>230.19238000000001</v>
      </c>
      <c r="J29" s="39">
        <v>2.323</v>
      </c>
      <c r="K29" s="39">
        <v>7.8449999999999998</v>
      </c>
      <c r="L29" s="39">
        <v>0</v>
      </c>
      <c r="M29" s="39">
        <v>2.26553381</v>
      </c>
      <c r="N29" s="39">
        <v>47.907639000000003</v>
      </c>
      <c r="O29" s="39">
        <v>14.752693000000001</v>
      </c>
      <c r="P29" s="39">
        <v>77.738891960000004</v>
      </c>
      <c r="Q29" s="39">
        <v>27.263000000000002</v>
      </c>
      <c r="R29" s="39">
        <v>6.0505726299999996</v>
      </c>
      <c r="S29" s="39">
        <v>16.804815699999999</v>
      </c>
      <c r="T29" s="39">
        <v>20.6661319</v>
      </c>
      <c r="U29" s="39">
        <v>8.8917999999999997E-2</v>
      </c>
      <c r="V29" s="39">
        <v>680.03860999999984</v>
      </c>
      <c r="W29" s="39">
        <v>0</v>
      </c>
      <c r="X29" s="39">
        <v>44.164000000000001</v>
      </c>
      <c r="Y29" s="33">
        <v>6.0990000000000003E-2</v>
      </c>
      <c r="Z29" s="32">
        <f t="shared" si="0"/>
        <v>4546.9198639799988</v>
      </c>
    </row>
    <row r="30" spans="1:26" x14ac:dyDescent="0.2">
      <c r="A30" s="71">
        <v>2018.09</v>
      </c>
      <c r="B30" s="38">
        <v>1105.4599720599999</v>
      </c>
      <c r="C30" s="39">
        <v>2207.65541201</v>
      </c>
      <c r="D30" s="39">
        <v>3.919</v>
      </c>
      <c r="E30" s="39">
        <v>303</v>
      </c>
      <c r="F30" s="39">
        <v>0</v>
      </c>
      <c r="G30" s="39">
        <v>4.3583700999999992</v>
      </c>
      <c r="H30" s="39">
        <v>0</v>
      </c>
      <c r="I30" s="39">
        <v>63.344000000000001</v>
      </c>
      <c r="J30" s="39">
        <v>2.69</v>
      </c>
      <c r="K30" s="39">
        <v>9.1110000000000007</v>
      </c>
      <c r="L30" s="39">
        <v>0</v>
      </c>
      <c r="M30" s="39">
        <v>1.3320000000000001</v>
      </c>
      <c r="N30" s="39">
        <v>114.81</v>
      </c>
      <c r="O30" s="39">
        <v>13.37188967</v>
      </c>
      <c r="P30" s="39">
        <v>38.124000000000002</v>
      </c>
      <c r="Q30" s="39">
        <v>38.774999999999999</v>
      </c>
      <c r="R30" s="39">
        <v>12.784646690000001</v>
      </c>
      <c r="S30" s="39">
        <v>14.10560834</v>
      </c>
      <c r="T30" s="39">
        <v>34.396999999999998</v>
      </c>
      <c r="U30" s="39">
        <v>2.5208000000000001E-2</v>
      </c>
      <c r="V30" s="39">
        <v>593.69739100000027</v>
      </c>
      <c r="W30" s="39">
        <v>0</v>
      </c>
      <c r="X30" s="39">
        <v>42.357999999999997</v>
      </c>
      <c r="Y30" s="33">
        <v>2.862E-3</v>
      </c>
      <c r="Z30" s="32">
        <f t="shared" si="0"/>
        <v>4603.3213598700004</v>
      </c>
    </row>
    <row r="31" spans="1:26" x14ac:dyDescent="0.2">
      <c r="A31" s="71">
        <v>2018.1</v>
      </c>
      <c r="B31" s="38">
        <v>1187.0999999999999</v>
      </c>
      <c r="C31" s="39">
        <v>1669.6220788000001</v>
      </c>
      <c r="D31" s="39">
        <v>4.2370000000000001</v>
      </c>
      <c r="E31" s="39">
        <v>734</v>
      </c>
      <c r="F31" s="39">
        <v>0</v>
      </c>
      <c r="G31" s="39">
        <v>3.78671866</v>
      </c>
      <c r="H31" s="39">
        <v>0</v>
      </c>
      <c r="I31" s="39">
        <v>472.87200000000001</v>
      </c>
      <c r="J31" s="39">
        <v>3.2650000000000001</v>
      </c>
      <c r="K31" s="39">
        <v>9.9120000000000008</v>
      </c>
      <c r="L31" s="39">
        <v>0</v>
      </c>
      <c r="M31" s="39">
        <v>1.2809999999999999</v>
      </c>
      <c r="N31" s="39">
        <v>44.968000000000004</v>
      </c>
      <c r="O31" s="39">
        <v>13.74815877</v>
      </c>
      <c r="P31" s="39">
        <v>41.567999999999998</v>
      </c>
      <c r="Q31" s="39">
        <v>30.187000000000001</v>
      </c>
      <c r="R31" s="39">
        <v>5.8739999999999997</v>
      </c>
      <c r="S31" s="39">
        <v>15.397</v>
      </c>
      <c r="T31" s="39">
        <v>20.741</v>
      </c>
      <c r="U31" s="39">
        <v>0.30432999999999999</v>
      </c>
      <c r="V31" s="39">
        <v>222.88561299999989</v>
      </c>
      <c r="W31" s="39">
        <v>0</v>
      </c>
      <c r="X31" s="39">
        <v>46.746000000000002</v>
      </c>
      <c r="Y31" s="33">
        <v>5.898461E-2</v>
      </c>
      <c r="Z31" s="32">
        <f t="shared" si="0"/>
        <v>4528.5538838399998</v>
      </c>
    </row>
    <row r="32" spans="1:26" x14ac:dyDescent="0.2">
      <c r="A32" s="71">
        <v>2018.11</v>
      </c>
      <c r="B32" s="38">
        <v>1137.4000000000001</v>
      </c>
      <c r="C32" s="39">
        <v>2147.2298999099999</v>
      </c>
      <c r="D32" s="39">
        <v>2.6230000000000002</v>
      </c>
      <c r="E32" s="39">
        <v>350</v>
      </c>
      <c r="F32" s="39">
        <v>0</v>
      </c>
      <c r="G32" s="39">
        <v>11.04222959</v>
      </c>
      <c r="H32" s="39">
        <v>0</v>
      </c>
      <c r="I32" s="39">
        <v>79.943961000000002</v>
      </c>
      <c r="J32" s="39">
        <v>2.512</v>
      </c>
      <c r="K32" s="39">
        <v>6.5519999999999996</v>
      </c>
      <c r="L32" s="39">
        <v>0</v>
      </c>
      <c r="M32" s="39">
        <v>1.0209999999999999</v>
      </c>
      <c r="N32" s="39">
        <v>113.648</v>
      </c>
      <c r="O32" s="39">
        <v>4.4464089500000004</v>
      </c>
      <c r="P32" s="39">
        <v>36.546999999999997</v>
      </c>
      <c r="Q32" s="39">
        <v>42.954000000000001</v>
      </c>
      <c r="R32" s="39">
        <v>12.446999999999999</v>
      </c>
      <c r="S32" s="39">
        <v>13.38053266</v>
      </c>
      <c r="T32" s="39">
        <v>32.500999999999998</v>
      </c>
      <c r="U32" s="39">
        <v>7.9315999999999998E-2</v>
      </c>
      <c r="V32" s="39">
        <v>603.48828700000001</v>
      </c>
      <c r="W32" s="39">
        <v>0</v>
      </c>
      <c r="X32" s="39">
        <v>51.664000000000001</v>
      </c>
      <c r="Y32" s="33">
        <v>2.1067376699999998</v>
      </c>
      <c r="Z32" s="32">
        <f t="shared" si="0"/>
        <v>4651.5863727800006</v>
      </c>
    </row>
    <row r="33" spans="1:26" x14ac:dyDescent="0.2">
      <c r="A33" s="71">
        <v>2018.12</v>
      </c>
      <c r="B33" s="38">
        <v>1828.21072286</v>
      </c>
      <c r="C33" s="39">
        <v>646.64290442999993</v>
      </c>
      <c r="D33" s="39">
        <v>3.2989999999999999</v>
      </c>
      <c r="E33" s="39">
        <v>357</v>
      </c>
      <c r="F33" s="39">
        <v>0</v>
      </c>
      <c r="G33" s="39">
        <v>17.462016609999999</v>
      </c>
      <c r="H33" s="39">
        <v>0</v>
      </c>
      <c r="I33" s="39">
        <v>482.55159099999997</v>
      </c>
      <c r="J33" s="39">
        <v>3.157</v>
      </c>
      <c r="K33" s="39">
        <v>7.36</v>
      </c>
      <c r="L33" s="39">
        <v>0</v>
      </c>
      <c r="M33" s="39">
        <v>1.2413232199999999</v>
      </c>
      <c r="N33" s="39">
        <v>58.160255999999997</v>
      </c>
      <c r="O33" s="39">
        <v>6.2816947000000001</v>
      </c>
      <c r="P33" s="39">
        <v>57.497999999999998</v>
      </c>
      <c r="Q33" s="39">
        <v>21.350999999999999</v>
      </c>
      <c r="R33" s="39">
        <v>6.1420000000000003</v>
      </c>
      <c r="S33" s="39">
        <v>15.29465493</v>
      </c>
      <c r="T33" s="39">
        <v>26.749575849999999</v>
      </c>
      <c r="U33" s="39">
        <v>0.56891499999999995</v>
      </c>
      <c r="V33" s="39">
        <v>661.29089699999986</v>
      </c>
      <c r="W33" s="39">
        <v>0</v>
      </c>
      <c r="X33" s="39">
        <v>271.19900000000001</v>
      </c>
      <c r="Y33" s="33">
        <v>0.57715185000000002</v>
      </c>
      <c r="Z33" s="32">
        <f t="shared" si="0"/>
        <v>4472.0377034499998</v>
      </c>
    </row>
    <row r="34" spans="1:26" x14ac:dyDescent="0.2">
      <c r="A34" s="71">
        <v>2019.01</v>
      </c>
      <c r="B34" s="38">
        <v>3373.0790481500003</v>
      </c>
      <c r="C34" s="39">
        <v>1226.5471346700001</v>
      </c>
      <c r="D34" s="39">
        <v>3.8117109600000001</v>
      </c>
      <c r="E34" s="39">
        <v>860</v>
      </c>
      <c r="F34" s="39">
        <v>0</v>
      </c>
      <c r="G34" s="39">
        <v>18.783583879999998</v>
      </c>
      <c r="H34" s="39">
        <v>0</v>
      </c>
      <c r="I34" s="39">
        <v>196.48617899999999</v>
      </c>
      <c r="J34" s="39">
        <v>1.986</v>
      </c>
      <c r="K34" s="39">
        <v>46.36</v>
      </c>
      <c r="L34" s="39">
        <v>0</v>
      </c>
      <c r="M34" s="39">
        <v>1.7411390900000001</v>
      </c>
      <c r="N34" s="39">
        <v>24.767326000000001</v>
      </c>
      <c r="O34" s="39">
        <v>30.529113049999999</v>
      </c>
      <c r="P34" s="39">
        <v>175.10710136</v>
      </c>
      <c r="Q34" s="39">
        <v>171.31862045</v>
      </c>
      <c r="R34" s="39">
        <v>4.4511309800000003</v>
      </c>
      <c r="S34" s="39">
        <v>25.724380440000001</v>
      </c>
      <c r="T34" s="39">
        <v>18.559058929999999</v>
      </c>
      <c r="U34" s="39">
        <v>3.9377000000000002E-2</v>
      </c>
      <c r="V34" s="39">
        <v>181.570696</v>
      </c>
      <c r="W34" s="39">
        <v>0</v>
      </c>
      <c r="X34" s="39">
        <v>91.568207999999998</v>
      </c>
      <c r="Y34" s="33">
        <v>5.3387469999999999E-2</v>
      </c>
      <c r="Z34" s="32">
        <f t="shared" si="0"/>
        <v>6452.4831954299998</v>
      </c>
    </row>
    <row r="35" spans="1:26" x14ac:dyDescent="0.2">
      <c r="A35" s="71">
        <v>2019.02</v>
      </c>
      <c r="B35" s="38">
        <v>1737.6876705999998</v>
      </c>
      <c r="C35" s="39">
        <v>4704.8496299400003</v>
      </c>
      <c r="D35" s="39">
        <v>11.365121820000001</v>
      </c>
      <c r="E35" s="39">
        <v>2024</v>
      </c>
      <c r="F35" s="39">
        <v>0</v>
      </c>
      <c r="G35" s="39">
        <v>8.4565298900000005</v>
      </c>
      <c r="H35" s="39">
        <v>0</v>
      </c>
      <c r="I35" s="39">
        <v>628.71699999999998</v>
      </c>
      <c r="J35" s="39">
        <v>4.0490268</v>
      </c>
      <c r="K35" s="39">
        <v>110.873</v>
      </c>
      <c r="L35" s="39">
        <v>0</v>
      </c>
      <c r="M35" s="39">
        <v>3.4648763800000002</v>
      </c>
      <c r="N35" s="39">
        <v>29.877020000000002</v>
      </c>
      <c r="O35" s="39">
        <v>58.207781529999998</v>
      </c>
      <c r="P35" s="39">
        <v>56.68035201</v>
      </c>
      <c r="Q35" s="39">
        <v>217.07602033000001</v>
      </c>
      <c r="R35" s="39">
        <v>7.14742327</v>
      </c>
      <c r="S35" s="39">
        <v>58.858179</v>
      </c>
      <c r="T35" s="39">
        <v>52.12315212</v>
      </c>
      <c r="U35" s="39">
        <v>6.7048159999999996E-2</v>
      </c>
      <c r="V35" s="39">
        <v>949.02335599999992</v>
      </c>
      <c r="W35" s="39">
        <v>0</v>
      </c>
      <c r="X35" s="39">
        <v>54.591000000000001</v>
      </c>
      <c r="Y35" s="33">
        <v>3.6766E-2</v>
      </c>
      <c r="Z35" s="32">
        <f t="shared" si="0"/>
        <v>10717.150953849998</v>
      </c>
    </row>
    <row r="36" spans="1:26" x14ac:dyDescent="0.2">
      <c r="A36" s="71">
        <v>2019.03</v>
      </c>
      <c r="B36" s="38">
        <v>1585.6619523399993</v>
      </c>
      <c r="C36" s="39">
        <v>3511.52302465</v>
      </c>
      <c r="D36" s="39">
        <v>26.50807644</v>
      </c>
      <c r="E36" s="39">
        <v>1621</v>
      </c>
      <c r="F36" s="39">
        <v>0</v>
      </c>
      <c r="G36" s="39">
        <v>6.95261525</v>
      </c>
      <c r="H36" s="39">
        <v>0</v>
      </c>
      <c r="I36" s="39">
        <v>159.09100000000001</v>
      </c>
      <c r="J36" s="39">
        <v>16.428999999999998</v>
      </c>
      <c r="K36" s="39">
        <v>53.481000000000002</v>
      </c>
      <c r="L36" s="39">
        <v>0</v>
      </c>
      <c r="M36" s="39">
        <v>8.7362730500000012</v>
      </c>
      <c r="N36" s="39">
        <v>642.94600000000003</v>
      </c>
      <c r="O36" s="39">
        <v>31.294018829999999</v>
      </c>
      <c r="P36" s="39">
        <v>75.254999999999995</v>
      </c>
      <c r="Q36" s="39">
        <v>91.545726760000008</v>
      </c>
      <c r="R36" s="39">
        <v>29.890011009999998</v>
      </c>
      <c r="S36" s="39">
        <v>100.292</v>
      </c>
      <c r="T36" s="39">
        <v>90.48252656999999</v>
      </c>
      <c r="U36" s="39">
        <v>1.585</v>
      </c>
      <c r="V36" s="39">
        <v>450.56156200000015</v>
      </c>
      <c r="W36" s="39">
        <v>0</v>
      </c>
      <c r="X36" s="39">
        <v>52.686276999999997</v>
      </c>
      <c r="Y36" s="33">
        <v>3.5254710000000002E-2</v>
      </c>
      <c r="Z36" s="32">
        <f t="shared" si="0"/>
        <v>8555.9563186100004</v>
      </c>
    </row>
    <row r="37" spans="1:26" x14ac:dyDescent="0.2">
      <c r="A37" s="71">
        <v>2019.04</v>
      </c>
      <c r="B37" s="38">
        <v>1556.1692414500001</v>
      </c>
      <c r="C37" s="39">
        <v>2428.6164334499999</v>
      </c>
      <c r="D37" s="39">
        <v>12.946</v>
      </c>
      <c r="E37" s="39">
        <v>1294</v>
      </c>
      <c r="F37" s="39">
        <v>0</v>
      </c>
      <c r="G37" s="39">
        <v>3.5786347100000002</v>
      </c>
      <c r="H37" s="39">
        <v>0</v>
      </c>
      <c r="I37" s="39">
        <v>897.48199999999997</v>
      </c>
      <c r="J37" s="39">
        <v>4.2105273199999997</v>
      </c>
      <c r="K37" s="39">
        <v>18.716000000000001</v>
      </c>
      <c r="L37" s="39">
        <v>0</v>
      </c>
      <c r="M37" s="39">
        <v>12.997656449999999</v>
      </c>
      <c r="N37" s="39">
        <v>75.537728000000001</v>
      </c>
      <c r="O37" s="39">
        <v>23.429119010000001</v>
      </c>
      <c r="P37" s="39">
        <v>111.78387947</v>
      </c>
      <c r="Q37" s="39">
        <v>35.596173869999994</v>
      </c>
      <c r="R37" s="39">
        <v>8.0609999999999999</v>
      </c>
      <c r="S37" s="39">
        <v>25.405999999999999</v>
      </c>
      <c r="T37" s="39">
        <v>33.01108945</v>
      </c>
      <c r="U37" s="39">
        <v>0.52700000000000002</v>
      </c>
      <c r="V37" s="39">
        <v>536.15</v>
      </c>
      <c r="W37" s="39">
        <v>0</v>
      </c>
      <c r="X37" s="39">
        <v>62.561999999999998</v>
      </c>
      <c r="Y37" s="33">
        <v>3.9241999999999999E-2</v>
      </c>
      <c r="Z37" s="32">
        <f t="shared" si="0"/>
        <v>7140.8197251800011</v>
      </c>
    </row>
    <row r="38" spans="1:26" x14ac:dyDescent="0.2">
      <c r="A38" s="71">
        <v>2019.05</v>
      </c>
      <c r="B38" s="38">
        <v>1679.2333577800002</v>
      </c>
      <c r="C38" s="39">
        <v>1252.6800547800001</v>
      </c>
      <c r="D38" s="39">
        <v>10.262877570000001</v>
      </c>
      <c r="E38" s="39">
        <v>1461</v>
      </c>
      <c r="F38" s="39">
        <v>0</v>
      </c>
      <c r="G38" s="39">
        <v>3.4355500999999999</v>
      </c>
      <c r="H38" s="39">
        <v>0</v>
      </c>
      <c r="I38" s="39">
        <v>464.17590999999999</v>
      </c>
      <c r="J38" s="39">
        <v>4.3155613199999996</v>
      </c>
      <c r="K38" s="39">
        <v>15.784000000000001</v>
      </c>
      <c r="L38" s="39">
        <v>0</v>
      </c>
      <c r="M38" s="39">
        <v>2.6737795600000003</v>
      </c>
      <c r="N38" s="39">
        <v>166.12799999999999</v>
      </c>
      <c r="O38" s="39">
        <v>22.967218540000001</v>
      </c>
      <c r="P38" s="39">
        <v>51.461423590000003</v>
      </c>
      <c r="Q38" s="39">
        <v>54.455204049999999</v>
      </c>
      <c r="R38" s="39">
        <v>7.2910000000000004</v>
      </c>
      <c r="S38" s="39">
        <v>24.404453</v>
      </c>
      <c r="T38" s="39">
        <v>70.771477919999995</v>
      </c>
      <c r="U38" s="39">
        <v>0.24304843000000001</v>
      </c>
      <c r="V38" s="39">
        <v>455.01173900000003</v>
      </c>
      <c r="W38" s="39">
        <v>0</v>
      </c>
      <c r="X38" s="39">
        <v>76.805000000000007</v>
      </c>
      <c r="Y38" s="33">
        <v>0.162163</v>
      </c>
      <c r="Z38" s="32">
        <f t="shared" si="0"/>
        <v>5823.2618186400005</v>
      </c>
    </row>
    <row r="39" spans="1:26" x14ac:dyDescent="0.2">
      <c r="A39" s="71">
        <v>2019.06</v>
      </c>
      <c r="B39" s="38">
        <v>1507.6001145800001</v>
      </c>
      <c r="C39" s="39">
        <v>4288.893</v>
      </c>
      <c r="D39" s="39">
        <v>6.9107145399999999</v>
      </c>
      <c r="E39" s="39">
        <v>685</v>
      </c>
      <c r="F39" s="39">
        <v>0</v>
      </c>
      <c r="G39" s="39">
        <v>2.8271558300000001</v>
      </c>
      <c r="H39" s="39">
        <v>0</v>
      </c>
      <c r="I39" s="39">
        <v>210.028538</v>
      </c>
      <c r="J39" s="39">
        <v>5.3802449899999996</v>
      </c>
      <c r="K39" s="39">
        <v>12.113</v>
      </c>
      <c r="L39" s="39">
        <v>0</v>
      </c>
      <c r="M39" s="39">
        <v>2.0405182900000001</v>
      </c>
      <c r="N39" s="39">
        <v>54.316682</v>
      </c>
      <c r="O39" s="39">
        <v>23.328142339999999</v>
      </c>
      <c r="P39" s="39">
        <v>45.854002000000001</v>
      </c>
      <c r="Q39" s="39">
        <v>29.702272919999999</v>
      </c>
      <c r="R39" s="39">
        <v>25.646139530000003</v>
      </c>
      <c r="S39" s="39">
        <v>31.298966</v>
      </c>
      <c r="T39" s="39">
        <v>23.70180457</v>
      </c>
      <c r="U39" s="39">
        <v>0.11455029999999999</v>
      </c>
      <c r="V39" s="39">
        <v>481.75321300000002</v>
      </c>
      <c r="W39" s="39">
        <v>0</v>
      </c>
      <c r="X39" s="39">
        <v>75.354787999999999</v>
      </c>
      <c r="Y39" s="33">
        <v>8.0183600000000004E-3</v>
      </c>
      <c r="Z39" s="32">
        <f t="shared" si="0"/>
        <v>7511.8718652500011</v>
      </c>
    </row>
    <row r="40" spans="1:26" x14ac:dyDescent="0.2">
      <c r="A40" s="71">
        <v>2019.07</v>
      </c>
      <c r="B40" s="38">
        <v>1693.2566234599997</v>
      </c>
      <c r="C40" s="39">
        <v>1167.25356936</v>
      </c>
      <c r="D40" s="39">
        <v>8.6177619799999992</v>
      </c>
      <c r="E40" s="39">
        <v>714</v>
      </c>
      <c r="F40" s="39">
        <v>0</v>
      </c>
      <c r="G40" s="39">
        <v>5.62730569</v>
      </c>
      <c r="H40" s="39">
        <v>0</v>
      </c>
      <c r="I40" s="39">
        <v>530.197</v>
      </c>
      <c r="J40" s="39">
        <v>3.254</v>
      </c>
      <c r="K40" s="39">
        <v>14.771000000000001</v>
      </c>
      <c r="L40" s="39">
        <v>0</v>
      </c>
      <c r="M40" s="39">
        <v>2.00589759</v>
      </c>
      <c r="N40" s="39">
        <v>157.358</v>
      </c>
      <c r="O40" s="39">
        <v>24.985005000000001</v>
      </c>
      <c r="P40" s="39">
        <v>135.94499999999999</v>
      </c>
      <c r="Q40" s="39">
        <v>58.685312700000004</v>
      </c>
      <c r="R40" s="39">
        <v>7.532</v>
      </c>
      <c r="S40" s="39">
        <v>29.765999999999998</v>
      </c>
      <c r="T40" s="39">
        <v>43.084000000000003</v>
      </c>
      <c r="U40" s="39">
        <v>0.25011699999999998</v>
      </c>
      <c r="V40" s="39">
        <v>561.44071900000006</v>
      </c>
      <c r="W40" s="39">
        <v>0</v>
      </c>
      <c r="X40" s="39">
        <v>78.440732999999994</v>
      </c>
      <c r="Y40" s="33">
        <v>4.3355379999999999E-2</v>
      </c>
      <c r="Z40" s="32">
        <f t="shared" si="0"/>
        <v>5236.513400159999</v>
      </c>
    </row>
    <row r="41" spans="1:26" x14ac:dyDescent="0.2">
      <c r="A41" s="71">
        <v>2019.08</v>
      </c>
      <c r="B41" s="38">
        <v>1560.9919324199991</v>
      </c>
      <c r="C41" s="39">
        <v>2334.9058654999999</v>
      </c>
      <c r="D41" s="39">
        <v>7.2623825699999998</v>
      </c>
      <c r="E41" s="39">
        <v>726</v>
      </c>
      <c r="F41" s="39">
        <v>0</v>
      </c>
      <c r="G41" s="39">
        <v>3.0196778900000001</v>
      </c>
      <c r="H41" s="39">
        <v>0</v>
      </c>
      <c r="I41" s="39">
        <v>356.59199899999999</v>
      </c>
      <c r="J41" s="39">
        <v>2.42926435</v>
      </c>
      <c r="K41" s="39">
        <v>10.973000000000001</v>
      </c>
      <c r="L41" s="39">
        <v>0</v>
      </c>
      <c r="M41" s="39">
        <v>3.1715151600000002</v>
      </c>
      <c r="N41" s="39">
        <v>53.781815999999999</v>
      </c>
      <c r="O41" s="39">
        <v>22.605118279999999</v>
      </c>
      <c r="P41" s="39">
        <v>90.28252861</v>
      </c>
      <c r="Q41" s="39">
        <v>33.671980640000001</v>
      </c>
      <c r="R41" s="39">
        <v>6.0768492500000004</v>
      </c>
      <c r="S41" s="39">
        <v>32.853461000000003</v>
      </c>
      <c r="T41" s="39">
        <v>23.024539619999999</v>
      </c>
      <c r="U41" s="39">
        <v>0.29612229000000001</v>
      </c>
      <c r="V41" s="39">
        <v>777.82687099999976</v>
      </c>
      <c r="W41" s="39">
        <v>0</v>
      </c>
      <c r="X41" s="39">
        <v>68.311999999999998</v>
      </c>
      <c r="Y41" s="33">
        <v>8.3750400000000003E-2</v>
      </c>
      <c r="Z41" s="32">
        <f t="shared" si="0"/>
        <v>6114.1606739799981</v>
      </c>
    </row>
    <row r="42" spans="1:26" x14ac:dyDescent="0.2">
      <c r="A42" s="71">
        <v>2019.09</v>
      </c>
      <c r="B42" s="38">
        <v>1580.37938932</v>
      </c>
      <c r="C42" s="39">
        <v>3033.7746068500001</v>
      </c>
      <c r="D42" s="39">
        <v>6.2719868700000001</v>
      </c>
      <c r="E42" s="39">
        <v>698</v>
      </c>
      <c r="F42" s="39">
        <v>0</v>
      </c>
      <c r="G42" s="39">
        <v>2.8118675400000002</v>
      </c>
      <c r="H42" s="39">
        <v>0</v>
      </c>
      <c r="I42" s="39">
        <v>126.184185</v>
      </c>
      <c r="J42" s="39">
        <v>3.0957419399999999</v>
      </c>
      <c r="K42" s="39">
        <v>9.9849999999999994</v>
      </c>
      <c r="L42" s="39">
        <v>0</v>
      </c>
      <c r="M42" s="39">
        <v>4.6933476299999999</v>
      </c>
      <c r="N42" s="39">
        <v>155.425882</v>
      </c>
      <c r="O42" s="39">
        <v>21.98788158</v>
      </c>
      <c r="P42" s="39">
        <v>54.828698269999997</v>
      </c>
      <c r="Q42" s="39">
        <v>56.896616020000003</v>
      </c>
      <c r="R42" s="39">
        <v>31.90320899</v>
      </c>
      <c r="S42" s="39">
        <v>25.260798999999999</v>
      </c>
      <c r="T42" s="39">
        <v>42.141910690000003</v>
      </c>
      <c r="U42" s="39">
        <v>6.3710959999999997E-2</v>
      </c>
      <c r="V42" s="39">
        <v>555.89794299999994</v>
      </c>
      <c r="W42" s="39">
        <v>0</v>
      </c>
      <c r="X42" s="39">
        <v>66.293485000000004</v>
      </c>
      <c r="Y42" s="33">
        <v>2.84366E-3</v>
      </c>
      <c r="Z42" s="32">
        <f t="shared" si="0"/>
        <v>6475.8991043199994</v>
      </c>
    </row>
    <row r="43" spans="1:26" x14ac:dyDescent="0.2">
      <c r="A43" s="71">
        <v>2019.1</v>
      </c>
      <c r="B43" s="38">
        <v>1625.5098750699999</v>
      </c>
      <c r="C43" s="39">
        <v>2173.6625126499998</v>
      </c>
      <c r="D43" s="39">
        <v>4.98055585</v>
      </c>
      <c r="E43" s="39">
        <v>774</v>
      </c>
      <c r="F43" s="39">
        <v>0</v>
      </c>
      <c r="G43" s="39">
        <v>2.8130230699999998</v>
      </c>
      <c r="H43" s="39">
        <v>0</v>
      </c>
      <c r="I43" s="39">
        <v>696.66736800000001</v>
      </c>
      <c r="J43" s="39">
        <v>3.2904476499999999</v>
      </c>
      <c r="K43" s="39">
        <v>10.804</v>
      </c>
      <c r="L43" s="39">
        <v>0</v>
      </c>
      <c r="M43" s="39">
        <v>3.75487533</v>
      </c>
      <c r="N43" s="39">
        <v>55.180391</v>
      </c>
      <c r="O43" s="39">
        <v>8.5015999999999998</v>
      </c>
      <c r="P43" s="39">
        <v>52.358217770000003</v>
      </c>
      <c r="Q43" s="39">
        <v>30.544269849999999</v>
      </c>
      <c r="R43" s="39">
        <v>7.38265087</v>
      </c>
      <c r="S43" s="39">
        <v>26.532589000000002</v>
      </c>
      <c r="T43" s="39">
        <v>18.096304790000001</v>
      </c>
      <c r="U43" s="39">
        <v>8.3942790000000003E-2</v>
      </c>
      <c r="V43" s="39">
        <v>705.26</v>
      </c>
      <c r="W43" s="39">
        <v>0</v>
      </c>
      <c r="X43" s="39">
        <v>71.670736000000005</v>
      </c>
      <c r="Y43" s="33">
        <v>0</v>
      </c>
      <c r="Z43" s="32">
        <f t="shared" si="0"/>
        <v>6271.0933596900004</v>
      </c>
    </row>
    <row r="44" spans="1:26" x14ac:dyDescent="0.2">
      <c r="A44" s="71">
        <v>2019.11</v>
      </c>
      <c r="B44" s="38">
        <v>1529.6566773000004</v>
      </c>
      <c r="C44" s="39">
        <v>2925.4929999999999</v>
      </c>
      <c r="D44" s="39">
        <v>4.73013935</v>
      </c>
      <c r="E44" s="39">
        <v>718</v>
      </c>
      <c r="F44" s="39">
        <v>0</v>
      </c>
      <c r="G44" s="39">
        <v>6.9458489800000001</v>
      </c>
      <c r="H44" s="39">
        <v>0</v>
      </c>
      <c r="I44" s="39">
        <v>93.809325000000001</v>
      </c>
      <c r="J44" s="39">
        <v>1.5970081999999999</v>
      </c>
      <c r="K44" s="39">
        <v>8.9589999999999996</v>
      </c>
      <c r="L44" s="39">
        <v>0</v>
      </c>
      <c r="M44" s="39">
        <v>2.1367010499999997</v>
      </c>
      <c r="N44" s="39">
        <v>156.842263</v>
      </c>
      <c r="O44" s="39">
        <v>6.3605</v>
      </c>
      <c r="P44" s="39">
        <v>53.387486179999996</v>
      </c>
      <c r="Q44" s="39">
        <v>53.134214549999996</v>
      </c>
      <c r="R44" s="39">
        <v>30.101258870000002</v>
      </c>
      <c r="S44" s="39">
        <v>24.624347</v>
      </c>
      <c r="T44" s="39">
        <v>43.282614380000005</v>
      </c>
      <c r="U44" s="39">
        <v>5.8075790000000002E-2</v>
      </c>
      <c r="V44" s="39">
        <v>537.13</v>
      </c>
      <c r="W44" s="39">
        <v>0</v>
      </c>
      <c r="X44" s="39">
        <v>80.814301999999998</v>
      </c>
      <c r="Y44" s="33">
        <v>1.55694153</v>
      </c>
      <c r="Z44" s="32">
        <f t="shared" si="0"/>
        <v>6278.6197031799993</v>
      </c>
    </row>
    <row r="45" spans="1:26" x14ac:dyDescent="0.2">
      <c r="A45" s="71">
        <v>2019.12</v>
      </c>
      <c r="B45" s="38">
        <v>1436.5118455699994</v>
      </c>
      <c r="C45" s="39">
        <v>567.61300000000006</v>
      </c>
      <c r="D45" s="39">
        <v>5.7880267699999992</v>
      </c>
      <c r="E45" s="39">
        <v>796</v>
      </c>
      <c r="F45" s="39">
        <v>0</v>
      </c>
      <c r="G45" s="39">
        <v>12.374993330000001</v>
      </c>
      <c r="H45" s="39">
        <v>0</v>
      </c>
      <c r="I45" s="39">
        <v>682.42195800000002</v>
      </c>
      <c r="J45" s="39">
        <v>3.1071824300000004</v>
      </c>
      <c r="K45" s="39">
        <v>13.602</v>
      </c>
      <c r="L45" s="39">
        <v>0</v>
      </c>
      <c r="M45" s="39">
        <v>2.7152600800000002</v>
      </c>
      <c r="N45" s="39">
        <v>86.291240999999999</v>
      </c>
      <c r="O45" s="39">
        <v>9.0927081600000008</v>
      </c>
      <c r="P45" s="39">
        <v>65.661063689999992</v>
      </c>
      <c r="Q45" s="39">
        <v>31.991452519999999</v>
      </c>
      <c r="R45" s="39">
        <v>15.514334550000001</v>
      </c>
      <c r="S45" s="39">
        <v>28.814174000000001</v>
      </c>
      <c r="T45" s="39">
        <v>30.040359170000002</v>
      </c>
      <c r="U45" s="39">
        <v>9.631867999999999E-2</v>
      </c>
      <c r="V45" s="39">
        <v>698.07</v>
      </c>
      <c r="W45" s="39">
        <v>0</v>
      </c>
      <c r="X45" s="39">
        <v>356.76098999999999</v>
      </c>
      <c r="Y45" s="33">
        <v>0.26681011999999998</v>
      </c>
      <c r="Z45" s="32">
        <f t="shared" si="0"/>
        <v>4842.7337180699988</v>
      </c>
    </row>
    <row r="46" spans="1:26" x14ac:dyDescent="0.2">
      <c r="A46" s="71">
        <v>2020.01</v>
      </c>
      <c r="B46" s="38">
        <v>4682.3520485900008</v>
      </c>
      <c r="C46" s="39">
        <v>511.55720036999998</v>
      </c>
      <c r="D46" s="39">
        <v>7.3038992800000004</v>
      </c>
      <c r="E46" s="39">
        <v>1416</v>
      </c>
      <c r="F46" s="39">
        <v>0</v>
      </c>
      <c r="G46" s="39">
        <v>19.299048969999998</v>
      </c>
      <c r="H46" s="39">
        <v>0</v>
      </c>
      <c r="I46" s="39">
        <v>123.809026</v>
      </c>
      <c r="J46" s="39">
        <v>3.5268241000000002</v>
      </c>
      <c r="K46" s="39">
        <v>68.152000000000001</v>
      </c>
      <c r="L46" s="39">
        <v>0</v>
      </c>
      <c r="M46" s="39">
        <v>3.2594323900000002</v>
      </c>
      <c r="N46" s="39">
        <v>41.864981999999998</v>
      </c>
      <c r="O46" s="39">
        <v>51.255770329999997</v>
      </c>
      <c r="P46" s="39">
        <v>297.24906977000001</v>
      </c>
      <c r="Q46" s="39">
        <v>290.14831864999996</v>
      </c>
      <c r="R46" s="39">
        <v>8.3952124999999995</v>
      </c>
      <c r="S46" s="39">
        <v>31.30344659</v>
      </c>
      <c r="T46" s="39">
        <v>19.991081569999999</v>
      </c>
      <c r="U46" s="39">
        <v>7.2574039999999992E-2</v>
      </c>
      <c r="V46" s="39">
        <v>210.01</v>
      </c>
      <c r="W46" s="39">
        <v>0</v>
      </c>
      <c r="X46" s="39">
        <v>124.706943</v>
      </c>
      <c r="Y46" s="33">
        <v>0.14097261999999999</v>
      </c>
      <c r="Z46" s="32">
        <f t="shared" si="0"/>
        <v>7910.3978507700012</v>
      </c>
    </row>
    <row r="47" spans="1:26" x14ac:dyDescent="0.2">
      <c r="A47" s="71">
        <v>2020.02</v>
      </c>
      <c r="B47" s="38">
        <v>2703.0448851599995</v>
      </c>
      <c r="C47" s="39">
        <v>4310.9525983700005</v>
      </c>
      <c r="D47" s="39">
        <v>16.81437232</v>
      </c>
      <c r="E47" s="39">
        <v>3024</v>
      </c>
      <c r="F47" s="39">
        <v>0</v>
      </c>
      <c r="G47" s="39">
        <v>13.012318689999999</v>
      </c>
      <c r="H47" s="39">
        <v>0</v>
      </c>
      <c r="I47" s="39">
        <v>936.73252300000001</v>
      </c>
      <c r="J47" s="39">
        <v>2.6232570000000002</v>
      </c>
      <c r="K47" s="39">
        <v>171.321</v>
      </c>
      <c r="L47" s="39">
        <v>0</v>
      </c>
      <c r="M47" s="39">
        <v>4.5407581100000005</v>
      </c>
      <c r="N47" s="39">
        <v>77.772565999999998</v>
      </c>
      <c r="O47" s="39">
        <v>206.41951212000001</v>
      </c>
      <c r="P47" s="39">
        <v>113.96731417000001</v>
      </c>
      <c r="Q47" s="39">
        <v>232.55652628999999</v>
      </c>
      <c r="R47" s="39">
        <v>10.071683289999999</v>
      </c>
      <c r="S47" s="39">
        <v>75.606775999999996</v>
      </c>
      <c r="T47" s="39">
        <v>31.226007629999998</v>
      </c>
      <c r="U47" s="39">
        <v>8.3831749999999997E-2</v>
      </c>
      <c r="V47" s="39">
        <v>1641.61</v>
      </c>
      <c r="W47" s="39">
        <v>0</v>
      </c>
      <c r="X47" s="39">
        <v>69.906206339999997</v>
      </c>
      <c r="Y47" s="33">
        <v>1.7101140000000001E-2</v>
      </c>
      <c r="Z47" s="32">
        <f t="shared" si="0"/>
        <v>13642.27923738</v>
      </c>
    </row>
    <row r="48" spans="1:26" x14ac:dyDescent="0.2">
      <c r="A48" s="71">
        <v>2020.03</v>
      </c>
      <c r="B48" s="38">
        <v>1622.3160154500004</v>
      </c>
      <c r="C48" s="39">
        <v>6500.6297571999985</v>
      </c>
      <c r="D48" s="39">
        <v>20.9242609</v>
      </c>
      <c r="E48" s="39">
        <v>1381</v>
      </c>
      <c r="F48" s="39">
        <v>0</v>
      </c>
      <c r="G48" s="39">
        <v>12.77792421</v>
      </c>
      <c r="H48" s="39">
        <v>0</v>
      </c>
      <c r="I48" s="39">
        <v>74.169034999999994</v>
      </c>
      <c r="J48" s="39">
        <v>5.0739912499999997</v>
      </c>
      <c r="K48" s="39">
        <v>45.76</v>
      </c>
      <c r="L48" s="39">
        <v>0</v>
      </c>
      <c r="M48" s="39">
        <v>7.4429018099999995</v>
      </c>
      <c r="N48" s="39">
        <v>542.79940999999997</v>
      </c>
      <c r="O48" s="39">
        <v>78.13349995999998</v>
      </c>
      <c r="P48" s="39">
        <v>66.054940850000008</v>
      </c>
      <c r="Q48" s="39">
        <v>148.12159849</v>
      </c>
      <c r="R48" s="39">
        <v>30.958265269999998</v>
      </c>
      <c r="S48" s="39">
        <v>57.476177999999997</v>
      </c>
      <c r="T48" s="39">
        <v>95.590075519999999</v>
      </c>
      <c r="U48" s="39">
        <v>0.16954614000000001</v>
      </c>
      <c r="V48" s="39">
        <v>694.35</v>
      </c>
      <c r="W48" s="39">
        <v>0</v>
      </c>
      <c r="X48" s="39">
        <v>58.656047560000005</v>
      </c>
      <c r="Y48" s="33">
        <v>2.201096E-2</v>
      </c>
      <c r="Z48" s="32">
        <f t="shared" si="0"/>
        <v>11442.42545857</v>
      </c>
    </row>
    <row r="49" spans="1:26" x14ac:dyDescent="0.2">
      <c r="A49" s="71">
        <v>2020.04</v>
      </c>
      <c r="B49" s="38">
        <v>1369.3</v>
      </c>
      <c r="C49" s="39">
        <v>3721.1684607399998</v>
      </c>
      <c r="D49" s="39">
        <v>13.76150436</v>
      </c>
      <c r="E49" s="39">
        <v>2179</v>
      </c>
      <c r="F49" s="39">
        <v>0</v>
      </c>
      <c r="G49" s="39">
        <v>11.03</v>
      </c>
      <c r="H49" s="39">
        <v>0</v>
      </c>
      <c r="I49" s="39">
        <v>32.063482999999998</v>
      </c>
      <c r="J49" s="39">
        <v>10.00448686</v>
      </c>
      <c r="K49" s="39">
        <v>13.315</v>
      </c>
      <c r="L49" s="39">
        <v>0</v>
      </c>
      <c r="M49" s="39">
        <v>3.5505954100000001</v>
      </c>
      <c r="N49" s="39">
        <v>249.66526500000001</v>
      </c>
      <c r="O49" s="39">
        <v>3.6501701000000004</v>
      </c>
      <c r="P49" s="39">
        <v>36.512969949999999</v>
      </c>
      <c r="Q49" s="39">
        <v>14.72988599</v>
      </c>
      <c r="R49" s="39">
        <v>6.6203440999999996</v>
      </c>
      <c r="S49" s="39">
        <v>60.702086999999999</v>
      </c>
      <c r="T49" s="39">
        <v>9.8225830500000004</v>
      </c>
      <c r="U49" s="39">
        <v>2.6127839999999999E-2</v>
      </c>
      <c r="V49" s="39">
        <v>670.51</v>
      </c>
      <c r="W49" s="39">
        <v>0</v>
      </c>
      <c r="X49" s="39">
        <v>44.939418000000003</v>
      </c>
      <c r="Y49" s="33">
        <v>0</v>
      </c>
      <c r="Z49" s="32">
        <f t="shared" si="0"/>
        <v>8450.3723813999968</v>
      </c>
    </row>
    <row r="50" spans="1:26" x14ac:dyDescent="0.2">
      <c r="A50" s="71">
        <v>2020.05</v>
      </c>
      <c r="B50" s="38">
        <v>1535.3012437699997</v>
      </c>
      <c r="C50" s="39">
        <v>2209.4816691100004</v>
      </c>
      <c r="D50" s="39">
        <v>15.363776119999999</v>
      </c>
      <c r="E50" s="39">
        <v>2206</v>
      </c>
      <c r="F50" s="39">
        <v>0</v>
      </c>
      <c r="G50" s="39">
        <v>6.1977169999999999</v>
      </c>
      <c r="H50" s="39">
        <v>0</v>
      </c>
      <c r="I50" s="39">
        <v>1007.391133</v>
      </c>
      <c r="J50" s="39">
        <v>5.5793584999999997</v>
      </c>
      <c r="K50" s="39">
        <v>20.684000000000001</v>
      </c>
      <c r="L50" s="39">
        <v>0</v>
      </c>
      <c r="M50" s="39">
        <v>8.8524571999999999</v>
      </c>
      <c r="N50" s="39">
        <v>222.57397800000001</v>
      </c>
      <c r="O50" s="39">
        <v>8.4292655400000012</v>
      </c>
      <c r="P50" s="39">
        <v>38.736591390000001</v>
      </c>
      <c r="Q50" s="39">
        <v>44.439801060000001</v>
      </c>
      <c r="R50" s="39">
        <v>10.896263640000001</v>
      </c>
      <c r="S50" s="39">
        <v>55.278337000000001</v>
      </c>
      <c r="T50" s="39">
        <v>21.332134270000001</v>
      </c>
      <c r="U50" s="39">
        <v>1.3050000000000001E-2</v>
      </c>
      <c r="V50" s="39">
        <v>817.12</v>
      </c>
      <c r="W50" s="39">
        <v>0</v>
      </c>
      <c r="X50" s="39">
        <v>55.121231999999999</v>
      </c>
      <c r="Y50" s="33">
        <v>1.6561199999999999E-3</v>
      </c>
      <c r="Z50" s="32">
        <f t="shared" si="0"/>
        <v>8288.79366372</v>
      </c>
    </row>
    <row r="51" spans="1:26" x14ac:dyDescent="0.2">
      <c r="A51" s="71">
        <v>2020.06</v>
      </c>
      <c r="B51" s="38">
        <v>1739.1007428100004</v>
      </c>
      <c r="C51" s="39">
        <v>6355.8874902899997</v>
      </c>
      <c r="D51" s="39">
        <v>15.93954501</v>
      </c>
      <c r="E51" s="39">
        <v>991</v>
      </c>
      <c r="F51" s="39">
        <v>0</v>
      </c>
      <c r="G51" s="39">
        <v>7.6097010000000003</v>
      </c>
      <c r="H51" s="39">
        <v>0</v>
      </c>
      <c r="I51" s="39">
        <v>209.21616399999999</v>
      </c>
      <c r="J51" s="39">
        <v>10.477745000000001</v>
      </c>
      <c r="K51" s="39">
        <v>13.505000000000001</v>
      </c>
      <c r="L51" s="39">
        <v>0</v>
      </c>
      <c r="M51" s="39">
        <v>4.8174715599999995</v>
      </c>
      <c r="N51" s="39">
        <v>105.00744400000001</v>
      </c>
      <c r="O51" s="39">
        <v>14.787890300000001</v>
      </c>
      <c r="P51" s="39">
        <v>64.749129519999997</v>
      </c>
      <c r="Q51" s="39">
        <v>29.343781800000002</v>
      </c>
      <c r="R51" s="39">
        <v>38.625302040000001</v>
      </c>
      <c r="S51" s="39">
        <v>39.798907</v>
      </c>
      <c r="T51" s="39">
        <v>67.094135219999998</v>
      </c>
      <c r="U51" s="39">
        <v>0.70635886999999997</v>
      </c>
      <c r="V51" s="39">
        <v>1085.56</v>
      </c>
      <c r="W51" s="39">
        <v>0</v>
      </c>
      <c r="X51" s="39">
        <v>69.108174000000005</v>
      </c>
      <c r="Y51" s="33">
        <v>1.88485E-3</v>
      </c>
      <c r="Z51" s="32">
        <f t="shared" si="0"/>
        <v>10862.33686727</v>
      </c>
    </row>
    <row r="52" spans="1:26" x14ac:dyDescent="0.2">
      <c r="A52" s="71">
        <v>2020.07</v>
      </c>
      <c r="B52" s="38">
        <v>1735.5</v>
      </c>
      <c r="C52" s="39">
        <v>916.34035347000008</v>
      </c>
      <c r="D52" s="39">
        <v>10.442073949999999</v>
      </c>
      <c r="E52" s="39">
        <v>959</v>
      </c>
      <c r="F52" s="39">
        <v>0</v>
      </c>
      <c r="G52" s="39">
        <v>8.7189273000000007</v>
      </c>
      <c r="H52" s="39">
        <v>0</v>
      </c>
      <c r="I52" s="39">
        <v>642.95572500000003</v>
      </c>
      <c r="J52" s="39">
        <v>4.06103608</v>
      </c>
      <c r="K52" s="39">
        <v>10.05693701</v>
      </c>
      <c r="L52" s="39">
        <v>0</v>
      </c>
      <c r="M52" s="39">
        <v>2.9738350499999995</v>
      </c>
      <c r="N52" s="39">
        <v>199.93575000000001</v>
      </c>
      <c r="O52" s="39">
        <v>19.832361960000004</v>
      </c>
      <c r="P52" s="39">
        <v>250.1830296</v>
      </c>
      <c r="Q52" s="39">
        <v>63.781458350000001</v>
      </c>
      <c r="R52" s="39">
        <v>11.704996289999999</v>
      </c>
      <c r="S52" s="39">
        <v>39.105581999999998</v>
      </c>
      <c r="T52" s="39">
        <v>88.668690339999998</v>
      </c>
      <c r="U52" s="39">
        <v>0.89531496999999993</v>
      </c>
      <c r="V52" s="39">
        <v>857.85</v>
      </c>
      <c r="W52" s="39">
        <v>0</v>
      </c>
      <c r="X52" s="39">
        <v>80.567740999999998</v>
      </c>
      <c r="Y52" s="33">
        <v>1.447787E-2</v>
      </c>
      <c r="Z52" s="32">
        <f t="shared" si="0"/>
        <v>5902.5882902399999</v>
      </c>
    </row>
    <row r="53" spans="1:26" x14ac:dyDescent="0.2">
      <c r="A53" s="71">
        <v>2020.08</v>
      </c>
      <c r="B53" s="38">
        <v>1727.6</v>
      </c>
      <c r="C53" s="39">
        <v>3131.2064871199996</v>
      </c>
      <c r="D53" s="39">
        <v>8.3316474599999992</v>
      </c>
      <c r="E53" s="39">
        <v>1007</v>
      </c>
      <c r="F53" s="39">
        <v>0</v>
      </c>
      <c r="G53" s="39">
        <v>6.6516504000000003</v>
      </c>
      <c r="H53" s="39">
        <v>0</v>
      </c>
      <c r="I53" s="39">
        <v>437.57476300000002</v>
      </c>
      <c r="J53" s="39">
        <v>3.2587531300000001</v>
      </c>
      <c r="K53" s="39">
        <v>7.9829999999999997</v>
      </c>
      <c r="L53" s="39">
        <v>0</v>
      </c>
      <c r="M53" s="39">
        <v>2.3540037000000003</v>
      </c>
      <c r="N53" s="39">
        <v>86.616592999999995</v>
      </c>
      <c r="O53" s="39">
        <v>18.729548920000003</v>
      </c>
      <c r="P53" s="39">
        <v>96.894281650000011</v>
      </c>
      <c r="Q53" s="39">
        <v>39.48080667</v>
      </c>
      <c r="R53" s="39">
        <v>14.900146830000001</v>
      </c>
      <c r="S53" s="39">
        <v>40.009548000000002</v>
      </c>
      <c r="T53" s="39">
        <v>32.748882930000001</v>
      </c>
      <c r="U53" s="39">
        <v>6.5382179999999998E-2</v>
      </c>
      <c r="V53" s="39">
        <v>921.35</v>
      </c>
      <c r="W53" s="39">
        <v>0</v>
      </c>
      <c r="X53" s="39">
        <v>84.280612000000005</v>
      </c>
      <c r="Y53" s="33">
        <v>1.6366180000000001E-2</v>
      </c>
      <c r="Z53" s="32">
        <f t="shared" si="0"/>
        <v>7667.0524731699979</v>
      </c>
    </row>
    <row r="54" spans="1:26" x14ac:dyDescent="0.2">
      <c r="A54" s="71">
        <v>2020.09</v>
      </c>
      <c r="B54" s="38">
        <v>1909</v>
      </c>
      <c r="C54" s="39">
        <v>4477.1568909199996</v>
      </c>
      <c r="D54" s="39">
        <v>8.7392879899999993</v>
      </c>
      <c r="E54" s="39">
        <v>1203</v>
      </c>
      <c r="F54" s="39">
        <v>0</v>
      </c>
      <c r="G54" s="39">
        <v>6.6509999999999998</v>
      </c>
      <c r="H54" s="39">
        <v>0</v>
      </c>
      <c r="I54" s="39">
        <v>131.40764999999999</v>
      </c>
      <c r="J54" s="39">
        <v>3.6659977400000003</v>
      </c>
      <c r="K54" s="39">
        <v>15.422000000000001</v>
      </c>
      <c r="L54" s="39">
        <v>0</v>
      </c>
      <c r="M54" s="39">
        <v>1.69428372</v>
      </c>
      <c r="N54" s="39">
        <v>211.60414599999999</v>
      </c>
      <c r="O54" s="39">
        <v>17.465822729999999</v>
      </c>
      <c r="P54" s="39">
        <v>72.846340720000001</v>
      </c>
      <c r="Q54" s="39">
        <v>73.238517270000003</v>
      </c>
      <c r="R54" s="39">
        <v>33.791464959999999</v>
      </c>
      <c r="S54" s="39">
        <v>32.334449999999997</v>
      </c>
      <c r="T54" s="39">
        <v>53.454160939999994</v>
      </c>
      <c r="U54" s="39">
        <v>0.22637407000000001</v>
      </c>
      <c r="V54" s="39">
        <v>819.35</v>
      </c>
      <c r="W54" s="39">
        <v>0</v>
      </c>
      <c r="X54" s="39">
        <v>85.080551</v>
      </c>
      <c r="Y54" s="33">
        <v>2.0472490000000003E-2</v>
      </c>
      <c r="Z54" s="32">
        <f t="shared" si="0"/>
        <v>9156.1494105499969</v>
      </c>
    </row>
    <row r="55" spans="1:26" x14ac:dyDescent="0.2">
      <c r="A55" s="71">
        <v>2020.1</v>
      </c>
      <c r="B55" s="38">
        <v>1981.7</v>
      </c>
      <c r="C55" s="39">
        <v>3251.2230478199999</v>
      </c>
      <c r="D55" s="39">
        <v>7.9472740899999996</v>
      </c>
      <c r="E55" s="39">
        <v>962</v>
      </c>
      <c r="F55" s="39">
        <v>0</v>
      </c>
      <c r="G55" s="39">
        <v>4.9161747</v>
      </c>
      <c r="H55" s="39">
        <v>0</v>
      </c>
      <c r="I55" s="39">
        <v>972.46171800000002</v>
      </c>
      <c r="J55" s="39">
        <v>3.2247258599999999</v>
      </c>
      <c r="K55" s="39">
        <v>21.742999999999999</v>
      </c>
      <c r="L55" s="39">
        <v>0</v>
      </c>
      <c r="M55" s="39">
        <v>2.3440237300000004</v>
      </c>
      <c r="N55" s="39">
        <v>88.987775999999997</v>
      </c>
      <c r="O55" s="39">
        <v>14.930144910000001</v>
      </c>
      <c r="P55" s="39">
        <v>65.161349279999996</v>
      </c>
      <c r="Q55" s="39">
        <v>45.416983649999999</v>
      </c>
      <c r="R55" s="39">
        <v>14.62261925</v>
      </c>
      <c r="S55" s="39">
        <v>39.298158000000001</v>
      </c>
      <c r="T55" s="39">
        <v>29.994499039999997</v>
      </c>
      <c r="U55" s="39">
        <v>3.8509260000000003E-2</v>
      </c>
      <c r="V55" s="39">
        <v>888.64</v>
      </c>
      <c r="W55" s="39">
        <v>0</v>
      </c>
      <c r="X55" s="39">
        <v>80.841166999999999</v>
      </c>
      <c r="Y55" s="33">
        <v>0</v>
      </c>
      <c r="Z55" s="32">
        <f t="shared" ref="Z55:Z118" si="1">+_xlfn.AGGREGATE(9,6,B55:Y55)</f>
        <v>8475.4911705899995</v>
      </c>
    </row>
    <row r="56" spans="1:26" x14ac:dyDescent="0.2">
      <c r="A56" s="71">
        <v>2020.11</v>
      </c>
      <c r="B56" s="38">
        <v>1954.7</v>
      </c>
      <c r="C56" s="39">
        <v>4762.3130000000001</v>
      </c>
      <c r="D56" s="39">
        <v>6.2047367400000004</v>
      </c>
      <c r="E56" s="39">
        <v>1010</v>
      </c>
      <c r="F56" s="39">
        <v>0</v>
      </c>
      <c r="G56" s="39">
        <v>9.34</v>
      </c>
      <c r="H56" s="39">
        <v>0</v>
      </c>
      <c r="I56" s="39">
        <v>129.17191199999999</v>
      </c>
      <c r="J56" s="39">
        <v>5.6608655900000002</v>
      </c>
      <c r="K56" s="39">
        <v>22.728999999999999</v>
      </c>
      <c r="L56" s="39">
        <v>0</v>
      </c>
      <c r="M56" s="39">
        <v>2.572854381</v>
      </c>
      <c r="N56" s="39">
        <v>203.81873300000001</v>
      </c>
      <c r="O56" s="39">
        <v>13.301793589999999</v>
      </c>
      <c r="P56" s="39">
        <v>63.232778869999997</v>
      </c>
      <c r="Q56" s="39">
        <v>91.116015310000009</v>
      </c>
      <c r="R56" s="39">
        <v>38.828705049999996</v>
      </c>
      <c r="S56" s="39">
        <v>38.314656999999997</v>
      </c>
      <c r="T56" s="39">
        <v>91.598272280000003</v>
      </c>
      <c r="U56" s="39">
        <v>3.6683440000000005E-2</v>
      </c>
      <c r="V56" s="39">
        <v>760.27</v>
      </c>
      <c r="W56" s="39">
        <v>0</v>
      </c>
      <c r="X56" s="39">
        <v>89.665159000000003</v>
      </c>
      <c r="Y56" s="33">
        <v>2.00765437</v>
      </c>
      <c r="Z56" s="32">
        <f t="shared" si="1"/>
        <v>9294.8828206210019</v>
      </c>
    </row>
    <row r="57" spans="1:26" x14ac:dyDescent="0.2">
      <c r="A57" s="71">
        <v>2020.12</v>
      </c>
      <c r="B57" s="38">
        <v>2250.1</v>
      </c>
      <c r="C57" s="39">
        <v>1574.4780000000001</v>
      </c>
      <c r="D57" s="39">
        <v>7.2991347199999996</v>
      </c>
      <c r="E57" s="39">
        <v>1193</v>
      </c>
      <c r="F57" s="39">
        <v>0</v>
      </c>
      <c r="G57" s="39">
        <v>6.7880000000000003</v>
      </c>
      <c r="H57" s="39">
        <v>0</v>
      </c>
      <c r="I57" s="39">
        <v>1000.065688</v>
      </c>
      <c r="J57" s="39">
        <v>3.61980909</v>
      </c>
      <c r="K57" s="39">
        <v>25.532</v>
      </c>
      <c r="L57" s="39">
        <v>0</v>
      </c>
      <c r="M57" s="39">
        <v>4.5107218399999995</v>
      </c>
      <c r="N57" s="39">
        <v>161.11257599999999</v>
      </c>
      <c r="O57" s="39">
        <v>22.406209029999999</v>
      </c>
      <c r="P57" s="39">
        <v>94.945391239999992</v>
      </c>
      <c r="Q57" s="39">
        <v>51.849299340000002</v>
      </c>
      <c r="R57" s="39">
        <v>17.254922199999999</v>
      </c>
      <c r="S57" s="39">
        <v>39.842117999999999</v>
      </c>
      <c r="T57" s="39">
        <v>50.140016559999999</v>
      </c>
      <c r="U57" s="39">
        <v>0.11349588000000001</v>
      </c>
      <c r="V57" s="39">
        <v>935.95</v>
      </c>
      <c r="W57" s="39">
        <v>0</v>
      </c>
      <c r="X57" s="39">
        <v>456.89550500000001</v>
      </c>
      <c r="Y57" s="33">
        <v>0.64604885000000001</v>
      </c>
      <c r="Z57" s="32">
        <f t="shared" si="1"/>
        <v>7896.5489357499982</v>
      </c>
    </row>
    <row r="58" spans="1:26" x14ac:dyDescent="0.2">
      <c r="A58" s="71">
        <v>2021.01</v>
      </c>
      <c r="B58" s="38">
        <v>5719.3</v>
      </c>
      <c r="C58" s="39">
        <v>909.77780394999991</v>
      </c>
      <c r="D58" s="39">
        <v>5.8644667899999998</v>
      </c>
      <c r="E58" s="39">
        <v>1831</v>
      </c>
      <c r="F58" s="39">
        <v>0</v>
      </c>
      <c r="G58" s="39">
        <v>15.341905000000001</v>
      </c>
      <c r="H58" s="39">
        <v>0</v>
      </c>
      <c r="I58" s="39">
        <v>98.937494000000001</v>
      </c>
      <c r="J58" s="39">
        <v>3.0217350699999996</v>
      </c>
      <c r="K58" s="39">
        <v>107.154</v>
      </c>
      <c r="L58" s="39">
        <v>56.340242580000002</v>
      </c>
      <c r="M58" s="39">
        <v>4.5643260099999994</v>
      </c>
      <c r="N58" s="39">
        <v>61.482934</v>
      </c>
      <c r="O58" s="39">
        <v>50.238127970000001</v>
      </c>
      <c r="P58" s="39">
        <v>338.35920516000004</v>
      </c>
      <c r="Q58" s="39">
        <v>252.66966821</v>
      </c>
      <c r="R58" s="39">
        <v>16.607270710000002</v>
      </c>
      <c r="S58" s="39">
        <v>26.717319</v>
      </c>
      <c r="T58" s="39">
        <v>55.472791049999998</v>
      </c>
      <c r="U58" s="39">
        <v>0.13726254999999998</v>
      </c>
      <c r="V58" s="39">
        <v>328.38</v>
      </c>
      <c r="W58" s="39">
        <v>0</v>
      </c>
      <c r="X58" s="39">
        <v>205.52905200000001</v>
      </c>
      <c r="Y58" s="33">
        <v>0.14142764999999999</v>
      </c>
      <c r="Z58" s="32">
        <f t="shared" si="1"/>
        <v>10087.0370317</v>
      </c>
    </row>
    <row r="59" spans="1:26" x14ac:dyDescent="0.2">
      <c r="A59" s="71">
        <v>2021.02</v>
      </c>
      <c r="B59" s="38">
        <v>3034.3</v>
      </c>
      <c r="C59" s="39">
        <v>9834.0418363999997</v>
      </c>
      <c r="D59" s="39">
        <v>18.55477964</v>
      </c>
      <c r="E59" s="39">
        <v>3870</v>
      </c>
      <c r="F59" s="39">
        <v>0</v>
      </c>
      <c r="G59" s="39">
        <v>14.799747999999999</v>
      </c>
      <c r="H59" s="39">
        <v>4.1552989999999998E-2</v>
      </c>
      <c r="I59" s="39">
        <v>1193.9672009999999</v>
      </c>
      <c r="J59" s="39">
        <v>6.6032313199999999</v>
      </c>
      <c r="K59" s="39">
        <v>158.887</v>
      </c>
      <c r="L59" s="39">
        <v>42.945478000000001</v>
      </c>
      <c r="M59" s="39">
        <v>6.4299341400000003</v>
      </c>
      <c r="N59" s="39">
        <v>51.977279000000003</v>
      </c>
      <c r="O59" s="39">
        <v>355.77063016</v>
      </c>
      <c r="P59" s="39">
        <v>153.38997087999999</v>
      </c>
      <c r="Q59" s="39">
        <v>391.43316814000002</v>
      </c>
      <c r="R59" s="39">
        <v>16.50251866</v>
      </c>
      <c r="S59" s="39">
        <v>244.99004500000001</v>
      </c>
      <c r="T59" s="39">
        <v>83.917433450000004</v>
      </c>
      <c r="U59" s="39">
        <v>0.16941318</v>
      </c>
      <c r="V59" s="39">
        <v>2561.63</v>
      </c>
      <c r="W59" s="39">
        <v>0</v>
      </c>
      <c r="X59" s="39">
        <v>101.475418</v>
      </c>
      <c r="Y59" s="33">
        <v>0.1</v>
      </c>
      <c r="Z59" s="32">
        <f t="shared" si="1"/>
        <v>22141.926637960001</v>
      </c>
    </row>
    <row r="60" spans="1:26" x14ac:dyDescent="0.2">
      <c r="A60" s="71">
        <v>2021.03</v>
      </c>
      <c r="B60" s="38">
        <v>2874.3</v>
      </c>
      <c r="C60" s="39">
        <v>8216.2523194400019</v>
      </c>
      <c r="D60" s="39">
        <v>35.421999999999997</v>
      </c>
      <c r="E60" s="39">
        <v>2249</v>
      </c>
      <c r="F60" s="39">
        <v>0</v>
      </c>
      <c r="G60" s="39">
        <v>14.964143999999999</v>
      </c>
      <c r="H60" s="39">
        <v>1.4136162400000001</v>
      </c>
      <c r="I60" s="39">
        <v>170.57311100000001</v>
      </c>
      <c r="J60" s="39">
        <v>21.429373900000002</v>
      </c>
      <c r="K60" s="39">
        <v>133.83118200000001</v>
      </c>
      <c r="L60" s="39">
        <v>72.345388</v>
      </c>
      <c r="M60" s="39">
        <v>16.201026479999999</v>
      </c>
      <c r="N60" s="39">
        <v>1046.76235</v>
      </c>
      <c r="O60" s="39">
        <v>186.14822461000003</v>
      </c>
      <c r="P60" s="39">
        <v>153.70049266999999</v>
      </c>
      <c r="Q60" s="39">
        <v>267.00595670000001</v>
      </c>
      <c r="R60" s="39">
        <v>55.856710970000002</v>
      </c>
      <c r="S60" s="39">
        <v>64.946181999999993</v>
      </c>
      <c r="T60" s="39">
        <v>152.71417005999999</v>
      </c>
      <c r="U60" s="39">
        <v>0.55765505999999998</v>
      </c>
      <c r="V60" s="39">
        <v>1144.1099999999999</v>
      </c>
      <c r="W60" s="39">
        <v>0</v>
      </c>
      <c r="X60" s="39">
        <v>108.624863</v>
      </c>
      <c r="Y60" s="33">
        <v>0.1</v>
      </c>
      <c r="Z60" s="32">
        <f t="shared" si="1"/>
        <v>16986.258766129999</v>
      </c>
    </row>
    <row r="61" spans="1:26" x14ac:dyDescent="0.2">
      <c r="A61" s="71">
        <v>2021.04</v>
      </c>
      <c r="B61" s="38">
        <v>2664</v>
      </c>
      <c r="C61" s="39">
        <v>5538.1817699200001</v>
      </c>
      <c r="D61" s="39">
        <v>21.550999999999998</v>
      </c>
      <c r="E61" s="39">
        <v>2256</v>
      </c>
      <c r="F61" s="39">
        <v>0</v>
      </c>
      <c r="G61" s="39">
        <v>9.2051200000000009</v>
      </c>
      <c r="H61" s="39">
        <v>2.1706801099999997</v>
      </c>
      <c r="I61" s="39">
        <v>1337.858784</v>
      </c>
      <c r="J61" s="39">
        <v>19.17288795</v>
      </c>
      <c r="K61" s="39">
        <v>30.272832000000001</v>
      </c>
      <c r="L61" s="39">
        <v>492.88767101000002</v>
      </c>
      <c r="M61" s="39">
        <v>19.785992010000001</v>
      </c>
      <c r="N61" s="39">
        <v>177.04370700000001</v>
      </c>
      <c r="O61" s="39">
        <v>23.449303690000001</v>
      </c>
      <c r="P61" s="39">
        <v>115</v>
      </c>
      <c r="Q61" s="39">
        <v>164.39409268</v>
      </c>
      <c r="R61" s="39">
        <v>20.584442119999999</v>
      </c>
      <c r="S61" s="39">
        <v>44.585042000000001</v>
      </c>
      <c r="T61" s="39">
        <v>69.638163050000003</v>
      </c>
      <c r="U61" s="39">
        <v>0.69492695999999998</v>
      </c>
      <c r="V61" s="39">
        <v>1232.05</v>
      </c>
      <c r="W61" s="39">
        <v>0</v>
      </c>
      <c r="X61" s="39">
        <v>102.05095799999999</v>
      </c>
      <c r="Y61" s="33">
        <v>0.1</v>
      </c>
      <c r="Z61" s="32">
        <f t="shared" si="1"/>
        <v>14340.677372500004</v>
      </c>
    </row>
    <row r="62" spans="1:26" x14ac:dyDescent="0.2">
      <c r="A62" s="71">
        <v>2021.05</v>
      </c>
      <c r="B62" s="38">
        <v>2469.4</v>
      </c>
      <c r="C62" s="39">
        <v>2140.5100000000002</v>
      </c>
      <c r="D62" s="39">
        <v>27.89636943</v>
      </c>
      <c r="E62" s="39">
        <v>4333</v>
      </c>
      <c r="F62" s="39">
        <v>0</v>
      </c>
      <c r="G62" s="39">
        <v>17.654</v>
      </c>
      <c r="H62" s="39">
        <v>1.191084</v>
      </c>
      <c r="I62" s="39">
        <v>727.323531</v>
      </c>
      <c r="J62" s="39">
        <v>6.8703660500000003</v>
      </c>
      <c r="K62" s="39">
        <v>23.80874</v>
      </c>
      <c r="L62" s="39">
        <v>309.6232531</v>
      </c>
      <c r="M62" s="39">
        <v>6.3544024800000001</v>
      </c>
      <c r="N62" s="39">
        <v>275.74155999999999</v>
      </c>
      <c r="O62" s="39">
        <v>21.428325789999999</v>
      </c>
      <c r="P62" s="39">
        <v>101.02200000000001</v>
      </c>
      <c r="Q62" s="39">
        <v>125.4620348</v>
      </c>
      <c r="R62" s="39">
        <v>16.70581108</v>
      </c>
      <c r="S62" s="39">
        <v>40.17071</v>
      </c>
      <c r="T62" s="39">
        <v>86.025286179999995</v>
      </c>
      <c r="U62" s="39">
        <v>0.28820440000000003</v>
      </c>
      <c r="V62" s="39">
        <v>1139.69</v>
      </c>
      <c r="W62" s="39">
        <v>0</v>
      </c>
      <c r="X62" s="39">
        <v>101.22342999999999</v>
      </c>
      <c r="Y62" s="33">
        <v>0</v>
      </c>
      <c r="Z62" s="32">
        <f t="shared" si="1"/>
        <v>11971.389108310004</v>
      </c>
    </row>
    <row r="63" spans="1:26" x14ac:dyDescent="0.2">
      <c r="A63" s="71">
        <v>2021.06</v>
      </c>
      <c r="B63" s="38">
        <v>3086</v>
      </c>
      <c r="C63" s="39">
        <v>10251.641375110001</v>
      </c>
      <c r="D63" s="39">
        <v>17.1348497</v>
      </c>
      <c r="E63" s="39">
        <v>1499</v>
      </c>
      <c r="F63" s="39">
        <v>0</v>
      </c>
      <c r="G63" s="39">
        <v>21.477134</v>
      </c>
      <c r="H63" s="39">
        <v>4.2674978600000006</v>
      </c>
      <c r="I63" s="39">
        <v>326.19183500000003</v>
      </c>
      <c r="J63" s="39">
        <v>10.68829667</v>
      </c>
      <c r="K63" s="39">
        <v>27.125442</v>
      </c>
      <c r="L63" s="39">
        <v>328.18896878999999</v>
      </c>
      <c r="M63" s="39">
        <v>4.3013771900000002</v>
      </c>
      <c r="N63" s="39">
        <v>131.759614</v>
      </c>
      <c r="O63" s="39">
        <v>23.942009769999999</v>
      </c>
      <c r="P63" s="39">
        <v>105.422</v>
      </c>
      <c r="Q63" s="39">
        <v>69.587814929999993</v>
      </c>
      <c r="R63" s="39">
        <v>43.943675220000003</v>
      </c>
      <c r="S63" s="39">
        <v>46.204855999999999</v>
      </c>
      <c r="T63" s="39">
        <v>60.148645250000001</v>
      </c>
      <c r="U63" s="39">
        <v>0.54464475999999995</v>
      </c>
      <c r="V63" s="39">
        <v>1383.36</v>
      </c>
      <c r="W63" s="39">
        <v>0</v>
      </c>
      <c r="X63" s="39">
        <v>103.079567</v>
      </c>
      <c r="Y63" s="33">
        <v>0.1</v>
      </c>
      <c r="Z63" s="32">
        <f t="shared" si="1"/>
        <v>17544.109603250003</v>
      </c>
    </row>
    <row r="64" spans="1:26" x14ac:dyDescent="0.2">
      <c r="A64" s="71">
        <v>2021.07</v>
      </c>
      <c r="B64" s="38">
        <v>3028.3</v>
      </c>
      <c r="C64" s="39">
        <v>1747.5382274999999</v>
      </c>
      <c r="D64" s="39">
        <v>15.311792499999999</v>
      </c>
      <c r="E64" s="39">
        <v>1469</v>
      </c>
      <c r="F64" s="39">
        <v>0</v>
      </c>
      <c r="G64" s="39">
        <v>9.9703579999999992</v>
      </c>
      <c r="H64" s="39">
        <v>1.2641703200000001</v>
      </c>
      <c r="I64" s="39">
        <v>1002.635612</v>
      </c>
      <c r="J64" s="39">
        <v>7.6748262699999996</v>
      </c>
      <c r="K64" s="39">
        <v>26.373684999999998</v>
      </c>
      <c r="L64" s="39">
        <v>343.42162001000003</v>
      </c>
      <c r="M64" s="39">
        <v>4.8687815199999998</v>
      </c>
      <c r="N64" s="39">
        <v>313.17005699999999</v>
      </c>
      <c r="O64" s="39">
        <v>26.03852418</v>
      </c>
      <c r="P64" s="39">
        <v>325.56699585000001</v>
      </c>
      <c r="Q64" s="39">
        <v>127.05258671</v>
      </c>
      <c r="R64" s="39">
        <v>14.77160003</v>
      </c>
      <c r="S64" s="39">
        <v>52.569096999999999</v>
      </c>
      <c r="T64" s="39">
        <v>71.314756259999996</v>
      </c>
      <c r="U64" s="39">
        <v>0.44472425999999998</v>
      </c>
      <c r="V64" s="39">
        <v>1052.27</v>
      </c>
      <c r="W64" s="39">
        <v>0</v>
      </c>
      <c r="X64" s="39">
        <v>123.250877</v>
      </c>
      <c r="Y64" s="33">
        <v>0</v>
      </c>
      <c r="Z64" s="32">
        <f t="shared" si="1"/>
        <v>9762.8082914100014</v>
      </c>
    </row>
    <row r="65" spans="1:26" x14ac:dyDescent="0.2">
      <c r="A65" s="71">
        <v>2021.08</v>
      </c>
      <c r="B65" s="38">
        <v>3103.3</v>
      </c>
      <c r="C65" s="39">
        <v>5268.0799896899998</v>
      </c>
      <c r="D65" s="39">
        <v>12.78358716</v>
      </c>
      <c r="E65" s="39">
        <v>1569</v>
      </c>
      <c r="F65" s="39">
        <v>0</v>
      </c>
      <c r="G65" s="39">
        <v>7.5469999999999997</v>
      </c>
      <c r="H65" s="39">
        <v>1.4761940600000001</v>
      </c>
      <c r="I65" s="39">
        <v>738.58203100000003</v>
      </c>
      <c r="J65" s="39">
        <v>6.2481988499999996</v>
      </c>
      <c r="K65" s="39">
        <v>20.200517999999999</v>
      </c>
      <c r="L65" s="39">
        <v>191.28652629000001</v>
      </c>
      <c r="M65" s="39">
        <v>5.3426608429999991</v>
      </c>
      <c r="N65" s="39">
        <v>123.376283</v>
      </c>
      <c r="O65" s="39">
        <v>26.448454000000002</v>
      </c>
      <c r="P65" s="39">
        <v>211.00800000000001</v>
      </c>
      <c r="Q65" s="39">
        <v>68.886686319999995</v>
      </c>
      <c r="R65" s="39">
        <v>18.013999999999999</v>
      </c>
      <c r="S65" s="39">
        <v>59.763368</v>
      </c>
      <c r="T65" s="39">
        <v>49.579033789999997</v>
      </c>
      <c r="U65" s="39">
        <v>9.8891950000000006E-2</v>
      </c>
      <c r="V65" s="39">
        <v>1328.05</v>
      </c>
      <c r="W65" s="39">
        <v>0</v>
      </c>
      <c r="X65" s="39">
        <v>130.154</v>
      </c>
      <c r="Y65" s="33">
        <v>0</v>
      </c>
      <c r="Z65" s="32">
        <f t="shared" si="1"/>
        <v>12939.225422952997</v>
      </c>
    </row>
    <row r="66" spans="1:26" x14ac:dyDescent="0.2">
      <c r="A66" s="71">
        <v>2021.09</v>
      </c>
      <c r="B66" s="38">
        <v>3304.2</v>
      </c>
      <c r="C66" s="39">
        <v>6106.4958128599992</v>
      </c>
      <c r="D66" s="39">
        <v>16.525912850000001</v>
      </c>
      <c r="E66" s="39">
        <v>1507</v>
      </c>
      <c r="F66" s="39">
        <v>0</v>
      </c>
      <c r="G66" s="39">
        <v>7.279731</v>
      </c>
      <c r="H66" s="39">
        <v>4.6544924999999999</v>
      </c>
      <c r="I66" s="39">
        <v>291.42030899999997</v>
      </c>
      <c r="J66" s="39">
        <v>7.8084607000000004</v>
      </c>
      <c r="K66" s="39">
        <v>20.330826999999999</v>
      </c>
      <c r="L66" s="39">
        <v>363.11276609999999</v>
      </c>
      <c r="M66" s="39">
        <v>4.5706366100000002</v>
      </c>
      <c r="N66" s="39">
        <v>296.39308499999999</v>
      </c>
      <c r="O66" s="39">
        <v>23.762521840000002</v>
      </c>
      <c r="P66" s="39">
        <v>139.93084021999999</v>
      </c>
      <c r="Q66" s="39">
        <v>140.28205113999999</v>
      </c>
      <c r="R66" s="39">
        <v>46.4497809</v>
      </c>
      <c r="S66" s="39">
        <v>50.809649999999998</v>
      </c>
      <c r="T66" s="39">
        <v>72.965282220000006</v>
      </c>
      <c r="U66" s="39">
        <v>0.23842932999999999</v>
      </c>
      <c r="V66" s="39">
        <v>1013.53</v>
      </c>
      <c r="W66" s="39">
        <v>0</v>
      </c>
      <c r="X66" s="39">
        <v>138.917678</v>
      </c>
      <c r="Y66" s="33">
        <v>0</v>
      </c>
      <c r="Z66" s="32">
        <f t="shared" si="1"/>
        <v>13556.678267269999</v>
      </c>
    </row>
    <row r="67" spans="1:26" x14ac:dyDescent="0.2">
      <c r="A67" s="71">
        <v>2021.1</v>
      </c>
      <c r="B67" s="38">
        <v>2936.4</v>
      </c>
      <c r="C67" s="39">
        <v>4539.7425631400001</v>
      </c>
      <c r="D67" s="39">
        <v>0</v>
      </c>
      <c r="E67" s="39">
        <v>1421</v>
      </c>
      <c r="F67" s="39">
        <v>0</v>
      </c>
      <c r="G67" s="39">
        <v>13.754559</v>
      </c>
      <c r="H67" s="39">
        <v>2.6272240299999998</v>
      </c>
      <c r="I67" s="39">
        <v>1444.4115569999999</v>
      </c>
      <c r="J67" s="39">
        <v>8.8603781000000001</v>
      </c>
      <c r="K67" s="39">
        <v>19.301123</v>
      </c>
      <c r="L67" s="39">
        <v>126.95997368</v>
      </c>
      <c r="M67" s="39">
        <v>4.3687067299999995</v>
      </c>
      <c r="N67" s="39">
        <v>118.12746</v>
      </c>
      <c r="O67" s="39">
        <v>21.946126079999999</v>
      </c>
      <c r="P67" s="39">
        <v>132.53319286999999</v>
      </c>
      <c r="Q67" s="39">
        <v>69.838366590000007</v>
      </c>
      <c r="R67" s="39">
        <v>18.175469140000001</v>
      </c>
      <c r="S67" s="39">
        <v>41.028635999999999</v>
      </c>
      <c r="T67" s="39">
        <v>48.258864340000002</v>
      </c>
      <c r="U67" s="39">
        <v>5.5952479999999999E-2</v>
      </c>
      <c r="V67" s="39">
        <v>1141.95</v>
      </c>
      <c r="W67" s="39">
        <v>0</v>
      </c>
      <c r="X67" s="39">
        <v>129.823723</v>
      </c>
      <c r="Y67" s="33">
        <v>0</v>
      </c>
      <c r="Z67" s="32">
        <f t="shared" si="1"/>
        <v>12239.163875179996</v>
      </c>
    </row>
    <row r="68" spans="1:26" x14ac:dyDescent="0.2">
      <c r="A68" s="71">
        <v>2021.11</v>
      </c>
      <c r="B68" s="38">
        <v>3166.5</v>
      </c>
      <c r="C68" s="39">
        <v>6012.9660000000003</v>
      </c>
      <c r="D68" s="39">
        <v>0</v>
      </c>
      <c r="E68" s="39">
        <v>1448</v>
      </c>
      <c r="F68" s="39">
        <v>0</v>
      </c>
      <c r="G68" s="39">
        <v>17.796638000000002</v>
      </c>
      <c r="H68" s="39">
        <v>0.40430644999999998</v>
      </c>
      <c r="I68" s="39">
        <v>268.27175699999998</v>
      </c>
      <c r="J68" s="39">
        <v>6.59</v>
      </c>
      <c r="K68" s="39">
        <v>21.568881999999999</v>
      </c>
      <c r="L68" s="39">
        <v>0</v>
      </c>
      <c r="M68" s="39">
        <v>4.872005681000001</v>
      </c>
      <c r="N68" s="39">
        <v>320.24994199999998</v>
      </c>
      <c r="O68" s="39">
        <v>18.922400000000003</v>
      </c>
      <c r="P68" s="39">
        <v>138.059</v>
      </c>
      <c r="Q68" s="39">
        <v>133.33942400000001</v>
      </c>
      <c r="R68" s="39">
        <v>42.882511520000001</v>
      </c>
      <c r="S68" s="39">
        <v>45.231000000000002</v>
      </c>
      <c r="T68" s="39">
        <v>69.108999999999995</v>
      </c>
      <c r="U68" s="39">
        <v>0.196129</v>
      </c>
      <c r="V68" s="39">
        <v>621.02</v>
      </c>
      <c r="W68" s="39">
        <v>0</v>
      </c>
      <c r="X68" s="39">
        <v>137.53700000000001</v>
      </c>
      <c r="Y68" s="33">
        <v>2.2746170299999999</v>
      </c>
      <c r="Z68" s="32">
        <f t="shared" si="1"/>
        <v>12475.790612680999</v>
      </c>
    </row>
    <row r="69" spans="1:26" x14ac:dyDescent="0.2">
      <c r="A69" s="71">
        <v>2021.12</v>
      </c>
      <c r="B69" s="38">
        <v>4304.3999999999996</v>
      </c>
      <c r="C69" s="39">
        <v>1374.165</v>
      </c>
      <c r="D69" s="39">
        <v>0</v>
      </c>
      <c r="E69" s="39">
        <v>1652</v>
      </c>
      <c r="F69" s="39">
        <v>0</v>
      </c>
      <c r="G69" s="39">
        <v>22.870121000000001</v>
      </c>
      <c r="H69" s="39">
        <v>5.7663439800000003</v>
      </c>
      <c r="I69" s="39">
        <v>1455.0347420000001</v>
      </c>
      <c r="J69" s="39">
        <v>11.06562765</v>
      </c>
      <c r="K69" s="39">
        <v>25.766514999999998</v>
      </c>
      <c r="L69" s="39">
        <v>0</v>
      </c>
      <c r="M69" s="39">
        <v>5.4263422300000004</v>
      </c>
      <c r="N69" s="39">
        <v>240.338176</v>
      </c>
      <c r="O69" s="39">
        <v>19.792743770000001</v>
      </c>
      <c r="P69" s="39">
        <v>146.47011058000001</v>
      </c>
      <c r="Q69" s="39">
        <v>94.75568856999999</v>
      </c>
      <c r="R69" s="39">
        <v>20.619568359999999</v>
      </c>
      <c r="S69" s="39">
        <v>49.895929000000002</v>
      </c>
      <c r="T69" s="39">
        <v>79.741538950000006</v>
      </c>
      <c r="U69" s="39">
        <v>0.22413461000000001</v>
      </c>
      <c r="V69" s="39">
        <v>764.61</v>
      </c>
      <c r="W69" s="39">
        <v>0</v>
      </c>
      <c r="X69" s="39">
        <v>695.716454</v>
      </c>
      <c r="Y69" s="33">
        <v>0.62835280000000004</v>
      </c>
      <c r="Z69" s="32">
        <f t="shared" si="1"/>
        <v>10969.287388499997</v>
      </c>
    </row>
    <row r="70" spans="1:26" x14ac:dyDescent="0.2">
      <c r="A70" s="71">
        <v>2022.01</v>
      </c>
      <c r="B70" s="38">
        <v>8090</v>
      </c>
      <c r="C70" s="39">
        <v>1063.6567856700001</v>
      </c>
      <c r="D70" s="39">
        <v>9.5030370499999997</v>
      </c>
      <c r="E70" s="39">
        <v>2751</v>
      </c>
      <c r="F70" s="39">
        <v>0</v>
      </c>
      <c r="G70" s="39">
        <v>20.549072429999999</v>
      </c>
      <c r="H70" s="39">
        <v>1.1954509799999999</v>
      </c>
      <c r="I70" s="39">
        <v>194.48030700000001</v>
      </c>
      <c r="J70" s="39">
        <v>5.4308609199999998</v>
      </c>
      <c r="K70" s="39">
        <v>125.493262</v>
      </c>
      <c r="L70" s="39">
        <v>84.23130968000001</v>
      </c>
      <c r="M70" s="39">
        <v>5.3166750299999999</v>
      </c>
      <c r="N70" s="39">
        <v>83.236124000000004</v>
      </c>
      <c r="O70" s="39">
        <v>378.27739210999999</v>
      </c>
      <c r="P70" s="39">
        <v>600.42970176999995</v>
      </c>
      <c r="Q70" s="39">
        <v>329.55647462000002</v>
      </c>
      <c r="R70" s="39">
        <v>14.22617756</v>
      </c>
      <c r="S70" s="39">
        <v>70.768799999999999</v>
      </c>
      <c r="T70" s="39">
        <v>44.620643000000001</v>
      </c>
      <c r="U70" s="39">
        <v>0.10027957</v>
      </c>
      <c r="V70" s="39">
        <v>396.77</v>
      </c>
      <c r="W70" s="39">
        <v>0</v>
      </c>
      <c r="X70" s="39">
        <v>227.328498</v>
      </c>
      <c r="Y70" s="33">
        <v>3.435481E-2</v>
      </c>
      <c r="Z70" s="32">
        <f t="shared" si="1"/>
        <v>14496.205206200002</v>
      </c>
    </row>
    <row r="71" spans="1:26" x14ac:dyDescent="0.2">
      <c r="A71" s="71">
        <v>2022.02</v>
      </c>
      <c r="B71" s="38">
        <v>4328.1000000000004</v>
      </c>
      <c r="C71" s="39">
        <v>15602.851942220001</v>
      </c>
      <c r="D71" s="39">
        <v>29.348408629999998</v>
      </c>
      <c r="E71" s="39">
        <v>5307</v>
      </c>
      <c r="F71" s="39">
        <v>0</v>
      </c>
      <c r="G71" s="39">
        <v>11.75741882</v>
      </c>
      <c r="H71" s="39">
        <v>2.6130677900000001</v>
      </c>
      <c r="I71" s="39">
        <v>1863.536233</v>
      </c>
      <c r="J71" s="39">
        <v>9.3567669000000002</v>
      </c>
      <c r="K71" s="39">
        <v>325.66574100000003</v>
      </c>
      <c r="L71" s="39">
        <v>71.644890709999999</v>
      </c>
      <c r="M71" s="39">
        <v>12.07481347</v>
      </c>
      <c r="N71" s="39">
        <v>327.08819599999998</v>
      </c>
      <c r="O71" s="39">
        <v>397.93784122</v>
      </c>
      <c r="P71" s="39">
        <v>201.5304476</v>
      </c>
      <c r="Q71" s="39">
        <v>422.20273617999999</v>
      </c>
      <c r="R71" s="39">
        <v>20.22342304</v>
      </c>
      <c r="S71" s="39">
        <v>337.72596700000003</v>
      </c>
      <c r="T71" s="39">
        <v>84.456416300000001</v>
      </c>
      <c r="U71" s="39">
        <v>1.431262E-2</v>
      </c>
      <c r="V71" s="39">
        <v>3839.55</v>
      </c>
      <c r="W71" s="39">
        <v>0</v>
      </c>
      <c r="X71" s="39">
        <v>159.459237</v>
      </c>
      <c r="Y71" s="33">
        <v>5.5973580000000002E-2</v>
      </c>
      <c r="Z71" s="32">
        <f t="shared" si="1"/>
        <v>33354.193833079997</v>
      </c>
    </row>
    <row r="72" spans="1:26" x14ac:dyDescent="0.2">
      <c r="A72" s="71">
        <v>2022.03</v>
      </c>
      <c r="B72" s="38">
        <v>3780</v>
      </c>
      <c r="C72" s="39">
        <v>12430.073442100002</v>
      </c>
      <c r="D72" s="39">
        <v>79.634195939999998</v>
      </c>
      <c r="E72" s="39">
        <v>2542</v>
      </c>
      <c r="F72" s="39">
        <v>0</v>
      </c>
      <c r="G72" s="39">
        <v>15.335342580000001</v>
      </c>
      <c r="H72" s="39">
        <v>11.520538759999999</v>
      </c>
      <c r="I72" s="39">
        <v>254.00515300000001</v>
      </c>
      <c r="J72" s="39">
        <v>24.639122319999998</v>
      </c>
      <c r="K72" s="39">
        <v>162.26216099999999</v>
      </c>
      <c r="L72" s="39">
        <v>147.76637855000001</v>
      </c>
      <c r="M72" s="39">
        <v>51.69316139</v>
      </c>
      <c r="N72" s="39">
        <v>1377.477738</v>
      </c>
      <c r="O72" s="39">
        <v>422.94342433000003</v>
      </c>
      <c r="P72" s="39">
        <v>260.03283185999999</v>
      </c>
      <c r="Q72" s="39">
        <v>585.49403636</v>
      </c>
      <c r="R72" s="39">
        <v>61.727367989999998</v>
      </c>
      <c r="S72" s="39">
        <v>91.716166999999999</v>
      </c>
      <c r="T72" s="39">
        <v>195.24346377000001</v>
      </c>
      <c r="U72" s="39">
        <v>0.10733036</v>
      </c>
      <c r="V72" s="39">
        <v>1250.3399999999999</v>
      </c>
      <c r="W72" s="39">
        <v>0</v>
      </c>
      <c r="X72" s="39">
        <v>167.57924199999999</v>
      </c>
      <c r="Y72" s="33">
        <v>0.5</v>
      </c>
      <c r="Z72" s="32">
        <f t="shared" si="1"/>
        <v>23912.09109731</v>
      </c>
    </row>
    <row r="73" spans="1:26" x14ac:dyDescent="0.2">
      <c r="A73" s="71">
        <v>2022.04</v>
      </c>
      <c r="B73" s="38">
        <v>3748.1</v>
      </c>
      <c r="C73" s="39">
        <v>8324.9294855700009</v>
      </c>
      <c r="D73" s="39">
        <v>16.920325890000015</v>
      </c>
      <c r="E73" s="39">
        <v>3098</v>
      </c>
      <c r="F73" s="39">
        <v>0</v>
      </c>
      <c r="G73" s="39">
        <v>23.500928259999998</v>
      </c>
      <c r="H73" s="39">
        <v>2.6577646699999997</v>
      </c>
      <c r="I73" s="39">
        <v>295.35362500000002</v>
      </c>
      <c r="J73" s="39">
        <v>9.8765147300000002</v>
      </c>
      <c r="K73" s="39">
        <v>52.214081</v>
      </c>
      <c r="L73" s="39">
        <v>759.82055103000005</v>
      </c>
      <c r="M73" s="39">
        <v>21.822270889999999</v>
      </c>
      <c r="N73" s="39">
        <v>214.67029757</v>
      </c>
      <c r="O73" s="39">
        <v>37.734847170000002</v>
      </c>
      <c r="P73" s="39">
        <v>225.22064609</v>
      </c>
      <c r="Q73" s="39">
        <v>271.23175760999999</v>
      </c>
      <c r="R73" s="39">
        <v>23.198408579999999</v>
      </c>
      <c r="S73" s="39">
        <v>72.983079000000004</v>
      </c>
      <c r="T73" s="39">
        <v>77.34854455</v>
      </c>
      <c r="U73" s="39">
        <v>0.35161587999999999</v>
      </c>
      <c r="V73" s="39">
        <v>1424.44</v>
      </c>
      <c r="W73" s="39">
        <v>0</v>
      </c>
      <c r="X73" s="39">
        <v>154.80500000000001</v>
      </c>
      <c r="Y73" s="33">
        <v>0</v>
      </c>
      <c r="Z73" s="32">
        <f t="shared" si="1"/>
        <v>18855.179743490004</v>
      </c>
    </row>
    <row r="74" spans="1:26" x14ac:dyDescent="0.2">
      <c r="A74" s="71">
        <v>2022.05</v>
      </c>
      <c r="B74" s="38">
        <v>3925</v>
      </c>
      <c r="C74" s="39">
        <v>3668.5386492300004</v>
      </c>
      <c r="D74" s="39">
        <v>35.299104709999995</v>
      </c>
      <c r="E74" s="39">
        <v>7110</v>
      </c>
      <c r="F74" s="39">
        <v>0</v>
      </c>
      <c r="G74" s="39">
        <v>18.96536343</v>
      </c>
      <c r="H74" s="39">
        <v>2.2414654999999999</v>
      </c>
      <c r="I74" s="39">
        <v>2591.472088</v>
      </c>
      <c r="J74" s="39">
        <v>12.79737727</v>
      </c>
      <c r="K74" s="39">
        <v>36.902873999999997</v>
      </c>
      <c r="L74" s="39">
        <v>498.60185551000001</v>
      </c>
      <c r="M74" s="39">
        <v>11.22603528</v>
      </c>
      <c r="N74" s="39">
        <v>429.43915399999997</v>
      </c>
      <c r="O74" s="39">
        <v>27.796661060000002</v>
      </c>
      <c r="P74" s="39">
        <v>199.97207818000001</v>
      </c>
      <c r="Q74" s="39">
        <v>173.21391623</v>
      </c>
      <c r="R74" s="39">
        <v>17.845523759999999</v>
      </c>
      <c r="S74" s="39">
        <v>75.702932000000004</v>
      </c>
      <c r="T74" s="39">
        <v>121.2234181</v>
      </c>
      <c r="U74" s="39">
        <v>0.23080919999999999</v>
      </c>
      <c r="V74" s="39">
        <v>1393.21</v>
      </c>
      <c r="W74" s="39">
        <v>0</v>
      </c>
      <c r="X74" s="39">
        <v>158.987213</v>
      </c>
      <c r="Y74" s="33">
        <v>0.2</v>
      </c>
      <c r="Z74" s="32">
        <f t="shared" si="1"/>
        <v>20508.866518459996</v>
      </c>
    </row>
    <row r="75" spans="1:26" x14ac:dyDescent="0.2">
      <c r="A75" s="71">
        <v>2022.06</v>
      </c>
      <c r="B75" s="38">
        <v>4120.2</v>
      </c>
      <c r="C75" s="39">
        <v>14756.541147050002</v>
      </c>
      <c r="D75" s="39">
        <v>47.944792089999993</v>
      </c>
      <c r="E75" s="39">
        <v>2080</v>
      </c>
      <c r="F75" s="39">
        <v>0</v>
      </c>
      <c r="G75" s="39">
        <v>10.912262289999999</v>
      </c>
      <c r="H75" s="39">
        <v>4.4176942300000004</v>
      </c>
      <c r="I75" s="39">
        <v>275.11012899999997</v>
      </c>
      <c r="J75" s="39">
        <v>14.016144990000001</v>
      </c>
      <c r="K75" s="39">
        <v>29.287023000000001</v>
      </c>
      <c r="L75" s="39">
        <v>480.25954558000001</v>
      </c>
      <c r="M75" s="39">
        <v>10.031712819999999</v>
      </c>
      <c r="N75" s="39">
        <v>192.503829</v>
      </c>
      <c r="O75" s="39">
        <v>29.697889180000001</v>
      </c>
      <c r="P75" s="39">
        <v>211.82827294000001</v>
      </c>
      <c r="Q75" s="39">
        <v>109.32559472</v>
      </c>
      <c r="R75" s="39">
        <v>44.532072040000003</v>
      </c>
      <c r="S75" s="39">
        <v>77.669212999999999</v>
      </c>
      <c r="T75" s="39">
        <v>62.960681659999999</v>
      </c>
      <c r="U75" s="39">
        <v>0.89061904000000003</v>
      </c>
      <c r="V75" s="39">
        <v>1582.64</v>
      </c>
      <c r="W75" s="39">
        <v>0</v>
      </c>
      <c r="X75" s="39">
        <v>156.13539</v>
      </c>
      <c r="Y75" s="33">
        <v>0.1</v>
      </c>
      <c r="Z75" s="32">
        <f t="shared" si="1"/>
        <v>24297.004012630005</v>
      </c>
    </row>
    <row r="76" spans="1:26" x14ac:dyDescent="0.2">
      <c r="A76" s="71">
        <v>2022.07</v>
      </c>
      <c r="B76" s="38">
        <v>4587</v>
      </c>
      <c r="C76" s="39">
        <v>2777.0352687099999</v>
      </c>
      <c r="D76" s="39">
        <v>14.436868309999994</v>
      </c>
      <c r="E76" s="39">
        <v>2071</v>
      </c>
      <c r="F76" s="39">
        <v>0</v>
      </c>
      <c r="G76" s="39">
        <v>9.4747996000000008</v>
      </c>
      <c r="H76" s="39">
        <v>2.2469326600000001</v>
      </c>
      <c r="I76" s="39">
        <v>1137.098923</v>
      </c>
      <c r="J76" s="39">
        <v>11.94810796</v>
      </c>
      <c r="K76" s="39">
        <v>38.034984000000001</v>
      </c>
      <c r="L76" s="39">
        <v>484.51382439999998</v>
      </c>
      <c r="M76" s="39">
        <v>10.17153444</v>
      </c>
      <c r="N76" s="39">
        <v>423.56948299999999</v>
      </c>
      <c r="O76" s="39">
        <v>27.077669759999999</v>
      </c>
      <c r="P76" s="39">
        <v>628.76318618000005</v>
      </c>
      <c r="Q76" s="39">
        <v>176.55014693000001</v>
      </c>
      <c r="R76" s="39">
        <v>17.950903189999998</v>
      </c>
      <c r="S76" s="39">
        <v>93.360860000000002</v>
      </c>
      <c r="T76" s="39">
        <v>77.324029620000005</v>
      </c>
      <c r="U76" s="39">
        <v>0.42488388999999999</v>
      </c>
      <c r="V76" s="39">
        <v>1114.22</v>
      </c>
      <c r="W76" s="39">
        <v>0</v>
      </c>
      <c r="X76" s="39">
        <v>149.20582300000001</v>
      </c>
      <c r="Y76" s="33">
        <v>0.6</v>
      </c>
      <c r="Z76" s="32">
        <f t="shared" si="1"/>
        <v>13852.00822865</v>
      </c>
    </row>
    <row r="77" spans="1:26" x14ac:dyDescent="0.2">
      <c r="A77" s="71">
        <v>2022.08</v>
      </c>
      <c r="B77" s="38">
        <v>4842.7</v>
      </c>
      <c r="C77" s="39">
        <v>9506.2153004100001</v>
      </c>
      <c r="D77" s="39">
        <v>45.929136100000022</v>
      </c>
      <c r="E77" s="39">
        <v>2209</v>
      </c>
      <c r="F77" s="39">
        <v>0</v>
      </c>
      <c r="G77" s="39">
        <v>8.3316178399999998</v>
      </c>
      <c r="H77" s="39">
        <v>1.9950695900000002</v>
      </c>
      <c r="I77" s="39">
        <v>969.878243</v>
      </c>
      <c r="J77" s="39">
        <v>11.58602492</v>
      </c>
      <c r="K77" s="39">
        <v>37.343031000000003</v>
      </c>
      <c r="L77" s="39">
        <v>305.88320457999998</v>
      </c>
      <c r="M77" s="39">
        <v>10.326577319999998</v>
      </c>
      <c r="N77" s="39">
        <v>208.78316799999999</v>
      </c>
      <c r="O77" s="39">
        <v>34.45320753</v>
      </c>
      <c r="P77" s="39">
        <v>297.87162085</v>
      </c>
      <c r="Q77" s="39">
        <v>123.89222596</v>
      </c>
      <c r="R77" s="39">
        <v>19.71885773</v>
      </c>
      <c r="S77" s="39">
        <v>105.320171</v>
      </c>
      <c r="T77" s="39">
        <v>60.687658089999999</v>
      </c>
      <c r="U77" s="39">
        <v>0.47195197999999999</v>
      </c>
      <c r="V77" s="39">
        <v>1500.71</v>
      </c>
      <c r="W77" s="39">
        <v>0</v>
      </c>
      <c r="X77" s="39">
        <v>174.88029900000001</v>
      </c>
      <c r="Y77" s="33">
        <v>0.2</v>
      </c>
      <c r="Z77" s="32">
        <f t="shared" si="1"/>
        <v>20476.177364900002</v>
      </c>
    </row>
    <row r="78" spans="1:26" x14ac:dyDescent="0.2">
      <c r="A78" s="71">
        <v>2022.09</v>
      </c>
      <c r="B78" s="38">
        <v>4830.1000000000004</v>
      </c>
      <c r="C78" s="39">
        <v>9130.7026799100004</v>
      </c>
      <c r="D78" s="39">
        <v>23.526963249999994</v>
      </c>
      <c r="E78" s="39">
        <v>2431</v>
      </c>
      <c r="F78" s="39">
        <v>0</v>
      </c>
      <c r="G78" s="39">
        <v>5.6035222999999998</v>
      </c>
      <c r="H78" s="39">
        <v>3.80174937</v>
      </c>
      <c r="I78" s="39">
        <v>350.86537800000002</v>
      </c>
      <c r="J78" s="39">
        <v>10.459628540000001</v>
      </c>
      <c r="K78" s="39">
        <v>34.000816</v>
      </c>
      <c r="L78" s="39">
        <v>519.72505177999994</v>
      </c>
      <c r="M78" s="39">
        <v>8.5769559899999983</v>
      </c>
      <c r="N78" s="39">
        <v>454.53885100000002</v>
      </c>
      <c r="O78" s="39">
        <v>27.61117668</v>
      </c>
      <c r="P78" s="39">
        <v>195.52865754000001</v>
      </c>
      <c r="Q78" s="39">
        <v>183.71913674999999</v>
      </c>
      <c r="R78" s="39">
        <v>51.119231190000001</v>
      </c>
      <c r="S78" s="39">
        <v>71.869566000000006</v>
      </c>
      <c r="T78" s="39">
        <v>67.558980329999997</v>
      </c>
      <c r="U78" s="39">
        <v>0.30492492999999998</v>
      </c>
      <c r="V78" s="39">
        <v>1109.21</v>
      </c>
      <c r="W78" s="39">
        <v>0</v>
      </c>
      <c r="X78" s="39">
        <v>167.67697100000001</v>
      </c>
      <c r="Y78" s="33">
        <v>0.1</v>
      </c>
      <c r="Z78" s="32">
        <f t="shared" si="1"/>
        <v>19677.600240559997</v>
      </c>
    </row>
    <row r="79" spans="1:26" x14ac:dyDescent="0.2">
      <c r="A79" s="71">
        <v>2022.1</v>
      </c>
      <c r="B79" s="38">
        <v>4675.8999999999996</v>
      </c>
      <c r="C79" s="39">
        <v>8506.9931808430156</v>
      </c>
      <c r="D79" s="39">
        <v>25.79177193999999</v>
      </c>
      <c r="E79" s="39">
        <v>2027</v>
      </c>
      <c r="F79" s="39">
        <v>0</v>
      </c>
      <c r="G79" s="39">
        <v>5.9118024499999997</v>
      </c>
      <c r="H79" s="39">
        <v>2.6235192899999999</v>
      </c>
      <c r="I79" s="39">
        <v>1953.460024</v>
      </c>
      <c r="J79" s="39">
        <v>10.3888686</v>
      </c>
      <c r="K79" s="39">
        <v>28.892769999999999</v>
      </c>
      <c r="L79" s="39">
        <v>0</v>
      </c>
      <c r="M79" s="39">
        <v>7.2463780699999996</v>
      </c>
      <c r="N79" s="39">
        <v>212.98731900000001</v>
      </c>
      <c r="O79" s="39">
        <v>25.241349459999999</v>
      </c>
      <c r="P79" s="39">
        <v>154.76651108999999</v>
      </c>
      <c r="Q79" s="39">
        <v>119.39325122</v>
      </c>
      <c r="R79" s="39">
        <v>20.293428609999999</v>
      </c>
      <c r="S79" s="39">
        <v>74.693797000000004</v>
      </c>
      <c r="T79" s="39">
        <v>53.085654249999997</v>
      </c>
      <c r="U79" s="39">
        <v>0.18159096</v>
      </c>
      <c r="V79" s="39">
        <v>1332.29</v>
      </c>
      <c r="W79" s="39">
        <v>0</v>
      </c>
      <c r="X79" s="39">
        <v>159.309471</v>
      </c>
      <c r="Y79" s="33">
        <v>0.1</v>
      </c>
      <c r="Z79" s="32">
        <f t="shared" si="1"/>
        <v>19396.550687783019</v>
      </c>
    </row>
    <row r="80" spans="1:26" x14ac:dyDescent="0.2">
      <c r="A80" s="71">
        <v>2022.11</v>
      </c>
      <c r="B80" s="38">
        <v>5203.3999999999996</v>
      </c>
      <c r="C80" s="39">
        <v>8644.3045363720812</v>
      </c>
      <c r="D80" s="39">
        <v>15.142049100000008</v>
      </c>
      <c r="E80" s="39">
        <v>2085</v>
      </c>
      <c r="F80" s="39">
        <v>0</v>
      </c>
      <c r="G80" s="39">
        <v>9.8456095300000008</v>
      </c>
      <c r="H80" s="39">
        <v>4.3508926700000004</v>
      </c>
      <c r="I80" s="39">
        <v>338.01328899999999</v>
      </c>
      <c r="J80" s="39">
        <v>8.5707827699999992</v>
      </c>
      <c r="K80" s="39">
        <v>30.133011</v>
      </c>
      <c r="L80" s="39">
        <v>0</v>
      </c>
      <c r="M80" s="39">
        <v>7.2259652799999996</v>
      </c>
      <c r="N80" s="39">
        <v>464.89277700000002</v>
      </c>
      <c r="O80" s="39">
        <v>0</v>
      </c>
      <c r="P80" s="39">
        <v>176.75542737999999</v>
      </c>
      <c r="Q80" s="39">
        <v>187.55224426000001</v>
      </c>
      <c r="R80" s="39">
        <v>52.015948109999997</v>
      </c>
      <c r="S80" s="39">
        <v>74.663032000000001</v>
      </c>
      <c r="T80" s="39">
        <v>71.605728260000006</v>
      </c>
      <c r="U80" s="39">
        <v>0.14507063000000001</v>
      </c>
      <c r="V80" s="39">
        <v>683.28</v>
      </c>
      <c r="W80" s="39">
        <v>0</v>
      </c>
      <c r="X80" s="39">
        <v>156.17971900000001</v>
      </c>
      <c r="Y80" s="33">
        <v>3.0195504199999998</v>
      </c>
      <c r="Z80" s="32">
        <f t="shared" si="1"/>
        <v>18216.095632782086</v>
      </c>
    </row>
    <row r="81" spans="1:26" x14ac:dyDescent="0.2">
      <c r="A81" s="71">
        <v>2022.12</v>
      </c>
      <c r="B81" s="38">
        <v>6943.8</v>
      </c>
      <c r="C81" s="39">
        <v>2061.3563003749696</v>
      </c>
      <c r="D81" s="39">
        <v>0</v>
      </c>
      <c r="E81" s="39">
        <v>2148</v>
      </c>
      <c r="F81" s="39">
        <v>0</v>
      </c>
      <c r="G81" s="39">
        <v>20.906987999999998</v>
      </c>
      <c r="H81" s="39">
        <v>2.9029850000000001</v>
      </c>
      <c r="I81" s="39">
        <v>1955.897125</v>
      </c>
      <c r="J81" s="39">
        <v>9.9086604600000001</v>
      </c>
      <c r="K81" s="39">
        <v>40.541172000000003</v>
      </c>
      <c r="L81" s="39">
        <v>0</v>
      </c>
      <c r="M81" s="39">
        <v>6.9733762199999996</v>
      </c>
      <c r="N81" s="39">
        <v>365.06222300000002</v>
      </c>
      <c r="O81" s="39">
        <v>0</v>
      </c>
      <c r="P81" s="39">
        <v>240.50824408</v>
      </c>
      <c r="Q81" s="39">
        <v>153.45648582000001</v>
      </c>
      <c r="R81" s="39">
        <v>26.732204450000001</v>
      </c>
      <c r="S81" s="39">
        <v>69.588342999999995</v>
      </c>
      <c r="T81" s="39">
        <v>64.544031889999999</v>
      </c>
      <c r="U81" s="39">
        <v>7.3439300000000002E-3</v>
      </c>
      <c r="V81" s="39">
        <v>939.34</v>
      </c>
      <c r="W81" s="39">
        <v>0</v>
      </c>
      <c r="X81" s="39">
        <v>932.14403200000004</v>
      </c>
      <c r="Y81" s="33">
        <v>0.26358661</v>
      </c>
      <c r="Z81" s="32">
        <f t="shared" si="1"/>
        <v>15981.933101834968</v>
      </c>
    </row>
    <row r="82" spans="1:26" x14ac:dyDescent="0.2">
      <c r="A82" s="71">
        <v>2023.01</v>
      </c>
      <c r="B82" s="38">
        <v>14950.6</v>
      </c>
      <c r="C82" s="39">
        <v>1672.7715565451319</v>
      </c>
      <c r="D82" s="39">
        <v>13.458302010000001</v>
      </c>
      <c r="E82" s="39">
        <v>4202</v>
      </c>
      <c r="F82" s="39">
        <v>0</v>
      </c>
      <c r="G82" s="39">
        <v>20.198622220000001</v>
      </c>
      <c r="H82" s="39">
        <v>0.96154021999999995</v>
      </c>
      <c r="I82" s="39">
        <v>294.542957</v>
      </c>
      <c r="J82" s="39">
        <v>5.7826597900000003</v>
      </c>
      <c r="K82" s="39">
        <v>234.83801600000001</v>
      </c>
      <c r="L82" s="39">
        <v>113.12053232</v>
      </c>
      <c r="M82" s="39">
        <v>11.897617940000002</v>
      </c>
      <c r="N82" s="39">
        <v>186.48601500000001</v>
      </c>
      <c r="O82" s="39">
        <v>96.585407099999998</v>
      </c>
      <c r="P82" s="39">
        <v>1030.8909203999999</v>
      </c>
      <c r="Q82" s="39">
        <v>445.24111721000003</v>
      </c>
      <c r="R82" s="39">
        <v>15.569239509999999</v>
      </c>
      <c r="S82" s="39">
        <v>101.565865</v>
      </c>
      <c r="T82" s="39">
        <v>45.64563382</v>
      </c>
      <c r="U82" s="39">
        <v>7.4772829999999998E-2</v>
      </c>
      <c r="V82" s="39">
        <v>935.83</v>
      </c>
      <c r="W82" s="39">
        <v>0</v>
      </c>
      <c r="X82" s="39">
        <v>394.72774700000002</v>
      </c>
      <c r="Y82" s="33">
        <v>0.20822216000000002</v>
      </c>
      <c r="Z82" s="32">
        <f t="shared" si="1"/>
        <v>24772.996744075139</v>
      </c>
    </row>
    <row r="83" spans="1:26" x14ac:dyDescent="0.2">
      <c r="A83" s="71">
        <v>2023.02</v>
      </c>
      <c r="B83" s="38">
        <v>7524.9</v>
      </c>
      <c r="C83" s="39">
        <v>24845.654307680812</v>
      </c>
      <c r="D83" s="39">
        <v>33.534831100000005</v>
      </c>
      <c r="E83" s="39">
        <v>7141</v>
      </c>
      <c r="F83" s="39">
        <v>0</v>
      </c>
      <c r="G83" s="39">
        <v>11.970404950000001</v>
      </c>
      <c r="H83" s="39">
        <v>0</v>
      </c>
      <c r="I83" s="39">
        <v>2809.9179650000001</v>
      </c>
      <c r="J83" s="39">
        <v>9.3060708200000004</v>
      </c>
      <c r="K83" s="39">
        <v>315.08815099999998</v>
      </c>
      <c r="L83" s="39">
        <v>24.7835407</v>
      </c>
      <c r="M83" s="39">
        <v>23.123231539999999</v>
      </c>
      <c r="N83" s="39">
        <v>2559.3936509999999</v>
      </c>
      <c r="O83" s="39">
        <v>1094.57039523</v>
      </c>
      <c r="P83" s="39">
        <v>404.13220695000001</v>
      </c>
      <c r="Q83" s="39">
        <v>683.25725578000004</v>
      </c>
      <c r="R83" s="39">
        <v>29.833021280000001</v>
      </c>
      <c r="S83" s="39">
        <v>546.31425100000001</v>
      </c>
      <c r="T83" s="39">
        <v>88.303254910000007</v>
      </c>
      <c r="U83" s="39">
        <v>8.5931300000000002E-2</v>
      </c>
      <c r="V83" s="39">
        <v>5687.24</v>
      </c>
      <c r="W83" s="39">
        <v>0</v>
      </c>
      <c r="X83" s="39">
        <v>185.014905</v>
      </c>
      <c r="Y83" s="33">
        <v>0</v>
      </c>
      <c r="Z83" s="32">
        <f t="shared" si="1"/>
        <v>54017.423375240818</v>
      </c>
    </row>
    <row r="84" spans="1:26" x14ac:dyDescent="0.2">
      <c r="A84" s="71">
        <v>2023.03</v>
      </c>
      <c r="B84" s="38">
        <v>6565.4</v>
      </c>
      <c r="C84" s="39">
        <v>21139.944924501804</v>
      </c>
      <c r="D84" s="39">
        <v>117.99442629000001</v>
      </c>
      <c r="E84" s="39">
        <v>4559</v>
      </c>
      <c r="F84" s="39">
        <v>0</v>
      </c>
      <c r="G84" s="39">
        <v>11.016959699999999</v>
      </c>
      <c r="H84" s="39">
        <v>2.9853869999999998E-2</v>
      </c>
      <c r="I84" s="39">
        <v>467.9692</v>
      </c>
      <c r="J84" s="39">
        <v>30.380809760000002</v>
      </c>
      <c r="K84" s="39">
        <v>393.61365000000001</v>
      </c>
      <c r="L84" s="39">
        <v>137.68598668999999</v>
      </c>
      <c r="M84" s="39">
        <v>79.411756760000003</v>
      </c>
      <c r="N84" s="39">
        <v>663.30668800000001</v>
      </c>
      <c r="O84" s="39">
        <v>1060.37592842</v>
      </c>
      <c r="P84" s="39">
        <v>456.15</v>
      </c>
      <c r="Q84" s="39">
        <v>1037.6837351199999</v>
      </c>
      <c r="R84" s="39">
        <v>64.337933129999996</v>
      </c>
      <c r="S84" s="39">
        <v>210.28185786</v>
      </c>
      <c r="T84" s="39">
        <v>324.55909485000001</v>
      </c>
      <c r="U84" s="39">
        <v>0.19695709</v>
      </c>
      <c r="V84" s="39">
        <v>1496.74</v>
      </c>
      <c r="W84" s="39">
        <v>0</v>
      </c>
      <c r="X84" s="39">
        <v>212.882261</v>
      </c>
      <c r="Y84" s="33">
        <v>0.3</v>
      </c>
      <c r="Z84" s="32">
        <f t="shared" si="1"/>
        <v>39029.262023041796</v>
      </c>
    </row>
    <row r="85" spans="1:26" x14ac:dyDescent="0.2">
      <c r="A85" s="71">
        <v>2023.04</v>
      </c>
      <c r="B85" s="38">
        <v>6600.6</v>
      </c>
      <c r="C85" s="39">
        <v>14307.586942740805</v>
      </c>
      <c r="D85" s="39">
        <v>64.155378560000003</v>
      </c>
      <c r="E85" s="39">
        <v>4431.5393210000002</v>
      </c>
      <c r="F85" s="39">
        <v>0</v>
      </c>
      <c r="G85" s="39">
        <v>5.0554922400000004</v>
      </c>
      <c r="H85" s="39">
        <v>0.36276830999999998</v>
      </c>
      <c r="I85" s="39">
        <v>288.11461100000002</v>
      </c>
      <c r="J85" s="39">
        <v>10.545881339999999</v>
      </c>
      <c r="K85" s="39">
        <v>80.532107999999994</v>
      </c>
      <c r="L85" s="39">
        <v>1190.83121353</v>
      </c>
      <c r="M85" s="39">
        <v>38.708099529999998</v>
      </c>
      <c r="N85" s="39">
        <v>713.81585500000006</v>
      </c>
      <c r="O85" s="39">
        <v>40.70952647</v>
      </c>
      <c r="P85" s="39">
        <v>290.85000000000002</v>
      </c>
      <c r="Q85" s="39">
        <v>440.84997026999997</v>
      </c>
      <c r="R85" s="39">
        <v>23.57789094</v>
      </c>
      <c r="S85" s="39">
        <v>130.95601500000001</v>
      </c>
      <c r="T85" s="39">
        <v>96.983903409999996</v>
      </c>
      <c r="U85" s="39">
        <v>0.12972523999999999</v>
      </c>
      <c r="V85" s="39">
        <v>1867.97</v>
      </c>
      <c r="W85" s="39">
        <v>0</v>
      </c>
      <c r="X85" s="39">
        <v>213.857</v>
      </c>
      <c r="Y85" s="33">
        <v>0.20877435999999999</v>
      </c>
      <c r="Z85" s="32">
        <f t="shared" si="1"/>
        <v>30837.940476940803</v>
      </c>
    </row>
    <row r="86" spans="1:26" x14ac:dyDescent="0.2">
      <c r="A86" s="71">
        <v>2023.05</v>
      </c>
      <c r="B86" s="38">
        <v>8396.7000000000007</v>
      </c>
      <c r="C86" s="39">
        <v>5006.6653348056361</v>
      </c>
      <c r="D86" s="39">
        <v>58.987139970000015</v>
      </c>
      <c r="E86" s="39">
        <v>11179</v>
      </c>
      <c r="F86" s="39">
        <v>0</v>
      </c>
      <c r="G86" s="39">
        <v>6.3916702000000001</v>
      </c>
      <c r="H86" s="39">
        <v>0.47096192999999997</v>
      </c>
      <c r="I86" s="39">
        <v>3654.1003759999999</v>
      </c>
      <c r="J86" s="39">
        <v>9.5221266500000006</v>
      </c>
      <c r="K86" s="39">
        <v>57.710211000000001</v>
      </c>
      <c r="L86" s="39">
        <v>714.90688283000009</v>
      </c>
      <c r="M86" s="39">
        <v>16.870236940000002</v>
      </c>
      <c r="N86" s="39">
        <v>316.76508799999999</v>
      </c>
      <c r="O86" s="39">
        <v>32.947544800000003</v>
      </c>
      <c r="P86" s="39">
        <v>292.76945343</v>
      </c>
      <c r="Q86" s="39">
        <v>367.38944057999998</v>
      </c>
      <c r="R86" s="39">
        <v>23.110793600000001</v>
      </c>
      <c r="S86" s="39">
        <v>144.95861600000001</v>
      </c>
      <c r="T86" s="39">
        <v>197.50293515000001</v>
      </c>
      <c r="U86" s="39">
        <v>0.39116308</v>
      </c>
      <c r="V86" s="39">
        <v>1284.5</v>
      </c>
      <c r="W86" s="39">
        <v>0</v>
      </c>
      <c r="X86" s="39">
        <v>228.01248699999999</v>
      </c>
      <c r="Y86" s="33">
        <v>0</v>
      </c>
      <c r="Z86" s="32">
        <f t="shared" si="1"/>
        <v>31989.672461965642</v>
      </c>
    </row>
    <row r="87" spans="1:26" x14ac:dyDescent="0.2">
      <c r="A87" s="71">
        <v>2023.06</v>
      </c>
      <c r="B87" s="38">
        <v>8118.7</v>
      </c>
      <c r="C87" s="39">
        <v>24506.468345291352</v>
      </c>
      <c r="D87" s="39">
        <v>35.812518130000001</v>
      </c>
      <c r="E87" s="39">
        <v>3475</v>
      </c>
      <c r="F87" s="39">
        <v>0</v>
      </c>
      <c r="G87" s="39">
        <v>7.6979936899999997</v>
      </c>
      <c r="H87" s="39">
        <v>0.59599999999999997</v>
      </c>
      <c r="I87" s="39">
        <v>459.68301100000002</v>
      </c>
      <c r="J87" s="39">
        <v>15.682988999999999</v>
      </c>
      <c r="K87" s="39">
        <v>49.671275999999999</v>
      </c>
      <c r="L87" s="39">
        <v>784.69588747</v>
      </c>
      <c r="M87" s="39">
        <v>14.10161199</v>
      </c>
      <c r="N87" s="39">
        <v>776.90044599999999</v>
      </c>
      <c r="O87" s="39">
        <v>31.133967510000002</v>
      </c>
      <c r="P87" s="39">
        <v>380.33926551000002</v>
      </c>
      <c r="Q87" s="39">
        <v>161.52554269999999</v>
      </c>
      <c r="R87" s="39">
        <v>47.155294470000001</v>
      </c>
      <c r="S87" s="39">
        <v>143.95245449999999</v>
      </c>
      <c r="T87" s="39">
        <v>83.996934730000007</v>
      </c>
      <c r="U87" s="39">
        <v>0.29711622999999998</v>
      </c>
      <c r="V87" s="39">
        <v>1857.95</v>
      </c>
      <c r="W87" s="39">
        <v>0</v>
      </c>
      <c r="X87" s="39">
        <v>235.52823000000001</v>
      </c>
      <c r="Y87" s="33">
        <v>0.1</v>
      </c>
      <c r="Z87" s="32">
        <f t="shared" si="1"/>
        <v>41186.98888422137</v>
      </c>
    </row>
    <row r="88" spans="1:26" x14ac:dyDescent="0.2">
      <c r="A88" s="71">
        <v>2023.07</v>
      </c>
      <c r="B88" s="38">
        <v>8950.9</v>
      </c>
      <c r="C88" s="39">
        <v>5034.1535737817103</v>
      </c>
      <c r="D88" s="39">
        <v>160.65171207999998</v>
      </c>
      <c r="E88" s="39">
        <v>3268</v>
      </c>
      <c r="F88" s="39">
        <v>0</v>
      </c>
      <c r="G88" s="39">
        <v>15.338483549999999</v>
      </c>
      <c r="H88" s="39">
        <v>-0.83314966000000001</v>
      </c>
      <c r="I88" s="39">
        <v>1721.854</v>
      </c>
      <c r="J88" s="39">
        <v>18.167850120000001</v>
      </c>
      <c r="K88" s="39">
        <v>54.104700000000001</v>
      </c>
      <c r="L88" s="39">
        <v>795.95472311000003</v>
      </c>
      <c r="M88" s="39">
        <v>14.60474054</v>
      </c>
      <c r="N88" s="39">
        <v>346.19145800000001</v>
      </c>
      <c r="O88" s="39">
        <v>37.398965280000006</v>
      </c>
      <c r="P88" s="39">
        <v>1001.22885933</v>
      </c>
      <c r="Q88" s="39">
        <v>307.65471387999997</v>
      </c>
      <c r="R88" s="39">
        <v>22.405013589999999</v>
      </c>
      <c r="S88" s="39">
        <v>164.60039699999999</v>
      </c>
      <c r="T88" s="39">
        <v>91.274768829999999</v>
      </c>
      <c r="U88" s="39">
        <v>0.16976954999999999</v>
      </c>
      <c r="V88" s="39">
        <v>1233.47</v>
      </c>
      <c r="W88" s="39">
        <v>0</v>
      </c>
      <c r="X88" s="39">
        <v>245.580941</v>
      </c>
      <c r="Y88" s="33">
        <v>0</v>
      </c>
      <c r="Z88" s="32">
        <f t="shared" si="1"/>
        <v>23482.871519981712</v>
      </c>
    </row>
    <row r="89" spans="1:26" x14ac:dyDescent="0.2">
      <c r="A89" s="71">
        <v>2023.08</v>
      </c>
      <c r="B89" s="38">
        <v>9402.4</v>
      </c>
      <c r="C89" s="39">
        <v>15558.263587203779</v>
      </c>
      <c r="D89" s="39">
        <v>59.27</v>
      </c>
      <c r="E89" s="39">
        <v>3216</v>
      </c>
      <c r="F89" s="39">
        <v>0</v>
      </c>
      <c r="G89" s="39">
        <v>18.328736190000001</v>
      </c>
      <c r="H89" s="39">
        <v>0.43422635999999998</v>
      </c>
      <c r="I89" s="39">
        <v>1790.1050230000001</v>
      </c>
      <c r="J89" s="39">
        <v>11.62186185</v>
      </c>
      <c r="K89" s="39">
        <v>52.856772999999997</v>
      </c>
      <c r="L89" s="39">
        <v>488.48889249000001</v>
      </c>
      <c r="M89" s="39">
        <v>16.533563169999997</v>
      </c>
      <c r="N89" s="39">
        <v>821.29462899999999</v>
      </c>
      <c r="O89" s="39">
        <v>36.824750430000002</v>
      </c>
      <c r="P89" s="39">
        <v>496.42368011000002</v>
      </c>
      <c r="Q89" s="39">
        <v>243.36019651999999</v>
      </c>
      <c r="R89" s="39">
        <v>29.071642860000001</v>
      </c>
      <c r="S89" s="39">
        <v>183.25902300000001</v>
      </c>
      <c r="T89" s="39">
        <v>112.10007379</v>
      </c>
      <c r="U89" s="39">
        <v>0.14599202</v>
      </c>
      <c r="V89" s="39">
        <v>2159.4</v>
      </c>
      <c r="W89" s="39">
        <v>0</v>
      </c>
      <c r="X89" s="39">
        <v>252.976688</v>
      </c>
      <c r="Y89" s="33">
        <v>0</v>
      </c>
      <c r="Z89" s="32">
        <f t="shared" si="1"/>
        <v>34949.159338993784</v>
      </c>
    </row>
    <row r="90" spans="1:26" x14ac:dyDescent="0.2">
      <c r="A90" s="71">
        <v>2023.09</v>
      </c>
      <c r="B90" s="38">
        <v>9629.7000000000007</v>
      </c>
      <c r="C90" s="39">
        <v>13524.049288047629</v>
      </c>
      <c r="D90" s="39">
        <v>46.58</v>
      </c>
      <c r="E90" s="39">
        <v>3095</v>
      </c>
      <c r="F90" s="39">
        <v>0</v>
      </c>
      <c r="G90" s="39">
        <v>7.3276433399999998</v>
      </c>
      <c r="H90" s="39">
        <v>0.96789119999999995</v>
      </c>
      <c r="I90" s="39">
        <v>563.72359200000005</v>
      </c>
      <c r="J90" s="39">
        <v>13.205152310000001</v>
      </c>
      <c r="K90" s="39">
        <v>42.955826000000002</v>
      </c>
      <c r="L90" s="39">
        <v>812.74770524999997</v>
      </c>
      <c r="M90" s="39">
        <v>13.86054947</v>
      </c>
      <c r="N90" s="39">
        <v>400.57321999999999</v>
      </c>
      <c r="O90" s="39">
        <v>31.070865080000001</v>
      </c>
      <c r="P90" s="39">
        <v>427.30636571000002</v>
      </c>
      <c r="Q90" s="39">
        <v>324.89906416000002</v>
      </c>
      <c r="R90" s="39">
        <v>53.186963679999998</v>
      </c>
      <c r="S90" s="39">
        <v>143.69205199999999</v>
      </c>
      <c r="T90" s="39">
        <v>94.652989379999994</v>
      </c>
      <c r="U90" s="39">
        <v>0.10883349</v>
      </c>
      <c r="V90" s="39">
        <v>1225.08</v>
      </c>
      <c r="W90" s="39">
        <v>0</v>
      </c>
      <c r="X90" s="39">
        <v>241.67312100000001</v>
      </c>
      <c r="Y90" s="33">
        <v>9.9191499999999998E-3</v>
      </c>
      <c r="Z90" s="32">
        <f t="shared" si="1"/>
        <v>30692.371041267626</v>
      </c>
    </row>
    <row r="91" spans="1:26" x14ac:dyDescent="0.2">
      <c r="A91" s="71">
        <v>2023.1</v>
      </c>
      <c r="B91" s="38">
        <v>11203.8</v>
      </c>
      <c r="C91" s="39">
        <v>13986.146333652108</v>
      </c>
      <c r="D91" s="39">
        <v>36.657980830000042</v>
      </c>
      <c r="E91" s="39">
        <v>3391.4467530000002</v>
      </c>
      <c r="F91" s="39">
        <v>0</v>
      </c>
      <c r="G91" s="39">
        <v>8.4818592899999992</v>
      </c>
      <c r="H91" s="39">
        <v>0.65100000000000002</v>
      </c>
      <c r="I91" s="39">
        <v>3045.7694200000001</v>
      </c>
      <c r="J91" s="39">
        <v>11.39951011</v>
      </c>
      <c r="K91" s="39">
        <v>51.938243999999997</v>
      </c>
      <c r="L91" s="39">
        <v>314.79808981999997</v>
      </c>
      <c r="M91" s="39">
        <v>13.640471850000001</v>
      </c>
      <c r="N91" s="39">
        <v>853.342354</v>
      </c>
      <c r="O91" s="39">
        <v>29.89160528</v>
      </c>
      <c r="P91" s="39">
        <v>427.02919242000002</v>
      </c>
      <c r="Q91" s="39">
        <v>208.58745221999999</v>
      </c>
      <c r="R91" s="39">
        <v>19.055429530000001</v>
      </c>
      <c r="S91" s="39">
        <v>143.119562</v>
      </c>
      <c r="T91" s="39">
        <v>73.474782660000002</v>
      </c>
      <c r="U91" s="39">
        <v>0.27537713000000003</v>
      </c>
      <c r="V91" s="39">
        <v>1992.63</v>
      </c>
      <c r="W91" s="39">
        <v>0</v>
      </c>
      <c r="X91" s="39">
        <v>261.924057</v>
      </c>
      <c r="Y91" s="33">
        <v>0.19207814000000001</v>
      </c>
      <c r="Z91" s="32">
        <f t="shared" si="1"/>
        <v>36074.251552932103</v>
      </c>
    </row>
    <row r="92" spans="1:26" x14ac:dyDescent="0.2">
      <c r="A92" s="71">
        <v>2023.11</v>
      </c>
      <c r="B92" s="38">
        <v>11203.6</v>
      </c>
      <c r="C92" s="39">
        <v>13231.454238254621</v>
      </c>
      <c r="D92" s="39">
        <v>37.850346269999932</v>
      </c>
      <c r="E92" s="39">
        <v>3346</v>
      </c>
      <c r="F92" s="39">
        <v>0</v>
      </c>
      <c r="G92" s="39">
        <v>18.966335749999999</v>
      </c>
      <c r="H92" s="39">
        <v>35.83177096</v>
      </c>
      <c r="I92" s="39">
        <v>546.00713299999995</v>
      </c>
      <c r="J92" s="39">
        <v>10.39158844</v>
      </c>
      <c r="K92" s="39">
        <v>58.201824000000002</v>
      </c>
      <c r="L92" s="39">
        <v>0</v>
      </c>
      <c r="M92" s="39">
        <v>12.350549990000001</v>
      </c>
      <c r="N92" s="39">
        <v>540.95624499999997</v>
      </c>
      <c r="O92" s="39">
        <v>30.096769820000002</v>
      </c>
      <c r="P92" s="39">
        <v>390.51249481000002</v>
      </c>
      <c r="Q92" s="39">
        <v>323.26597752999999</v>
      </c>
      <c r="R92" s="39">
        <v>49.791384560000004</v>
      </c>
      <c r="S92" s="39">
        <v>137.96746200000001</v>
      </c>
      <c r="T92" s="39">
        <v>86.240435849999997</v>
      </c>
      <c r="U92" s="39">
        <v>9.2987669999999994E-2</v>
      </c>
      <c r="V92" s="39">
        <v>934.18</v>
      </c>
      <c r="W92" s="39">
        <v>0</v>
      </c>
      <c r="X92" s="39">
        <v>261.50784399999998</v>
      </c>
      <c r="Y92" s="33">
        <v>2.9963639100000004</v>
      </c>
      <c r="Z92" s="32">
        <f t="shared" si="1"/>
        <v>31258.261751814618</v>
      </c>
    </row>
    <row r="93" spans="1:26" x14ac:dyDescent="0.2">
      <c r="A93" s="71">
        <v>2023.12</v>
      </c>
      <c r="B93" s="38">
        <v>16275.1</v>
      </c>
      <c r="C93" s="39">
        <v>3735.9164452902555</v>
      </c>
      <c r="D93" s="39">
        <v>30.049302470000043</v>
      </c>
      <c r="E93" s="39">
        <v>3380.1411830000002</v>
      </c>
      <c r="F93" s="39">
        <v>0</v>
      </c>
      <c r="G93" s="39">
        <v>30.412537499999999</v>
      </c>
      <c r="H93" s="39">
        <v>-33.186999999999998</v>
      </c>
      <c r="I93" s="39">
        <v>3161.569958</v>
      </c>
      <c r="J93" s="39">
        <v>16.583759229999998</v>
      </c>
      <c r="K93" s="39">
        <v>58.417000000000002</v>
      </c>
      <c r="L93" s="39">
        <v>0</v>
      </c>
      <c r="M93" s="39">
        <v>12.622764263000001</v>
      </c>
      <c r="N93" s="39">
        <v>1261.895438</v>
      </c>
      <c r="O93" s="39">
        <v>47.970967139999999</v>
      </c>
      <c r="P93" s="39">
        <v>563.35034417999998</v>
      </c>
      <c r="Q93" s="39">
        <v>175.56300632</v>
      </c>
      <c r="R93" s="39">
        <v>27.004152690000002</v>
      </c>
      <c r="S93" s="39">
        <v>153.200095</v>
      </c>
      <c r="T93" s="39">
        <v>134.46569203000001</v>
      </c>
      <c r="U93" s="39">
        <v>0.31846720000000001</v>
      </c>
      <c r="V93" s="39">
        <v>1452.05</v>
      </c>
      <c r="W93" s="39">
        <v>0</v>
      </c>
      <c r="X93" s="39">
        <v>1960.7545030000001</v>
      </c>
      <c r="Y93" s="33">
        <v>0.6</v>
      </c>
      <c r="Z93" s="32">
        <f t="shared" si="1"/>
        <v>32444.798615313255</v>
      </c>
    </row>
    <row r="94" spans="1:26" x14ac:dyDescent="0.2">
      <c r="A94" s="71">
        <v>2024.01</v>
      </c>
      <c r="B94" s="38">
        <v>36979.329494829974</v>
      </c>
      <c r="C94" s="39">
        <v>3911.4415876267049</v>
      </c>
      <c r="D94" s="39">
        <v>38.271954389999998</v>
      </c>
      <c r="E94" s="39">
        <v>9142.6017780000002</v>
      </c>
      <c r="F94" s="39">
        <v>101.28391681999999</v>
      </c>
      <c r="G94" s="39">
        <v>17.332509900000002</v>
      </c>
      <c r="H94" s="39">
        <v>3.8614326800000001</v>
      </c>
      <c r="I94" s="39">
        <v>702.80984899999999</v>
      </c>
      <c r="J94" s="39">
        <v>13.47355801</v>
      </c>
      <c r="K94" s="39">
        <v>510.99838799999998</v>
      </c>
      <c r="L94" s="39">
        <v>215.30074465000001</v>
      </c>
      <c r="M94" s="39">
        <v>26.47717596</v>
      </c>
      <c r="N94" s="39">
        <v>887.24566800000002</v>
      </c>
      <c r="O94" s="39">
        <v>1906.42304433</v>
      </c>
      <c r="P94" s="39">
        <v>2356.48820385</v>
      </c>
      <c r="Q94" s="39">
        <v>1388.27954191</v>
      </c>
      <c r="R94" s="39">
        <v>24.218036059999999</v>
      </c>
      <c r="S94" s="39">
        <v>350.94917400000003</v>
      </c>
      <c r="T94" s="39">
        <v>102.18049017</v>
      </c>
      <c r="U94" s="39">
        <v>1.72700874</v>
      </c>
      <c r="V94" s="39">
        <v>1609.31013461</v>
      </c>
      <c r="W94" s="39">
        <v>167.18409523</v>
      </c>
      <c r="X94" s="39">
        <v>776.60547499999996</v>
      </c>
      <c r="Y94" s="33">
        <v>0.19236061999999998</v>
      </c>
      <c r="Z94" s="32">
        <f t="shared" si="1"/>
        <v>61233.985622386674</v>
      </c>
    </row>
    <row r="95" spans="1:26" x14ac:dyDescent="0.2">
      <c r="A95" s="71">
        <v>2024.02</v>
      </c>
      <c r="B95" s="38">
        <v>20911.900000000001</v>
      </c>
      <c r="C95" s="39">
        <v>78954.516721623251</v>
      </c>
      <c r="D95" s="39">
        <v>206.10578477999999</v>
      </c>
      <c r="E95" s="39">
        <v>38600.788064</v>
      </c>
      <c r="F95" s="39">
        <v>149.08151902999998</v>
      </c>
      <c r="G95" s="39">
        <v>21.357153740000001</v>
      </c>
      <c r="H95" s="39">
        <v>14.712999999999999</v>
      </c>
      <c r="I95" s="39">
        <v>433.516166</v>
      </c>
      <c r="J95" s="39">
        <v>17.63450787</v>
      </c>
      <c r="K95" s="39">
        <v>1198.3413880000001</v>
      </c>
      <c r="L95" s="39">
        <v>153.78647324000002</v>
      </c>
      <c r="M95" s="39">
        <v>44.872825829999996</v>
      </c>
      <c r="N95" s="39">
        <v>7059.9881230000001</v>
      </c>
      <c r="O95" s="39">
        <v>1754.16952406</v>
      </c>
      <c r="P95" s="39">
        <v>936.11731183000006</v>
      </c>
      <c r="Q95" s="39">
        <v>2531.8019696000001</v>
      </c>
      <c r="R95" s="39">
        <v>35.376749680000003</v>
      </c>
      <c r="S95" s="39">
        <v>980.03452600000003</v>
      </c>
      <c r="T95" s="39">
        <v>420.81814144999998</v>
      </c>
      <c r="U95" s="39">
        <v>0.65590872</v>
      </c>
      <c r="V95" s="39">
        <v>14958.557637329999</v>
      </c>
      <c r="W95" s="39">
        <v>164.11139050999998</v>
      </c>
      <c r="X95" s="39">
        <v>325.32499200000001</v>
      </c>
      <c r="Y95" s="33">
        <v>0.21690035000000002</v>
      </c>
      <c r="Z95" s="32">
        <f t="shared" si="1"/>
        <v>169873.78677864323</v>
      </c>
    </row>
    <row r="96" spans="1:26" x14ac:dyDescent="0.2">
      <c r="A96" s="71">
        <v>2024.03</v>
      </c>
      <c r="B96" s="38">
        <v>15685.7</v>
      </c>
      <c r="C96" s="39">
        <v>65039.332573111729</v>
      </c>
      <c r="D96" s="39">
        <v>523.52058525999996</v>
      </c>
      <c r="E96" s="39">
        <v>16316.422775999999</v>
      </c>
      <c r="F96" s="39">
        <v>198.78435353999998</v>
      </c>
      <c r="G96" s="39">
        <v>20.455209669999999</v>
      </c>
      <c r="H96" s="39">
        <v>25.662601800000001</v>
      </c>
      <c r="I96" s="39">
        <v>545.13588300000004</v>
      </c>
      <c r="J96" s="39">
        <v>49.258518420000001</v>
      </c>
      <c r="K96" s="39">
        <v>728.05742699999996</v>
      </c>
      <c r="L96" s="39">
        <v>197.96757736000001</v>
      </c>
      <c r="M96" s="39">
        <v>146.96443877999999</v>
      </c>
      <c r="N96" s="39">
        <v>1607.9015609999999</v>
      </c>
      <c r="O96" s="39">
        <v>1688.92366219</v>
      </c>
      <c r="P96" s="39">
        <v>1070.69993271</v>
      </c>
      <c r="Q96" s="39">
        <v>680.12248557999999</v>
      </c>
      <c r="R96" s="39">
        <v>76.263238650000005</v>
      </c>
      <c r="S96" s="39">
        <v>425.91706299999998</v>
      </c>
      <c r="T96" s="39">
        <v>1390.3724360399999</v>
      </c>
      <c r="U96" s="39">
        <v>0.19475922000000001</v>
      </c>
      <c r="V96" s="39">
        <v>2426.21</v>
      </c>
      <c r="W96" s="39">
        <v>1669.3411615999999</v>
      </c>
      <c r="X96" s="39">
        <v>358.17029600000001</v>
      </c>
      <c r="Y96" s="33">
        <v>6.6886200000000007E-2</v>
      </c>
      <c r="Z96" s="32">
        <f t="shared" si="1"/>
        <v>110871.44542613176</v>
      </c>
    </row>
    <row r="97" spans="1:26" x14ac:dyDescent="0.2">
      <c r="A97" s="71">
        <v>2024.04</v>
      </c>
      <c r="B97" s="38">
        <v>18935.599999999999</v>
      </c>
      <c r="C97" s="39">
        <v>73853.09171612504</v>
      </c>
      <c r="D97" s="39">
        <v>301.5827352</v>
      </c>
      <c r="E97" s="39">
        <v>13141.134893</v>
      </c>
      <c r="F97" s="39">
        <v>1376.2785490100002</v>
      </c>
      <c r="G97" s="39">
        <v>9.1394847400000003</v>
      </c>
      <c r="H97" s="39">
        <v>13.686999999999999</v>
      </c>
      <c r="I97" s="39">
        <v>8072.6234880000002</v>
      </c>
      <c r="J97" s="39">
        <v>35.440909130000001</v>
      </c>
      <c r="K97" s="39">
        <v>252.80868699999999</v>
      </c>
      <c r="L97" s="39">
        <v>2328.4024541799999</v>
      </c>
      <c r="M97" s="39">
        <v>106.67418197000001</v>
      </c>
      <c r="N97" s="39">
        <v>2278.9519519999999</v>
      </c>
      <c r="O97" s="39">
        <v>97.762335480000004</v>
      </c>
      <c r="P97" s="39">
        <v>953.32338766999999</v>
      </c>
      <c r="Q97" s="39">
        <v>491.90703081999999</v>
      </c>
      <c r="R97" s="39">
        <v>39.29434809</v>
      </c>
      <c r="S97" s="39">
        <v>325.24893200000002</v>
      </c>
      <c r="T97" s="39">
        <v>334.19743622999999</v>
      </c>
      <c r="U97" s="39">
        <v>4.2658830000000002E-2</v>
      </c>
      <c r="V97" s="39">
        <v>4997.67</v>
      </c>
      <c r="W97" s="39">
        <v>2270.2124419899997</v>
      </c>
      <c r="X97" s="39">
        <v>468.983225</v>
      </c>
      <c r="Y97" s="33">
        <v>6.0984040000000003E-2</v>
      </c>
      <c r="Z97" s="32">
        <f t="shared" si="1"/>
        <v>130684.11883050505</v>
      </c>
    </row>
    <row r="98" spans="1:26" x14ac:dyDescent="0.2">
      <c r="A98" s="71">
        <v>2024.05</v>
      </c>
      <c r="B98" s="38">
        <v>22921.9</v>
      </c>
      <c r="C98" s="39">
        <v>15645.71274662886</v>
      </c>
      <c r="D98" s="39">
        <v>285.57109329000002</v>
      </c>
      <c r="E98" s="39">
        <v>12185.618999</v>
      </c>
      <c r="F98" s="39">
        <v>286.84039156999995</v>
      </c>
      <c r="G98" s="39">
        <v>18.25705748</v>
      </c>
      <c r="H98" s="39">
        <v>9.4482135899999999</v>
      </c>
      <c r="I98" s="39">
        <v>8702.1698529999994</v>
      </c>
      <c r="J98" s="39">
        <v>30.143325359999999</v>
      </c>
      <c r="K98" s="39">
        <v>137.470056</v>
      </c>
      <c r="L98" s="39">
        <v>1581.91052113</v>
      </c>
      <c r="M98" s="39">
        <v>58.752218859999992</v>
      </c>
      <c r="N98" s="39">
        <v>1178.0377309999999</v>
      </c>
      <c r="O98" s="39">
        <v>98.15234839</v>
      </c>
      <c r="P98" s="39">
        <v>891.90475051999999</v>
      </c>
      <c r="Q98" s="39">
        <v>576.41362814000001</v>
      </c>
      <c r="R98" s="39">
        <v>36.04524782</v>
      </c>
      <c r="S98" s="39">
        <v>443.37895473000003</v>
      </c>
      <c r="T98" s="39">
        <v>780.59924467999997</v>
      </c>
      <c r="U98" s="39">
        <v>0.18643393999999999</v>
      </c>
      <c r="V98" s="39">
        <v>3238.7009838299996</v>
      </c>
      <c r="W98" s="39">
        <v>638.95603482000001</v>
      </c>
      <c r="X98" s="39">
        <v>512.09229000000005</v>
      </c>
      <c r="Y98" s="33">
        <v>3.6621000000000001E-2</v>
      </c>
      <c r="Z98" s="32">
        <f t="shared" si="1"/>
        <v>70258.298744778847</v>
      </c>
    </row>
    <row r="99" spans="1:26" x14ac:dyDescent="0.2">
      <c r="A99" s="71">
        <v>2024.06</v>
      </c>
      <c r="B99" s="38">
        <v>22576.1</v>
      </c>
      <c r="C99" s="39">
        <v>107363.78844435935</v>
      </c>
      <c r="D99" s="39">
        <v>145.82240715</v>
      </c>
      <c r="E99" s="39">
        <v>7890.8863179999998</v>
      </c>
      <c r="F99" s="39">
        <v>508.34410922999996</v>
      </c>
      <c r="G99" s="39">
        <v>17.116003729999999</v>
      </c>
      <c r="H99" s="39">
        <v>10.333</v>
      </c>
      <c r="I99" s="39">
        <v>5595.6599770000003</v>
      </c>
      <c r="J99" s="39">
        <v>66.512644019999996</v>
      </c>
      <c r="K99" s="39">
        <v>122.895636</v>
      </c>
      <c r="L99" s="39">
        <v>1342.9352710999999</v>
      </c>
      <c r="M99" s="39">
        <v>61.33992777000001</v>
      </c>
      <c r="N99" s="39">
        <v>2207.500571</v>
      </c>
      <c r="O99" s="39">
        <v>108.04869626</v>
      </c>
      <c r="P99" s="39">
        <v>853.11912620999999</v>
      </c>
      <c r="Q99" s="39">
        <v>567.13715098</v>
      </c>
      <c r="R99" s="39">
        <v>55.545472869999998</v>
      </c>
      <c r="S99" s="39">
        <v>492.79062699999997</v>
      </c>
      <c r="T99" s="39">
        <v>262.49180637000001</v>
      </c>
      <c r="U99" s="39">
        <v>7.516929E-2</v>
      </c>
      <c r="V99" s="39">
        <v>4903.3077534100003</v>
      </c>
      <c r="W99" s="39">
        <v>426.22061623000002</v>
      </c>
      <c r="X99" s="39">
        <v>513.31565699999999</v>
      </c>
      <c r="Y99" s="33">
        <v>0.50684713000000003</v>
      </c>
      <c r="Z99" s="32">
        <f t="shared" si="1"/>
        <v>156091.7932321094</v>
      </c>
    </row>
    <row r="100" spans="1:26" x14ac:dyDescent="0.2">
      <c r="A100" s="71">
        <v>2024.07</v>
      </c>
      <c r="B100" s="38">
        <v>31399.5</v>
      </c>
      <c r="C100" s="39">
        <v>24355.806378163372</v>
      </c>
      <c r="D100" s="39">
        <v>171.73975543</v>
      </c>
      <c r="E100" s="39">
        <v>8988.5306079999991</v>
      </c>
      <c r="F100" s="39">
        <v>306.25967684</v>
      </c>
      <c r="G100" s="39">
        <v>10.773413550000001</v>
      </c>
      <c r="H100" s="39">
        <v>10.45</v>
      </c>
      <c r="I100" s="39">
        <v>5665.8474269999997</v>
      </c>
      <c r="J100" s="39">
        <v>86.201847779999994</v>
      </c>
      <c r="K100" s="39">
        <v>168.32618299999999</v>
      </c>
      <c r="L100" s="39">
        <v>1887.0443724700001</v>
      </c>
      <c r="M100" s="39">
        <v>83.823559399999994</v>
      </c>
      <c r="N100" s="39">
        <v>1302.665094</v>
      </c>
      <c r="O100" s="39">
        <v>109.50997639000001</v>
      </c>
      <c r="P100" s="39">
        <v>5370.29155584</v>
      </c>
      <c r="Q100" s="39">
        <v>791.47492289000002</v>
      </c>
      <c r="R100" s="39">
        <v>40.532416560000001</v>
      </c>
      <c r="S100" s="39">
        <v>1083.999014</v>
      </c>
      <c r="T100" s="39">
        <v>430.16714162</v>
      </c>
      <c r="U100" s="39">
        <v>1.5545573100000001</v>
      </c>
      <c r="V100" s="39">
        <v>5999.01</v>
      </c>
      <c r="W100" s="39">
        <v>697.49603843</v>
      </c>
      <c r="X100" s="39">
        <v>675.86521900000002</v>
      </c>
      <c r="Y100" s="33">
        <v>0.1</v>
      </c>
      <c r="Z100" s="32">
        <f t="shared" si="1"/>
        <v>89636.969157673375</v>
      </c>
    </row>
    <row r="101" spans="1:26" x14ac:dyDescent="0.2">
      <c r="A101" s="71">
        <v>2024.08</v>
      </c>
      <c r="B101" s="38">
        <v>34911.800000000003</v>
      </c>
      <c r="C101" s="39">
        <v>77415.282391006651</v>
      </c>
      <c r="D101" s="39">
        <v>146.68222846</v>
      </c>
      <c r="E101" s="39">
        <v>8871.9448269999993</v>
      </c>
      <c r="F101" s="39">
        <v>581.37703381000006</v>
      </c>
      <c r="G101" s="39">
        <v>8.0449202199999998</v>
      </c>
      <c r="H101" s="39">
        <v>5.4575103</v>
      </c>
      <c r="I101" s="39">
        <v>3749.7895960000001</v>
      </c>
      <c r="J101" s="39">
        <v>65.188433200000006</v>
      </c>
      <c r="K101" s="39">
        <v>136.90413000000001</v>
      </c>
      <c r="L101" s="39">
        <v>700.00918632000003</v>
      </c>
      <c r="M101" s="39">
        <v>113.53998013999998</v>
      </c>
      <c r="N101" s="39">
        <v>2512.360025</v>
      </c>
      <c r="O101" s="39">
        <v>96.851147359999999</v>
      </c>
      <c r="P101" s="39">
        <v>2017.3880830400001</v>
      </c>
      <c r="Q101" s="39">
        <v>794.92730286999995</v>
      </c>
      <c r="R101" s="39">
        <v>22.880234470000001</v>
      </c>
      <c r="S101" s="39">
        <v>687.66762500000004</v>
      </c>
      <c r="T101" s="39">
        <v>290.01691510000001</v>
      </c>
      <c r="U101" s="39">
        <v>0.21866605</v>
      </c>
      <c r="V101" s="39">
        <v>9126.4500000000007</v>
      </c>
      <c r="W101" s="39">
        <v>866.10032011999999</v>
      </c>
      <c r="X101" s="39">
        <v>680.04486499999996</v>
      </c>
      <c r="Y101" s="33">
        <v>0.1</v>
      </c>
      <c r="Z101" s="32">
        <f t="shared" si="1"/>
        <v>143801.02542046667</v>
      </c>
    </row>
    <row r="102" spans="1:26" x14ac:dyDescent="0.2">
      <c r="A102" s="71">
        <v>2024.09</v>
      </c>
      <c r="B102" s="38">
        <v>40088</v>
      </c>
      <c r="C102" s="39">
        <v>62412.815152494884</v>
      </c>
      <c r="D102" s="39">
        <v>192.03083050000001</v>
      </c>
      <c r="E102" s="39">
        <v>9280.6809909999993</v>
      </c>
      <c r="F102" s="39">
        <v>313.80028330999994</v>
      </c>
      <c r="G102" s="39">
        <v>72.99303218</v>
      </c>
      <c r="H102" s="39">
        <v>20.065999999999999</v>
      </c>
      <c r="I102" s="39">
        <v>1059.7032469999999</v>
      </c>
      <c r="J102" s="39">
        <v>60.61625755</v>
      </c>
      <c r="K102" s="39">
        <v>131.75223099999999</v>
      </c>
      <c r="L102" s="39">
        <v>1645.30405068</v>
      </c>
      <c r="M102" s="39">
        <v>83.247767060000001</v>
      </c>
      <c r="N102" s="39">
        <v>1156.2556609999999</v>
      </c>
      <c r="O102" s="39">
        <v>102.97839653</v>
      </c>
      <c r="P102" s="39">
        <v>1621.62092102</v>
      </c>
      <c r="Q102" s="39">
        <v>917.06577742000002</v>
      </c>
      <c r="R102" s="39">
        <v>48.534788980000002</v>
      </c>
      <c r="S102" s="39">
        <v>361.19041700000002</v>
      </c>
      <c r="T102" s="39">
        <v>330.33126893999997</v>
      </c>
      <c r="U102" s="39">
        <v>0.50214227</v>
      </c>
      <c r="V102" s="39">
        <v>7267.69</v>
      </c>
      <c r="W102" s="39">
        <v>291.30991455000003</v>
      </c>
      <c r="X102" s="39">
        <v>645.36215100000004</v>
      </c>
      <c r="Y102" s="33">
        <v>0.42</v>
      </c>
      <c r="Z102" s="32">
        <f t="shared" si="1"/>
        <v>128104.27128148492</v>
      </c>
    </row>
    <row r="103" spans="1:26" x14ac:dyDescent="0.2">
      <c r="A103" s="71">
        <v>2024.1</v>
      </c>
      <c r="B103" s="38">
        <v>41232.400000000001</v>
      </c>
      <c r="C103" s="39">
        <v>113055.37049493437</v>
      </c>
      <c r="D103" s="39">
        <v>146.20854962000001</v>
      </c>
      <c r="E103" s="39">
        <v>9494.1753059999992</v>
      </c>
      <c r="F103" s="39">
        <v>570.10442912000008</v>
      </c>
      <c r="G103" s="39">
        <v>22.360286010000003</v>
      </c>
      <c r="H103" s="39">
        <v>3.69373357</v>
      </c>
      <c r="I103" s="39">
        <v>8106.805668</v>
      </c>
      <c r="J103" s="39">
        <v>60.856144380000003</v>
      </c>
      <c r="K103" s="39">
        <v>211.92026200000001</v>
      </c>
      <c r="L103" s="39">
        <v>698.48485071000005</v>
      </c>
      <c r="M103" s="39">
        <v>108.91752404</v>
      </c>
      <c r="N103" s="39">
        <v>2433.5322660000002</v>
      </c>
      <c r="O103" s="39">
        <v>123.00548356</v>
      </c>
      <c r="P103" s="39">
        <v>1469.0454577600001</v>
      </c>
      <c r="Q103" s="39">
        <v>1000.73987926</v>
      </c>
      <c r="R103" s="39">
        <v>25.271294040000001</v>
      </c>
      <c r="S103" s="39">
        <v>338.669172</v>
      </c>
      <c r="T103" s="39">
        <v>268.66175262000002</v>
      </c>
      <c r="U103" s="39">
        <v>2.2939891400000003</v>
      </c>
      <c r="V103" s="39">
        <v>9995.6437949699994</v>
      </c>
      <c r="W103" s="39">
        <v>885.41914804999999</v>
      </c>
      <c r="X103" s="39">
        <v>815.630585</v>
      </c>
      <c r="Y103" s="33">
        <v>0.1</v>
      </c>
      <c r="Z103" s="32">
        <f t="shared" si="1"/>
        <v>191069.31007078433</v>
      </c>
    </row>
    <row r="104" spans="1:26" x14ac:dyDescent="0.2">
      <c r="A104" s="71">
        <v>2024.11</v>
      </c>
      <c r="B104" s="38">
        <v>39735</v>
      </c>
      <c r="C104" s="39">
        <v>92181.564278473685</v>
      </c>
      <c r="D104" s="39">
        <v>89.656883949999994</v>
      </c>
      <c r="E104" s="39">
        <v>8622.2952170000008</v>
      </c>
      <c r="F104" s="39">
        <v>241.16307359000001</v>
      </c>
      <c r="G104" s="39">
        <v>37.751079150000002</v>
      </c>
      <c r="H104" s="39">
        <v>7.6484460300000006</v>
      </c>
      <c r="I104" s="39">
        <v>1255.240315</v>
      </c>
      <c r="J104" s="39">
        <v>58.205743269999999</v>
      </c>
      <c r="K104" s="39">
        <v>225.53831299999999</v>
      </c>
      <c r="L104" s="39">
        <v>680.96558327000002</v>
      </c>
      <c r="M104" s="39">
        <v>149.10170038999999</v>
      </c>
      <c r="N104" s="39">
        <v>1189.744723</v>
      </c>
      <c r="O104" s="39">
        <v>82.313540110000005</v>
      </c>
      <c r="P104" s="39">
        <v>1243.7569540699999</v>
      </c>
      <c r="Q104" s="39">
        <v>985.30742279999993</v>
      </c>
      <c r="R104" s="39">
        <v>48.719163610000003</v>
      </c>
      <c r="S104" s="39">
        <v>275.98005599999999</v>
      </c>
      <c r="T104" s="39">
        <v>390.63054002999996</v>
      </c>
      <c r="U104" s="39">
        <v>0.17706509000000001</v>
      </c>
      <c r="V104" s="39">
        <v>4317.0233831799997</v>
      </c>
      <c r="W104" s="39">
        <v>373.8229106</v>
      </c>
      <c r="X104" s="39">
        <v>725.47697700000003</v>
      </c>
      <c r="Y104" s="33">
        <v>0.44423900999999999</v>
      </c>
      <c r="Z104" s="32">
        <f t="shared" si="1"/>
        <v>152917.52760762366</v>
      </c>
    </row>
    <row r="105" spans="1:26" x14ac:dyDescent="0.2">
      <c r="A105" s="71">
        <v>2024.12</v>
      </c>
      <c r="B105" s="38">
        <v>39209.199999999997</v>
      </c>
      <c r="C105" s="39">
        <v>18781.576095194527</v>
      </c>
      <c r="D105" s="39">
        <v>136.10109930000002</v>
      </c>
      <c r="E105" s="39">
        <v>9337.8106989999997</v>
      </c>
      <c r="F105" s="39">
        <v>206.9</v>
      </c>
      <c r="G105" s="39">
        <v>35.833278079999999</v>
      </c>
      <c r="H105" s="39">
        <v>10.761019619999999</v>
      </c>
      <c r="I105" s="39">
        <v>8204.4679159999996</v>
      </c>
      <c r="J105" s="39">
        <v>60.984718729999997</v>
      </c>
      <c r="K105" s="39">
        <v>220.29877400000001</v>
      </c>
      <c r="L105" s="39">
        <v>0</v>
      </c>
      <c r="M105" s="39">
        <v>218.25660171000001</v>
      </c>
      <c r="N105" s="39">
        <v>3480.7161310000001</v>
      </c>
      <c r="O105" s="39">
        <v>94.485350799999992</v>
      </c>
      <c r="P105" s="39">
        <v>1192.7251520100001</v>
      </c>
      <c r="Q105" s="39">
        <v>997.21919302000003</v>
      </c>
      <c r="R105" s="39">
        <v>43.155917989999999</v>
      </c>
      <c r="S105" s="39">
        <v>246.03314599999999</v>
      </c>
      <c r="T105" s="39">
        <v>654.57581168000002</v>
      </c>
      <c r="U105" s="39">
        <v>0.44596408999999998</v>
      </c>
      <c r="V105" s="39">
        <v>7018.23</v>
      </c>
      <c r="W105" s="39">
        <v>652.64290627000003</v>
      </c>
      <c r="X105" s="39">
        <v>5590.3019050000003</v>
      </c>
      <c r="Y105" s="33">
        <v>1.9</v>
      </c>
      <c r="Z105" s="32">
        <f t="shared" si="1"/>
        <v>96394.621679494507</v>
      </c>
    </row>
    <row r="106" spans="1:26" x14ac:dyDescent="0.2">
      <c r="A106" s="71">
        <v>2025.01</v>
      </c>
      <c r="B106" s="38">
        <v>53403.6</v>
      </c>
      <c r="C106" s="39">
        <v>12069.026745774883</v>
      </c>
      <c r="D106" s="39">
        <v>207.56362679999995</v>
      </c>
      <c r="E106" s="39">
        <v>18055.743745</v>
      </c>
      <c r="F106" s="39">
        <v>132.98254130000001</v>
      </c>
      <c r="G106" s="39">
        <v>16.827000000000002</v>
      </c>
      <c r="H106" s="39">
        <v>8.8963490399999987</v>
      </c>
      <c r="I106" s="39">
        <v>944.30146200000001</v>
      </c>
      <c r="J106" s="39">
        <v>51.961855159999999</v>
      </c>
      <c r="K106" s="39">
        <v>1126.6109899999999</v>
      </c>
      <c r="L106" s="39">
        <v>284.95326514999999</v>
      </c>
      <c r="M106" s="39">
        <v>204.70950343999999</v>
      </c>
      <c r="N106" s="39">
        <v>1685.7638899999999</v>
      </c>
      <c r="O106" s="39">
        <v>2345.9539494400001</v>
      </c>
      <c r="P106" s="39">
        <v>8198.4512317999997</v>
      </c>
      <c r="Q106" s="39">
        <v>4527.0244649799997</v>
      </c>
      <c r="R106" s="39">
        <v>15.11320757</v>
      </c>
      <c r="S106" s="39">
        <v>175.56475533</v>
      </c>
      <c r="T106" s="39">
        <v>453.11075303000001</v>
      </c>
      <c r="U106" s="39">
        <v>0.13452442000000001</v>
      </c>
      <c r="V106" s="39">
        <v>3751.6773029899996</v>
      </c>
      <c r="W106" s="39">
        <v>792.24824534999993</v>
      </c>
      <c r="X106" s="39">
        <v>1635.1727800000001</v>
      </c>
      <c r="Y106" s="33">
        <v>2.0678528799999998</v>
      </c>
      <c r="Z106" s="32">
        <f t="shared" si="1"/>
        <v>110089.46004145492</v>
      </c>
    </row>
    <row r="107" spans="1:26" x14ac:dyDescent="0.2">
      <c r="A107" s="71">
        <v>2025.02</v>
      </c>
      <c r="B107" s="38">
        <v>56977.9</v>
      </c>
      <c r="C107" s="39">
        <v>21758.626365725806</v>
      </c>
      <c r="D107" s="39">
        <v>484.98519734000001</v>
      </c>
      <c r="E107" s="39">
        <v>94728.091925999994</v>
      </c>
      <c r="F107" s="39">
        <v>231.17473618</v>
      </c>
      <c r="G107" s="39">
        <v>42.712000000000003</v>
      </c>
      <c r="H107" s="39">
        <v>46.202248829999995</v>
      </c>
      <c r="I107" s="39">
        <v>787.20232699999997</v>
      </c>
      <c r="J107" s="39">
        <v>61.808090679999999</v>
      </c>
      <c r="K107" s="39">
        <v>3095.9579650000001</v>
      </c>
      <c r="L107" s="39">
        <v>239.74369555999999</v>
      </c>
      <c r="M107" s="39">
        <v>287.58681552000002</v>
      </c>
      <c r="N107" s="39">
        <v>18424.955131999999</v>
      </c>
      <c r="O107" s="39">
        <v>3028.6306149699999</v>
      </c>
      <c r="P107" s="39">
        <v>2964.5974477599998</v>
      </c>
      <c r="Q107" s="39">
        <v>8889.0553074899999</v>
      </c>
      <c r="R107" s="39">
        <v>32.072138320000001</v>
      </c>
      <c r="S107" s="39">
        <v>1740.3506560000001</v>
      </c>
      <c r="T107" s="39">
        <v>1429.80248267</v>
      </c>
      <c r="U107" s="39">
        <v>0.51829734000000005</v>
      </c>
      <c r="V107" s="39">
        <v>53330.190699300001</v>
      </c>
      <c r="W107" s="39">
        <v>802.50506983000002</v>
      </c>
      <c r="X107" s="39">
        <v>699.38694299999997</v>
      </c>
      <c r="Y107" s="33">
        <v>0.24344785999999999</v>
      </c>
      <c r="Z107" s="32">
        <f t="shared" si="1"/>
        <v>270084.29960437579</v>
      </c>
    </row>
    <row r="108" spans="1:26" x14ac:dyDescent="0.2">
      <c r="A108" s="71">
        <v>2025.03</v>
      </c>
      <c r="B108" s="38">
        <v>46971.6</v>
      </c>
      <c r="C108" s="39">
        <v>122406.77172990215</v>
      </c>
      <c r="D108" s="39">
        <v>1208.0581514700002</v>
      </c>
      <c r="E108" s="39">
        <v>48143.382695</v>
      </c>
      <c r="F108" s="39">
        <v>343.76442443000002</v>
      </c>
      <c r="G108" s="39">
        <v>16.599</v>
      </c>
      <c r="H108" s="39">
        <v>109.00786334</v>
      </c>
      <c r="I108" s="39">
        <v>756.33421399999997</v>
      </c>
      <c r="J108" s="39">
        <v>88.606207519999998</v>
      </c>
      <c r="K108" s="39">
        <v>1735.021835</v>
      </c>
      <c r="L108" s="39">
        <v>447.02817183000002</v>
      </c>
      <c r="M108" s="39">
        <v>824.28654711000001</v>
      </c>
      <c r="N108" s="39">
        <v>3316.3430669999998</v>
      </c>
      <c r="O108" s="39">
        <v>1850.1253373</v>
      </c>
      <c r="P108" s="39">
        <v>2401.7738403200001</v>
      </c>
      <c r="Q108" s="39">
        <v>3417.24863168</v>
      </c>
      <c r="R108" s="39">
        <v>116.3198744</v>
      </c>
      <c r="S108" s="39">
        <v>944.55649900000003</v>
      </c>
      <c r="T108" s="39">
        <v>4573.6642628299996</v>
      </c>
      <c r="U108" s="39">
        <v>3.6736059399999998</v>
      </c>
      <c r="V108" s="39">
        <v>8063.27299967</v>
      </c>
      <c r="W108" s="39">
        <v>886.90753989999996</v>
      </c>
      <c r="X108" s="39">
        <v>714.38024299999995</v>
      </c>
      <c r="Y108" s="33">
        <v>9.8316639999999997E-2</v>
      </c>
      <c r="Z108" s="32">
        <f t="shared" si="1"/>
        <v>249338.8250572822</v>
      </c>
    </row>
    <row r="109" spans="1:26" x14ac:dyDescent="0.2">
      <c r="A109" s="71">
        <v>2025.04</v>
      </c>
      <c r="B109" s="38">
        <v>100360.2</v>
      </c>
      <c r="C109" s="39">
        <v>77794.235947354842</v>
      </c>
      <c r="D109" s="39">
        <v>887.96879211000021</v>
      </c>
      <c r="E109" s="39">
        <v>35425.132927999999</v>
      </c>
      <c r="F109" s="39">
        <v>3381.3494169599999</v>
      </c>
      <c r="G109" s="39">
        <v>11.669</v>
      </c>
      <c r="H109" s="39">
        <v>8.91477334</v>
      </c>
      <c r="I109" s="39">
        <v>15539.676266</v>
      </c>
      <c r="J109" s="39">
        <v>67.309550959999996</v>
      </c>
      <c r="K109" s="39">
        <v>758.67088699999999</v>
      </c>
      <c r="L109" s="39">
        <v>5548.9372644799996</v>
      </c>
      <c r="M109" s="39">
        <v>395.60924224000001</v>
      </c>
      <c r="N109" s="39">
        <v>4726.6892809999999</v>
      </c>
      <c r="O109" s="39">
        <v>1671.3015068900002</v>
      </c>
      <c r="P109" s="39">
        <v>2254.1146178399999</v>
      </c>
      <c r="Q109" s="39">
        <v>1495.208441</v>
      </c>
      <c r="R109" s="39">
        <v>61.229018140000001</v>
      </c>
      <c r="S109" s="39">
        <v>533.83581600000002</v>
      </c>
      <c r="T109" s="39">
        <v>803.78915515999995</v>
      </c>
      <c r="U109" s="39">
        <v>0.54765193999999995</v>
      </c>
      <c r="V109" s="39">
        <v>9894.4938048200002</v>
      </c>
      <c r="W109" s="39">
        <v>5848.2969586099998</v>
      </c>
      <c r="X109" s="39">
        <v>767.88332400000002</v>
      </c>
      <c r="Y109" s="33">
        <v>4.6366749999999998E-2</v>
      </c>
      <c r="Z109" s="32">
        <f t="shared" si="1"/>
        <v>268237.11001059477</v>
      </c>
    </row>
    <row r="110" spans="1:26" x14ac:dyDescent="0.2">
      <c r="A110" s="71">
        <v>2025.05</v>
      </c>
      <c r="B110" s="38">
        <v>75660</v>
      </c>
      <c r="C110" s="39">
        <v>65141.946070712322</v>
      </c>
      <c r="D110" s="39">
        <v>975.29977288999999</v>
      </c>
      <c r="E110" s="39">
        <v>56026.140070000001</v>
      </c>
      <c r="F110" s="39">
        <v>429.72080667999995</v>
      </c>
      <c r="G110" s="39">
        <v>9.9239821300000006</v>
      </c>
      <c r="H110" s="39">
        <v>6.2011682600000002</v>
      </c>
      <c r="I110" s="39">
        <v>20068.877863000002</v>
      </c>
      <c r="J110" s="39">
        <v>68.180008110000003</v>
      </c>
      <c r="K110" s="39">
        <v>308.28703100000001</v>
      </c>
      <c r="L110" s="39">
        <v>3138.7893697999998</v>
      </c>
      <c r="M110" s="39">
        <v>238.31705357000001</v>
      </c>
      <c r="N110" s="39">
        <v>1813.967911</v>
      </c>
      <c r="O110" s="39">
        <v>1637.4337797799999</v>
      </c>
      <c r="P110" s="39">
        <v>2022.79285925</v>
      </c>
      <c r="Q110" s="39">
        <v>1319.42629203</v>
      </c>
      <c r="R110" s="39">
        <v>44.343556990000003</v>
      </c>
      <c r="S110" s="39">
        <v>386.481649</v>
      </c>
      <c r="T110" s="39">
        <v>572.46850687999995</v>
      </c>
      <c r="U110" s="39">
        <v>0.31168738000000001</v>
      </c>
      <c r="V110" s="39">
        <v>8149.0054291500001</v>
      </c>
      <c r="W110" s="39">
        <v>2433.2117100199998</v>
      </c>
      <c r="X110" s="39">
        <v>763.861133</v>
      </c>
      <c r="Y110" s="33">
        <v>0.10814075999999999</v>
      </c>
      <c r="Z110" s="32">
        <f t="shared" si="1"/>
        <v>241215.0958513924</v>
      </c>
    </row>
    <row r="111" spans="1:26" x14ac:dyDescent="0.2">
      <c r="A111" s="71">
        <v>2025.06</v>
      </c>
      <c r="B111" s="38">
        <v>58955.199999999997</v>
      </c>
      <c r="C111" s="39">
        <v>92547.706114783839</v>
      </c>
      <c r="D111" s="39">
        <v>583.90537830000005</v>
      </c>
      <c r="E111" s="39">
        <v>24994.542867</v>
      </c>
      <c r="F111" s="39">
        <v>1145.6416696699996</v>
      </c>
      <c r="G111" s="39">
        <v>6.32651246</v>
      </c>
      <c r="H111" s="39">
        <v>16.495191909999999</v>
      </c>
      <c r="I111" s="39">
        <v>9192.2568140000003</v>
      </c>
      <c r="J111" s="39">
        <v>62.413398649999998</v>
      </c>
      <c r="K111" s="39">
        <v>232.24490499999999</v>
      </c>
      <c r="L111" s="39">
        <v>3295.2599687699999</v>
      </c>
      <c r="M111" s="39">
        <v>182.64925753999995</v>
      </c>
      <c r="N111" s="39">
        <v>3865.0784159999998</v>
      </c>
      <c r="O111" s="39">
        <v>1630.51368596</v>
      </c>
      <c r="P111" s="39">
        <v>2029.5298198800001</v>
      </c>
      <c r="Q111" s="39">
        <v>1252.49298924</v>
      </c>
      <c r="R111" s="39">
        <v>130.54275132999999</v>
      </c>
      <c r="S111" s="39">
        <v>345.108723</v>
      </c>
      <c r="T111" s="39">
        <v>607.18506931000002</v>
      </c>
      <c r="U111" s="39">
        <v>0.45514094999999999</v>
      </c>
      <c r="V111" s="39">
        <v>11162.421571549999</v>
      </c>
      <c r="W111" s="39">
        <v>2954.93616901</v>
      </c>
      <c r="X111" s="39">
        <v>767.05818099999999</v>
      </c>
      <c r="Y111" s="33">
        <v>1.89825E-3</v>
      </c>
      <c r="Z111" s="32">
        <f t="shared" si="1"/>
        <v>215959.9664935639</v>
      </c>
    </row>
    <row r="112" spans="1:26" x14ac:dyDescent="0.2">
      <c r="A112" s="71">
        <v>2025.07</v>
      </c>
      <c r="B112" s="38">
        <v>70777.899999999994</v>
      </c>
      <c r="C112" s="39">
        <v>31422.985921965017</v>
      </c>
      <c r="D112" s="39">
        <v>648.72852719000002</v>
      </c>
      <c r="E112" s="39">
        <v>21194.032307000001</v>
      </c>
      <c r="F112" s="39">
        <v>443.95626543000009</v>
      </c>
      <c r="G112" s="39">
        <v>7.4330834699999997</v>
      </c>
      <c r="H112" s="39">
        <v>16.143299039999999</v>
      </c>
      <c r="I112" s="39">
        <v>11027.158119</v>
      </c>
      <c r="J112" s="39">
        <v>74.620397389999994</v>
      </c>
      <c r="K112" s="39">
        <v>353.759139</v>
      </c>
      <c r="L112" s="39">
        <v>4013.4953248400002</v>
      </c>
      <c r="M112" s="39">
        <v>161.85895264999999</v>
      </c>
      <c r="N112" s="39">
        <v>1721.2307719999999</v>
      </c>
      <c r="O112" s="39">
        <v>1640.0115383099999</v>
      </c>
      <c r="P112" s="39">
        <v>5266.64986107</v>
      </c>
      <c r="Q112" s="39">
        <v>1468.8466943999999</v>
      </c>
      <c r="R112" s="39">
        <v>38.848897299999997</v>
      </c>
      <c r="S112" s="39">
        <v>399.14415300000002</v>
      </c>
      <c r="T112" s="39">
        <v>673.51143665999996</v>
      </c>
      <c r="U112" s="39">
        <v>8.4306130000000007E-2</v>
      </c>
      <c r="V112" s="39">
        <v>8077.2863482100001</v>
      </c>
      <c r="W112" s="39">
        <v>1863.78115654</v>
      </c>
      <c r="X112" s="39">
        <v>889.40551300000004</v>
      </c>
      <c r="Y112" s="33">
        <v>0.11424616</v>
      </c>
      <c r="Z112" s="32">
        <f t="shared" si="1"/>
        <v>162180.98625975507</v>
      </c>
    </row>
    <row r="113" spans="1:26" x14ac:dyDescent="0.2">
      <c r="A113" s="71">
        <v>2025.08</v>
      </c>
      <c r="B113" s="38">
        <v>65465.1</v>
      </c>
      <c r="C113" s="39">
        <v>63487.423689494914</v>
      </c>
      <c r="D113" s="39">
        <v>252.84560475999999</v>
      </c>
      <c r="E113" s="39">
        <v>25370.010576000001</v>
      </c>
      <c r="F113" s="39">
        <v>1079.6009546699997</v>
      </c>
      <c r="G113" s="39">
        <v>5.0702126700000001</v>
      </c>
      <c r="H113" s="39">
        <v>15.19332415</v>
      </c>
      <c r="I113" s="39">
        <v>8735.4507190000004</v>
      </c>
      <c r="J113" s="39">
        <v>60.934076470000001</v>
      </c>
      <c r="K113" s="39">
        <v>276.39086300000002</v>
      </c>
      <c r="L113" s="39">
        <v>1533.1180490300001</v>
      </c>
      <c r="M113" s="39">
        <v>177.596504813</v>
      </c>
      <c r="N113" s="39">
        <v>4100.2921485999996</v>
      </c>
      <c r="O113" s="39">
        <v>1639.4060429799999</v>
      </c>
      <c r="P113" s="39">
        <v>2699.8830463200002</v>
      </c>
      <c r="Q113" s="39">
        <v>1399.5340585500001</v>
      </c>
      <c r="R113" s="39">
        <v>36.402136089999999</v>
      </c>
      <c r="S113" s="39">
        <v>416.918207</v>
      </c>
      <c r="T113" s="39">
        <v>573.39723904000004</v>
      </c>
      <c r="U113" s="39">
        <v>5.1693490000000002E-2</v>
      </c>
      <c r="V113" s="39">
        <v>12956.838887559999</v>
      </c>
      <c r="W113" s="39">
        <v>2336.4046324800001</v>
      </c>
      <c r="X113" s="39">
        <v>808.160347</v>
      </c>
      <c r="Y113" s="33">
        <v>2.5487300000000001E-2</v>
      </c>
      <c r="Z113" s="32">
        <f t="shared" si="1"/>
        <v>193426.04850046791</v>
      </c>
    </row>
    <row r="114" spans="1:26" x14ac:dyDescent="0.2">
      <c r="A114" s="71">
        <v>2025.09</v>
      </c>
      <c r="B114" s="38">
        <v>68754.899999999994</v>
      </c>
      <c r="C114" s="39">
        <v>57873.959013466214</v>
      </c>
      <c r="D114" s="39">
        <v>318.15989230999998</v>
      </c>
      <c r="E114" s="39">
        <v>18816.811222</v>
      </c>
      <c r="F114" s="39">
        <v>595.27403579999998</v>
      </c>
      <c r="G114" s="39">
        <v>8.4154972699999995</v>
      </c>
      <c r="H114" s="39">
        <v>30.612216670000002</v>
      </c>
      <c r="I114" s="39">
        <v>4731.2467470000001</v>
      </c>
      <c r="J114" s="39">
        <v>62.715326909999995</v>
      </c>
      <c r="K114" s="39">
        <v>343.13790999999998</v>
      </c>
      <c r="L114" s="39">
        <v>3729.3897619600002</v>
      </c>
      <c r="M114" s="39">
        <v>153.04957532</v>
      </c>
      <c r="N114" s="39">
        <v>1835.1405999000001</v>
      </c>
      <c r="O114" s="39">
        <v>348.59611854000002</v>
      </c>
      <c r="P114" s="39">
        <v>2427.0737551100001</v>
      </c>
      <c r="Q114" s="39">
        <v>1450.1250988300001</v>
      </c>
      <c r="R114" s="39">
        <v>128.00372471</v>
      </c>
      <c r="S114" s="39">
        <v>332.42221499999999</v>
      </c>
      <c r="T114" s="39">
        <v>703.06789572000002</v>
      </c>
      <c r="U114" s="39">
        <v>1.10503887</v>
      </c>
      <c r="V114" s="39">
        <v>8231.68569303</v>
      </c>
      <c r="W114" s="39">
        <v>1645.4152606199998</v>
      </c>
      <c r="X114" s="39">
        <v>841.19749899999999</v>
      </c>
      <c r="Y114" s="33">
        <v>0.10507350999999999</v>
      </c>
      <c r="Z114" s="32">
        <f t="shared" si="1"/>
        <v>173361.60917154624</v>
      </c>
    </row>
    <row r="115" spans="1:26" x14ac:dyDescent="0.2">
      <c r="A115" s="71">
        <v>2025.1</v>
      </c>
      <c r="B115" s="38">
        <v>71976.2</v>
      </c>
      <c r="C115" s="39">
        <v>27281.368123828775</v>
      </c>
      <c r="D115" s="39">
        <v>335.55326186000002</v>
      </c>
      <c r="E115" s="39">
        <v>25613.905050000001</v>
      </c>
      <c r="F115" s="39">
        <v>1145.32973176</v>
      </c>
      <c r="G115" s="39">
        <v>5.7130179999999999</v>
      </c>
      <c r="H115" s="39">
        <v>37.610020929999997</v>
      </c>
      <c r="I115" s="39">
        <v>18603.536714000002</v>
      </c>
      <c r="J115" s="39">
        <v>64.943201759999994</v>
      </c>
      <c r="K115" s="39">
        <v>303.10140799999999</v>
      </c>
      <c r="L115" s="39">
        <v>1380.5019894</v>
      </c>
      <c r="M115" s="39">
        <v>147.11220757000001</v>
      </c>
      <c r="N115" s="39">
        <v>4174.8540134000004</v>
      </c>
      <c r="O115" s="39">
        <v>332.61516826999997</v>
      </c>
      <c r="P115" s="39">
        <v>2187.6975092299999</v>
      </c>
      <c r="Q115" s="39">
        <v>1492.2197628199999</v>
      </c>
      <c r="R115" s="39">
        <v>64.174274629999999</v>
      </c>
      <c r="S115" s="39">
        <v>319.643754</v>
      </c>
      <c r="T115" s="39">
        <v>713.40122455999995</v>
      </c>
      <c r="U115" s="39">
        <v>0.23876420000000001</v>
      </c>
      <c r="V115" s="39">
        <v>12906.29275486</v>
      </c>
      <c r="W115" s="39">
        <v>1549.14936713</v>
      </c>
      <c r="X115" s="39">
        <v>886.63558499999999</v>
      </c>
      <c r="Y115" s="33">
        <v>1.6569E-3</v>
      </c>
      <c r="Z115" s="32">
        <f t="shared" si="1"/>
        <v>171521.79856210877</v>
      </c>
    </row>
    <row r="116" spans="1:26" x14ac:dyDescent="0.2">
      <c r="A116" s="71">
        <v>2025.11</v>
      </c>
      <c r="B116" s="38">
        <v>68191.3</v>
      </c>
      <c r="C116" s="39">
        <v>71790.474852316867</v>
      </c>
      <c r="D116" s="39">
        <v>221.02643977</v>
      </c>
      <c r="E116" s="39">
        <v>21939.682664</v>
      </c>
      <c r="F116" s="39">
        <v>509.26467854000009</v>
      </c>
      <c r="G116" s="39">
        <v>110.12743905000001</v>
      </c>
      <c r="H116" s="39">
        <v>30.14990607</v>
      </c>
      <c r="I116" s="39">
        <v>3278.6250540000001</v>
      </c>
      <c r="J116" s="39">
        <v>77.852224540000009</v>
      </c>
      <c r="K116" s="39">
        <v>230.61714799999999</v>
      </c>
      <c r="L116" s="39">
        <v>0</v>
      </c>
      <c r="M116" s="39">
        <v>147.37529584000001</v>
      </c>
      <c r="N116" s="39">
        <v>1792.1549514000001</v>
      </c>
      <c r="O116" s="39">
        <v>252.09053446000001</v>
      </c>
      <c r="P116" s="39">
        <v>1839.50098385</v>
      </c>
      <c r="Q116" s="39">
        <v>1405.1642328200001</v>
      </c>
      <c r="R116" s="39">
        <v>116.35745925000001</v>
      </c>
      <c r="S116" s="39">
        <v>284.37060100000002</v>
      </c>
      <c r="T116" s="39">
        <v>734.87423329000001</v>
      </c>
      <c r="U116" s="39">
        <v>0.72005759000000003</v>
      </c>
      <c r="V116" s="39">
        <v>6133.5205099599998</v>
      </c>
      <c r="W116" s="39">
        <v>1910.84931609</v>
      </c>
      <c r="X116" s="39">
        <v>840.27056100000004</v>
      </c>
      <c r="Y116" s="33">
        <v>6.5226549999999994E-2</v>
      </c>
      <c r="Z116" s="32">
        <f t="shared" si="1"/>
        <v>181836.43436938693</v>
      </c>
    </row>
    <row r="117" spans="1:26" x14ac:dyDescent="0.2">
      <c r="A117" s="71">
        <v>2025.12</v>
      </c>
      <c r="B117" s="38">
        <v>70997.3</v>
      </c>
      <c r="C117" s="39">
        <v>90856.7978486543</v>
      </c>
      <c r="D117" s="39">
        <v>301.1844931</v>
      </c>
      <c r="E117" s="39">
        <v>26553.937129999998</v>
      </c>
      <c r="F117" s="39">
        <v>279.45639282999997</v>
      </c>
      <c r="G117" s="39">
        <v>43.507320839999998</v>
      </c>
      <c r="H117" s="39">
        <v>54.033735999999998</v>
      </c>
      <c r="I117" s="39">
        <v>17847.976342000002</v>
      </c>
      <c r="J117" s="39">
        <v>77.697647900000007</v>
      </c>
      <c r="K117" s="39">
        <v>346.54054100000002</v>
      </c>
      <c r="L117" s="39">
        <v>0</v>
      </c>
      <c r="M117" s="39">
        <v>161.23262404000002</v>
      </c>
      <c r="N117" s="39">
        <v>5555.5565999999999</v>
      </c>
      <c r="O117" s="39">
        <v>370.54094326000001</v>
      </c>
      <c r="P117" s="39">
        <v>2070.9698312199998</v>
      </c>
      <c r="Q117" s="39">
        <v>1530.4876527599999</v>
      </c>
      <c r="R117" s="39">
        <v>64.060120710000007</v>
      </c>
      <c r="S117" s="39">
        <v>400.23287499999998</v>
      </c>
      <c r="T117" s="39">
        <v>1424.1115159999999</v>
      </c>
      <c r="U117" s="39">
        <v>0.23487874</v>
      </c>
      <c r="V117" s="39">
        <v>9246.48</v>
      </c>
      <c r="W117" s="39">
        <v>1840.1775764400002</v>
      </c>
      <c r="X117" s="39">
        <v>7451.2156340000001</v>
      </c>
      <c r="Y117" s="33">
        <v>2.8</v>
      </c>
      <c r="Z117" s="32">
        <f t="shared" si="1"/>
        <v>237476.53170449438</v>
      </c>
    </row>
    <row r="118" spans="1:26" x14ac:dyDescent="0.2">
      <c r="A118" s="71">
        <v>2026.01</v>
      </c>
      <c r="B118" s="38">
        <v>184080.8</v>
      </c>
      <c r="C118" s="39">
        <v>26695.321542420672</v>
      </c>
      <c r="D118" s="39">
        <v>272.52248699</v>
      </c>
      <c r="E118" s="39">
        <v>45075.523580000001</v>
      </c>
      <c r="F118" s="39">
        <v>295.86017554000006</v>
      </c>
      <c r="G118" s="39">
        <v>42.127873630000003</v>
      </c>
      <c r="H118" s="39">
        <v>30.51375346</v>
      </c>
      <c r="I118" s="39">
        <v>2777.2340290000002</v>
      </c>
      <c r="J118" s="39">
        <v>53.696130689999997</v>
      </c>
      <c r="K118" s="39">
        <v>1444.9843189999999</v>
      </c>
      <c r="L118" s="39">
        <v>0</v>
      </c>
      <c r="M118" s="39">
        <v>177.77756762000001</v>
      </c>
      <c r="N118" s="39">
        <v>2083.6220026999999</v>
      </c>
      <c r="O118" s="39">
        <v>0</v>
      </c>
      <c r="P118" s="39">
        <v>12129.15347107</v>
      </c>
      <c r="Q118" s="39">
        <v>6120.8724377600001</v>
      </c>
      <c r="R118" s="39">
        <v>0</v>
      </c>
      <c r="S118" s="39">
        <v>544.828486</v>
      </c>
      <c r="T118" s="39">
        <v>716.50240739000003</v>
      </c>
      <c r="U118" s="39">
        <v>0.10359775</v>
      </c>
      <c r="V118" s="39">
        <v>0</v>
      </c>
      <c r="W118" s="39">
        <v>713.41776613000002</v>
      </c>
      <c r="X118" s="39">
        <v>2065.3040409999999</v>
      </c>
      <c r="Y118" s="33">
        <v>1.2</v>
      </c>
      <c r="Z118" s="32">
        <f t="shared" si="1"/>
        <v>285321.36566815071</v>
      </c>
    </row>
    <row r="119" spans="1:26" x14ac:dyDescent="0.2">
      <c r="A119" s="71">
        <v>2026.02</v>
      </c>
      <c r="B119" s="38">
        <v>67615.7</v>
      </c>
      <c r="C119" s="39">
        <v>0</v>
      </c>
      <c r="D119" s="39">
        <v>700.51361443999997</v>
      </c>
      <c r="E119" s="39">
        <v>85744.066921999998</v>
      </c>
      <c r="F119" s="39">
        <v>310.06834559000004</v>
      </c>
      <c r="G119" s="39">
        <v>109.481298</v>
      </c>
      <c r="H119" s="39">
        <v>21.953542070000001</v>
      </c>
      <c r="I119" s="39">
        <v>21947.150063000001</v>
      </c>
      <c r="J119" s="39">
        <v>51.507627390000003</v>
      </c>
      <c r="K119" s="39">
        <v>2770.0879329999998</v>
      </c>
      <c r="L119" s="39">
        <v>0</v>
      </c>
      <c r="M119" s="39">
        <v>331.47542935000001</v>
      </c>
      <c r="N119" s="39">
        <v>23855.459072000001</v>
      </c>
      <c r="O119" s="39">
        <v>0</v>
      </c>
      <c r="P119" s="39">
        <v>5276.7164428699998</v>
      </c>
      <c r="Q119" s="39">
        <v>10023.299277</v>
      </c>
      <c r="R119" s="39">
        <v>0</v>
      </c>
      <c r="S119" s="39">
        <v>2779.5726840000002</v>
      </c>
      <c r="T119" s="39">
        <v>7188.398956</v>
      </c>
      <c r="U119" s="39">
        <v>0.19836200000000001</v>
      </c>
      <c r="V119" s="39">
        <v>0</v>
      </c>
      <c r="W119" s="39">
        <v>726.00956690999999</v>
      </c>
      <c r="X119" s="39">
        <v>848.61485700000003</v>
      </c>
      <c r="Y119" s="33">
        <v>0</v>
      </c>
      <c r="Z119" s="32">
        <f t="shared" ref="Z119:Z177" si="2">+_xlfn.AGGREGATE(9,6,B119:Y119)</f>
        <v>230300.27399262003</v>
      </c>
    </row>
    <row r="120" spans="1:26" x14ac:dyDescent="0.2">
      <c r="A120" s="71">
        <v>2026.03</v>
      </c>
      <c r="B120" s="38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33" t="e">
        <v>#N/A</v>
      </c>
      <c r="Z120" s="32">
        <f t="shared" si="2"/>
        <v>0</v>
      </c>
    </row>
    <row r="121" spans="1:26" x14ac:dyDescent="0.2">
      <c r="A121" s="71">
        <v>2026.04</v>
      </c>
      <c r="B121" s="38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33" t="e">
        <v>#N/A</v>
      </c>
      <c r="Z121" s="32">
        <f t="shared" si="2"/>
        <v>0</v>
      </c>
    </row>
    <row r="122" spans="1:26" x14ac:dyDescent="0.2">
      <c r="A122" s="71">
        <v>2026.05</v>
      </c>
      <c r="B122" s="38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33" t="e">
        <v>#N/A</v>
      </c>
      <c r="Z122" s="32">
        <f t="shared" si="2"/>
        <v>0</v>
      </c>
    </row>
    <row r="123" spans="1:26" x14ac:dyDescent="0.2">
      <c r="A123" s="71">
        <v>2026.06</v>
      </c>
      <c r="B123" s="38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33" t="e">
        <v>#N/A</v>
      </c>
      <c r="Z123" s="32">
        <f t="shared" si="2"/>
        <v>0</v>
      </c>
    </row>
    <row r="124" spans="1:26" x14ac:dyDescent="0.2">
      <c r="A124" s="71">
        <v>2026.07</v>
      </c>
      <c r="B124" s="38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33" t="e">
        <v>#N/A</v>
      </c>
      <c r="Z124" s="32">
        <f t="shared" si="2"/>
        <v>0</v>
      </c>
    </row>
    <row r="125" spans="1:26" x14ac:dyDescent="0.2">
      <c r="A125" s="71">
        <v>2026.08</v>
      </c>
      <c r="B125" s="38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33" t="e">
        <v>#N/A</v>
      </c>
      <c r="Z125" s="32">
        <f t="shared" si="2"/>
        <v>0</v>
      </c>
    </row>
    <row r="126" spans="1:26" x14ac:dyDescent="0.2">
      <c r="A126" s="71">
        <v>2026.09</v>
      </c>
      <c r="B126" s="38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33" t="e">
        <v>#N/A</v>
      </c>
      <c r="Z126" s="32">
        <f t="shared" si="2"/>
        <v>0</v>
      </c>
    </row>
    <row r="127" spans="1:26" x14ac:dyDescent="0.2">
      <c r="A127" s="71">
        <v>2026.1</v>
      </c>
      <c r="B127" s="38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33" t="e">
        <v>#N/A</v>
      </c>
      <c r="Z127" s="32">
        <f t="shared" si="2"/>
        <v>0</v>
      </c>
    </row>
    <row r="128" spans="1:26" x14ac:dyDescent="0.2">
      <c r="A128" s="71">
        <v>2026.11</v>
      </c>
      <c r="B128" s="38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33" t="e">
        <v>#N/A</v>
      </c>
      <c r="Z128" s="32">
        <f t="shared" si="2"/>
        <v>0</v>
      </c>
    </row>
    <row r="129" spans="1:26" x14ac:dyDescent="0.2">
      <c r="A129" s="71">
        <v>2026.12</v>
      </c>
      <c r="B129" s="38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33" t="e">
        <v>#N/A</v>
      </c>
      <c r="Z129" s="32">
        <f t="shared" si="2"/>
        <v>0</v>
      </c>
    </row>
    <row r="130" spans="1:26" x14ac:dyDescent="0.2">
      <c r="A130" s="71">
        <v>2027.01</v>
      </c>
      <c r="B130" s="38" t="e">
        <v>#N/A</v>
      </c>
      <c r="C130" s="39" t="e">
        <v>#N/A</v>
      </c>
      <c r="D130" s="39" t="e">
        <v>#N/A</v>
      </c>
      <c r="E130" s="39" t="e">
        <v>#N/A</v>
      </c>
      <c r="F130" s="39" t="e">
        <v>#N/A</v>
      </c>
      <c r="G130" s="39" t="e">
        <v>#N/A</v>
      </c>
      <c r="H130" s="39" t="e">
        <v>#N/A</v>
      </c>
      <c r="I130" s="39" t="e">
        <v>#N/A</v>
      </c>
      <c r="J130" s="39" t="e">
        <v>#N/A</v>
      </c>
      <c r="K130" s="39" t="e">
        <v>#N/A</v>
      </c>
      <c r="L130" s="39" t="e">
        <v>#N/A</v>
      </c>
      <c r="M130" s="39" t="e">
        <v>#N/A</v>
      </c>
      <c r="N130" s="39" t="e">
        <v>#N/A</v>
      </c>
      <c r="O130" s="39" t="e">
        <v>#N/A</v>
      </c>
      <c r="P130" s="39" t="e">
        <v>#N/A</v>
      </c>
      <c r="Q130" s="39" t="e">
        <v>#N/A</v>
      </c>
      <c r="R130" s="39" t="e">
        <v>#N/A</v>
      </c>
      <c r="S130" s="39" t="e">
        <v>#N/A</v>
      </c>
      <c r="T130" s="39" t="e">
        <v>#N/A</v>
      </c>
      <c r="U130" s="39" t="e">
        <v>#N/A</v>
      </c>
      <c r="V130" s="39" t="e">
        <v>#N/A</v>
      </c>
      <c r="W130" s="39" t="e">
        <v>#N/A</v>
      </c>
      <c r="X130" s="39" t="e">
        <v>#N/A</v>
      </c>
      <c r="Y130" s="33" t="e">
        <v>#N/A</v>
      </c>
      <c r="Z130" s="32">
        <f t="shared" si="2"/>
        <v>0</v>
      </c>
    </row>
    <row r="131" spans="1:26" x14ac:dyDescent="0.2">
      <c r="A131" s="71">
        <v>2027.02</v>
      </c>
      <c r="B131" s="38" t="e">
        <v>#N/A</v>
      </c>
      <c r="C131" s="39" t="e">
        <v>#N/A</v>
      </c>
      <c r="D131" s="39" t="e">
        <v>#N/A</v>
      </c>
      <c r="E131" s="39" t="e">
        <v>#N/A</v>
      </c>
      <c r="F131" s="39" t="e">
        <v>#N/A</v>
      </c>
      <c r="G131" s="39" t="e">
        <v>#N/A</v>
      </c>
      <c r="H131" s="39" t="e">
        <v>#N/A</v>
      </c>
      <c r="I131" s="39" t="e">
        <v>#N/A</v>
      </c>
      <c r="J131" s="39" t="e">
        <v>#N/A</v>
      </c>
      <c r="K131" s="39" t="e">
        <v>#N/A</v>
      </c>
      <c r="L131" s="39" t="e">
        <v>#N/A</v>
      </c>
      <c r="M131" s="39" t="e">
        <v>#N/A</v>
      </c>
      <c r="N131" s="39" t="e">
        <v>#N/A</v>
      </c>
      <c r="O131" s="39" t="e">
        <v>#N/A</v>
      </c>
      <c r="P131" s="39" t="e">
        <v>#N/A</v>
      </c>
      <c r="Q131" s="39" t="e">
        <v>#N/A</v>
      </c>
      <c r="R131" s="39" t="e">
        <v>#N/A</v>
      </c>
      <c r="S131" s="39" t="e">
        <v>#N/A</v>
      </c>
      <c r="T131" s="39" t="e">
        <v>#N/A</v>
      </c>
      <c r="U131" s="39" t="e">
        <v>#N/A</v>
      </c>
      <c r="V131" s="39" t="e">
        <v>#N/A</v>
      </c>
      <c r="W131" s="39" t="e">
        <v>#N/A</v>
      </c>
      <c r="X131" s="39" t="e">
        <v>#N/A</v>
      </c>
      <c r="Y131" s="33" t="e">
        <v>#N/A</v>
      </c>
      <c r="Z131" s="32">
        <f t="shared" si="2"/>
        <v>0</v>
      </c>
    </row>
    <row r="132" spans="1:26" x14ac:dyDescent="0.2">
      <c r="A132" s="71">
        <v>2027.03</v>
      </c>
      <c r="B132" s="38" t="e">
        <v>#N/A</v>
      </c>
      <c r="C132" s="39" t="e">
        <v>#N/A</v>
      </c>
      <c r="D132" s="39" t="e">
        <v>#N/A</v>
      </c>
      <c r="E132" s="39" t="e">
        <v>#N/A</v>
      </c>
      <c r="F132" s="39" t="e">
        <v>#N/A</v>
      </c>
      <c r="G132" s="39" t="e">
        <v>#N/A</v>
      </c>
      <c r="H132" s="39" t="e">
        <v>#N/A</v>
      </c>
      <c r="I132" s="39" t="e">
        <v>#N/A</v>
      </c>
      <c r="J132" s="39" t="e">
        <v>#N/A</v>
      </c>
      <c r="K132" s="39" t="e">
        <v>#N/A</v>
      </c>
      <c r="L132" s="39" t="e">
        <v>#N/A</v>
      </c>
      <c r="M132" s="39" t="e">
        <v>#N/A</v>
      </c>
      <c r="N132" s="39" t="e">
        <v>#N/A</v>
      </c>
      <c r="O132" s="39" t="e">
        <v>#N/A</v>
      </c>
      <c r="P132" s="39" t="e">
        <v>#N/A</v>
      </c>
      <c r="Q132" s="39" t="e">
        <v>#N/A</v>
      </c>
      <c r="R132" s="39" t="e">
        <v>#N/A</v>
      </c>
      <c r="S132" s="39" t="e">
        <v>#N/A</v>
      </c>
      <c r="T132" s="39" t="e">
        <v>#N/A</v>
      </c>
      <c r="U132" s="39" t="e">
        <v>#N/A</v>
      </c>
      <c r="V132" s="39" t="e">
        <v>#N/A</v>
      </c>
      <c r="W132" s="39" t="e">
        <v>#N/A</v>
      </c>
      <c r="X132" s="39" t="e">
        <v>#N/A</v>
      </c>
      <c r="Y132" s="33" t="e">
        <v>#N/A</v>
      </c>
      <c r="Z132" s="32">
        <f t="shared" si="2"/>
        <v>0</v>
      </c>
    </row>
    <row r="133" spans="1:26" x14ac:dyDescent="0.2">
      <c r="A133" s="71">
        <v>2027.04</v>
      </c>
      <c r="B133" s="38" t="e">
        <v>#N/A</v>
      </c>
      <c r="C133" s="39" t="e">
        <v>#N/A</v>
      </c>
      <c r="D133" s="39" t="e">
        <v>#N/A</v>
      </c>
      <c r="E133" s="39" t="e">
        <v>#N/A</v>
      </c>
      <c r="F133" s="39" t="e">
        <v>#N/A</v>
      </c>
      <c r="G133" s="39" t="e">
        <v>#N/A</v>
      </c>
      <c r="H133" s="39" t="e">
        <v>#N/A</v>
      </c>
      <c r="I133" s="39" t="e">
        <v>#N/A</v>
      </c>
      <c r="J133" s="39" t="e">
        <v>#N/A</v>
      </c>
      <c r="K133" s="39" t="e">
        <v>#N/A</v>
      </c>
      <c r="L133" s="39" t="e">
        <v>#N/A</v>
      </c>
      <c r="M133" s="39" t="e">
        <v>#N/A</v>
      </c>
      <c r="N133" s="39" t="e">
        <v>#N/A</v>
      </c>
      <c r="O133" s="39" t="e">
        <v>#N/A</v>
      </c>
      <c r="P133" s="39" t="e">
        <v>#N/A</v>
      </c>
      <c r="Q133" s="39" t="e">
        <v>#N/A</v>
      </c>
      <c r="R133" s="39" t="e">
        <v>#N/A</v>
      </c>
      <c r="S133" s="39" t="e">
        <v>#N/A</v>
      </c>
      <c r="T133" s="39" t="e">
        <v>#N/A</v>
      </c>
      <c r="U133" s="39" t="e">
        <v>#N/A</v>
      </c>
      <c r="V133" s="39" t="e">
        <v>#N/A</v>
      </c>
      <c r="W133" s="39" t="e">
        <v>#N/A</v>
      </c>
      <c r="X133" s="39" t="e">
        <v>#N/A</v>
      </c>
      <c r="Y133" s="33" t="e">
        <v>#N/A</v>
      </c>
      <c r="Z133" s="32">
        <f t="shared" si="2"/>
        <v>0</v>
      </c>
    </row>
    <row r="134" spans="1:26" x14ac:dyDescent="0.2">
      <c r="A134" s="71">
        <v>2027.05</v>
      </c>
      <c r="B134" s="38" t="e">
        <v>#N/A</v>
      </c>
      <c r="C134" s="39" t="e">
        <v>#N/A</v>
      </c>
      <c r="D134" s="39" t="e">
        <v>#N/A</v>
      </c>
      <c r="E134" s="39" t="e">
        <v>#N/A</v>
      </c>
      <c r="F134" s="39" t="e">
        <v>#N/A</v>
      </c>
      <c r="G134" s="39" t="e">
        <v>#N/A</v>
      </c>
      <c r="H134" s="39" t="e">
        <v>#N/A</v>
      </c>
      <c r="I134" s="39" t="e">
        <v>#N/A</v>
      </c>
      <c r="J134" s="39" t="e">
        <v>#N/A</v>
      </c>
      <c r="K134" s="39" t="e">
        <v>#N/A</v>
      </c>
      <c r="L134" s="39" t="e">
        <v>#N/A</v>
      </c>
      <c r="M134" s="39" t="e">
        <v>#N/A</v>
      </c>
      <c r="N134" s="39" t="e">
        <v>#N/A</v>
      </c>
      <c r="O134" s="39" t="e">
        <v>#N/A</v>
      </c>
      <c r="P134" s="39" t="e">
        <v>#N/A</v>
      </c>
      <c r="Q134" s="39" t="e">
        <v>#N/A</v>
      </c>
      <c r="R134" s="39" t="e">
        <v>#N/A</v>
      </c>
      <c r="S134" s="39" t="e">
        <v>#N/A</v>
      </c>
      <c r="T134" s="39" t="e">
        <v>#N/A</v>
      </c>
      <c r="U134" s="39" t="e">
        <v>#N/A</v>
      </c>
      <c r="V134" s="39" t="e">
        <v>#N/A</v>
      </c>
      <c r="W134" s="39" t="e">
        <v>#N/A</v>
      </c>
      <c r="X134" s="39" t="e">
        <v>#N/A</v>
      </c>
      <c r="Y134" s="33" t="e">
        <v>#N/A</v>
      </c>
      <c r="Z134" s="32">
        <f t="shared" si="2"/>
        <v>0</v>
      </c>
    </row>
    <row r="135" spans="1:26" x14ac:dyDescent="0.2">
      <c r="A135" s="71">
        <v>2027.06</v>
      </c>
      <c r="B135" s="38" t="e">
        <v>#N/A</v>
      </c>
      <c r="C135" s="39" t="e">
        <v>#N/A</v>
      </c>
      <c r="D135" s="39" t="e">
        <v>#N/A</v>
      </c>
      <c r="E135" s="39" t="e">
        <v>#N/A</v>
      </c>
      <c r="F135" s="39" t="e">
        <v>#N/A</v>
      </c>
      <c r="G135" s="39" t="e">
        <v>#N/A</v>
      </c>
      <c r="H135" s="39" t="e">
        <v>#N/A</v>
      </c>
      <c r="I135" s="39" t="e">
        <v>#N/A</v>
      </c>
      <c r="J135" s="39" t="e">
        <v>#N/A</v>
      </c>
      <c r="K135" s="39" t="e">
        <v>#N/A</v>
      </c>
      <c r="L135" s="39" t="e">
        <v>#N/A</v>
      </c>
      <c r="M135" s="39" t="e">
        <v>#N/A</v>
      </c>
      <c r="N135" s="39" t="e">
        <v>#N/A</v>
      </c>
      <c r="O135" s="39" t="e">
        <v>#N/A</v>
      </c>
      <c r="P135" s="39" t="e">
        <v>#N/A</v>
      </c>
      <c r="Q135" s="39" t="e">
        <v>#N/A</v>
      </c>
      <c r="R135" s="39" t="e">
        <v>#N/A</v>
      </c>
      <c r="S135" s="39" t="e">
        <v>#N/A</v>
      </c>
      <c r="T135" s="39" t="e">
        <v>#N/A</v>
      </c>
      <c r="U135" s="39" t="e">
        <v>#N/A</v>
      </c>
      <c r="V135" s="39" t="e">
        <v>#N/A</v>
      </c>
      <c r="W135" s="39" t="e">
        <v>#N/A</v>
      </c>
      <c r="X135" s="39" t="e">
        <v>#N/A</v>
      </c>
      <c r="Y135" s="33" t="e">
        <v>#N/A</v>
      </c>
      <c r="Z135" s="32">
        <f t="shared" si="2"/>
        <v>0</v>
      </c>
    </row>
    <row r="136" spans="1:26" x14ac:dyDescent="0.2">
      <c r="A136" s="71">
        <v>2027.07</v>
      </c>
      <c r="B136" s="38" t="e">
        <v>#N/A</v>
      </c>
      <c r="C136" s="39" t="e">
        <v>#N/A</v>
      </c>
      <c r="D136" s="39" t="e">
        <v>#N/A</v>
      </c>
      <c r="E136" s="39" t="e">
        <v>#N/A</v>
      </c>
      <c r="F136" s="39" t="e">
        <v>#N/A</v>
      </c>
      <c r="G136" s="39" t="e">
        <v>#N/A</v>
      </c>
      <c r="H136" s="39" t="e">
        <v>#N/A</v>
      </c>
      <c r="I136" s="39" t="e">
        <v>#N/A</v>
      </c>
      <c r="J136" s="39" t="e">
        <v>#N/A</v>
      </c>
      <c r="K136" s="39" t="e">
        <v>#N/A</v>
      </c>
      <c r="L136" s="39" t="e">
        <v>#N/A</v>
      </c>
      <c r="M136" s="39" t="e">
        <v>#N/A</v>
      </c>
      <c r="N136" s="39" t="e">
        <v>#N/A</v>
      </c>
      <c r="O136" s="39" t="e">
        <v>#N/A</v>
      </c>
      <c r="P136" s="39" t="e">
        <v>#N/A</v>
      </c>
      <c r="Q136" s="39" t="e">
        <v>#N/A</v>
      </c>
      <c r="R136" s="39" t="e">
        <v>#N/A</v>
      </c>
      <c r="S136" s="39" t="e">
        <v>#N/A</v>
      </c>
      <c r="T136" s="39" t="e">
        <v>#N/A</v>
      </c>
      <c r="U136" s="39" t="e">
        <v>#N/A</v>
      </c>
      <c r="V136" s="39" t="e">
        <v>#N/A</v>
      </c>
      <c r="W136" s="39" t="e">
        <v>#N/A</v>
      </c>
      <c r="X136" s="39" t="e">
        <v>#N/A</v>
      </c>
      <c r="Y136" s="33" t="e">
        <v>#N/A</v>
      </c>
      <c r="Z136" s="32">
        <f t="shared" si="2"/>
        <v>0</v>
      </c>
    </row>
    <row r="137" spans="1:26" x14ac:dyDescent="0.2">
      <c r="A137" s="71">
        <v>2027.08</v>
      </c>
      <c r="B137" s="38" t="e">
        <v>#N/A</v>
      </c>
      <c r="C137" s="39" t="e">
        <v>#N/A</v>
      </c>
      <c r="D137" s="39" t="e">
        <v>#N/A</v>
      </c>
      <c r="E137" s="39" t="e">
        <v>#N/A</v>
      </c>
      <c r="F137" s="39" t="e">
        <v>#N/A</v>
      </c>
      <c r="G137" s="39" t="e">
        <v>#N/A</v>
      </c>
      <c r="H137" s="39" t="e">
        <v>#N/A</v>
      </c>
      <c r="I137" s="39" t="e">
        <v>#N/A</v>
      </c>
      <c r="J137" s="39" t="e">
        <v>#N/A</v>
      </c>
      <c r="K137" s="39" t="e">
        <v>#N/A</v>
      </c>
      <c r="L137" s="39" t="e">
        <v>#N/A</v>
      </c>
      <c r="M137" s="39" t="e">
        <v>#N/A</v>
      </c>
      <c r="N137" s="39" t="e">
        <v>#N/A</v>
      </c>
      <c r="O137" s="39" t="e">
        <v>#N/A</v>
      </c>
      <c r="P137" s="39" t="e">
        <v>#N/A</v>
      </c>
      <c r="Q137" s="39" t="e">
        <v>#N/A</v>
      </c>
      <c r="R137" s="39" t="e">
        <v>#N/A</v>
      </c>
      <c r="S137" s="39" t="e">
        <v>#N/A</v>
      </c>
      <c r="T137" s="39" t="e">
        <v>#N/A</v>
      </c>
      <c r="U137" s="39" t="e">
        <v>#N/A</v>
      </c>
      <c r="V137" s="39" t="e">
        <v>#N/A</v>
      </c>
      <c r="W137" s="39" t="e">
        <v>#N/A</v>
      </c>
      <c r="X137" s="39" t="e">
        <v>#N/A</v>
      </c>
      <c r="Y137" s="33" t="e">
        <v>#N/A</v>
      </c>
      <c r="Z137" s="32">
        <f t="shared" si="2"/>
        <v>0</v>
      </c>
    </row>
    <row r="138" spans="1:26" x14ac:dyDescent="0.2">
      <c r="A138" s="71">
        <v>2027.09</v>
      </c>
      <c r="B138" s="38" t="e">
        <v>#N/A</v>
      </c>
      <c r="C138" s="39" t="e">
        <v>#N/A</v>
      </c>
      <c r="D138" s="39" t="e">
        <v>#N/A</v>
      </c>
      <c r="E138" s="39" t="e">
        <v>#N/A</v>
      </c>
      <c r="F138" s="39" t="e">
        <v>#N/A</v>
      </c>
      <c r="G138" s="39" t="e">
        <v>#N/A</v>
      </c>
      <c r="H138" s="39" t="e">
        <v>#N/A</v>
      </c>
      <c r="I138" s="39" t="e">
        <v>#N/A</v>
      </c>
      <c r="J138" s="39" t="e">
        <v>#N/A</v>
      </c>
      <c r="K138" s="39" t="e">
        <v>#N/A</v>
      </c>
      <c r="L138" s="39" t="e">
        <v>#N/A</v>
      </c>
      <c r="M138" s="39" t="e">
        <v>#N/A</v>
      </c>
      <c r="N138" s="39" t="e">
        <v>#N/A</v>
      </c>
      <c r="O138" s="39" t="e">
        <v>#N/A</v>
      </c>
      <c r="P138" s="39" t="e">
        <v>#N/A</v>
      </c>
      <c r="Q138" s="39" t="e">
        <v>#N/A</v>
      </c>
      <c r="R138" s="39" t="e">
        <v>#N/A</v>
      </c>
      <c r="S138" s="39" t="e">
        <v>#N/A</v>
      </c>
      <c r="T138" s="39" t="e">
        <v>#N/A</v>
      </c>
      <c r="U138" s="39" t="e">
        <v>#N/A</v>
      </c>
      <c r="V138" s="39" t="e">
        <v>#N/A</v>
      </c>
      <c r="W138" s="39" t="e">
        <v>#N/A</v>
      </c>
      <c r="X138" s="39" t="e">
        <v>#N/A</v>
      </c>
      <c r="Y138" s="33" t="e">
        <v>#N/A</v>
      </c>
      <c r="Z138" s="32">
        <f t="shared" si="2"/>
        <v>0</v>
      </c>
    </row>
    <row r="139" spans="1:26" x14ac:dyDescent="0.2">
      <c r="A139" s="71">
        <v>2027.1</v>
      </c>
      <c r="B139" s="38" t="e">
        <v>#N/A</v>
      </c>
      <c r="C139" s="39" t="e">
        <v>#N/A</v>
      </c>
      <c r="D139" s="39" t="e">
        <v>#N/A</v>
      </c>
      <c r="E139" s="39" t="e">
        <v>#N/A</v>
      </c>
      <c r="F139" s="39" t="e">
        <v>#N/A</v>
      </c>
      <c r="G139" s="39" t="e">
        <v>#N/A</v>
      </c>
      <c r="H139" s="39" t="e">
        <v>#N/A</v>
      </c>
      <c r="I139" s="39" t="e">
        <v>#N/A</v>
      </c>
      <c r="J139" s="39" t="e">
        <v>#N/A</v>
      </c>
      <c r="K139" s="39" t="e">
        <v>#N/A</v>
      </c>
      <c r="L139" s="39" t="e">
        <v>#N/A</v>
      </c>
      <c r="M139" s="39" t="e">
        <v>#N/A</v>
      </c>
      <c r="N139" s="39" t="e">
        <v>#N/A</v>
      </c>
      <c r="O139" s="39" t="e">
        <v>#N/A</v>
      </c>
      <c r="P139" s="39" t="e">
        <v>#N/A</v>
      </c>
      <c r="Q139" s="39" t="e">
        <v>#N/A</v>
      </c>
      <c r="R139" s="39" t="e">
        <v>#N/A</v>
      </c>
      <c r="S139" s="39" t="e">
        <v>#N/A</v>
      </c>
      <c r="T139" s="39" t="e">
        <v>#N/A</v>
      </c>
      <c r="U139" s="39" t="e">
        <v>#N/A</v>
      </c>
      <c r="V139" s="39" t="e">
        <v>#N/A</v>
      </c>
      <c r="W139" s="39" t="e">
        <v>#N/A</v>
      </c>
      <c r="X139" s="39" t="e">
        <v>#N/A</v>
      </c>
      <c r="Y139" s="33" t="e">
        <v>#N/A</v>
      </c>
      <c r="Z139" s="32">
        <f t="shared" si="2"/>
        <v>0</v>
      </c>
    </row>
    <row r="140" spans="1:26" x14ac:dyDescent="0.2">
      <c r="A140" s="71">
        <v>2027.11</v>
      </c>
      <c r="B140" s="38" t="e">
        <v>#N/A</v>
      </c>
      <c r="C140" s="39" t="e">
        <v>#N/A</v>
      </c>
      <c r="D140" s="39" t="e">
        <v>#N/A</v>
      </c>
      <c r="E140" s="39" t="e">
        <v>#N/A</v>
      </c>
      <c r="F140" s="39" t="e">
        <v>#N/A</v>
      </c>
      <c r="G140" s="39" t="e">
        <v>#N/A</v>
      </c>
      <c r="H140" s="39" t="e">
        <v>#N/A</v>
      </c>
      <c r="I140" s="39" t="e">
        <v>#N/A</v>
      </c>
      <c r="J140" s="39" t="e">
        <v>#N/A</v>
      </c>
      <c r="K140" s="39" t="e">
        <v>#N/A</v>
      </c>
      <c r="L140" s="39" t="e">
        <v>#N/A</v>
      </c>
      <c r="M140" s="39" t="e">
        <v>#N/A</v>
      </c>
      <c r="N140" s="39" t="e">
        <v>#N/A</v>
      </c>
      <c r="O140" s="39" t="e">
        <v>#N/A</v>
      </c>
      <c r="P140" s="39" t="e">
        <v>#N/A</v>
      </c>
      <c r="Q140" s="39" t="e">
        <v>#N/A</v>
      </c>
      <c r="R140" s="39" t="e">
        <v>#N/A</v>
      </c>
      <c r="S140" s="39" t="e">
        <v>#N/A</v>
      </c>
      <c r="T140" s="39" t="e">
        <v>#N/A</v>
      </c>
      <c r="U140" s="39" t="e">
        <v>#N/A</v>
      </c>
      <c r="V140" s="39" t="e">
        <v>#N/A</v>
      </c>
      <c r="W140" s="39" t="e">
        <v>#N/A</v>
      </c>
      <c r="X140" s="39" t="e">
        <v>#N/A</v>
      </c>
      <c r="Y140" s="33" t="e">
        <v>#N/A</v>
      </c>
      <c r="Z140" s="32">
        <f t="shared" si="2"/>
        <v>0</v>
      </c>
    </row>
    <row r="141" spans="1:26" x14ac:dyDescent="0.2">
      <c r="A141" s="71">
        <v>2027.12</v>
      </c>
      <c r="B141" s="38" t="e">
        <v>#N/A</v>
      </c>
      <c r="C141" s="39" t="e">
        <v>#N/A</v>
      </c>
      <c r="D141" s="39" t="e">
        <v>#N/A</v>
      </c>
      <c r="E141" s="39" t="e">
        <v>#N/A</v>
      </c>
      <c r="F141" s="39" t="e">
        <v>#N/A</v>
      </c>
      <c r="G141" s="39" t="e">
        <v>#N/A</v>
      </c>
      <c r="H141" s="39" t="e">
        <v>#N/A</v>
      </c>
      <c r="I141" s="39" t="e">
        <v>#N/A</v>
      </c>
      <c r="J141" s="39" t="e">
        <v>#N/A</v>
      </c>
      <c r="K141" s="39" t="e">
        <v>#N/A</v>
      </c>
      <c r="L141" s="39" t="e">
        <v>#N/A</v>
      </c>
      <c r="M141" s="39" t="e">
        <v>#N/A</v>
      </c>
      <c r="N141" s="39" t="e">
        <v>#N/A</v>
      </c>
      <c r="O141" s="39" t="e">
        <v>#N/A</v>
      </c>
      <c r="P141" s="39" t="e">
        <v>#N/A</v>
      </c>
      <c r="Q141" s="39" t="e">
        <v>#N/A</v>
      </c>
      <c r="R141" s="39" t="e">
        <v>#N/A</v>
      </c>
      <c r="S141" s="39" t="e">
        <v>#N/A</v>
      </c>
      <c r="T141" s="39" t="e">
        <v>#N/A</v>
      </c>
      <c r="U141" s="39" t="e">
        <v>#N/A</v>
      </c>
      <c r="V141" s="39" t="e">
        <v>#N/A</v>
      </c>
      <c r="W141" s="39" t="e">
        <v>#N/A</v>
      </c>
      <c r="X141" s="39" t="e">
        <v>#N/A</v>
      </c>
      <c r="Y141" s="33" t="e">
        <v>#N/A</v>
      </c>
      <c r="Z141" s="32">
        <f t="shared" si="2"/>
        <v>0</v>
      </c>
    </row>
    <row r="142" spans="1:26" x14ac:dyDescent="0.2">
      <c r="A142" s="71">
        <v>2028.01</v>
      </c>
      <c r="B142" s="38" t="e">
        <v>#N/A</v>
      </c>
      <c r="C142" s="39" t="e">
        <v>#N/A</v>
      </c>
      <c r="D142" s="39" t="e">
        <v>#N/A</v>
      </c>
      <c r="E142" s="39" t="e">
        <v>#N/A</v>
      </c>
      <c r="F142" s="39" t="e">
        <v>#N/A</v>
      </c>
      <c r="G142" s="39" t="e">
        <v>#N/A</v>
      </c>
      <c r="H142" s="39" t="e">
        <v>#N/A</v>
      </c>
      <c r="I142" s="39" t="e">
        <v>#N/A</v>
      </c>
      <c r="J142" s="39" t="e">
        <v>#N/A</v>
      </c>
      <c r="K142" s="39" t="e">
        <v>#N/A</v>
      </c>
      <c r="L142" s="39" t="e">
        <v>#N/A</v>
      </c>
      <c r="M142" s="39" t="e">
        <v>#N/A</v>
      </c>
      <c r="N142" s="39" t="e">
        <v>#N/A</v>
      </c>
      <c r="O142" s="39" t="e">
        <v>#N/A</v>
      </c>
      <c r="P142" s="39" t="e">
        <v>#N/A</v>
      </c>
      <c r="Q142" s="39" t="e">
        <v>#N/A</v>
      </c>
      <c r="R142" s="39" t="e">
        <v>#N/A</v>
      </c>
      <c r="S142" s="39" t="e">
        <v>#N/A</v>
      </c>
      <c r="T142" s="39" t="e">
        <v>#N/A</v>
      </c>
      <c r="U142" s="39" t="e">
        <v>#N/A</v>
      </c>
      <c r="V142" s="39" t="e">
        <v>#N/A</v>
      </c>
      <c r="W142" s="39" t="e">
        <v>#N/A</v>
      </c>
      <c r="X142" s="39" t="e">
        <v>#N/A</v>
      </c>
      <c r="Y142" s="33" t="e">
        <v>#N/A</v>
      </c>
      <c r="Z142" s="32">
        <f t="shared" si="2"/>
        <v>0</v>
      </c>
    </row>
    <row r="143" spans="1:26" x14ac:dyDescent="0.2">
      <c r="A143" s="71">
        <v>2028.02</v>
      </c>
      <c r="B143" s="38" t="e">
        <v>#N/A</v>
      </c>
      <c r="C143" s="39" t="e">
        <v>#N/A</v>
      </c>
      <c r="D143" s="39" t="e">
        <v>#N/A</v>
      </c>
      <c r="E143" s="39" t="e">
        <v>#N/A</v>
      </c>
      <c r="F143" s="39" t="e">
        <v>#N/A</v>
      </c>
      <c r="G143" s="39" t="e">
        <v>#N/A</v>
      </c>
      <c r="H143" s="39" t="e">
        <v>#N/A</v>
      </c>
      <c r="I143" s="39" t="e">
        <v>#N/A</v>
      </c>
      <c r="J143" s="39" t="e">
        <v>#N/A</v>
      </c>
      <c r="K143" s="39" t="e">
        <v>#N/A</v>
      </c>
      <c r="L143" s="39" t="e">
        <v>#N/A</v>
      </c>
      <c r="M143" s="39" t="e">
        <v>#N/A</v>
      </c>
      <c r="N143" s="39" t="e">
        <v>#N/A</v>
      </c>
      <c r="O143" s="39" t="e">
        <v>#N/A</v>
      </c>
      <c r="P143" s="39" t="e">
        <v>#N/A</v>
      </c>
      <c r="Q143" s="39" t="e">
        <v>#N/A</v>
      </c>
      <c r="R143" s="39" t="e">
        <v>#N/A</v>
      </c>
      <c r="S143" s="39" t="e">
        <v>#N/A</v>
      </c>
      <c r="T143" s="39" t="e">
        <v>#N/A</v>
      </c>
      <c r="U143" s="39" t="e">
        <v>#N/A</v>
      </c>
      <c r="V143" s="39" t="e">
        <v>#N/A</v>
      </c>
      <c r="W143" s="39" t="e">
        <v>#N/A</v>
      </c>
      <c r="X143" s="39" t="e">
        <v>#N/A</v>
      </c>
      <c r="Y143" s="33" t="e">
        <v>#N/A</v>
      </c>
      <c r="Z143" s="32">
        <f t="shared" si="2"/>
        <v>0</v>
      </c>
    </row>
    <row r="144" spans="1:26" x14ac:dyDescent="0.2">
      <c r="A144" s="71">
        <v>2028.03</v>
      </c>
      <c r="B144" s="38" t="e">
        <v>#N/A</v>
      </c>
      <c r="C144" s="39" t="e">
        <v>#N/A</v>
      </c>
      <c r="D144" s="39" t="e">
        <v>#N/A</v>
      </c>
      <c r="E144" s="39" t="e">
        <v>#N/A</v>
      </c>
      <c r="F144" s="39" t="e">
        <v>#N/A</v>
      </c>
      <c r="G144" s="39" t="e">
        <v>#N/A</v>
      </c>
      <c r="H144" s="39" t="e">
        <v>#N/A</v>
      </c>
      <c r="I144" s="39" t="e">
        <v>#N/A</v>
      </c>
      <c r="J144" s="39" t="e">
        <v>#N/A</v>
      </c>
      <c r="K144" s="39" t="e">
        <v>#N/A</v>
      </c>
      <c r="L144" s="39" t="e">
        <v>#N/A</v>
      </c>
      <c r="M144" s="39" t="e">
        <v>#N/A</v>
      </c>
      <c r="N144" s="39" t="e">
        <v>#N/A</v>
      </c>
      <c r="O144" s="39" t="e">
        <v>#N/A</v>
      </c>
      <c r="P144" s="39" t="e">
        <v>#N/A</v>
      </c>
      <c r="Q144" s="39" t="e">
        <v>#N/A</v>
      </c>
      <c r="R144" s="39" t="e">
        <v>#N/A</v>
      </c>
      <c r="S144" s="39" t="e">
        <v>#N/A</v>
      </c>
      <c r="T144" s="39" t="e">
        <v>#N/A</v>
      </c>
      <c r="U144" s="39" t="e">
        <v>#N/A</v>
      </c>
      <c r="V144" s="39" t="e">
        <v>#N/A</v>
      </c>
      <c r="W144" s="39" t="e">
        <v>#N/A</v>
      </c>
      <c r="X144" s="39" t="e">
        <v>#N/A</v>
      </c>
      <c r="Y144" s="33" t="e">
        <v>#N/A</v>
      </c>
      <c r="Z144" s="32">
        <f t="shared" si="2"/>
        <v>0</v>
      </c>
    </row>
    <row r="145" spans="1:26" x14ac:dyDescent="0.2">
      <c r="A145" s="71">
        <v>2028.04</v>
      </c>
      <c r="B145" s="38" t="e">
        <v>#N/A</v>
      </c>
      <c r="C145" s="39" t="e">
        <v>#N/A</v>
      </c>
      <c r="D145" s="39" t="e">
        <v>#N/A</v>
      </c>
      <c r="E145" s="39" t="e">
        <v>#N/A</v>
      </c>
      <c r="F145" s="39" t="e">
        <v>#N/A</v>
      </c>
      <c r="G145" s="39" t="e">
        <v>#N/A</v>
      </c>
      <c r="H145" s="39" t="e">
        <v>#N/A</v>
      </c>
      <c r="I145" s="39" t="e">
        <v>#N/A</v>
      </c>
      <c r="J145" s="39" t="e">
        <v>#N/A</v>
      </c>
      <c r="K145" s="39" t="e">
        <v>#N/A</v>
      </c>
      <c r="L145" s="39" t="e">
        <v>#N/A</v>
      </c>
      <c r="M145" s="39" t="e">
        <v>#N/A</v>
      </c>
      <c r="N145" s="39" t="e">
        <v>#N/A</v>
      </c>
      <c r="O145" s="39" t="e">
        <v>#N/A</v>
      </c>
      <c r="P145" s="39" t="e">
        <v>#N/A</v>
      </c>
      <c r="Q145" s="39" t="e">
        <v>#N/A</v>
      </c>
      <c r="R145" s="39" t="e">
        <v>#N/A</v>
      </c>
      <c r="S145" s="39" t="e">
        <v>#N/A</v>
      </c>
      <c r="T145" s="39" t="e">
        <v>#N/A</v>
      </c>
      <c r="U145" s="39" t="e">
        <v>#N/A</v>
      </c>
      <c r="V145" s="39" t="e">
        <v>#N/A</v>
      </c>
      <c r="W145" s="39" t="e">
        <v>#N/A</v>
      </c>
      <c r="X145" s="39" t="e">
        <v>#N/A</v>
      </c>
      <c r="Y145" s="33" t="e">
        <v>#N/A</v>
      </c>
      <c r="Z145" s="32">
        <f t="shared" si="2"/>
        <v>0</v>
      </c>
    </row>
    <row r="146" spans="1:26" x14ac:dyDescent="0.2">
      <c r="A146" s="71">
        <v>2028.05</v>
      </c>
      <c r="B146" s="38" t="e">
        <v>#N/A</v>
      </c>
      <c r="C146" s="39" t="e">
        <v>#N/A</v>
      </c>
      <c r="D146" s="39" t="e">
        <v>#N/A</v>
      </c>
      <c r="E146" s="39" t="e">
        <v>#N/A</v>
      </c>
      <c r="F146" s="39" t="e">
        <v>#N/A</v>
      </c>
      <c r="G146" s="39" t="e">
        <v>#N/A</v>
      </c>
      <c r="H146" s="39" t="e">
        <v>#N/A</v>
      </c>
      <c r="I146" s="39" t="e">
        <v>#N/A</v>
      </c>
      <c r="J146" s="39" t="e">
        <v>#N/A</v>
      </c>
      <c r="K146" s="39" t="e">
        <v>#N/A</v>
      </c>
      <c r="L146" s="39" t="e">
        <v>#N/A</v>
      </c>
      <c r="M146" s="39" t="e">
        <v>#N/A</v>
      </c>
      <c r="N146" s="39" t="e">
        <v>#N/A</v>
      </c>
      <c r="O146" s="39" t="e">
        <v>#N/A</v>
      </c>
      <c r="P146" s="39" t="e">
        <v>#N/A</v>
      </c>
      <c r="Q146" s="39" t="e">
        <v>#N/A</v>
      </c>
      <c r="R146" s="39" t="e">
        <v>#N/A</v>
      </c>
      <c r="S146" s="39" t="e">
        <v>#N/A</v>
      </c>
      <c r="T146" s="39" t="e">
        <v>#N/A</v>
      </c>
      <c r="U146" s="39" t="e">
        <v>#N/A</v>
      </c>
      <c r="V146" s="39" t="e">
        <v>#N/A</v>
      </c>
      <c r="W146" s="39" t="e">
        <v>#N/A</v>
      </c>
      <c r="X146" s="39" t="e">
        <v>#N/A</v>
      </c>
      <c r="Y146" s="33" t="e">
        <v>#N/A</v>
      </c>
      <c r="Z146" s="32">
        <f t="shared" si="2"/>
        <v>0</v>
      </c>
    </row>
    <row r="147" spans="1:26" x14ac:dyDescent="0.2">
      <c r="A147" s="71">
        <v>2028.06</v>
      </c>
      <c r="B147" s="38" t="e">
        <v>#N/A</v>
      </c>
      <c r="C147" s="39" t="e">
        <v>#N/A</v>
      </c>
      <c r="D147" s="39" t="e">
        <v>#N/A</v>
      </c>
      <c r="E147" s="39" t="e">
        <v>#N/A</v>
      </c>
      <c r="F147" s="39" t="e">
        <v>#N/A</v>
      </c>
      <c r="G147" s="39" t="e">
        <v>#N/A</v>
      </c>
      <c r="H147" s="39" t="e">
        <v>#N/A</v>
      </c>
      <c r="I147" s="39" t="e">
        <v>#N/A</v>
      </c>
      <c r="J147" s="39" t="e">
        <v>#N/A</v>
      </c>
      <c r="K147" s="39" t="e">
        <v>#N/A</v>
      </c>
      <c r="L147" s="39" t="e">
        <v>#N/A</v>
      </c>
      <c r="M147" s="39" t="e">
        <v>#N/A</v>
      </c>
      <c r="N147" s="39" t="e">
        <v>#N/A</v>
      </c>
      <c r="O147" s="39" t="e">
        <v>#N/A</v>
      </c>
      <c r="P147" s="39" t="e">
        <v>#N/A</v>
      </c>
      <c r="Q147" s="39" t="e">
        <v>#N/A</v>
      </c>
      <c r="R147" s="39" t="e">
        <v>#N/A</v>
      </c>
      <c r="S147" s="39" t="e">
        <v>#N/A</v>
      </c>
      <c r="T147" s="39" t="e">
        <v>#N/A</v>
      </c>
      <c r="U147" s="39" t="e">
        <v>#N/A</v>
      </c>
      <c r="V147" s="39" t="e">
        <v>#N/A</v>
      </c>
      <c r="W147" s="39" t="e">
        <v>#N/A</v>
      </c>
      <c r="X147" s="39" t="e">
        <v>#N/A</v>
      </c>
      <c r="Y147" s="33" t="e">
        <v>#N/A</v>
      </c>
      <c r="Z147" s="32">
        <f t="shared" si="2"/>
        <v>0</v>
      </c>
    </row>
    <row r="148" spans="1:26" x14ac:dyDescent="0.2">
      <c r="A148" s="71">
        <v>2028.07</v>
      </c>
      <c r="B148" s="38" t="e">
        <v>#N/A</v>
      </c>
      <c r="C148" s="39" t="e">
        <v>#N/A</v>
      </c>
      <c r="D148" s="39" t="e">
        <v>#N/A</v>
      </c>
      <c r="E148" s="39" t="e">
        <v>#N/A</v>
      </c>
      <c r="F148" s="39" t="e">
        <v>#N/A</v>
      </c>
      <c r="G148" s="39" t="e">
        <v>#N/A</v>
      </c>
      <c r="H148" s="39" t="e">
        <v>#N/A</v>
      </c>
      <c r="I148" s="39" t="e">
        <v>#N/A</v>
      </c>
      <c r="J148" s="39" t="e">
        <v>#N/A</v>
      </c>
      <c r="K148" s="39" t="e">
        <v>#N/A</v>
      </c>
      <c r="L148" s="39" t="e">
        <v>#N/A</v>
      </c>
      <c r="M148" s="39" t="e">
        <v>#N/A</v>
      </c>
      <c r="N148" s="39" t="e">
        <v>#N/A</v>
      </c>
      <c r="O148" s="39" t="e">
        <v>#N/A</v>
      </c>
      <c r="P148" s="39" t="e">
        <v>#N/A</v>
      </c>
      <c r="Q148" s="39" t="e">
        <v>#N/A</v>
      </c>
      <c r="R148" s="39" t="e">
        <v>#N/A</v>
      </c>
      <c r="S148" s="39" t="e">
        <v>#N/A</v>
      </c>
      <c r="T148" s="39" t="e">
        <v>#N/A</v>
      </c>
      <c r="U148" s="39" t="e">
        <v>#N/A</v>
      </c>
      <c r="V148" s="39" t="e">
        <v>#N/A</v>
      </c>
      <c r="W148" s="39" t="e">
        <v>#N/A</v>
      </c>
      <c r="X148" s="39" t="e">
        <v>#N/A</v>
      </c>
      <c r="Y148" s="33" t="e">
        <v>#N/A</v>
      </c>
      <c r="Z148" s="32">
        <f t="shared" si="2"/>
        <v>0</v>
      </c>
    </row>
    <row r="149" spans="1:26" x14ac:dyDescent="0.2">
      <c r="A149" s="71">
        <v>2028.08</v>
      </c>
      <c r="B149" s="38" t="e">
        <v>#N/A</v>
      </c>
      <c r="C149" s="39" t="e">
        <v>#N/A</v>
      </c>
      <c r="D149" s="39" t="e">
        <v>#N/A</v>
      </c>
      <c r="E149" s="39" t="e">
        <v>#N/A</v>
      </c>
      <c r="F149" s="39" t="e">
        <v>#N/A</v>
      </c>
      <c r="G149" s="39" t="e">
        <v>#N/A</v>
      </c>
      <c r="H149" s="39" t="e">
        <v>#N/A</v>
      </c>
      <c r="I149" s="39" t="e">
        <v>#N/A</v>
      </c>
      <c r="J149" s="39" t="e">
        <v>#N/A</v>
      </c>
      <c r="K149" s="39" t="e">
        <v>#N/A</v>
      </c>
      <c r="L149" s="39" t="e">
        <v>#N/A</v>
      </c>
      <c r="M149" s="39" t="e">
        <v>#N/A</v>
      </c>
      <c r="N149" s="39" t="e">
        <v>#N/A</v>
      </c>
      <c r="O149" s="39" t="e">
        <v>#N/A</v>
      </c>
      <c r="P149" s="39" t="e">
        <v>#N/A</v>
      </c>
      <c r="Q149" s="39" t="e">
        <v>#N/A</v>
      </c>
      <c r="R149" s="39" t="e">
        <v>#N/A</v>
      </c>
      <c r="S149" s="39" t="e">
        <v>#N/A</v>
      </c>
      <c r="T149" s="39" t="e">
        <v>#N/A</v>
      </c>
      <c r="U149" s="39" t="e">
        <v>#N/A</v>
      </c>
      <c r="V149" s="39" t="e">
        <v>#N/A</v>
      </c>
      <c r="W149" s="39" t="e">
        <v>#N/A</v>
      </c>
      <c r="X149" s="39" t="e">
        <v>#N/A</v>
      </c>
      <c r="Y149" s="33" t="e">
        <v>#N/A</v>
      </c>
      <c r="Z149" s="32">
        <f t="shared" si="2"/>
        <v>0</v>
      </c>
    </row>
    <row r="150" spans="1:26" x14ac:dyDescent="0.2">
      <c r="A150" s="71">
        <v>2028.09</v>
      </c>
      <c r="B150" s="38" t="e">
        <v>#N/A</v>
      </c>
      <c r="C150" s="39" t="e">
        <v>#N/A</v>
      </c>
      <c r="D150" s="39" t="e">
        <v>#N/A</v>
      </c>
      <c r="E150" s="39" t="e">
        <v>#N/A</v>
      </c>
      <c r="F150" s="39" t="e">
        <v>#N/A</v>
      </c>
      <c r="G150" s="39" t="e">
        <v>#N/A</v>
      </c>
      <c r="H150" s="39" t="e">
        <v>#N/A</v>
      </c>
      <c r="I150" s="39" t="e">
        <v>#N/A</v>
      </c>
      <c r="J150" s="39" t="e">
        <v>#N/A</v>
      </c>
      <c r="K150" s="39" t="e">
        <v>#N/A</v>
      </c>
      <c r="L150" s="39" t="e">
        <v>#N/A</v>
      </c>
      <c r="M150" s="39" t="e">
        <v>#N/A</v>
      </c>
      <c r="N150" s="39" t="e">
        <v>#N/A</v>
      </c>
      <c r="O150" s="39" t="e">
        <v>#N/A</v>
      </c>
      <c r="P150" s="39" t="e">
        <v>#N/A</v>
      </c>
      <c r="Q150" s="39" t="e">
        <v>#N/A</v>
      </c>
      <c r="R150" s="39" t="e">
        <v>#N/A</v>
      </c>
      <c r="S150" s="39" t="e">
        <v>#N/A</v>
      </c>
      <c r="T150" s="39" t="e">
        <v>#N/A</v>
      </c>
      <c r="U150" s="39" t="e">
        <v>#N/A</v>
      </c>
      <c r="V150" s="39" t="e">
        <v>#N/A</v>
      </c>
      <c r="W150" s="39" t="e">
        <v>#N/A</v>
      </c>
      <c r="X150" s="39" t="e">
        <v>#N/A</v>
      </c>
      <c r="Y150" s="33" t="e">
        <v>#N/A</v>
      </c>
      <c r="Z150" s="32">
        <f t="shared" si="2"/>
        <v>0</v>
      </c>
    </row>
    <row r="151" spans="1:26" x14ac:dyDescent="0.2">
      <c r="A151" s="71">
        <v>2028.1</v>
      </c>
      <c r="B151" s="38" t="e">
        <v>#N/A</v>
      </c>
      <c r="C151" s="39" t="e">
        <v>#N/A</v>
      </c>
      <c r="D151" s="39" t="e">
        <v>#N/A</v>
      </c>
      <c r="E151" s="39" t="e">
        <v>#N/A</v>
      </c>
      <c r="F151" s="39" t="e">
        <v>#N/A</v>
      </c>
      <c r="G151" s="39" t="e">
        <v>#N/A</v>
      </c>
      <c r="H151" s="39" t="e">
        <v>#N/A</v>
      </c>
      <c r="I151" s="39" t="e">
        <v>#N/A</v>
      </c>
      <c r="J151" s="39" t="e">
        <v>#N/A</v>
      </c>
      <c r="K151" s="39" t="e">
        <v>#N/A</v>
      </c>
      <c r="L151" s="39" t="e">
        <v>#N/A</v>
      </c>
      <c r="M151" s="39" t="e">
        <v>#N/A</v>
      </c>
      <c r="N151" s="39" t="e">
        <v>#N/A</v>
      </c>
      <c r="O151" s="39" t="e">
        <v>#N/A</v>
      </c>
      <c r="P151" s="39" t="e">
        <v>#N/A</v>
      </c>
      <c r="Q151" s="39" t="e">
        <v>#N/A</v>
      </c>
      <c r="R151" s="39" t="e">
        <v>#N/A</v>
      </c>
      <c r="S151" s="39" t="e">
        <v>#N/A</v>
      </c>
      <c r="T151" s="39" t="e">
        <v>#N/A</v>
      </c>
      <c r="U151" s="39" t="e">
        <v>#N/A</v>
      </c>
      <c r="V151" s="39" t="e">
        <v>#N/A</v>
      </c>
      <c r="W151" s="39" t="e">
        <v>#N/A</v>
      </c>
      <c r="X151" s="39" t="e">
        <v>#N/A</v>
      </c>
      <c r="Y151" s="33" t="e">
        <v>#N/A</v>
      </c>
      <c r="Z151" s="32">
        <f t="shared" si="2"/>
        <v>0</v>
      </c>
    </row>
    <row r="152" spans="1:26" x14ac:dyDescent="0.2">
      <c r="A152" s="71">
        <v>2028.11</v>
      </c>
      <c r="B152" s="38" t="e">
        <v>#N/A</v>
      </c>
      <c r="C152" s="39" t="e">
        <v>#N/A</v>
      </c>
      <c r="D152" s="39" t="e">
        <v>#N/A</v>
      </c>
      <c r="E152" s="39" t="e">
        <v>#N/A</v>
      </c>
      <c r="F152" s="39" t="e">
        <v>#N/A</v>
      </c>
      <c r="G152" s="39" t="e">
        <v>#N/A</v>
      </c>
      <c r="H152" s="39" t="e">
        <v>#N/A</v>
      </c>
      <c r="I152" s="39" t="e">
        <v>#N/A</v>
      </c>
      <c r="J152" s="39" t="e">
        <v>#N/A</v>
      </c>
      <c r="K152" s="39" t="e">
        <v>#N/A</v>
      </c>
      <c r="L152" s="39" t="e">
        <v>#N/A</v>
      </c>
      <c r="M152" s="39" t="e">
        <v>#N/A</v>
      </c>
      <c r="N152" s="39" t="e">
        <v>#N/A</v>
      </c>
      <c r="O152" s="39" t="e">
        <v>#N/A</v>
      </c>
      <c r="P152" s="39" t="e">
        <v>#N/A</v>
      </c>
      <c r="Q152" s="39" t="e">
        <v>#N/A</v>
      </c>
      <c r="R152" s="39" t="e">
        <v>#N/A</v>
      </c>
      <c r="S152" s="39" t="e">
        <v>#N/A</v>
      </c>
      <c r="T152" s="39" t="e">
        <v>#N/A</v>
      </c>
      <c r="U152" s="39" t="e">
        <v>#N/A</v>
      </c>
      <c r="V152" s="39" t="e">
        <v>#N/A</v>
      </c>
      <c r="W152" s="39" t="e">
        <v>#N/A</v>
      </c>
      <c r="X152" s="39" t="e">
        <v>#N/A</v>
      </c>
      <c r="Y152" s="33" t="e">
        <v>#N/A</v>
      </c>
      <c r="Z152" s="32">
        <f t="shared" si="2"/>
        <v>0</v>
      </c>
    </row>
    <row r="153" spans="1:26" x14ac:dyDescent="0.2">
      <c r="A153" s="71">
        <v>2028.12</v>
      </c>
      <c r="B153" s="38" t="e">
        <v>#N/A</v>
      </c>
      <c r="C153" s="39" t="e">
        <v>#N/A</v>
      </c>
      <c r="D153" s="39" t="e">
        <v>#N/A</v>
      </c>
      <c r="E153" s="39" t="e">
        <v>#N/A</v>
      </c>
      <c r="F153" s="39" t="e">
        <v>#N/A</v>
      </c>
      <c r="G153" s="39" t="e">
        <v>#N/A</v>
      </c>
      <c r="H153" s="39" t="e">
        <v>#N/A</v>
      </c>
      <c r="I153" s="39" t="e">
        <v>#N/A</v>
      </c>
      <c r="J153" s="39" t="e">
        <v>#N/A</v>
      </c>
      <c r="K153" s="39" t="e">
        <v>#N/A</v>
      </c>
      <c r="L153" s="39" t="e">
        <v>#N/A</v>
      </c>
      <c r="M153" s="39" t="e">
        <v>#N/A</v>
      </c>
      <c r="N153" s="39" t="e">
        <v>#N/A</v>
      </c>
      <c r="O153" s="39" t="e">
        <v>#N/A</v>
      </c>
      <c r="P153" s="39" t="e">
        <v>#N/A</v>
      </c>
      <c r="Q153" s="39" t="e">
        <v>#N/A</v>
      </c>
      <c r="R153" s="39" t="e">
        <v>#N/A</v>
      </c>
      <c r="S153" s="39" t="e">
        <v>#N/A</v>
      </c>
      <c r="T153" s="39" t="e">
        <v>#N/A</v>
      </c>
      <c r="U153" s="39" t="e">
        <v>#N/A</v>
      </c>
      <c r="V153" s="39" t="e">
        <v>#N/A</v>
      </c>
      <c r="W153" s="39" t="e">
        <v>#N/A</v>
      </c>
      <c r="X153" s="39" t="e">
        <v>#N/A</v>
      </c>
      <c r="Y153" s="33" t="e">
        <v>#N/A</v>
      </c>
      <c r="Z153" s="32">
        <f t="shared" si="2"/>
        <v>0</v>
      </c>
    </row>
    <row r="154" spans="1:26" x14ac:dyDescent="0.2">
      <c r="A154" s="71">
        <v>2029.01</v>
      </c>
      <c r="B154" s="38" t="e">
        <v>#N/A</v>
      </c>
      <c r="C154" s="39" t="e">
        <v>#N/A</v>
      </c>
      <c r="D154" s="39" t="e">
        <v>#N/A</v>
      </c>
      <c r="E154" s="39" t="e">
        <v>#N/A</v>
      </c>
      <c r="F154" s="39" t="e">
        <v>#N/A</v>
      </c>
      <c r="G154" s="39" t="e">
        <v>#N/A</v>
      </c>
      <c r="H154" s="39" t="e">
        <v>#N/A</v>
      </c>
      <c r="I154" s="39" t="e">
        <v>#N/A</v>
      </c>
      <c r="J154" s="39" t="e">
        <v>#N/A</v>
      </c>
      <c r="K154" s="39" t="e">
        <v>#N/A</v>
      </c>
      <c r="L154" s="39" t="e">
        <v>#N/A</v>
      </c>
      <c r="M154" s="39" t="e">
        <v>#N/A</v>
      </c>
      <c r="N154" s="39" t="e">
        <v>#N/A</v>
      </c>
      <c r="O154" s="39" t="e">
        <v>#N/A</v>
      </c>
      <c r="P154" s="39" t="e">
        <v>#N/A</v>
      </c>
      <c r="Q154" s="39" t="e">
        <v>#N/A</v>
      </c>
      <c r="R154" s="39" t="e">
        <v>#N/A</v>
      </c>
      <c r="S154" s="39" t="e">
        <v>#N/A</v>
      </c>
      <c r="T154" s="39" t="e">
        <v>#N/A</v>
      </c>
      <c r="U154" s="39" t="e">
        <v>#N/A</v>
      </c>
      <c r="V154" s="39" t="e">
        <v>#N/A</v>
      </c>
      <c r="W154" s="39" t="e">
        <v>#N/A</v>
      </c>
      <c r="X154" s="39" t="e">
        <v>#N/A</v>
      </c>
      <c r="Y154" s="33" t="e">
        <v>#N/A</v>
      </c>
      <c r="Z154" s="32">
        <f t="shared" si="2"/>
        <v>0</v>
      </c>
    </row>
    <row r="155" spans="1:26" x14ac:dyDescent="0.2">
      <c r="A155" s="71">
        <v>2029.02</v>
      </c>
      <c r="B155" s="38" t="e">
        <v>#N/A</v>
      </c>
      <c r="C155" s="39" t="e">
        <v>#N/A</v>
      </c>
      <c r="D155" s="39" t="e">
        <v>#N/A</v>
      </c>
      <c r="E155" s="39" t="e">
        <v>#N/A</v>
      </c>
      <c r="F155" s="39" t="e">
        <v>#N/A</v>
      </c>
      <c r="G155" s="39" t="e">
        <v>#N/A</v>
      </c>
      <c r="H155" s="39" t="e">
        <v>#N/A</v>
      </c>
      <c r="I155" s="39" t="e">
        <v>#N/A</v>
      </c>
      <c r="J155" s="39" t="e">
        <v>#N/A</v>
      </c>
      <c r="K155" s="39" t="e">
        <v>#N/A</v>
      </c>
      <c r="L155" s="39" t="e">
        <v>#N/A</v>
      </c>
      <c r="M155" s="39" t="e">
        <v>#N/A</v>
      </c>
      <c r="N155" s="39" t="e">
        <v>#N/A</v>
      </c>
      <c r="O155" s="39" t="e">
        <v>#N/A</v>
      </c>
      <c r="P155" s="39" t="e">
        <v>#N/A</v>
      </c>
      <c r="Q155" s="39" t="e">
        <v>#N/A</v>
      </c>
      <c r="R155" s="39" t="e">
        <v>#N/A</v>
      </c>
      <c r="S155" s="39" t="e">
        <v>#N/A</v>
      </c>
      <c r="T155" s="39" t="e">
        <v>#N/A</v>
      </c>
      <c r="U155" s="39" t="e">
        <v>#N/A</v>
      </c>
      <c r="V155" s="39" t="e">
        <v>#N/A</v>
      </c>
      <c r="W155" s="39" t="e">
        <v>#N/A</v>
      </c>
      <c r="X155" s="39" t="e">
        <v>#N/A</v>
      </c>
      <c r="Y155" s="33" t="e">
        <v>#N/A</v>
      </c>
      <c r="Z155" s="32">
        <f t="shared" si="2"/>
        <v>0</v>
      </c>
    </row>
    <row r="156" spans="1:26" x14ac:dyDescent="0.2">
      <c r="A156" s="71">
        <v>2029.03</v>
      </c>
      <c r="B156" s="38" t="e">
        <v>#N/A</v>
      </c>
      <c r="C156" s="39" t="e">
        <v>#N/A</v>
      </c>
      <c r="D156" s="39" t="e">
        <v>#N/A</v>
      </c>
      <c r="E156" s="39" t="e">
        <v>#N/A</v>
      </c>
      <c r="F156" s="39" t="e">
        <v>#N/A</v>
      </c>
      <c r="G156" s="39" t="e">
        <v>#N/A</v>
      </c>
      <c r="H156" s="39" t="e">
        <v>#N/A</v>
      </c>
      <c r="I156" s="39" t="e">
        <v>#N/A</v>
      </c>
      <c r="J156" s="39" t="e">
        <v>#N/A</v>
      </c>
      <c r="K156" s="39" t="e">
        <v>#N/A</v>
      </c>
      <c r="L156" s="39" t="e">
        <v>#N/A</v>
      </c>
      <c r="M156" s="39" t="e">
        <v>#N/A</v>
      </c>
      <c r="N156" s="39" t="e">
        <v>#N/A</v>
      </c>
      <c r="O156" s="39" t="e">
        <v>#N/A</v>
      </c>
      <c r="P156" s="39" t="e">
        <v>#N/A</v>
      </c>
      <c r="Q156" s="39" t="e">
        <v>#N/A</v>
      </c>
      <c r="R156" s="39" t="e">
        <v>#N/A</v>
      </c>
      <c r="S156" s="39" t="e">
        <v>#N/A</v>
      </c>
      <c r="T156" s="39" t="e">
        <v>#N/A</v>
      </c>
      <c r="U156" s="39" t="e">
        <v>#N/A</v>
      </c>
      <c r="V156" s="39" t="e">
        <v>#N/A</v>
      </c>
      <c r="W156" s="39" t="e">
        <v>#N/A</v>
      </c>
      <c r="X156" s="39" t="e">
        <v>#N/A</v>
      </c>
      <c r="Y156" s="33" t="e">
        <v>#N/A</v>
      </c>
      <c r="Z156" s="32">
        <f t="shared" si="2"/>
        <v>0</v>
      </c>
    </row>
    <row r="157" spans="1:26" x14ac:dyDescent="0.2">
      <c r="A157" s="71">
        <v>2029.04</v>
      </c>
      <c r="B157" s="38" t="e">
        <v>#N/A</v>
      </c>
      <c r="C157" s="39" t="e">
        <v>#N/A</v>
      </c>
      <c r="D157" s="39" t="e">
        <v>#N/A</v>
      </c>
      <c r="E157" s="39" t="e">
        <v>#N/A</v>
      </c>
      <c r="F157" s="39" t="e">
        <v>#N/A</v>
      </c>
      <c r="G157" s="39" t="e">
        <v>#N/A</v>
      </c>
      <c r="H157" s="39" t="e">
        <v>#N/A</v>
      </c>
      <c r="I157" s="39" t="e">
        <v>#N/A</v>
      </c>
      <c r="J157" s="39" t="e">
        <v>#N/A</v>
      </c>
      <c r="K157" s="39" t="e">
        <v>#N/A</v>
      </c>
      <c r="L157" s="39" t="e">
        <v>#N/A</v>
      </c>
      <c r="M157" s="39" t="e">
        <v>#N/A</v>
      </c>
      <c r="N157" s="39" t="e">
        <v>#N/A</v>
      </c>
      <c r="O157" s="39" t="e">
        <v>#N/A</v>
      </c>
      <c r="P157" s="39" t="e">
        <v>#N/A</v>
      </c>
      <c r="Q157" s="39" t="e">
        <v>#N/A</v>
      </c>
      <c r="R157" s="39" t="e">
        <v>#N/A</v>
      </c>
      <c r="S157" s="39" t="e">
        <v>#N/A</v>
      </c>
      <c r="T157" s="39" t="e">
        <v>#N/A</v>
      </c>
      <c r="U157" s="39" t="e">
        <v>#N/A</v>
      </c>
      <c r="V157" s="39" t="e">
        <v>#N/A</v>
      </c>
      <c r="W157" s="39" t="e">
        <v>#N/A</v>
      </c>
      <c r="X157" s="39" t="e">
        <v>#N/A</v>
      </c>
      <c r="Y157" s="33" t="e">
        <v>#N/A</v>
      </c>
      <c r="Z157" s="32">
        <f t="shared" si="2"/>
        <v>0</v>
      </c>
    </row>
    <row r="158" spans="1:26" x14ac:dyDescent="0.2">
      <c r="A158" s="71">
        <v>2029.05</v>
      </c>
      <c r="B158" s="38" t="e">
        <v>#N/A</v>
      </c>
      <c r="C158" s="39" t="e">
        <v>#N/A</v>
      </c>
      <c r="D158" s="39" t="e">
        <v>#N/A</v>
      </c>
      <c r="E158" s="39" t="e">
        <v>#N/A</v>
      </c>
      <c r="F158" s="39" t="e">
        <v>#N/A</v>
      </c>
      <c r="G158" s="39" t="e">
        <v>#N/A</v>
      </c>
      <c r="H158" s="39" t="e">
        <v>#N/A</v>
      </c>
      <c r="I158" s="39" t="e">
        <v>#N/A</v>
      </c>
      <c r="J158" s="39" t="e">
        <v>#N/A</v>
      </c>
      <c r="K158" s="39" t="e">
        <v>#N/A</v>
      </c>
      <c r="L158" s="39" t="e">
        <v>#N/A</v>
      </c>
      <c r="M158" s="39" t="e">
        <v>#N/A</v>
      </c>
      <c r="N158" s="39" t="e">
        <v>#N/A</v>
      </c>
      <c r="O158" s="39" t="e">
        <v>#N/A</v>
      </c>
      <c r="P158" s="39" t="e">
        <v>#N/A</v>
      </c>
      <c r="Q158" s="39" t="e">
        <v>#N/A</v>
      </c>
      <c r="R158" s="39" t="e">
        <v>#N/A</v>
      </c>
      <c r="S158" s="39" t="e">
        <v>#N/A</v>
      </c>
      <c r="T158" s="39" t="e">
        <v>#N/A</v>
      </c>
      <c r="U158" s="39" t="e">
        <v>#N/A</v>
      </c>
      <c r="V158" s="39" t="e">
        <v>#N/A</v>
      </c>
      <c r="W158" s="39" t="e">
        <v>#N/A</v>
      </c>
      <c r="X158" s="39" t="e">
        <v>#N/A</v>
      </c>
      <c r="Y158" s="33" t="e">
        <v>#N/A</v>
      </c>
      <c r="Z158" s="32">
        <f t="shared" si="2"/>
        <v>0</v>
      </c>
    </row>
    <row r="159" spans="1:26" x14ac:dyDescent="0.2">
      <c r="A159" s="71">
        <v>2029.06</v>
      </c>
      <c r="B159" s="38" t="e">
        <v>#N/A</v>
      </c>
      <c r="C159" s="39" t="e">
        <v>#N/A</v>
      </c>
      <c r="D159" s="39" t="e">
        <v>#N/A</v>
      </c>
      <c r="E159" s="39" t="e">
        <v>#N/A</v>
      </c>
      <c r="F159" s="39" t="e">
        <v>#N/A</v>
      </c>
      <c r="G159" s="39" t="e">
        <v>#N/A</v>
      </c>
      <c r="H159" s="39" t="e">
        <v>#N/A</v>
      </c>
      <c r="I159" s="39" t="e">
        <v>#N/A</v>
      </c>
      <c r="J159" s="39" t="e">
        <v>#N/A</v>
      </c>
      <c r="K159" s="39" t="e">
        <v>#N/A</v>
      </c>
      <c r="L159" s="39" t="e">
        <v>#N/A</v>
      </c>
      <c r="M159" s="39" t="e">
        <v>#N/A</v>
      </c>
      <c r="N159" s="39" t="e">
        <v>#N/A</v>
      </c>
      <c r="O159" s="39" t="e">
        <v>#N/A</v>
      </c>
      <c r="P159" s="39" t="e">
        <v>#N/A</v>
      </c>
      <c r="Q159" s="39" t="e">
        <v>#N/A</v>
      </c>
      <c r="R159" s="39" t="e">
        <v>#N/A</v>
      </c>
      <c r="S159" s="39" t="e">
        <v>#N/A</v>
      </c>
      <c r="T159" s="39" t="e">
        <v>#N/A</v>
      </c>
      <c r="U159" s="39" t="e">
        <v>#N/A</v>
      </c>
      <c r="V159" s="39" t="e">
        <v>#N/A</v>
      </c>
      <c r="W159" s="39" t="e">
        <v>#N/A</v>
      </c>
      <c r="X159" s="39" t="e">
        <v>#N/A</v>
      </c>
      <c r="Y159" s="33" t="e">
        <v>#N/A</v>
      </c>
      <c r="Z159" s="32">
        <f t="shared" si="2"/>
        <v>0</v>
      </c>
    </row>
    <row r="160" spans="1:26" x14ac:dyDescent="0.2">
      <c r="A160" s="71">
        <v>2029.07</v>
      </c>
      <c r="B160" s="38" t="e">
        <v>#N/A</v>
      </c>
      <c r="C160" s="39" t="e">
        <v>#N/A</v>
      </c>
      <c r="D160" s="39" t="e">
        <v>#N/A</v>
      </c>
      <c r="E160" s="39" t="e">
        <v>#N/A</v>
      </c>
      <c r="F160" s="39" t="e">
        <v>#N/A</v>
      </c>
      <c r="G160" s="39" t="e">
        <v>#N/A</v>
      </c>
      <c r="H160" s="39" t="e">
        <v>#N/A</v>
      </c>
      <c r="I160" s="39" t="e">
        <v>#N/A</v>
      </c>
      <c r="J160" s="39" t="e">
        <v>#N/A</v>
      </c>
      <c r="K160" s="39" t="e">
        <v>#N/A</v>
      </c>
      <c r="L160" s="39" t="e">
        <v>#N/A</v>
      </c>
      <c r="M160" s="39" t="e">
        <v>#N/A</v>
      </c>
      <c r="N160" s="39" t="e">
        <v>#N/A</v>
      </c>
      <c r="O160" s="39" t="e">
        <v>#N/A</v>
      </c>
      <c r="P160" s="39" t="e">
        <v>#N/A</v>
      </c>
      <c r="Q160" s="39" t="e">
        <v>#N/A</v>
      </c>
      <c r="R160" s="39" t="e">
        <v>#N/A</v>
      </c>
      <c r="S160" s="39" t="e">
        <v>#N/A</v>
      </c>
      <c r="T160" s="39" t="e">
        <v>#N/A</v>
      </c>
      <c r="U160" s="39" t="e">
        <v>#N/A</v>
      </c>
      <c r="V160" s="39" t="e">
        <v>#N/A</v>
      </c>
      <c r="W160" s="39" t="e">
        <v>#N/A</v>
      </c>
      <c r="X160" s="39" t="e">
        <v>#N/A</v>
      </c>
      <c r="Y160" s="33" t="e">
        <v>#N/A</v>
      </c>
      <c r="Z160" s="32">
        <f t="shared" si="2"/>
        <v>0</v>
      </c>
    </row>
    <row r="161" spans="1:26" x14ac:dyDescent="0.2">
      <c r="A161" s="71">
        <v>2029.08</v>
      </c>
      <c r="B161" s="38" t="e">
        <v>#N/A</v>
      </c>
      <c r="C161" s="39" t="e">
        <v>#N/A</v>
      </c>
      <c r="D161" s="39" t="e">
        <v>#N/A</v>
      </c>
      <c r="E161" s="39" t="e">
        <v>#N/A</v>
      </c>
      <c r="F161" s="39" t="e">
        <v>#N/A</v>
      </c>
      <c r="G161" s="39" t="e">
        <v>#N/A</v>
      </c>
      <c r="H161" s="39" t="e">
        <v>#N/A</v>
      </c>
      <c r="I161" s="39" t="e">
        <v>#N/A</v>
      </c>
      <c r="J161" s="39" t="e">
        <v>#N/A</v>
      </c>
      <c r="K161" s="39" t="e">
        <v>#N/A</v>
      </c>
      <c r="L161" s="39" t="e">
        <v>#N/A</v>
      </c>
      <c r="M161" s="39" t="e">
        <v>#N/A</v>
      </c>
      <c r="N161" s="39" t="e">
        <v>#N/A</v>
      </c>
      <c r="O161" s="39" t="e">
        <v>#N/A</v>
      </c>
      <c r="P161" s="39" t="e">
        <v>#N/A</v>
      </c>
      <c r="Q161" s="39" t="e">
        <v>#N/A</v>
      </c>
      <c r="R161" s="39" t="e">
        <v>#N/A</v>
      </c>
      <c r="S161" s="39" t="e">
        <v>#N/A</v>
      </c>
      <c r="T161" s="39" t="e">
        <v>#N/A</v>
      </c>
      <c r="U161" s="39" t="e">
        <v>#N/A</v>
      </c>
      <c r="V161" s="39" t="e">
        <v>#N/A</v>
      </c>
      <c r="W161" s="39" t="e">
        <v>#N/A</v>
      </c>
      <c r="X161" s="39" t="e">
        <v>#N/A</v>
      </c>
      <c r="Y161" s="33" t="e">
        <v>#N/A</v>
      </c>
      <c r="Z161" s="32">
        <f t="shared" si="2"/>
        <v>0</v>
      </c>
    </row>
    <row r="162" spans="1:26" x14ac:dyDescent="0.2">
      <c r="A162" s="71">
        <v>2029.09</v>
      </c>
      <c r="B162" s="38" t="e">
        <v>#N/A</v>
      </c>
      <c r="C162" s="39" t="e">
        <v>#N/A</v>
      </c>
      <c r="D162" s="39" t="e">
        <v>#N/A</v>
      </c>
      <c r="E162" s="39" t="e">
        <v>#N/A</v>
      </c>
      <c r="F162" s="39" t="e">
        <v>#N/A</v>
      </c>
      <c r="G162" s="39" t="e">
        <v>#N/A</v>
      </c>
      <c r="H162" s="39" t="e">
        <v>#N/A</v>
      </c>
      <c r="I162" s="39" t="e">
        <v>#N/A</v>
      </c>
      <c r="J162" s="39" t="e">
        <v>#N/A</v>
      </c>
      <c r="K162" s="39" t="e">
        <v>#N/A</v>
      </c>
      <c r="L162" s="39" t="e">
        <v>#N/A</v>
      </c>
      <c r="M162" s="39" t="e">
        <v>#N/A</v>
      </c>
      <c r="N162" s="39" t="e">
        <v>#N/A</v>
      </c>
      <c r="O162" s="39" t="e">
        <v>#N/A</v>
      </c>
      <c r="P162" s="39" t="e">
        <v>#N/A</v>
      </c>
      <c r="Q162" s="39" t="e">
        <v>#N/A</v>
      </c>
      <c r="R162" s="39" t="e">
        <v>#N/A</v>
      </c>
      <c r="S162" s="39" t="e">
        <v>#N/A</v>
      </c>
      <c r="T162" s="39" t="e">
        <v>#N/A</v>
      </c>
      <c r="U162" s="39" t="e">
        <v>#N/A</v>
      </c>
      <c r="V162" s="39" t="e">
        <v>#N/A</v>
      </c>
      <c r="W162" s="39" t="e">
        <v>#N/A</v>
      </c>
      <c r="X162" s="39" t="e">
        <v>#N/A</v>
      </c>
      <c r="Y162" s="33" t="e">
        <v>#N/A</v>
      </c>
      <c r="Z162" s="32">
        <f t="shared" si="2"/>
        <v>0</v>
      </c>
    </row>
    <row r="163" spans="1:26" x14ac:dyDescent="0.2">
      <c r="A163" s="71">
        <v>2029.1</v>
      </c>
      <c r="B163" s="38" t="e">
        <v>#N/A</v>
      </c>
      <c r="C163" s="39" t="e">
        <v>#N/A</v>
      </c>
      <c r="D163" s="39" t="e">
        <v>#N/A</v>
      </c>
      <c r="E163" s="39" t="e">
        <v>#N/A</v>
      </c>
      <c r="F163" s="39" t="e">
        <v>#N/A</v>
      </c>
      <c r="G163" s="39" t="e">
        <v>#N/A</v>
      </c>
      <c r="H163" s="39" t="e">
        <v>#N/A</v>
      </c>
      <c r="I163" s="39" t="e">
        <v>#N/A</v>
      </c>
      <c r="J163" s="39" t="e">
        <v>#N/A</v>
      </c>
      <c r="K163" s="39" t="e">
        <v>#N/A</v>
      </c>
      <c r="L163" s="39" t="e">
        <v>#N/A</v>
      </c>
      <c r="M163" s="39" t="e">
        <v>#N/A</v>
      </c>
      <c r="N163" s="39" t="e">
        <v>#N/A</v>
      </c>
      <c r="O163" s="39" t="e">
        <v>#N/A</v>
      </c>
      <c r="P163" s="39" t="e">
        <v>#N/A</v>
      </c>
      <c r="Q163" s="39" t="e">
        <v>#N/A</v>
      </c>
      <c r="R163" s="39" t="e">
        <v>#N/A</v>
      </c>
      <c r="S163" s="39" t="e">
        <v>#N/A</v>
      </c>
      <c r="T163" s="39" t="e">
        <v>#N/A</v>
      </c>
      <c r="U163" s="39" t="e">
        <v>#N/A</v>
      </c>
      <c r="V163" s="39" t="e">
        <v>#N/A</v>
      </c>
      <c r="W163" s="39" t="e">
        <v>#N/A</v>
      </c>
      <c r="X163" s="39" t="e">
        <v>#N/A</v>
      </c>
      <c r="Y163" s="33" t="e">
        <v>#N/A</v>
      </c>
      <c r="Z163" s="32">
        <f t="shared" si="2"/>
        <v>0</v>
      </c>
    </row>
    <row r="164" spans="1:26" x14ac:dyDescent="0.2">
      <c r="A164" s="71">
        <v>2029.11</v>
      </c>
      <c r="B164" s="38" t="e">
        <v>#N/A</v>
      </c>
      <c r="C164" s="39" t="e">
        <v>#N/A</v>
      </c>
      <c r="D164" s="39" t="e">
        <v>#N/A</v>
      </c>
      <c r="E164" s="39" t="e">
        <v>#N/A</v>
      </c>
      <c r="F164" s="39" t="e">
        <v>#N/A</v>
      </c>
      <c r="G164" s="39" t="e">
        <v>#N/A</v>
      </c>
      <c r="H164" s="39" t="e">
        <v>#N/A</v>
      </c>
      <c r="I164" s="39" t="e">
        <v>#N/A</v>
      </c>
      <c r="J164" s="39" t="e">
        <v>#N/A</v>
      </c>
      <c r="K164" s="39" t="e">
        <v>#N/A</v>
      </c>
      <c r="L164" s="39" t="e">
        <v>#N/A</v>
      </c>
      <c r="M164" s="39" t="e">
        <v>#N/A</v>
      </c>
      <c r="N164" s="39" t="e">
        <v>#N/A</v>
      </c>
      <c r="O164" s="39" t="e">
        <v>#N/A</v>
      </c>
      <c r="P164" s="39" t="e">
        <v>#N/A</v>
      </c>
      <c r="Q164" s="39" t="e">
        <v>#N/A</v>
      </c>
      <c r="R164" s="39" t="e">
        <v>#N/A</v>
      </c>
      <c r="S164" s="39" t="e">
        <v>#N/A</v>
      </c>
      <c r="T164" s="39" t="e">
        <v>#N/A</v>
      </c>
      <c r="U164" s="39" t="e">
        <v>#N/A</v>
      </c>
      <c r="V164" s="39" t="e">
        <v>#N/A</v>
      </c>
      <c r="W164" s="39" t="e">
        <v>#N/A</v>
      </c>
      <c r="X164" s="39" t="e">
        <v>#N/A</v>
      </c>
      <c r="Y164" s="33" t="e">
        <v>#N/A</v>
      </c>
      <c r="Z164" s="32">
        <f t="shared" si="2"/>
        <v>0</v>
      </c>
    </row>
    <row r="165" spans="1:26" x14ac:dyDescent="0.2">
      <c r="A165" s="71">
        <v>2029.12</v>
      </c>
      <c r="B165" s="38" t="e">
        <v>#N/A</v>
      </c>
      <c r="C165" s="39" t="e">
        <v>#N/A</v>
      </c>
      <c r="D165" s="39" t="e">
        <v>#N/A</v>
      </c>
      <c r="E165" s="39" t="e">
        <v>#N/A</v>
      </c>
      <c r="F165" s="39" t="e">
        <v>#N/A</v>
      </c>
      <c r="G165" s="39" t="e">
        <v>#N/A</v>
      </c>
      <c r="H165" s="39" t="e">
        <v>#N/A</v>
      </c>
      <c r="I165" s="39" t="e">
        <v>#N/A</v>
      </c>
      <c r="J165" s="39" t="e">
        <v>#N/A</v>
      </c>
      <c r="K165" s="39" t="e">
        <v>#N/A</v>
      </c>
      <c r="L165" s="39" t="e">
        <v>#N/A</v>
      </c>
      <c r="M165" s="39" t="e">
        <v>#N/A</v>
      </c>
      <c r="N165" s="39" t="e">
        <v>#N/A</v>
      </c>
      <c r="O165" s="39" t="e">
        <v>#N/A</v>
      </c>
      <c r="P165" s="39" t="e">
        <v>#N/A</v>
      </c>
      <c r="Q165" s="39" t="e">
        <v>#N/A</v>
      </c>
      <c r="R165" s="39" t="e">
        <v>#N/A</v>
      </c>
      <c r="S165" s="39" t="e">
        <v>#N/A</v>
      </c>
      <c r="T165" s="39" t="e">
        <v>#N/A</v>
      </c>
      <c r="U165" s="39" t="e">
        <v>#N/A</v>
      </c>
      <c r="V165" s="39" t="e">
        <v>#N/A</v>
      </c>
      <c r="W165" s="39" t="e">
        <v>#N/A</v>
      </c>
      <c r="X165" s="39" t="e">
        <v>#N/A</v>
      </c>
      <c r="Y165" s="33" t="e">
        <v>#N/A</v>
      </c>
      <c r="Z165" s="32">
        <f t="shared" si="2"/>
        <v>0</v>
      </c>
    </row>
    <row r="166" spans="1:26" x14ac:dyDescent="0.2">
      <c r="A166" s="71">
        <v>2030.01</v>
      </c>
      <c r="B166" s="38" t="e">
        <v>#N/A</v>
      </c>
      <c r="C166" s="39" t="e">
        <v>#N/A</v>
      </c>
      <c r="D166" s="39" t="e">
        <v>#N/A</v>
      </c>
      <c r="E166" s="39" t="e">
        <v>#N/A</v>
      </c>
      <c r="F166" s="39" t="e">
        <v>#N/A</v>
      </c>
      <c r="G166" s="39" t="e">
        <v>#N/A</v>
      </c>
      <c r="H166" s="39" t="e">
        <v>#N/A</v>
      </c>
      <c r="I166" s="39" t="e">
        <v>#N/A</v>
      </c>
      <c r="J166" s="39" t="e">
        <v>#N/A</v>
      </c>
      <c r="K166" s="39" t="e">
        <v>#N/A</v>
      </c>
      <c r="L166" s="39" t="e">
        <v>#N/A</v>
      </c>
      <c r="M166" s="39" t="e">
        <v>#N/A</v>
      </c>
      <c r="N166" s="39" t="e">
        <v>#N/A</v>
      </c>
      <c r="O166" s="39" t="e">
        <v>#N/A</v>
      </c>
      <c r="P166" s="39" t="e">
        <v>#N/A</v>
      </c>
      <c r="Q166" s="39" t="e">
        <v>#N/A</v>
      </c>
      <c r="R166" s="39" t="e">
        <v>#N/A</v>
      </c>
      <c r="S166" s="39" t="e">
        <v>#N/A</v>
      </c>
      <c r="T166" s="39" t="e">
        <v>#N/A</v>
      </c>
      <c r="U166" s="39" t="e">
        <v>#N/A</v>
      </c>
      <c r="V166" s="39" t="e">
        <v>#N/A</v>
      </c>
      <c r="W166" s="39" t="e">
        <v>#N/A</v>
      </c>
      <c r="X166" s="39" t="e">
        <v>#N/A</v>
      </c>
      <c r="Y166" s="33" t="e">
        <v>#N/A</v>
      </c>
      <c r="Z166" s="32">
        <f t="shared" si="2"/>
        <v>0</v>
      </c>
    </row>
    <row r="167" spans="1:26" x14ac:dyDescent="0.2">
      <c r="A167" s="71">
        <v>2030.02</v>
      </c>
      <c r="B167" s="38" t="e">
        <v>#N/A</v>
      </c>
      <c r="C167" s="39" t="e">
        <v>#N/A</v>
      </c>
      <c r="D167" s="39" t="e">
        <v>#N/A</v>
      </c>
      <c r="E167" s="39" t="e">
        <v>#N/A</v>
      </c>
      <c r="F167" s="39" t="e">
        <v>#N/A</v>
      </c>
      <c r="G167" s="39" t="e">
        <v>#N/A</v>
      </c>
      <c r="H167" s="39" t="e">
        <v>#N/A</v>
      </c>
      <c r="I167" s="39" t="e">
        <v>#N/A</v>
      </c>
      <c r="J167" s="39" t="e">
        <v>#N/A</v>
      </c>
      <c r="K167" s="39" t="e">
        <v>#N/A</v>
      </c>
      <c r="L167" s="39" t="e">
        <v>#N/A</v>
      </c>
      <c r="M167" s="39" t="e">
        <v>#N/A</v>
      </c>
      <c r="N167" s="39" t="e">
        <v>#N/A</v>
      </c>
      <c r="O167" s="39" t="e">
        <v>#N/A</v>
      </c>
      <c r="P167" s="39" t="e">
        <v>#N/A</v>
      </c>
      <c r="Q167" s="39" t="e">
        <v>#N/A</v>
      </c>
      <c r="R167" s="39" t="e">
        <v>#N/A</v>
      </c>
      <c r="S167" s="39" t="e">
        <v>#N/A</v>
      </c>
      <c r="T167" s="39" t="e">
        <v>#N/A</v>
      </c>
      <c r="U167" s="39" t="e">
        <v>#N/A</v>
      </c>
      <c r="V167" s="39" t="e">
        <v>#N/A</v>
      </c>
      <c r="W167" s="39" t="e">
        <v>#N/A</v>
      </c>
      <c r="X167" s="39" t="e">
        <v>#N/A</v>
      </c>
      <c r="Y167" s="33" t="e">
        <v>#N/A</v>
      </c>
      <c r="Z167" s="32">
        <f t="shared" si="2"/>
        <v>0</v>
      </c>
    </row>
    <row r="168" spans="1:26" x14ac:dyDescent="0.2">
      <c r="A168" s="71">
        <v>2030.03</v>
      </c>
      <c r="B168" s="38" t="e">
        <v>#N/A</v>
      </c>
      <c r="C168" s="39" t="e">
        <v>#N/A</v>
      </c>
      <c r="D168" s="39" t="e">
        <v>#N/A</v>
      </c>
      <c r="E168" s="39" t="e">
        <v>#N/A</v>
      </c>
      <c r="F168" s="39" t="e">
        <v>#N/A</v>
      </c>
      <c r="G168" s="39" t="e">
        <v>#N/A</v>
      </c>
      <c r="H168" s="39" t="e">
        <v>#N/A</v>
      </c>
      <c r="I168" s="39" t="e">
        <v>#N/A</v>
      </c>
      <c r="J168" s="39" t="e">
        <v>#N/A</v>
      </c>
      <c r="K168" s="39" t="e">
        <v>#N/A</v>
      </c>
      <c r="L168" s="39" t="e">
        <v>#N/A</v>
      </c>
      <c r="M168" s="39" t="e">
        <v>#N/A</v>
      </c>
      <c r="N168" s="39" t="e">
        <v>#N/A</v>
      </c>
      <c r="O168" s="39" t="e">
        <v>#N/A</v>
      </c>
      <c r="P168" s="39" t="e">
        <v>#N/A</v>
      </c>
      <c r="Q168" s="39" t="e">
        <v>#N/A</v>
      </c>
      <c r="R168" s="39" t="e">
        <v>#N/A</v>
      </c>
      <c r="S168" s="39" t="e">
        <v>#N/A</v>
      </c>
      <c r="T168" s="39" t="e">
        <v>#N/A</v>
      </c>
      <c r="U168" s="39" t="e">
        <v>#N/A</v>
      </c>
      <c r="V168" s="39" t="e">
        <v>#N/A</v>
      </c>
      <c r="W168" s="39" t="e">
        <v>#N/A</v>
      </c>
      <c r="X168" s="39" t="e">
        <v>#N/A</v>
      </c>
      <c r="Y168" s="33" t="e">
        <v>#N/A</v>
      </c>
      <c r="Z168" s="32">
        <f t="shared" si="2"/>
        <v>0</v>
      </c>
    </row>
    <row r="169" spans="1:26" x14ac:dyDescent="0.2">
      <c r="A169" s="71">
        <v>2030.04</v>
      </c>
      <c r="B169" s="38" t="e">
        <v>#N/A</v>
      </c>
      <c r="C169" s="39" t="e">
        <v>#N/A</v>
      </c>
      <c r="D169" s="39" t="e">
        <v>#N/A</v>
      </c>
      <c r="E169" s="39" t="e">
        <v>#N/A</v>
      </c>
      <c r="F169" s="39" t="e">
        <v>#N/A</v>
      </c>
      <c r="G169" s="39" t="e">
        <v>#N/A</v>
      </c>
      <c r="H169" s="39" t="e">
        <v>#N/A</v>
      </c>
      <c r="I169" s="39" t="e">
        <v>#N/A</v>
      </c>
      <c r="J169" s="39" t="e">
        <v>#N/A</v>
      </c>
      <c r="K169" s="39" t="e">
        <v>#N/A</v>
      </c>
      <c r="L169" s="39" t="e">
        <v>#N/A</v>
      </c>
      <c r="M169" s="39" t="e">
        <v>#N/A</v>
      </c>
      <c r="N169" s="39" t="e">
        <v>#N/A</v>
      </c>
      <c r="O169" s="39" t="e">
        <v>#N/A</v>
      </c>
      <c r="P169" s="39" t="e">
        <v>#N/A</v>
      </c>
      <c r="Q169" s="39" t="e">
        <v>#N/A</v>
      </c>
      <c r="R169" s="39" t="e">
        <v>#N/A</v>
      </c>
      <c r="S169" s="39" t="e">
        <v>#N/A</v>
      </c>
      <c r="T169" s="39" t="e">
        <v>#N/A</v>
      </c>
      <c r="U169" s="39" t="e">
        <v>#N/A</v>
      </c>
      <c r="V169" s="39" t="e">
        <v>#N/A</v>
      </c>
      <c r="W169" s="39" t="e">
        <v>#N/A</v>
      </c>
      <c r="X169" s="39" t="e">
        <v>#N/A</v>
      </c>
      <c r="Y169" s="33" t="e">
        <v>#N/A</v>
      </c>
      <c r="Z169" s="32">
        <f t="shared" si="2"/>
        <v>0</v>
      </c>
    </row>
    <row r="170" spans="1:26" x14ac:dyDescent="0.2">
      <c r="A170" s="71">
        <v>2030.05</v>
      </c>
      <c r="B170" s="38" t="e">
        <v>#N/A</v>
      </c>
      <c r="C170" s="39" t="e">
        <v>#N/A</v>
      </c>
      <c r="D170" s="39" t="e">
        <v>#N/A</v>
      </c>
      <c r="E170" s="39" t="e">
        <v>#N/A</v>
      </c>
      <c r="F170" s="39" t="e">
        <v>#N/A</v>
      </c>
      <c r="G170" s="39" t="e">
        <v>#N/A</v>
      </c>
      <c r="H170" s="39" t="e">
        <v>#N/A</v>
      </c>
      <c r="I170" s="39" t="e">
        <v>#N/A</v>
      </c>
      <c r="J170" s="39" t="e">
        <v>#N/A</v>
      </c>
      <c r="K170" s="39" t="e">
        <v>#N/A</v>
      </c>
      <c r="L170" s="39" t="e">
        <v>#N/A</v>
      </c>
      <c r="M170" s="39" t="e">
        <v>#N/A</v>
      </c>
      <c r="N170" s="39" t="e">
        <v>#N/A</v>
      </c>
      <c r="O170" s="39" t="e">
        <v>#N/A</v>
      </c>
      <c r="P170" s="39" t="e">
        <v>#N/A</v>
      </c>
      <c r="Q170" s="39" t="e">
        <v>#N/A</v>
      </c>
      <c r="R170" s="39" t="e">
        <v>#N/A</v>
      </c>
      <c r="S170" s="39" t="e">
        <v>#N/A</v>
      </c>
      <c r="T170" s="39" t="e">
        <v>#N/A</v>
      </c>
      <c r="U170" s="39" t="e">
        <v>#N/A</v>
      </c>
      <c r="V170" s="39" t="e">
        <v>#N/A</v>
      </c>
      <c r="W170" s="39" t="e">
        <v>#N/A</v>
      </c>
      <c r="X170" s="39" t="e">
        <v>#N/A</v>
      </c>
      <c r="Y170" s="33" t="e">
        <v>#N/A</v>
      </c>
      <c r="Z170" s="32">
        <f t="shared" si="2"/>
        <v>0</v>
      </c>
    </row>
    <row r="171" spans="1:26" x14ac:dyDescent="0.2">
      <c r="A171" s="71">
        <v>2030.06</v>
      </c>
      <c r="B171" s="38" t="e">
        <v>#N/A</v>
      </c>
      <c r="C171" s="39" t="e">
        <v>#N/A</v>
      </c>
      <c r="D171" s="39" t="e">
        <v>#N/A</v>
      </c>
      <c r="E171" s="39" t="e">
        <v>#N/A</v>
      </c>
      <c r="F171" s="39" t="e">
        <v>#N/A</v>
      </c>
      <c r="G171" s="39" t="e">
        <v>#N/A</v>
      </c>
      <c r="H171" s="39" t="e">
        <v>#N/A</v>
      </c>
      <c r="I171" s="39" t="e">
        <v>#N/A</v>
      </c>
      <c r="J171" s="39" t="e">
        <v>#N/A</v>
      </c>
      <c r="K171" s="39" t="e">
        <v>#N/A</v>
      </c>
      <c r="L171" s="39" t="e">
        <v>#N/A</v>
      </c>
      <c r="M171" s="39" t="e">
        <v>#N/A</v>
      </c>
      <c r="N171" s="39" t="e">
        <v>#N/A</v>
      </c>
      <c r="O171" s="39" t="e">
        <v>#N/A</v>
      </c>
      <c r="P171" s="39" t="e">
        <v>#N/A</v>
      </c>
      <c r="Q171" s="39" t="e">
        <v>#N/A</v>
      </c>
      <c r="R171" s="39" t="e">
        <v>#N/A</v>
      </c>
      <c r="S171" s="39" t="e">
        <v>#N/A</v>
      </c>
      <c r="T171" s="39" t="e">
        <v>#N/A</v>
      </c>
      <c r="U171" s="39" t="e">
        <v>#N/A</v>
      </c>
      <c r="V171" s="39" t="e">
        <v>#N/A</v>
      </c>
      <c r="W171" s="39" t="e">
        <v>#N/A</v>
      </c>
      <c r="X171" s="39" t="e">
        <v>#N/A</v>
      </c>
      <c r="Y171" s="33" t="e">
        <v>#N/A</v>
      </c>
      <c r="Z171" s="32">
        <f t="shared" si="2"/>
        <v>0</v>
      </c>
    </row>
    <row r="172" spans="1:26" x14ac:dyDescent="0.2">
      <c r="A172" s="71">
        <v>2030.07</v>
      </c>
      <c r="B172" s="38" t="e">
        <v>#N/A</v>
      </c>
      <c r="C172" s="39" t="e">
        <v>#N/A</v>
      </c>
      <c r="D172" s="39" t="e">
        <v>#N/A</v>
      </c>
      <c r="E172" s="39" t="e">
        <v>#N/A</v>
      </c>
      <c r="F172" s="39" t="e">
        <v>#N/A</v>
      </c>
      <c r="G172" s="39" t="e">
        <v>#N/A</v>
      </c>
      <c r="H172" s="39" t="e">
        <v>#N/A</v>
      </c>
      <c r="I172" s="39" t="e">
        <v>#N/A</v>
      </c>
      <c r="J172" s="39" t="e">
        <v>#N/A</v>
      </c>
      <c r="K172" s="39" t="e">
        <v>#N/A</v>
      </c>
      <c r="L172" s="39" t="e">
        <v>#N/A</v>
      </c>
      <c r="M172" s="39" t="e">
        <v>#N/A</v>
      </c>
      <c r="N172" s="39" t="e">
        <v>#N/A</v>
      </c>
      <c r="O172" s="39" t="e">
        <v>#N/A</v>
      </c>
      <c r="P172" s="39" t="e">
        <v>#N/A</v>
      </c>
      <c r="Q172" s="39" t="e">
        <v>#N/A</v>
      </c>
      <c r="R172" s="39" t="e">
        <v>#N/A</v>
      </c>
      <c r="S172" s="39" t="e">
        <v>#N/A</v>
      </c>
      <c r="T172" s="39" t="e">
        <v>#N/A</v>
      </c>
      <c r="U172" s="39" t="e">
        <v>#N/A</v>
      </c>
      <c r="V172" s="39" t="e">
        <v>#N/A</v>
      </c>
      <c r="W172" s="39" t="e">
        <v>#N/A</v>
      </c>
      <c r="X172" s="39" t="e">
        <v>#N/A</v>
      </c>
      <c r="Y172" s="33" t="e">
        <v>#N/A</v>
      </c>
      <c r="Z172" s="32">
        <f t="shared" si="2"/>
        <v>0</v>
      </c>
    </row>
    <row r="173" spans="1:26" x14ac:dyDescent="0.2">
      <c r="A173" s="71">
        <v>2030.08</v>
      </c>
      <c r="B173" s="38" t="e">
        <v>#N/A</v>
      </c>
      <c r="C173" s="39" t="e">
        <v>#N/A</v>
      </c>
      <c r="D173" s="39" t="e">
        <v>#N/A</v>
      </c>
      <c r="E173" s="39" t="e">
        <v>#N/A</v>
      </c>
      <c r="F173" s="39" t="e">
        <v>#N/A</v>
      </c>
      <c r="G173" s="39" t="e">
        <v>#N/A</v>
      </c>
      <c r="H173" s="39" t="e">
        <v>#N/A</v>
      </c>
      <c r="I173" s="39" t="e">
        <v>#N/A</v>
      </c>
      <c r="J173" s="39" t="e">
        <v>#N/A</v>
      </c>
      <c r="K173" s="39" t="e">
        <v>#N/A</v>
      </c>
      <c r="L173" s="39" t="e">
        <v>#N/A</v>
      </c>
      <c r="M173" s="39" t="e">
        <v>#N/A</v>
      </c>
      <c r="N173" s="39" t="e">
        <v>#N/A</v>
      </c>
      <c r="O173" s="39" t="e">
        <v>#N/A</v>
      </c>
      <c r="P173" s="39" t="e">
        <v>#N/A</v>
      </c>
      <c r="Q173" s="39" t="e">
        <v>#N/A</v>
      </c>
      <c r="R173" s="39" t="e">
        <v>#N/A</v>
      </c>
      <c r="S173" s="39" t="e">
        <v>#N/A</v>
      </c>
      <c r="T173" s="39" t="e">
        <v>#N/A</v>
      </c>
      <c r="U173" s="39" t="e">
        <v>#N/A</v>
      </c>
      <c r="V173" s="39" t="e">
        <v>#N/A</v>
      </c>
      <c r="W173" s="39" t="e">
        <v>#N/A</v>
      </c>
      <c r="X173" s="39" t="e">
        <v>#N/A</v>
      </c>
      <c r="Y173" s="33" t="e">
        <v>#N/A</v>
      </c>
      <c r="Z173" s="32">
        <f t="shared" si="2"/>
        <v>0</v>
      </c>
    </row>
    <row r="174" spans="1:26" x14ac:dyDescent="0.2">
      <c r="A174" s="71">
        <v>2030.09</v>
      </c>
      <c r="B174" s="38" t="e">
        <v>#N/A</v>
      </c>
      <c r="C174" s="39" t="e">
        <v>#N/A</v>
      </c>
      <c r="D174" s="39" t="e">
        <v>#N/A</v>
      </c>
      <c r="E174" s="39" t="e">
        <v>#N/A</v>
      </c>
      <c r="F174" s="39" t="e">
        <v>#N/A</v>
      </c>
      <c r="G174" s="39" t="e">
        <v>#N/A</v>
      </c>
      <c r="H174" s="39" t="e">
        <v>#N/A</v>
      </c>
      <c r="I174" s="39" t="e">
        <v>#N/A</v>
      </c>
      <c r="J174" s="39" t="e">
        <v>#N/A</v>
      </c>
      <c r="K174" s="39" t="e">
        <v>#N/A</v>
      </c>
      <c r="L174" s="39" t="e">
        <v>#N/A</v>
      </c>
      <c r="M174" s="39" t="e">
        <v>#N/A</v>
      </c>
      <c r="N174" s="39" t="e">
        <v>#N/A</v>
      </c>
      <c r="O174" s="39" t="e">
        <v>#N/A</v>
      </c>
      <c r="P174" s="39" t="e">
        <v>#N/A</v>
      </c>
      <c r="Q174" s="39" t="e">
        <v>#N/A</v>
      </c>
      <c r="R174" s="39" t="e">
        <v>#N/A</v>
      </c>
      <c r="S174" s="39" t="e">
        <v>#N/A</v>
      </c>
      <c r="T174" s="39" t="e">
        <v>#N/A</v>
      </c>
      <c r="U174" s="39" t="e">
        <v>#N/A</v>
      </c>
      <c r="V174" s="39" t="e">
        <v>#N/A</v>
      </c>
      <c r="W174" s="39" t="e">
        <v>#N/A</v>
      </c>
      <c r="X174" s="39" t="e">
        <v>#N/A</v>
      </c>
      <c r="Y174" s="33" t="e">
        <v>#N/A</v>
      </c>
      <c r="Z174" s="32">
        <f t="shared" si="2"/>
        <v>0</v>
      </c>
    </row>
    <row r="175" spans="1:26" x14ac:dyDescent="0.2">
      <c r="A175" s="71">
        <v>2030.1</v>
      </c>
      <c r="B175" s="38" t="e">
        <v>#N/A</v>
      </c>
      <c r="C175" s="39" t="e">
        <v>#N/A</v>
      </c>
      <c r="D175" s="39" t="e">
        <v>#N/A</v>
      </c>
      <c r="E175" s="39" t="e">
        <v>#N/A</v>
      </c>
      <c r="F175" s="39" t="e">
        <v>#N/A</v>
      </c>
      <c r="G175" s="39" t="e">
        <v>#N/A</v>
      </c>
      <c r="H175" s="39" t="e">
        <v>#N/A</v>
      </c>
      <c r="I175" s="39" t="e">
        <v>#N/A</v>
      </c>
      <c r="J175" s="39" t="e">
        <v>#N/A</v>
      </c>
      <c r="K175" s="39" t="e">
        <v>#N/A</v>
      </c>
      <c r="L175" s="39" t="e">
        <v>#N/A</v>
      </c>
      <c r="M175" s="39" t="e">
        <v>#N/A</v>
      </c>
      <c r="N175" s="39" t="e">
        <v>#N/A</v>
      </c>
      <c r="O175" s="39" t="e">
        <v>#N/A</v>
      </c>
      <c r="P175" s="39" t="e">
        <v>#N/A</v>
      </c>
      <c r="Q175" s="39" t="e">
        <v>#N/A</v>
      </c>
      <c r="R175" s="39" t="e">
        <v>#N/A</v>
      </c>
      <c r="S175" s="39" t="e">
        <v>#N/A</v>
      </c>
      <c r="T175" s="39" t="e">
        <v>#N/A</v>
      </c>
      <c r="U175" s="39" t="e">
        <v>#N/A</v>
      </c>
      <c r="V175" s="39" t="e">
        <v>#N/A</v>
      </c>
      <c r="W175" s="39" t="e">
        <v>#N/A</v>
      </c>
      <c r="X175" s="39" t="e">
        <v>#N/A</v>
      </c>
      <c r="Y175" s="33" t="e">
        <v>#N/A</v>
      </c>
      <c r="Z175" s="32">
        <f t="shared" si="2"/>
        <v>0</v>
      </c>
    </row>
    <row r="176" spans="1:26" x14ac:dyDescent="0.2">
      <c r="A176" s="71">
        <v>2030.11</v>
      </c>
      <c r="B176" s="38" t="e">
        <v>#N/A</v>
      </c>
      <c r="C176" s="39" t="e">
        <v>#N/A</v>
      </c>
      <c r="D176" s="39" t="e">
        <v>#N/A</v>
      </c>
      <c r="E176" s="39" t="e">
        <v>#N/A</v>
      </c>
      <c r="F176" s="39" t="e">
        <v>#N/A</v>
      </c>
      <c r="G176" s="39" t="e">
        <v>#N/A</v>
      </c>
      <c r="H176" s="39" t="e">
        <v>#N/A</v>
      </c>
      <c r="I176" s="39" t="e">
        <v>#N/A</v>
      </c>
      <c r="J176" s="39" t="e">
        <v>#N/A</v>
      </c>
      <c r="K176" s="39" t="e">
        <v>#N/A</v>
      </c>
      <c r="L176" s="39" t="e">
        <v>#N/A</v>
      </c>
      <c r="M176" s="39" t="e">
        <v>#N/A</v>
      </c>
      <c r="N176" s="39" t="e">
        <v>#N/A</v>
      </c>
      <c r="O176" s="39" t="e">
        <v>#N/A</v>
      </c>
      <c r="P176" s="39" t="e">
        <v>#N/A</v>
      </c>
      <c r="Q176" s="39" t="e">
        <v>#N/A</v>
      </c>
      <c r="R176" s="39" t="e">
        <v>#N/A</v>
      </c>
      <c r="S176" s="39" t="e">
        <v>#N/A</v>
      </c>
      <c r="T176" s="39" t="e">
        <v>#N/A</v>
      </c>
      <c r="U176" s="39" t="e">
        <v>#N/A</v>
      </c>
      <c r="V176" s="39" t="e">
        <v>#N/A</v>
      </c>
      <c r="W176" s="39" t="e">
        <v>#N/A</v>
      </c>
      <c r="X176" s="39" t="e">
        <v>#N/A</v>
      </c>
      <c r="Y176" s="33" t="e">
        <v>#N/A</v>
      </c>
      <c r="Z176" s="32">
        <f t="shared" si="2"/>
        <v>0</v>
      </c>
    </row>
    <row r="177" spans="1:26" x14ac:dyDescent="0.2">
      <c r="A177" s="71">
        <v>2030.12</v>
      </c>
      <c r="B177" s="38" t="e">
        <v>#N/A</v>
      </c>
      <c r="C177" s="39" t="e">
        <v>#N/A</v>
      </c>
      <c r="D177" s="39" t="e">
        <v>#N/A</v>
      </c>
      <c r="E177" s="39" t="e">
        <v>#N/A</v>
      </c>
      <c r="F177" s="39" t="e">
        <v>#N/A</v>
      </c>
      <c r="G177" s="39" t="e">
        <v>#N/A</v>
      </c>
      <c r="H177" s="39" t="e">
        <v>#N/A</v>
      </c>
      <c r="I177" s="39" t="e">
        <v>#N/A</v>
      </c>
      <c r="J177" s="39" t="e">
        <v>#N/A</v>
      </c>
      <c r="K177" s="39" t="e">
        <v>#N/A</v>
      </c>
      <c r="L177" s="39" t="e">
        <v>#N/A</v>
      </c>
      <c r="M177" s="39" t="e">
        <v>#N/A</v>
      </c>
      <c r="N177" s="39" t="e">
        <v>#N/A</v>
      </c>
      <c r="O177" s="39" t="e">
        <v>#N/A</v>
      </c>
      <c r="P177" s="39" t="e">
        <v>#N/A</v>
      </c>
      <c r="Q177" s="39" t="e">
        <v>#N/A</v>
      </c>
      <c r="R177" s="39" t="e">
        <v>#N/A</v>
      </c>
      <c r="S177" s="39" t="e">
        <v>#N/A</v>
      </c>
      <c r="T177" s="39" t="e">
        <v>#N/A</v>
      </c>
      <c r="U177" s="39" t="e">
        <v>#N/A</v>
      </c>
      <c r="V177" s="39" t="e">
        <v>#N/A</v>
      </c>
      <c r="W177" s="39" t="e">
        <v>#N/A</v>
      </c>
      <c r="X177" s="39" t="e">
        <v>#N/A</v>
      </c>
      <c r="Y177" s="33" t="e">
        <v>#N/A</v>
      </c>
      <c r="Z177" s="32">
        <f t="shared" si="2"/>
        <v>0</v>
      </c>
    </row>
  </sheetData>
  <phoneticPr fontId="7" type="noConversion"/>
  <hyperlinks>
    <hyperlink ref="A5" location="INDICE!A14" display="VOLVER AL INDICE" xr:uid="{00000000-0004-0000-0500-000000000000}"/>
  </hyperlinks>
  <pageMargins left="0.75" right="0.75" top="1" bottom="1" header="0" footer="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9"/>
  <dimension ref="A1:Z228"/>
  <sheetViews>
    <sheetView zoomScaleNormal="100" workbookViewId="0">
      <pane xSplit="1" ySplit="9" topLeftCell="B10" activePane="bottomRight" state="frozen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1308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Servicios Económicos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1641</v>
      </c>
      <c r="C8" s="74" t="s">
        <v>1642</v>
      </c>
      <c r="D8" s="74" t="s">
        <v>1643</v>
      </c>
      <c r="E8" s="74" t="s">
        <v>1644</v>
      </c>
      <c r="F8" s="74" t="s">
        <v>1645</v>
      </c>
      <c r="G8" s="74" t="s">
        <v>1646</v>
      </c>
      <c r="H8" s="74" t="s">
        <v>1647</v>
      </c>
      <c r="I8" s="74" t="s">
        <v>1648</v>
      </c>
      <c r="J8" s="74" t="s">
        <v>1649</v>
      </c>
      <c r="K8" s="74" t="s">
        <v>1650</v>
      </c>
      <c r="L8" s="74" t="s">
        <v>1651</v>
      </c>
      <c r="M8" s="74" t="s">
        <v>1652</v>
      </c>
      <c r="N8" s="74" t="s">
        <v>1653</v>
      </c>
      <c r="O8" s="74" t="s">
        <v>1654</v>
      </c>
      <c r="P8" s="74" t="s">
        <v>1655</v>
      </c>
      <c r="Q8" s="74" t="s">
        <v>1656</v>
      </c>
      <c r="R8" s="74" t="s">
        <v>1657</v>
      </c>
      <c r="S8" s="74" t="s">
        <v>1658</v>
      </c>
      <c r="T8" s="74" t="s">
        <v>1659</v>
      </c>
      <c r="U8" s="74" t="s">
        <v>1660</v>
      </c>
      <c r="V8" s="74" t="s">
        <v>1661</v>
      </c>
      <c r="W8" s="74" t="s">
        <v>1662</v>
      </c>
      <c r="X8" s="74" t="s">
        <v>1663</v>
      </c>
      <c r="Y8" s="74" t="s">
        <v>1664</v>
      </c>
      <c r="Z8" s="75" t="s">
        <v>1665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1355.57175308</v>
      </c>
      <c r="C10" s="30">
        <v>2560.0630000000051</v>
      </c>
      <c r="D10" s="30">
        <v>400.18664368739002</v>
      </c>
      <c r="E10" s="30">
        <v>1678.7769812475954</v>
      </c>
      <c r="F10" s="30">
        <v>299.66414795097648</v>
      </c>
      <c r="G10" s="30">
        <v>760.51340000000005</v>
      </c>
      <c r="H10" s="30">
        <v>833.1384367600001</v>
      </c>
      <c r="I10" s="30">
        <v>914.37745238399964</v>
      </c>
      <c r="J10" s="30">
        <v>542.20167059000005</v>
      </c>
      <c r="K10" s="30">
        <v>253.21709999999996</v>
      </c>
      <c r="L10" s="30">
        <v>509.57932963000007</v>
      </c>
      <c r="M10" s="30">
        <v>342.68384999999995</v>
      </c>
      <c r="N10" s="30">
        <v>1381.4430684599999</v>
      </c>
      <c r="O10" s="30">
        <v>1475.7341870643763</v>
      </c>
      <c r="P10" s="30">
        <v>940.2471630397539</v>
      </c>
      <c r="Q10" s="30">
        <v>372.92372593278554</v>
      </c>
      <c r="R10" s="30">
        <v>541.19795235797744</v>
      </c>
      <c r="S10" s="30">
        <v>540.25920000000008</v>
      </c>
      <c r="T10" s="30">
        <v>816.29002515700006</v>
      </c>
      <c r="U10" s="30">
        <v>1065.3991103100002</v>
      </c>
      <c r="V10" s="30">
        <v>858.21598853462808</v>
      </c>
      <c r="W10" s="30">
        <v>1613.6378933875765</v>
      </c>
      <c r="X10" s="30">
        <v>467.74409330000003</v>
      </c>
      <c r="Y10" s="30">
        <v>71.185999999999993</v>
      </c>
      <c r="Z10" s="31">
        <f t="shared" ref="Z10:Z28" si="0">+_xlfn.AGGREGATE(9,6,B10:Y10)</f>
        <v>20594.252172874061</v>
      </c>
    </row>
    <row r="11" spans="1:26" ht="13.5" customHeight="1" x14ac:dyDescent="0.2">
      <c r="A11" s="71">
        <v>2011.1</v>
      </c>
      <c r="B11" s="38">
        <v>75.657723569999987</v>
      </c>
      <c r="C11" s="39">
        <v>681.75</v>
      </c>
      <c r="D11" s="39">
        <v>83.281925870000009</v>
      </c>
      <c r="E11" s="39">
        <v>467.96694507924542</v>
      </c>
      <c r="F11" s="39">
        <v>67.877536976625592</v>
      </c>
      <c r="G11" s="39">
        <v>159.32801391000001</v>
      </c>
      <c r="H11" s="39">
        <v>243.98677698</v>
      </c>
      <c r="I11" s="39">
        <v>127.0261233360001</v>
      </c>
      <c r="J11" s="39">
        <v>171.98213892000001</v>
      </c>
      <c r="K11" s="39">
        <v>65.00121</v>
      </c>
      <c r="L11" s="39">
        <v>147.5094886</v>
      </c>
      <c r="M11" s="39">
        <v>41.230238690000007</v>
      </c>
      <c r="N11" s="39">
        <v>330.20697689999997</v>
      </c>
      <c r="O11" s="39">
        <v>365.54335059807488</v>
      </c>
      <c r="P11" s="39">
        <v>183.11303438799641</v>
      </c>
      <c r="Q11" s="39">
        <v>58.851976031399303</v>
      </c>
      <c r="R11" s="39">
        <v>125.81965197</v>
      </c>
      <c r="S11" s="39">
        <v>111.5099</v>
      </c>
      <c r="T11" s="39">
        <v>211.2128682675619</v>
      </c>
      <c r="U11" s="39">
        <v>213.86520884000001</v>
      </c>
      <c r="V11" s="39">
        <v>150.02894269999999</v>
      </c>
      <c r="W11" s="39">
        <v>504.25363663004981</v>
      </c>
      <c r="X11" s="39">
        <v>145.96339022000001</v>
      </c>
      <c r="Y11" s="39">
        <v>20.494097466239982</v>
      </c>
      <c r="Z11" s="34">
        <f t="shared" si="0"/>
        <v>4753.4611559431942</v>
      </c>
    </row>
    <row r="12" spans="1:26" ht="13.5" customHeight="1" x14ac:dyDescent="0.2">
      <c r="A12" s="71">
        <v>2011.2</v>
      </c>
      <c r="B12" s="38">
        <v>410.12948207000011</v>
      </c>
      <c r="C12" s="39">
        <v>1449.69</v>
      </c>
      <c r="D12" s="39">
        <v>222.89526489292999</v>
      </c>
      <c r="E12" s="39">
        <v>857.7851725518085</v>
      </c>
      <c r="F12" s="39">
        <v>247.24448326871439</v>
      </c>
      <c r="G12" s="39">
        <v>423.28548824680013</v>
      </c>
      <c r="H12" s="39">
        <v>474.5889525099999</v>
      </c>
      <c r="I12" s="39">
        <v>535.93553781999992</v>
      </c>
      <c r="J12" s="39">
        <v>648.87435214591801</v>
      </c>
      <c r="K12" s="39">
        <v>130.59455</v>
      </c>
      <c r="L12" s="39">
        <v>319.80160765014892</v>
      </c>
      <c r="M12" s="39">
        <v>133.52247657000001</v>
      </c>
      <c r="N12" s="39">
        <v>892.32527922999998</v>
      </c>
      <c r="O12" s="39">
        <v>726.96651422400237</v>
      </c>
      <c r="P12" s="39">
        <v>489.55913258659803</v>
      </c>
      <c r="Q12" s="39">
        <v>206.0414694343385</v>
      </c>
      <c r="R12" s="39">
        <v>307.68924571000002</v>
      </c>
      <c r="S12" s="39">
        <v>624.20044591999999</v>
      </c>
      <c r="T12" s="39">
        <v>476.54561547420502</v>
      </c>
      <c r="U12" s="39">
        <v>459.47845160999998</v>
      </c>
      <c r="V12" s="39">
        <v>461.50379799863589</v>
      </c>
      <c r="W12" s="39">
        <v>893.70426402715543</v>
      </c>
      <c r="X12" s="39">
        <v>306.68508019000001</v>
      </c>
      <c r="Y12" s="39">
        <v>49.786179899999993</v>
      </c>
      <c r="Z12" s="34">
        <f t="shared" si="0"/>
        <v>11748.832844031254</v>
      </c>
    </row>
    <row r="13" spans="1:26" ht="13.5" customHeight="1" x14ac:dyDescent="0.2">
      <c r="A13" s="71">
        <v>2011.3</v>
      </c>
      <c r="B13" s="38">
        <v>964.44590000000005</v>
      </c>
      <c r="C13" s="39">
        <v>2258.4499999999998</v>
      </c>
      <c r="D13" s="39">
        <v>359.49431969186202</v>
      </c>
      <c r="E13" s="39">
        <v>1478.1257913181239</v>
      </c>
      <c r="F13" s="39">
        <v>315.37505672552811</v>
      </c>
      <c r="G13" s="39">
        <v>678.14972539000019</v>
      </c>
      <c r="H13" s="39">
        <v>757.46955584</v>
      </c>
      <c r="I13" s="39">
        <v>843.36407332800002</v>
      </c>
      <c r="J13" s="39">
        <v>774.09885055999996</v>
      </c>
      <c r="K13" s="39">
        <v>240.14599999999999</v>
      </c>
      <c r="L13" s="39">
        <v>489.77918314129317</v>
      </c>
      <c r="M13" s="39">
        <v>225.21555151000001</v>
      </c>
      <c r="N13" s="39">
        <v>1449.6436839999999</v>
      </c>
      <c r="O13" s="39">
        <v>1165.4362493777339</v>
      </c>
      <c r="P13" s="39">
        <v>834.19037369917316</v>
      </c>
      <c r="Q13" s="39">
        <v>373.96944190220592</v>
      </c>
      <c r="R13" s="39">
        <v>489.42648223000009</v>
      </c>
      <c r="S13" s="39">
        <v>611.58384999999998</v>
      </c>
      <c r="T13" s="39">
        <v>702.16637602922674</v>
      </c>
      <c r="U13" s="39">
        <v>612.60128091018009</v>
      </c>
      <c r="V13" s="39">
        <v>798.14825549204238</v>
      </c>
      <c r="W13" s="39">
        <v>1399.9743919082939</v>
      </c>
      <c r="X13" s="39">
        <v>516.87019961999999</v>
      </c>
      <c r="Y13" s="39">
        <v>65.174097059999994</v>
      </c>
      <c r="Z13" s="34">
        <f t="shared" si="0"/>
        <v>18403.298689733663</v>
      </c>
    </row>
    <row r="14" spans="1:26" ht="13.5" customHeight="1" x14ac:dyDescent="0.2">
      <c r="A14" s="71">
        <v>2011.4</v>
      </c>
      <c r="B14" s="38">
        <v>1574.616590474448</v>
      </c>
      <c r="C14" s="39">
        <v>3202.08</v>
      </c>
      <c r="D14" s="39">
        <v>551.76482372746193</v>
      </c>
      <c r="E14" s="39">
        <v>1962.916127970384</v>
      </c>
      <c r="F14" s="39">
        <v>561.40160252257363</v>
      </c>
      <c r="G14" s="39">
        <v>994.45234662424946</v>
      </c>
      <c r="H14" s="39">
        <v>1083.25363225</v>
      </c>
      <c r="I14" s="39">
        <v>1468.543847702862</v>
      </c>
      <c r="J14" s="39">
        <v>1221.697024887897</v>
      </c>
      <c r="K14" s="39">
        <v>429.88574999999997</v>
      </c>
      <c r="L14" s="39">
        <v>778.42320735277849</v>
      </c>
      <c r="M14" s="39">
        <v>366.94070973999987</v>
      </c>
      <c r="N14" s="39">
        <v>2286.5854155699999</v>
      </c>
      <c r="O14" s="39">
        <v>1674.529007808293</v>
      </c>
      <c r="P14" s="39">
        <v>1242.6784743473329</v>
      </c>
      <c r="Q14" s="39">
        <v>496.2532329500001</v>
      </c>
      <c r="R14" s="39">
        <v>733.00699999999995</v>
      </c>
      <c r="S14" s="39">
        <v>872.66960000000006</v>
      </c>
      <c r="T14" s="39">
        <v>969.17088620916309</v>
      </c>
      <c r="U14" s="39">
        <v>1601.07310277955</v>
      </c>
      <c r="V14" s="39">
        <v>1425.435079963162</v>
      </c>
      <c r="W14" s="39">
        <v>1965.646075966853</v>
      </c>
      <c r="X14" s="39">
        <v>716.97490707000009</v>
      </c>
      <c r="Y14" s="39">
        <v>118.12712152</v>
      </c>
      <c r="Z14" s="34">
        <f t="shared" si="0"/>
        <v>28298.125567437011</v>
      </c>
    </row>
    <row r="15" spans="1:26" ht="13.5" customHeight="1" x14ac:dyDescent="0.2">
      <c r="A15" s="71">
        <v>2012.1</v>
      </c>
      <c r="B15" s="38">
        <v>405.28901129999991</v>
      </c>
      <c r="C15" s="39">
        <v>584.42999999999995</v>
      </c>
      <c r="D15" s="39">
        <v>130.738018095374</v>
      </c>
      <c r="E15" s="39">
        <v>306.47533018000001</v>
      </c>
      <c r="F15" s="39">
        <v>138.29735968626321</v>
      </c>
      <c r="G15" s="39">
        <v>260.64141453600001</v>
      </c>
      <c r="H15" s="39">
        <v>238.28963999999999</v>
      </c>
      <c r="I15" s="39">
        <v>208.95042762284021</v>
      </c>
      <c r="J15" s="39">
        <v>353.31799108955249</v>
      </c>
      <c r="K15" s="39">
        <v>144.60800345000001</v>
      </c>
      <c r="L15" s="39">
        <v>187.91446842056641</v>
      </c>
      <c r="M15" s="39">
        <v>169.87947313000001</v>
      </c>
      <c r="N15" s="39">
        <v>262.62716390000003</v>
      </c>
      <c r="O15" s="39">
        <v>396.34815826380361</v>
      </c>
      <c r="P15" s="39">
        <v>318.52805485310472</v>
      </c>
      <c r="Q15" s="39">
        <v>141.81210791199999</v>
      </c>
      <c r="R15" s="39">
        <v>112.5654784751396</v>
      </c>
      <c r="S15" s="39">
        <v>233.46879999999999</v>
      </c>
      <c r="T15" s="39">
        <v>291.83316506205472</v>
      </c>
      <c r="U15" s="39">
        <v>163.72865511000001</v>
      </c>
      <c r="V15" s="39">
        <v>198.51574579835361</v>
      </c>
      <c r="W15" s="39">
        <v>474.10723861874192</v>
      </c>
      <c r="X15" s="39">
        <v>178.19504154000001</v>
      </c>
      <c r="Y15" s="39">
        <v>32.261454559999997</v>
      </c>
      <c r="Z15" s="34">
        <f t="shared" si="0"/>
        <v>5932.8222016037935</v>
      </c>
    </row>
    <row r="16" spans="1:26" ht="13.5" customHeight="1" x14ac:dyDescent="0.2">
      <c r="A16" s="71">
        <v>2012.2</v>
      </c>
      <c r="B16" s="38">
        <v>622.59579550063336</v>
      </c>
      <c r="C16" s="39">
        <v>1427.39</v>
      </c>
      <c r="D16" s="39">
        <v>311.919715996344</v>
      </c>
      <c r="E16" s="39">
        <v>811.45252972999992</v>
      </c>
      <c r="F16" s="39">
        <v>321.66229320171669</v>
      </c>
      <c r="G16" s="39">
        <v>769.27246319818687</v>
      </c>
      <c r="H16" s="39">
        <v>507.61099279000001</v>
      </c>
      <c r="I16" s="39">
        <v>594.18579251799997</v>
      </c>
      <c r="J16" s="39">
        <v>1085.08322447</v>
      </c>
      <c r="K16" s="39">
        <v>246.221</v>
      </c>
      <c r="L16" s="39">
        <v>401.61038823073761</v>
      </c>
      <c r="M16" s="39">
        <v>317.80412864195972</v>
      </c>
      <c r="N16" s="39">
        <v>665.23499400000003</v>
      </c>
      <c r="O16" s="39">
        <v>777.85530120770409</v>
      </c>
      <c r="P16" s="39">
        <v>725.09577942647854</v>
      </c>
      <c r="Q16" s="39">
        <v>237.255027805</v>
      </c>
      <c r="R16" s="39">
        <v>314.1483997908968</v>
      </c>
      <c r="S16" s="39">
        <v>473.31443999999999</v>
      </c>
      <c r="T16" s="39">
        <v>578.16997663082736</v>
      </c>
      <c r="U16" s="39">
        <v>399.71163865999989</v>
      </c>
      <c r="V16" s="39">
        <v>440.196982779309</v>
      </c>
      <c r="W16" s="39">
        <v>962.31459259442443</v>
      </c>
      <c r="X16" s="39">
        <v>397.40575983000002</v>
      </c>
      <c r="Y16" s="39">
        <v>68.406360120000002</v>
      </c>
      <c r="Z16" s="34">
        <f t="shared" si="0"/>
        <v>13455.917577122216</v>
      </c>
    </row>
    <row r="17" spans="1:26" ht="13.5" customHeight="1" x14ac:dyDescent="0.2">
      <c r="A17" s="71">
        <v>2012.3</v>
      </c>
      <c r="B17" s="38">
        <v>718.70743073999995</v>
      </c>
      <c r="C17" s="39">
        <v>2047.92</v>
      </c>
      <c r="D17" s="39">
        <v>482.968913655356</v>
      </c>
      <c r="E17" s="39">
        <v>1238.0796329499999</v>
      </c>
      <c r="F17" s="39">
        <v>485.00498561863958</v>
      </c>
      <c r="G17" s="39">
        <v>1245.046844957797</v>
      </c>
      <c r="H17" s="39">
        <v>830.35022293999987</v>
      </c>
      <c r="I17" s="39">
        <v>1008.430450971406</v>
      </c>
      <c r="J17" s="39">
        <v>1582.51909722</v>
      </c>
      <c r="K17" s="39">
        <v>436.96042</v>
      </c>
      <c r="L17" s="39">
        <v>609.41051581290469</v>
      </c>
      <c r="M17" s="39">
        <v>510.39134945000001</v>
      </c>
      <c r="N17" s="39">
        <v>1035.45126235</v>
      </c>
      <c r="O17" s="39">
        <v>1295.136897014864</v>
      </c>
      <c r="P17" s="39">
        <v>1171.3967454961421</v>
      </c>
      <c r="Q17" s="39">
        <v>419.52305157500012</v>
      </c>
      <c r="R17" s="39">
        <v>504.2512962183917</v>
      </c>
      <c r="S17" s="39">
        <v>733.42860000000007</v>
      </c>
      <c r="T17" s="39">
        <v>876.83632237793529</v>
      </c>
      <c r="U17" s="39">
        <v>535.97110059000011</v>
      </c>
      <c r="V17" s="39">
        <v>704.75138594453108</v>
      </c>
      <c r="W17" s="39">
        <v>1597.520294580371</v>
      </c>
      <c r="X17" s="39">
        <v>603.04375785999991</v>
      </c>
      <c r="Y17" s="39">
        <v>103.24230738999999</v>
      </c>
      <c r="Z17" s="34">
        <f t="shared" si="0"/>
        <v>20776.342885713333</v>
      </c>
    </row>
    <row r="18" spans="1:26" ht="13.5" customHeight="1" x14ac:dyDescent="0.2">
      <c r="A18" s="71">
        <v>2012.4</v>
      </c>
      <c r="B18" s="38">
        <v>1634.3141540399999</v>
      </c>
      <c r="C18" s="39">
        <v>3056.1</v>
      </c>
      <c r="D18" s="39">
        <v>808.73277255902804</v>
      </c>
      <c r="E18" s="39">
        <v>1908.7500978200001</v>
      </c>
      <c r="F18" s="39">
        <v>568.28392574399993</v>
      </c>
      <c r="G18" s="39">
        <v>1370.202927642785</v>
      </c>
      <c r="H18" s="39">
        <v>1199.2169627400001</v>
      </c>
      <c r="I18" s="39">
        <v>1510.6050601787131</v>
      </c>
      <c r="J18" s="39">
        <v>2245.7553408397539</v>
      </c>
      <c r="K18" s="39">
        <v>823.17759000000001</v>
      </c>
      <c r="L18" s="39">
        <v>855.43992960994069</v>
      </c>
      <c r="M18" s="39">
        <v>697.2205747295244</v>
      </c>
      <c r="N18" s="39">
        <v>1477.412829742007</v>
      </c>
      <c r="O18" s="39">
        <v>1726.1141576499981</v>
      </c>
      <c r="P18" s="39">
        <v>1587.8117954226809</v>
      </c>
      <c r="Q18" s="39">
        <v>551.10658531000001</v>
      </c>
      <c r="R18" s="39">
        <v>888.19560999999987</v>
      </c>
      <c r="S18" s="39">
        <v>1132.6719000000001</v>
      </c>
      <c r="T18" s="39">
        <v>1173.250647879338</v>
      </c>
      <c r="U18" s="39">
        <v>734.09249788999989</v>
      </c>
      <c r="V18" s="39">
        <v>1293.725497184786</v>
      </c>
      <c r="W18" s="39">
        <v>2014.9073638010079</v>
      </c>
      <c r="X18" s="39">
        <v>1155.9617382011811</v>
      </c>
      <c r="Y18" s="39">
        <v>166.6318891</v>
      </c>
      <c r="Z18" s="34">
        <f t="shared" si="0"/>
        <v>30579.681848084743</v>
      </c>
    </row>
    <row r="19" spans="1:26" ht="13.5" customHeight="1" x14ac:dyDescent="0.2">
      <c r="A19" s="71">
        <v>2013.1</v>
      </c>
      <c r="B19" s="38">
        <v>932.09246956000015</v>
      </c>
      <c r="C19" s="39">
        <v>1374.1598398799999</v>
      </c>
      <c r="D19" s="39">
        <v>218.71003528</v>
      </c>
      <c r="E19" s="39">
        <v>438.87266887999999</v>
      </c>
      <c r="F19" s="39">
        <v>159.7094011041265</v>
      </c>
      <c r="G19" s="39">
        <v>183.77387575399729</v>
      </c>
      <c r="H19" s="39">
        <v>305.91760914000002</v>
      </c>
      <c r="I19" s="39">
        <v>263.00242365000003</v>
      </c>
      <c r="J19" s="39">
        <v>546.02024165571311</v>
      </c>
      <c r="K19" s="39">
        <v>120.55</v>
      </c>
      <c r="L19" s="39">
        <v>232.69416623173669</v>
      </c>
      <c r="M19" s="39">
        <v>147.27763955</v>
      </c>
      <c r="N19" s="39">
        <v>259.84217993999999</v>
      </c>
      <c r="O19" s="39">
        <v>643.00476801999991</v>
      </c>
      <c r="P19" s="39">
        <v>368.62023290008239</v>
      </c>
      <c r="Q19" s="39">
        <v>67.895809330000006</v>
      </c>
      <c r="R19" s="39">
        <v>164.87235231000011</v>
      </c>
      <c r="S19" s="39">
        <v>225.2525</v>
      </c>
      <c r="T19" s="39">
        <v>337.07668892177361</v>
      </c>
      <c r="U19" s="39">
        <v>212.02729715000001</v>
      </c>
      <c r="V19" s="39">
        <v>206.2516</v>
      </c>
      <c r="W19" s="39">
        <v>878.65481452000006</v>
      </c>
      <c r="X19" s="39">
        <v>182.78615071999999</v>
      </c>
      <c r="Y19" s="39">
        <v>69.58708317</v>
      </c>
      <c r="Z19" s="34">
        <f t="shared" si="0"/>
        <v>8538.6518476674282</v>
      </c>
    </row>
    <row r="20" spans="1:26" ht="13.5" customHeight="1" x14ac:dyDescent="0.2">
      <c r="A20" s="71">
        <v>2013.2</v>
      </c>
      <c r="B20" s="38">
        <v>1811.87577685</v>
      </c>
      <c r="C20" s="39">
        <v>2368.74198806</v>
      </c>
      <c r="D20" s="39">
        <v>481.20356807000002</v>
      </c>
      <c r="E20" s="39">
        <v>1098.96911316</v>
      </c>
      <c r="F20" s="39">
        <v>336.10376059999999</v>
      </c>
      <c r="G20" s="39">
        <v>525.15744446999997</v>
      </c>
      <c r="H20" s="39">
        <v>688.67289667</v>
      </c>
      <c r="I20" s="39">
        <v>741.31282321399999</v>
      </c>
      <c r="J20" s="39">
        <v>1372.470748180722</v>
      </c>
      <c r="K20" s="39">
        <v>318.81101000000001</v>
      </c>
      <c r="L20" s="39">
        <v>546.498768387209</v>
      </c>
      <c r="M20" s="39">
        <v>357.22093968000001</v>
      </c>
      <c r="N20" s="39">
        <v>678.78004119999991</v>
      </c>
      <c r="O20" s="39">
        <v>1216.1760443200001</v>
      </c>
      <c r="P20" s="39">
        <v>775.41429449999987</v>
      </c>
      <c r="Q20" s="39">
        <v>240.35826204</v>
      </c>
      <c r="R20" s="39">
        <v>377.51769747999992</v>
      </c>
      <c r="S20" s="39">
        <v>561.81811083999992</v>
      </c>
      <c r="T20" s="39">
        <v>702.5066648155854</v>
      </c>
      <c r="U20" s="39">
        <v>369.67139778000001</v>
      </c>
      <c r="V20" s="39">
        <v>518.98275000000001</v>
      </c>
      <c r="W20" s="39">
        <v>1753.9801391200001</v>
      </c>
      <c r="X20" s="39">
        <v>440.41674372000011</v>
      </c>
      <c r="Y20" s="39">
        <v>100.24209448000001</v>
      </c>
      <c r="Z20" s="34">
        <f t="shared" si="0"/>
        <v>18382.903077637518</v>
      </c>
    </row>
    <row r="21" spans="1:26" ht="13.5" customHeight="1" x14ac:dyDescent="0.2">
      <c r="A21" s="71">
        <v>2013.3</v>
      </c>
      <c r="B21" s="38">
        <v>2721.2624273699989</v>
      </c>
      <c r="C21" s="39">
        <v>3235.4986785000001</v>
      </c>
      <c r="D21" s="39">
        <v>690.5841347999999</v>
      </c>
      <c r="E21" s="39">
        <v>2021.0493816799999</v>
      </c>
      <c r="F21" s="39">
        <v>524.31350000000009</v>
      </c>
      <c r="G21" s="39">
        <v>892.38377836000018</v>
      </c>
      <c r="H21" s="39">
        <v>1076.0611726499999</v>
      </c>
      <c r="I21" s="39">
        <v>1262.8836979600001</v>
      </c>
      <c r="J21" s="39">
        <v>1992.1170910120291</v>
      </c>
      <c r="K21" s="39">
        <v>609.46754722049161</v>
      </c>
      <c r="L21" s="39">
        <v>831.16936115645194</v>
      </c>
      <c r="M21" s="39">
        <v>672.80562036000003</v>
      </c>
      <c r="N21" s="39">
        <v>1043.18133149</v>
      </c>
      <c r="O21" s="39">
        <v>1948.9659453516699</v>
      </c>
      <c r="P21" s="39">
        <v>1239.9547988500001</v>
      </c>
      <c r="Q21" s="39">
        <v>442.84559082999999</v>
      </c>
      <c r="R21" s="39">
        <v>684.27712624000014</v>
      </c>
      <c r="S21" s="39">
        <v>863.69068563000008</v>
      </c>
      <c r="T21" s="39">
        <v>1073.4057523316451</v>
      </c>
      <c r="U21" s="39">
        <v>585.62649951000003</v>
      </c>
      <c r="V21" s="39">
        <v>1013.89779</v>
      </c>
      <c r="W21" s="39">
        <v>2376.765911433999</v>
      </c>
      <c r="X21" s="39">
        <v>706.86046420000002</v>
      </c>
      <c r="Y21" s="39">
        <v>196.15467518</v>
      </c>
      <c r="Z21" s="34">
        <f t="shared" si="0"/>
        <v>28705.222962116281</v>
      </c>
    </row>
    <row r="22" spans="1:26" ht="13.5" customHeight="1" x14ac:dyDescent="0.2">
      <c r="A22" s="71">
        <v>2013.4</v>
      </c>
      <c r="B22" s="38">
        <v>5643.6889649299956</v>
      </c>
      <c r="C22" s="39">
        <v>4238.05688860996</v>
      </c>
      <c r="D22" s="39">
        <v>1035.71184782</v>
      </c>
      <c r="E22" s="39">
        <v>3002.8433621330419</v>
      </c>
      <c r="F22" s="39">
        <v>765.96455750999849</v>
      </c>
      <c r="G22" s="39">
        <v>1278.449976350008</v>
      </c>
      <c r="H22" s="39">
        <v>1529.85139121</v>
      </c>
      <c r="I22" s="39">
        <v>2018.4873669399919</v>
      </c>
      <c r="J22" s="39">
        <v>2495.00308526445</v>
      </c>
      <c r="K22" s="39">
        <v>697.26634504999879</v>
      </c>
      <c r="L22" s="39">
        <v>894.82135692137183</v>
      </c>
      <c r="M22" s="39">
        <v>1033.969987359998</v>
      </c>
      <c r="N22" s="39">
        <v>1571.470049742027</v>
      </c>
      <c r="O22" s="39">
        <v>3157.2934174799998</v>
      </c>
      <c r="P22" s="39">
        <v>1801.7175232</v>
      </c>
      <c r="Q22" s="39">
        <v>616.19917378900004</v>
      </c>
      <c r="R22" s="39">
        <v>1032.919327659999</v>
      </c>
      <c r="S22" s="39">
        <v>2104.4092263700022</v>
      </c>
      <c r="T22" s="39">
        <v>1399.7434312581449</v>
      </c>
      <c r="U22" s="39">
        <v>1371.4266994784659</v>
      </c>
      <c r="V22" s="39">
        <v>1858.3561469569399</v>
      </c>
      <c r="W22" s="39">
        <v>3423.662499160002</v>
      </c>
      <c r="X22" s="39">
        <v>1248.9681845899991</v>
      </c>
      <c r="Y22" s="39">
        <v>268.76455969000392</v>
      </c>
      <c r="Z22" s="34">
        <f t="shared" si="0"/>
        <v>44489.045369473395</v>
      </c>
    </row>
    <row r="23" spans="1:26" ht="13.5" customHeight="1" x14ac:dyDescent="0.2">
      <c r="A23" s="71">
        <v>2014.1</v>
      </c>
      <c r="B23" s="38">
        <v>1095.4405393</v>
      </c>
      <c r="C23" s="39">
        <v>1040.14714</v>
      </c>
      <c r="D23" s="39">
        <v>158.331194288018</v>
      </c>
      <c r="E23" s="39">
        <v>592.95000100578784</v>
      </c>
      <c r="F23" s="39">
        <v>137.19060191082431</v>
      </c>
      <c r="G23" s="39">
        <v>354.75651179999988</v>
      </c>
      <c r="H23" s="39">
        <v>363.71164556603452</v>
      </c>
      <c r="I23" s="39">
        <v>461.911795095</v>
      </c>
      <c r="J23" s="39">
        <v>592.76306413553607</v>
      </c>
      <c r="K23" s="39">
        <v>182.91300000000001</v>
      </c>
      <c r="L23" s="39">
        <v>325.54282484525481</v>
      </c>
      <c r="M23" s="39">
        <v>235.98520241203249</v>
      </c>
      <c r="N23" s="39">
        <v>477.75215132928452</v>
      </c>
      <c r="O23" s="39">
        <v>800.81971821390414</v>
      </c>
      <c r="P23" s="39">
        <v>478.08151358219487</v>
      </c>
      <c r="Q23" s="39">
        <v>87.840409709999989</v>
      </c>
      <c r="R23" s="39">
        <v>171.55816999999999</v>
      </c>
      <c r="S23" s="39">
        <v>352.02537110999998</v>
      </c>
      <c r="T23" s="39">
        <v>426.18511203452022</v>
      </c>
      <c r="U23" s="39">
        <v>448.44967532603442</v>
      </c>
      <c r="V23" s="39">
        <v>326.08287000000013</v>
      </c>
      <c r="W23" s="39">
        <v>407.61924434000002</v>
      </c>
      <c r="X23" s="39">
        <v>232.10452426000001</v>
      </c>
      <c r="Y23" s="39">
        <v>110.63091658</v>
      </c>
      <c r="Z23" s="34">
        <f t="shared" si="0"/>
        <v>9860.7931968444245</v>
      </c>
    </row>
    <row r="24" spans="1:26" ht="13.5" customHeight="1" x14ac:dyDescent="0.2">
      <c r="A24" s="71">
        <v>2014.2</v>
      </c>
      <c r="B24" s="38">
        <v>2271.90875766</v>
      </c>
      <c r="C24" s="39">
        <v>2512.8200000000002</v>
      </c>
      <c r="D24" s="39">
        <v>391.21310192999999</v>
      </c>
      <c r="E24" s="39">
        <v>1514.40563256</v>
      </c>
      <c r="F24" s="39">
        <v>315.07011209972171</v>
      </c>
      <c r="G24" s="39">
        <v>731.8618415599999</v>
      </c>
      <c r="H24" s="39">
        <v>853.00435202999984</v>
      </c>
      <c r="I24" s="39">
        <v>1304.1491757399999</v>
      </c>
      <c r="J24" s="39">
        <v>1414.7354365783599</v>
      </c>
      <c r="K24" s="39">
        <v>397.8116</v>
      </c>
      <c r="L24" s="39">
        <v>711.62740160770272</v>
      </c>
      <c r="M24" s="39">
        <v>580.70587883888402</v>
      </c>
      <c r="N24" s="39">
        <v>1188.5537355668839</v>
      </c>
      <c r="O24" s="39">
        <v>1448.2803419442421</v>
      </c>
      <c r="P24" s="39">
        <v>1044.888873401861</v>
      </c>
      <c r="Q24" s="39">
        <v>272.65112443999999</v>
      </c>
      <c r="R24" s="39">
        <v>373.28325612999993</v>
      </c>
      <c r="S24" s="39">
        <v>810.66236292000008</v>
      </c>
      <c r="T24" s="39">
        <v>957.25847294020161</v>
      </c>
      <c r="U24" s="39">
        <v>871.25144562513356</v>
      </c>
      <c r="V24" s="39">
        <v>831.23368000000005</v>
      </c>
      <c r="W24" s="39">
        <v>1170.7905335</v>
      </c>
      <c r="X24" s="39">
        <v>496.97333663000001</v>
      </c>
      <c r="Y24" s="39">
        <v>202.82782032</v>
      </c>
      <c r="Z24" s="34">
        <f t="shared" si="0"/>
        <v>22667.968274022984</v>
      </c>
    </row>
    <row r="25" spans="1:26" ht="13.5" customHeight="1" x14ac:dyDescent="0.2">
      <c r="A25" s="71">
        <v>2014.3</v>
      </c>
      <c r="B25" s="38">
        <v>2923.6211072699998</v>
      </c>
      <c r="C25" s="39">
        <v>4241.5438180355914</v>
      </c>
      <c r="D25" s="39">
        <v>821.6896352425739</v>
      </c>
      <c r="E25" s="39">
        <v>2600.9713485100001</v>
      </c>
      <c r="F25" s="39">
        <v>516.2553131106929</v>
      </c>
      <c r="G25" s="39">
        <v>1344.1212795746551</v>
      </c>
      <c r="H25" s="39">
        <v>1348.0013904499999</v>
      </c>
      <c r="I25" s="39">
        <v>2011.5054888960001</v>
      </c>
      <c r="J25" s="39">
        <v>2168.833736869019</v>
      </c>
      <c r="K25" s="39">
        <v>708.79226891135852</v>
      </c>
      <c r="L25" s="39">
        <v>1100.060565802446</v>
      </c>
      <c r="M25" s="39">
        <v>986.30756288256566</v>
      </c>
      <c r="N25" s="39">
        <v>2031.7681307164689</v>
      </c>
      <c r="O25" s="39">
        <v>2265.2662234819149</v>
      </c>
      <c r="P25" s="39">
        <v>1696.379251593457</v>
      </c>
      <c r="Q25" s="39">
        <v>482.59654151000001</v>
      </c>
      <c r="R25" s="39">
        <v>858.85173903999998</v>
      </c>
      <c r="S25" s="39">
        <v>1475.7616174912339</v>
      </c>
      <c r="T25" s="39">
        <v>1452.9656494035059</v>
      </c>
      <c r="U25" s="39">
        <v>1330.157664191719</v>
      </c>
      <c r="V25" s="39">
        <v>1419.8944300000001</v>
      </c>
      <c r="W25" s="39">
        <v>3104.2281764606319</v>
      </c>
      <c r="X25" s="39">
        <v>1368.098913797088</v>
      </c>
      <c r="Y25" s="39">
        <v>326.05397438</v>
      </c>
      <c r="Z25" s="34">
        <f t="shared" si="0"/>
        <v>38583.725827620918</v>
      </c>
    </row>
    <row r="26" spans="1:26" ht="13.5" customHeight="1" x14ac:dyDescent="0.2">
      <c r="A26" s="71">
        <v>2014.4</v>
      </c>
      <c r="B26" s="38">
        <v>5196.8434853499994</v>
      </c>
      <c r="C26" s="39">
        <v>5578.8139874635326</v>
      </c>
      <c r="D26" s="39">
        <v>1012.142788401595</v>
      </c>
      <c r="E26" s="39">
        <v>4179.0730694900021</v>
      </c>
      <c r="F26" s="39">
        <v>895.57941009354442</v>
      </c>
      <c r="G26" s="39">
        <v>2295.2672090114661</v>
      </c>
      <c r="H26" s="39">
        <v>2059.4797945700002</v>
      </c>
      <c r="I26" s="39">
        <v>2950.605126706957</v>
      </c>
      <c r="J26" s="39">
        <v>2935.5638491731729</v>
      </c>
      <c r="K26" s="39">
        <v>1056.710242700874</v>
      </c>
      <c r="L26" s="39">
        <v>1350.388224999987</v>
      </c>
      <c r="M26" s="39">
        <v>1155.8743983806221</v>
      </c>
      <c r="N26" s="39">
        <v>3236.6037789798938</v>
      </c>
      <c r="O26" s="39">
        <v>3476.1296111066372</v>
      </c>
      <c r="P26" s="39">
        <v>2722.1796130415651</v>
      </c>
      <c r="Q26" s="39">
        <v>729.19792774000007</v>
      </c>
      <c r="R26" s="39">
        <v>1310.1301084199999</v>
      </c>
      <c r="S26" s="39">
        <v>2298.1709550921928</v>
      </c>
      <c r="T26" s="39">
        <v>1820.088793694905</v>
      </c>
      <c r="U26" s="39">
        <v>1860.0676638778939</v>
      </c>
      <c r="V26" s="39">
        <v>2362.3698800000002</v>
      </c>
      <c r="W26" s="39">
        <v>4391.9782013599997</v>
      </c>
      <c r="X26" s="39">
        <v>1912.4381445318061</v>
      </c>
      <c r="Y26" s="39">
        <v>449.70859327000011</v>
      </c>
      <c r="Z26" s="34">
        <f t="shared" si="0"/>
        <v>57235.404857456662</v>
      </c>
    </row>
    <row r="27" spans="1:26" ht="13.5" customHeight="1" x14ac:dyDescent="0.2">
      <c r="A27" s="71">
        <v>2015.1</v>
      </c>
      <c r="B27" s="38">
        <v>2243.05011646</v>
      </c>
      <c r="C27" s="39">
        <v>2147.68822619</v>
      </c>
      <c r="D27" s="39">
        <v>225.8321957219577</v>
      </c>
      <c r="E27" s="39">
        <v>1205.412</v>
      </c>
      <c r="F27" s="39">
        <v>348.46826995695818</v>
      </c>
      <c r="G27" s="39">
        <v>544.19336851000003</v>
      </c>
      <c r="H27" s="39">
        <v>447.06964117000001</v>
      </c>
      <c r="I27" s="39">
        <v>565.5696674400001</v>
      </c>
      <c r="J27" s="39">
        <v>739.83440898306105</v>
      </c>
      <c r="K27" s="39">
        <v>191.98709418999991</v>
      </c>
      <c r="L27" s="39">
        <v>364.17088976126382</v>
      </c>
      <c r="M27" s="39">
        <v>452.8696797784105</v>
      </c>
      <c r="N27" s="39">
        <v>868.83536320000007</v>
      </c>
      <c r="O27" s="39">
        <v>1042.455920760887</v>
      </c>
      <c r="P27" s="39">
        <v>619.74922273999982</v>
      </c>
      <c r="Q27" s="39">
        <v>208.16934932999999</v>
      </c>
      <c r="R27" s="39">
        <v>447.31600286984758</v>
      </c>
      <c r="S27" s="39">
        <v>540.42282547374134</v>
      </c>
      <c r="T27" s="39">
        <v>531.16586500901553</v>
      </c>
      <c r="U27" s="39">
        <v>483.49652396972641</v>
      </c>
      <c r="V27" s="39">
        <v>480.04388999999998</v>
      </c>
      <c r="W27" s="39">
        <v>345.49520755999998</v>
      </c>
      <c r="X27" s="39">
        <v>369.70734244851712</v>
      </c>
      <c r="Y27" s="39">
        <v>150.40916467</v>
      </c>
      <c r="Z27" s="34">
        <f t="shared" si="0"/>
        <v>15563.41223619339</v>
      </c>
    </row>
    <row r="28" spans="1:26" ht="13.5" customHeight="1" x14ac:dyDescent="0.2">
      <c r="A28" s="71">
        <v>2015.2</v>
      </c>
      <c r="B28" s="38">
        <v>2990.8360453099999</v>
      </c>
      <c r="C28" s="39">
        <v>4611.1662309934463</v>
      </c>
      <c r="D28" s="39">
        <v>571.48932217643039</v>
      </c>
      <c r="E28" s="39">
        <v>2958.3677444</v>
      </c>
      <c r="F28" s="39">
        <v>499.25816600000007</v>
      </c>
      <c r="G28" s="39">
        <v>1296.4091242100001</v>
      </c>
      <c r="H28" s="39">
        <v>1050.46259962</v>
      </c>
      <c r="I28" s="39">
        <v>1322.450275679997</v>
      </c>
      <c r="J28" s="39">
        <v>1853.615230977724</v>
      </c>
      <c r="K28" s="39">
        <v>428.24414631000002</v>
      </c>
      <c r="L28" s="39">
        <v>712.79958570188739</v>
      </c>
      <c r="M28" s="39">
        <v>733.77905035143647</v>
      </c>
      <c r="N28" s="39">
        <v>1876.6854769500001</v>
      </c>
      <c r="O28" s="39">
        <v>2454.3167734412968</v>
      </c>
      <c r="P28" s="39">
        <v>1441.22342497</v>
      </c>
      <c r="Q28" s="39">
        <v>557.49362594000002</v>
      </c>
      <c r="R28" s="39">
        <v>917.39683046000016</v>
      </c>
      <c r="S28" s="39">
        <v>1163.6499339883851</v>
      </c>
      <c r="T28" s="39">
        <v>1158.751014960671</v>
      </c>
      <c r="U28" s="39">
        <v>1013.969322854866</v>
      </c>
      <c r="V28" s="39">
        <v>1263.68445</v>
      </c>
      <c r="W28" s="39">
        <v>1970.81877431</v>
      </c>
      <c r="X28" s="39">
        <v>743.41766619022565</v>
      </c>
      <c r="Y28" s="39">
        <v>356.42822665179989</v>
      </c>
      <c r="Z28" s="34">
        <f t="shared" si="0"/>
        <v>33946.713042448166</v>
      </c>
    </row>
    <row r="29" spans="1:26" ht="13.5" customHeight="1" x14ac:dyDescent="0.2">
      <c r="A29" s="71">
        <v>2015.3</v>
      </c>
      <c r="B29" s="38">
        <v>4520.8277413200003</v>
      </c>
      <c r="C29" s="39">
        <v>7460.6374098563574</v>
      </c>
      <c r="D29" s="39">
        <v>991.53769055812347</v>
      </c>
      <c r="E29" s="39">
        <v>5388.6822765299994</v>
      </c>
      <c r="F29" s="39">
        <v>875.25034903300354</v>
      </c>
      <c r="G29" s="39">
        <v>2358.4521181300001</v>
      </c>
      <c r="H29" s="39">
        <v>1681.1140771099999</v>
      </c>
      <c r="I29" s="39">
        <v>2268.0969464775608</v>
      </c>
      <c r="J29" s="39">
        <v>2812.724764558166</v>
      </c>
      <c r="K29" s="39">
        <v>869.55227531471314</v>
      </c>
      <c r="L29" s="39">
        <v>1380.7546432549129</v>
      </c>
      <c r="M29" s="39">
        <v>989.40387786386498</v>
      </c>
      <c r="N29" s="39">
        <v>3035.0652752460951</v>
      </c>
      <c r="O29" s="39">
        <v>3860.6698006000001</v>
      </c>
      <c r="P29" s="39">
        <v>2249.2649338000001</v>
      </c>
      <c r="Q29" s="39">
        <v>933.24128710899993</v>
      </c>
      <c r="R29" s="39">
        <v>1373.7196175900001</v>
      </c>
      <c r="S29" s="39">
        <v>2205.5611629499999</v>
      </c>
      <c r="T29" s="39">
        <v>1759.5946184197101</v>
      </c>
      <c r="U29" s="39">
        <v>1511.1652192717031</v>
      </c>
      <c r="V29" s="39">
        <v>2316.7073799999998</v>
      </c>
      <c r="W29" s="39">
        <v>3461.0666677499999</v>
      </c>
      <c r="X29" s="39">
        <v>1321.4837659970931</v>
      </c>
      <c r="Y29" s="39">
        <v>494.15226665000012</v>
      </c>
      <c r="Z29" s="34">
        <f t="shared" ref="Z29:Z90" si="1">+_xlfn.AGGREGATE(9,6,B29:Y29)</f>
        <v>56118.726165390297</v>
      </c>
    </row>
    <row r="30" spans="1:26" ht="13.5" customHeight="1" x14ac:dyDescent="0.2">
      <c r="A30" s="71">
        <v>2015.4</v>
      </c>
      <c r="B30" s="38">
        <v>6113.8023027400004</v>
      </c>
      <c r="C30" s="39">
        <v>10577.140932423879</v>
      </c>
      <c r="D30" s="39">
        <v>1534.0920792609079</v>
      </c>
      <c r="E30" s="39">
        <v>8044.2429130699993</v>
      </c>
      <c r="F30" s="39">
        <v>1186.19</v>
      </c>
      <c r="G30" s="39">
        <v>3171.9516989489998</v>
      </c>
      <c r="H30" s="39">
        <v>2317.9957057800011</v>
      </c>
      <c r="I30" s="39">
        <v>3137.700500431205</v>
      </c>
      <c r="J30" s="39">
        <v>3881.5268092917008</v>
      </c>
      <c r="K30" s="39">
        <v>1052.9760699999999</v>
      </c>
      <c r="L30" s="39">
        <v>1449.458140786473</v>
      </c>
      <c r="M30" s="39">
        <v>1388.4955794867089</v>
      </c>
      <c r="N30" s="39">
        <v>4504.2746499200002</v>
      </c>
      <c r="O30" s="39">
        <v>4978.2297658199986</v>
      </c>
      <c r="P30" s="39">
        <v>3543.53540015</v>
      </c>
      <c r="Q30" s="39">
        <v>1282.1404769400001</v>
      </c>
      <c r="R30" s="39">
        <v>1948.89368466</v>
      </c>
      <c r="S30" s="39">
        <v>2698.7553359399999</v>
      </c>
      <c r="T30" s="39">
        <v>2780.86193921842</v>
      </c>
      <c r="U30" s="39">
        <v>3224.351209335055</v>
      </c>
      <c r="V30" s="39">
        <v>3323.65137</v>
      </c>
      <c r="W30" s="39">
        <v>4975.8283189000003</v>
      </c>
      <c r="X30" s="39">
        <v>1893.4246013378829</v>
      </c>
      <c r="Y30" s="39">
        <v>725.34483499968019</v>
      </c>
      <c r="Z30" s="34">
        <f t="shared" si="1"/>
        <v>79734.864319440923</v>
      </c>
    </row>
    <row r="31" spans="1:26" ht="13.5" customHeight="1" x14ac:dyDescent="0.2">
      <c r="A31" s="71">
        <v>2016.1</v>
      </c>
      <c r="B31" s="38">
        <v>1173.8238620100001</v>
      </c>
      <c r="C31" s="39">
        <v>2393.394281670001</v>
      </c>
      <c r="D31" s="39">
        <v>257.37182675337652</v>
      </c>
      <c r="E31" s="39">
        <v>1321.4289000000001</v>
      </c>
      <c r="F31" s="39">
        <v>157.33279999999999</v>
      </c>
      <c r="G31" s="39">
        <v>628.33370564999996</v>
      </c>
      <c r="H31" s="39">
        <v>471.09254668000011</v>
      </c>
      <c r="I31" s="39">
        <v>679.1131465335236</v>
      </c>
      <c r="J31" s="39">
        <v>936.89800942685429</v>
      </c>
      <c r="K31" s="39">
        <v>253.65274629216529</v>
      </c>
      <c r="L31" s="39">
        <v>463.38156065933049</v>
      </c>
      <c r="M31" s="39">
        <v>311.53392983247551</v>
      </c>
      <c r="N31" s="39">
        <v>730.10933396634744</v>
      </c>
      <c r="O31" s="39">
        <v>837.67055170887068</v>
      </c>
      <c r="P31" s="39">
        <v>736.6072723853531</v>
      </c>
      <c r="Q31" s="39">
        <v>336.71689199999997</v>
      </c>
      <c r="R31" s="39">
        <v>531.56391436000001</v>
      </c>
      <c r="S31" s="39">
        <v>681.18380000000013</v>
      </c>
      <c r="T31" s="39">
        <v>798.76305750780944</v>
      </c>
      <c r="U31" s="39">
        <v>577.08713763110961</v>
      </c>
      <c r="V31" s="39">
        <v>616.59046999999998</v>
      </c>
      <c r="W31" s="39">
        <v>1057.0676094</v>
      </c>
      <c r="X31" s="39">
        <v>417.19322225798339</v>
      </c>
      <c r="Y31" s="39">
        <v>141.84742252521801</v>
      </c>
      <c r="Z31" s="34">
        <f t="shared" si="1"/>
        <v>16509.757999250422</v>
      </c>
    </row>
    <row r="32" spans="1:26" ht="13.5" customHeight="1" x14ac:dyDescent="0.2">
      <c r="A32" s="71">
        <v>2016.2</v>
      </c>
      <c r="B32" s="38">
        <v>2078.43644184</v>
      </c>
      <c r="C32" s="39">
        <v>5967.3817495699996</v>
      </c>
      <c r="D32" s="39">
        <v>612.03536033273565</v>
      </c>
      <c r="E32" s="39">
        <v>3206.2</v>
      </c>
      <c r="F32" s="39">
        <v>553.52539999999999</v>
      </c>
      <c r="G32" s="39">
        <v>1804.0867981599999</v>
      </c>
      <c r="H32" s="39">
        <v>1110.38517561</v>
      </c>
      <c r="I32" s="39">
        <v>1557.4348374660251</v>
      </c>
      <c r="J32" s="39">
        <v>1843.338681137192</v>
      </c>
      <c r="K32" s="39">
        <v>531.75255696107695</v>
      </c>
      <c r="L32" s="39">
        <v>971.53005450311332</v>
      </c>
      <c r="M32" s="39">
        <v>560.38014147432011</v>
      </c>
      <c r="N32" s="39">
        <v>1889.6335768700001</v>
      </c>
      <c r="O32" s="39">
        <v>1636.3551704500751</v>
      </c>
      <c r="P32" s="39">
        <v>1712.7859624800001</v>
      </c>
      <c r="Q32" s="39">
        <v>784.19167130099993</v>
      </c>
      <c r="R32" s="39">
        <v>1103.5463873000001</v>
      </c>
      <c r="S32" s="39">
        <v>1772.9321296799999</v>
      </c>
      <c r="T32" s="39">
        <v>1728.2876842099679</v>
      </c>
      <c r="U32" s="39">
        <v>855.04795658003195</v>
      </c>
      <c r="V32" s="39">
        <v>2013.8362400000001</v>
      </c>
      <c r="W32" s="39">
        <v>2656.2561495200011</v>
      </c>
      <c r="X32" s="39">
        <v>943.2462110919671</v>
      </c>
      <c r="Y32" s="39">
        <v>246.10554924100001</v>
      </c>
      <c r="Z32" s="34">
        <f t="shared" si="1"/>
        <v>38138.711885778503</v>
      </c>
    </row>
    <row r="33" spans="1:26" ht="13.5" customHeight="1" x14ac:dyDescent="0.2">
      <c r="A33" s="71">
        <v>2016.3</v>
      </c>
      <c r="B33" s="38">
        <v>3187.3502212899989</v>
      </c>
      <c r="C33" s="39">
        <v>9457.00824173</v>
      </c>
      <c r="D33" s="39">
        <v>1046.6909019</v>
      </c>
      <c r="E33" s="39">
        <v>5844.4570000000003</v>
      </c>
      <c r="F33" s="39">
        <v>821.1</v>
      </c>
      <c r="G33" s="39">
        <v>2558.3116756600002</v>
      </c>
      <c r="H33" s="39">
        <v>1842.62874349</v>
      </c>
      <c r="I33" s="39">
        <v>2199.5659845242039</v>
      </c>
      <c r="J33" s="39">
        <v>2636.2007819506448</v>
      </c>
      <c r="K33" s="39">
        <v>1029.5861472593699</v>
      </c>
      <c r="L33" s="39">
        <v>1372.160939737141</v>
      </c>
      <c r="M33" s="39">
        <v>895.69833944904599</v>
      </c>
      <c r="N33" s="39">
        <v>3130.9075413270002</v>
      </c>
      <c r="O33" s="39">
        <v>3318.8892881500001</v>
      </c>
      <c r="P33" s="39">
        <v>2827.460566759999</v>
      </c>
      <c r="Q33" s="39">
        <v>1190.456715541</v>
      </c>
      <c r="R33" s="39">
        <v>1810.69935177</v>
      </c>
      <c r="S33" s="39">
        <v>2556.993852919999</v>
      </c>
      <c r="T33" s="39">
        <v>2636.960381761372</v>
      </c>
      <c r="U33" s="39">
        <v>1547.5759542962351</v>
      </c>
      <c r="V33" s="39">
        <v>3857.8177999999998</v>
      </c>
      <c r="W33" s="39">
        <v>4141.1023712700007</v>
      </c>
      <c r="X33" s="39">
        <v>1512.0912345090551</v>
      </c>
      <c r="Y33" s="39">
        <v>389.87329815999999</v>
      </c>
      <c r="Z33" s="34">
        <f t="shared" si="1"/>
        <v>61811.587333455056</v>
      </c>
    </row>
    <row r="34" spans="1:26" ht="13.5" customHeight="1" x14ac:dyDescent="0.2">
      <c r="A34" s="71">
        <v>2016.4</v>
      </c>
      <c r="B34" s="38">
        <v>9310.4574851100006</v>
      </c>
      <c r="C34" s="39">
        <v>17518.983021010001</v>
      </c>
      <c r="D34" s="39">
        <v>1662.7286903898651</v>
      </c>
      <c r="E34" s="39">
        <v>10186.709000000001</v>
      </c>
      <c r="F34" s="39">
        <v>1517.2727023</v>
      </c>
      <c r="G34" s="39">
        <v>3588.1633987</v>
      </c>
      <c r="H34" s="39">
        <v>2640.9729648299999</v>
      </c>
      <c r="I34" s="39">
        <v>3265.349877623893</v>
      </c>
      <c r="J34" s="39">
        <v>3499.0496030390482</v>
      </c>
      <c r="K34" s="39">
        <v>1626.32779</v>
      </c>
      <c r="L34" s="39">
        <v>1659.9873966791131</v>
      </c>
      <c r="M34" s="39">
        <v>1347.7488089749611</v>
      </c>
      <c r="N34" s="39">
        <v>5051.9091542606366</v>
      </c>
      <c r="O34" s="39">
        <v>4693.3342369068014</v>
      </c>
      <c r="P34" s="39">
        <v>4659.3815856064584</v>
      </c>
      <c r="Q34" s="39">
        <v>1672.19706991</v>
      </c>
      <c r="R34" s="39">
        <v>2613.27536143</v>
      </c>
      <c r="S34" s="39">
        <v>3615.3981556899998</v>
      </c>
      <c r="T34" s="39">
        <v>3864.6404372503198</v>
      </c>
      <c r="U34" s="39">
        <v>1955.739255757773</v>
      </c>
      <c r="V34" s="39">
        <v>6667.1677900000004</v>
      </c>
      <c r="W34" s="39">
        <v>5451.1923900598003</v>
      </c>
      <c r="X34" s="39">
        <v>2151.3643823141369</v>
      </c>
      <c r="Y34" s="39">
        <v>849.65980528501814</v>
      </c>
      <c r="Z34" s="34">
        <f t="shared" si="1"/>
        <v>101069.01036312783</v>
      </c>
    </row>
    <row r="35" spans="1:26" ht="13.5" customHeight="1" x14ac:dyDescent="0.2">
      <c r="A35" s="71">
        <v>2017.1</v>
      </c>
      <c r="B35" s="38">
        <v>3873.910337836001</v>
      </c>
      <c r="C35" s="39">
        <v>3971.892058697028</v>
      </c>
      <c r="D35" s="39">
        <v>298.50298810999999</v>
      </c>
      <c r="E35" s="39">
        <v>3247.7820000000002</v>
      </c>
      <c r="F35" s="39">
        <v>280.72000000000003</v>
      </c>
      <c r="G35" s="39">
        <v>658.50489008</v>
      </c>
      <c r="H35" s="39">
        <v>734.71033456999987</v>
      </c>
      <c r="I35" s="39">
        <v>715.28350892107414</v>
      </c>
      <c r="J35" s="39">
        <v>655.93495313395601</v>
      </c>
      <c r="K35" s="39">
        <v>551.19418891753116</v>
      </c>
      <c r="L35" s="39">
        <v>536.64916631000006</v>
      </c>
      <c r="M35" s="39">
        <v>279.75384042179519</v>
      </c>
      <c r="N35" s="39">
        <v>1537.1112460612651</v>
      </c>
      <c r="O35" s="39">
        <v>1239.0091450866109</v>
      </c>
      <c r="P35" s="39">
        <v>883.91283462999991</v>
      </c>
      <c r="Q35" s="39">
        <v>264.99857155199999</v>
      </c>
      <c r="R35" s="39">
        <v>552.57093215999998</v>
      </c>
      <c r="S35" s="39">
        <v>739.8876829300001</v>
      </c>
      <c r="T35" s="39">
        <v>875.17105592821054</v>
      </c>
      <c r="U35" s="39">
        <v>324.42468561017648</v>
      </c>
      <c r="V35" s="39">
        <v>1563.2631899999999</v>
      </c>
      <c r="W35" s="39">
        <v>975.34396294601947</v>
      </c>
      <c r="X35" s="39">
        <v>530.66485109990208</v>
      </c>
      <c r="Y35" s="39">
        <v>160.76</v>
      </c>
      <c r="Z35" s="34">
        <f t="shared" si="1"/>
        <v>25451.956425001572</v>
      </c>
    </row>
    <row r="36" spans="1:26" ht="13.5" customHeight="1" x14ac:dyDescent="0.2">
      <c r="A36" s="71">
        <v>2017.2</v>
      </c>
      <c r="B36" s="38">
        <v>4197.7114628999998</v>
      </c>
      <c r="C36" s="39">
        <v>10377.50922338077</v>
      </c>
      <c r="D36" s="39">
        <v>752.61200000000008</v>
      </c>
      <c r="E36" s="39">
        <v>8795.6465900000003</v>
      </c>
      <c r="F36" s="39">
        <v>1013.92</v>
      </c>
      <c r="G36" s="39">
        <v>1824.56833609</v>
      </c>
      <c r="H36" s="39">
        <v>1704.8145628499999</v>
      </c>
      <c r="I36" s="39">
        <v>1507.377778499583</v>
      </c>
      <c r="J36" s="39">
        <v>2081.3211980416941</v>
      </c>
      <c r="K36" s="39">
        <v>1197.525008176952</v>
      </c>
      <c r="L36" s="39">
        <v>2213.5745287</v>
      </c>
      <c r="M36" s="39">
        <v>572.56797480295575</v>
      </c>
      <c r="N36" s="39">
        <v>3085.7369379209658</v>
      </c>
      <c r="O36" s="39">
        <v>3161.0536116700259</v>
      </c>
      <c r="P36" s="39">
        <v>2411.8717680099999</v>
      </c>
      <c r="Q36" s="39">
        <v>792.70919393200006</v>
      </c>
      <c r="R36" s="39">
        <v>1444.0318817100001</v>
      </c>
      <c r="S36" s="39">
        <v>1848.846</v>
      </c>
      <c r="T36" s="39">
        <v>1881.3428911119161</v>
      </c>
      <c r="U36" s="39">
        <v>1024.1931308549481</v>
      </c>
      <c r="V36" s="39">
        <v>4252.9573300000002</v>
      </c>
      <c r="W36" s="39">
        <v>2591.057289429345</v>
      </c>
      <c r="X36" s="39">
        <v>1300.8160340462441</v>
      </c>
      <c r="Y36" s="39">
        <v>719.18927282157267</v>
      </c>
      <c r="Z36" s="34">
        <f t="shared" si="1"/>
        <v>60752.954004948966</v>
      </c>
    </row>
    <row r="37" spans="1:26" ht="13.5" customHeight="1" x14ac:dyDescent="0.2">
      <c r="A37" s="71">
        <v>2017.3</v>
      </c>
      <c r="B37" s="38">
        <v>7878.6260642000007</v>
      </c>
      <c r="C37" s="39">
        <v>16769.587772370971</v>
      </c>
      <c r="D37" s="39">
        <v>1250.0938811000001</v>
      </c>
      <c r="E37" s="39">
        <v>14497.888000000001</v>
      </c>
      <c r="F37" s="39">
        <v>1388.86</v>
      </c>
      <c r="G37" s="39">
        <v>3397.5697804199999</v>
      </c>
      <c r="H37" s="39">
        <v>2653.7501712200001</v>
      </c>
      <c r="I37" s="39">
        <v>2516.9311785208579</v>
      </c>
      <c r="J37" s="39">
        <v>3322.386188737968</v>
      </c>
      <c r="K37" s="39">
        <v>2009.2611790187159</v>
      </c>
      <c r="L37" s="39">
        <v>3042.38433261</v>
      </c>
      <c r="M37" s="39">
        <v>897.71585204725</v>
      </c>
      <c r="N37" s="39">
        <v>4597.25442695727</v>
      </c>
      <c r="O37" s="39">
        <v>4843.077163563521</v>
      </c>
      <c r="P37" s="39">
        <v>4000.6767519999999</v>
      </c>
      <c r="Q37" s="39">
        <v>1179.0859429</v>
      </c>
      <c r="R37" s="39">
        <v>2281.8081510299999</v>
      </c>
      <c r="S37" s="39">
        <v>2848.045599999999</v>
      </c>
      <c r="T37" s="39">
        <v>2892.6987054124888</v>
      </c>
      <c r="U37" s="39">
        <v>1449.1334581924921</v>
      </c>
      <c r="V37" s="39">
        <v>7212.9481099999994</v>
      </c>
      <c r="W37" s="39">
        <v>3851.307466042399</v>
      </c>
      <c r="X37" s="39">
        <v>2027.734959474273</v>
      </c>
      <c r="Y37" s="39">
        <v>905.87419625812458</v>
      </c>
      <c r="Z37" s="34">
        <f t="shared" si="1"/>
        <v>97714.699332076329</v>
      </c>
    </row>
    <row r="38" spans="1:26" ht="13.5" customHeight="1" x14ac:dyDescent="0.2">
      <c r="A38" s="71">
        <v>2017.4</v>
      </c>
      <c r="B38" s="38">
        <v>33272.135192920003</v>
      </c>
      <c r="C38" s="39">
        <v>24507.528412132229</v>
      </c>
      <c r="D38" s="39">
        <v>1992.3859052400001</v>
      </c>
      <c r="E38" s="39">
        <v>23892.844871514098</v>
      </c>
      <c r="F38" s="39">
        <v>2438.2109999999998</v>
      </c>
      <c r="G38" s="39">
        <v>5095.1628255860169</v>
      </c>
      <c r="H38" s="39">
        <v>3560.50899054</v>
      </c>
      <c r="I38" s="39">
        <v>3720.404402140839</v>
      </c>
      <c r="J38" s="39">
        <v>4397.6892067299996</v>
      </c>
      <c r="K38" s="39">
        <v>2688.031021176952</v>
      </c>
      <c r="L38" s="39">
        <v>3625.1420552200011</v>
      </c>
      <c r="M38" s="39">
        <v>1279.8081913410119</v>
      </c>
      <c r="N38" s="39">
        <v>7020.9594695766546</v>
      </c>
      <c r="O38" s="39">
        <v>6424.0934047710734</v>
      </c>
      <c r="P38" s="39">
        <v>6285.4568518001824</v>
      </c>
      <c r="Q38" s="39">
        <v>1654.440972851</v>
      </c>
      <c r="R38" s="39">
        <v>3289.759367000001</v>
      </c>
      <c r="S38" s="39">
        <v>4690.0902981299996</v>
      </c>
      <c r="T38" s="39">
        <v>3928.746935514745</v>
      </c>
      <c r="U38" s="39">
        <v>2008.2880593472239</v>
      </c>
      <c r="V38" s="39">
        <v>11293.278350000001</v>
      </c>
      <c r="W38" s="39">
        <v>6047.8753654834154</v>
      </c>
      <c r="X38" s="39">
        <v>2866.0765289548881</v>
      </c>
      <c r="Y38" s="39">
        <v>1314.789155055229</v>
      </c>
      <c r="Z38" s="34">
        <f t="shared" si="1"/>
        <v>167293.70683302556</v>
      </c>
    </row>
    <row r="39" spans="1:26" ht="13.5" customHeight="1" x14ac:dyDescent="0.2">
      <c r="A39" s="71">
        <v>2018.1</v>
      </c>
      <c r="B39" s="38">
        <v>1575.3840947900001</v>
      </c>
      <c r="C39" s="39">
        <v>5025.6020742454384</v>
      </c>
      <c r="D39" s="39">
        <v>390.80517855000011</v>
      </c>
      <c r="E39" s="39">
        <v>5541.2764235947616</v>
      </c>
      <c r="F39" s="39">
        <v>331.95</v>
      </c>
      <c r="G39" s="39">
        <v>775.8599999999999</v>
      </c>
      <c r="H39" s="39">
        <v>721.48656185999994</v>
      </c>
      <c r="I39" s="39">
        <v>865.88074125457752</v>
      </c>
      <c r="J39" s="39">
        <v>793.88365928000007</v>
      </c>
      <c r="K39" s="39">
        <v>440.49547759542469</v>
      </c>
      <c r="L39" s="39">
        <v>911.29986575999999</v>
      </c>
      <c r="M39" s="39">
        <v>461.16755228210002</v>
      </c>
      <c r="N39" s="39">
        <v>1947.4889518234329</v>
      </c>
      <c r="O39" s="39">
        <v>1385.5915640075509</v>
      </c>
      <c r="P39" s="39">
        <v>1520.02221914252</v>
      </c>
      <c r="Q39" s="39">
        <v>334.40892344033222</v>
      </c>
      <c r="R39" s="39">
        <v>581.97164862000011</v>
      </c>
      <c r="S39" s="39">
        <v>960.1</v>
      </c>
      <c r="T39" s="39">
        <v>1055.100967495312</v>
      </c>
      <c r="U39" s="39">
        <v>454.18642926260452</v>
      </c>
      <c r="V39" s="39">
        <v>2495.8847099999998</v>
      </c>
      <c r="W39" s="39">
        <v>977.63002292822432</v>
      </c>
      <c r="X39" s="39">
        <v>793.2859019961968</v>
      </c>
      <c r="Y39" s="39">
        <v>229.3424</v>
      </c>
      <c r="Z39" s="34">
        <f t="shared" si="1"/>
        <v>30570.105367928478</v>
      </c>
    </row>
    <row r="40" spans="1:26" ht="13.5" customHeight="1" x14ac:dyDescent="0.2">
      <c r="A40" s="71">
        <v>2018.2</v>
      </c>
      <c r="B40" s="38">
        <v>15464.81275443</v>
      </c>
      <c r="C40" s="39">
        <v>13114.85965139088</v>
      </c>
      <c r="D40" s="39">
        <v>1041.0796076700001</v>
      </c>
      <c r="E40" s="39">
        <v>14473.07121921872</v>
      </c>
      <c r="F40" s="39">
        <v>1073.7977000000001</v>
      </c>
      <c r="G40" s="39">
        <v>1786.11</v>
      </c>
      <c r="H40" s="39">
        <v>1463.5760484299999</v>
      </c>
      <c r="I40" s="39">
        <v>2048.309407946283</v>
      </c>
      <c r="J40" s="39">
        <v>1909.7261973899999</v>
      </c>
      <c r="K40" s="39">
        <v>1297.071089862121</v>
      </c>
      <c r="L40" s="39">
        <v>2103.5509344400002</v>
      </c>
      <c r="M40" s="39">
        <v>712.75000000000011</v>
      </c>
      <c r="N40" s="39">
        <v>4098.4259992130828</v>
      </c>
      <c r="O40" s="39">
        <v>3663.3423565136909</v>
      </c>
      <c r="P40" s="39">
        <v>3327.8610250000011</v>
      </c>
      <c r="Q40" s="39">
        <v>962.37266750749393</v>
      </c>
      <c r="R40" s="39">
        <v>1493.7377134000001</v>
      </c>
      <c r="S40" s="39">
        <v>2240.883220369999</v>
      </c>
      <c r="T40" s="39">
        <v>2165.7490165234931</v>
      </c>
      <c r="U40" s="39">
        <v>1230.7009396541821</v>
      </c>
      <c r="V40" s="39">
        <v>5614.2163799999998</v>
      </c>
      <c r="W40" s="39">
        <v>2647.035403256898</v>
      </c>
      <c r="X40" s="39">
        <v>1664.4209537278259</v>
      </c>
      <c r="Y40" s="39">
        <v>479.00346020927589</v>
      </c>
      <c r="Z40" s="34">
        <f t="shared" si="1"/>
        <v>86076.463746153939</v>
      </c>
    </row>
    <row r="41" spans="1:26" ht="13.5" customHeight="1" x14ac:dyDescent="0.2">
      <c r="A41" s="71">
        <v>2018.3</v>
      </c>
      <c r="B41" s="38">
        <v>6988.7905022100013</v>
      </c>
      <c r="C41" s="39">
        <v>16880.057486469999</v>
      </c>
      <c r="D41" s="39">
        <v>1701.3953620299999</v>
      </c>
      <c r="E41" s="39">
        <v>24464.69</v>
      </c>
      <c r="F41" s="39">
        <v>1771.94</v>
      </c>
      <c r="G41" s="39">
        <v>3243.2954</v>
      </c>
      <c r="H41" s="39">
        <v>2380.159598525639</v>
      </c>
      <c r="I41" s="39">
        <v>3083.0998826777191</v>
      </c>
      <c r="J41" s="39">
        <v>3152.6865796900001</v>
      </c>
      <c r="K41" s="39">
        <v>3064.447988465341</v>
      </c>
      <c r="L41" s="39">
        <v>3026.3595541899999</v>
      </c>
      <c r="M41" s="39">
        <v>1206.709840955948</v>
      </c>
      <c r="N41" s="39">
        <v>6183.0719034254489</v>
      </c>
      <c r="O41" s="39">
        <v>6073.5149797506974</v>
      </c>
      <c r="P41" s="39">
        <v>5678.027155821208</v>
      </c>
      <c r="Q41" s="39">
        <v>1683.9351323200001</v>
      </c>
      <c r="R41" s="39">
        <v>2310.1615286800002</v>
      </c>
      <c r="S41" s="39">
        <v>3572.6909952699998</v>
      </c>
      <c r="T41" s="39">
        <v>3226.8975525524179</v>
      </c>
      <c r="U41" s="39">
        <v>3456.7364682963348</v>
      </c>
      <c r="V41" s="39">
        <v>9797.65</v>
      </c>
      <c r="W41" s="39">
        <v>4739.8109143590164</v>
      </c>
      <c r="X41" s="39">
        <v>2626.2855406569711</v>
      </c>
      <c r="Y41" s="39">
        <v>711.80946580527893</v>
      </c>
      <c r="Z41" s="34">
        <f t="shared" si="1"/>
        <v>121024.223832152</v>
      </c>
    </row>
    <row r="42" spans="1:26" ht="13.5" customHeight="1" x14ac:dyDescent="0.2">
      <c r="A42" s="71">
        <v>2018.4</v>
      </c>
      <c r="B42" s="38">
        <v>41433.951306489987</v>
      </c>
      <c r="C42" s="39">
        <v>25522.704520876159</v>
      </c>
      <c r="D42" s="39">
        <v>2521.1825687400001</v>
      </c>
      <c r="E42" s="39">
        <v>41187.988299999997</v>
      </c>
      <c r="F42" s="39">
        <v>2923.5978</v>
      </c>
      <c r="G42" s="39">
        <v>3714.94</v>
      </c>
      <c r="H42" s="39">
        <v>3601.4501766100002</v>
      </c>
      <c r="I42" s="39">
        <v>4372.9209753708519</v>
      </c>
      <c r="J42" s="39">
        <v>4623.0477693799994</v>
      </c>
      <c r="K42" s="39">
        <v>4147.8375808353412</v>
      </c>
      <c r="L42" s="39">
        <v>3588.8624839286772</v>
      </c>
      <c r="M42" s="39">
        <v>3570.349858795948</v>
      </c>
      <c r="N42" s="39">
        <v>10294.80049513654</v>
      </c>
      <c r="O42" s="39">
        <v>8560.9115555397366</v>
      </c>
      <c r="P42" s="39">
        <v>8510.1886774901977</v>
      </c>
      <c r="Q42" s="39">
        <v>2834.99884944</v>
      </c>
      <c r="R42" s="39">
        <v>3382.69849217</v>
      </c>
      <c r="S42" s="39">
        <v>7572.3610530299993</v>
      </c>
      <c r="T42" s="39">
        <v>3593.6729684328961</v>
      </c>
      <c r="U42" s="39">
        <v>4829.5434836100003</v>
      </c>
      <c r="V42" s="39">
        <v>14152.05</v>
      </c>
      <c r="W42" s="39">
        <v>6931.7404944400014</v>
      </c>
      <c r="X42" s="39">
        <v>3758.994761881359</v>
      </c>
      <c r="Y42" s="39">
        <v>916.09086674540413</v>
      </c>
      <c r="Z42" s="34">
        <f t="shared" si="1"/>
        <v>216546.88503894306</v>
      </c>
    </row>
    <row r="43" spans="1:26" ht="13.5" customHeight="1" x14ac:dyDescent="0.2">
      <c r="A43" s="71">
        <v>2019.1</v>
      </c>
      <c r="B43" s="38">
        <v>2616.8125808220002</v>
      </c>
      <c r="C43" s="39">
        <v>7560.8138023010997</v>
      </c>
      <c r="D43" s="39">
        <v>561.05642077000016</v>
      </c>
      <c r="E43" s="39">
        <v>5835.9402399100009</v>
      </c>
      <c r="F43" s="39">
        <v>538.39199999999994</v>
      </c>
      <c r="G43" s="39">
        <v>697.06626922999999</v>
      </c>
      <c r="H43" s="39">
        <v>984.61962673000005</v>
      </c>
      <c r="I43" s="39">
        <v>1049.6336188439871</v>
      </c>
      <c r="J43" s="39">
        <v>1123.935397295</v>
      </c>
      <c r="K43" s="39">
        <v>531.354426739823</v>
      </c>
      <c r="L43" s="39">
        <v>959.22934600466454</v>
      </c>
      <c r="M43" s="39">
        <v>418.15256787999999</v>
      </c>
      <c r="N43" s="39">
        <v>2917.42947794662</v>
      </c>
      <c r="O43" s="39">
        <v>1992.9376694036689</v>
      </c>
      <c r="P43" s="39">
        <v>2085.5184291800001</v>
      </c>
      <c r="Q43" s="39">
        <v>1035.0231118199999</v>
      </c>
      <c r="R43" s="39">
        <v>666.91895906900004</v>
      </c>
      <c r="S43" s="39">
        <v>2049.9283198899998</v>
      </c>
      <c r="T43" s="39">
        <v>1119.9799431180261</v>
      </c>
      <c r="U43" s="39">
        <v>1035.497269925</v>
      </c>
      <c r="V43" s="39">
        <v>4479.8048932900001</v>
      </c>
      <c r="W43" s="39">
        <v>1104.2203756171609</v>
      </c>
      <c r="X43" s="39">
        <v>586.63630716668172</v>
      </c>
      <c r="Y43" s="39">
        <v>455.48995180719999</v>
      </c>
      <c r="Z43" s="34">
        <f t="shared" si="1"/>
        <v>42406.391004759927</v>
      </c>
    </row>
    <row r="44" spans="1:26" ht="13.5" customHeight="1" x14ac:dyDescent="0.2">
      <c r="A44" s="71">
        <v>2019.2</v>
      </c>
      <c r="B44" s="38">
        <v>6259.7788124900007</v>
      </c>
      <c r="C44" s="39">
        <v>25570.153497359999</v>
      </c>
      <c r="D44" s="39">
        <v>1493.345</v>
      </c>
      <c r="E44" s="39">
        <v>12591.866</v>
      </c>
      <c r="F44" s="39">
        <v>1715.5473</v>
      </c>
      <c r="G44" s="39">
        <v>3625.6563043000001</v>
      </c>
      <c r="H44" s="39">
        <v>2357.1658861350002</v>
      </c>
      <c r="I44" s="39">
        <v>2549.6394651647629</v>
      </c>
      <c r="J44" s="39">
        <v>3014.7852239150002</v>
      </c>
      <c r="K44" s="39">
        <v>2261.280146210001</v>
      </c>
      <c r="L44" s="39">
        <v>2735.478754851918</v>
      </c>
      <c r="M44" s="39">
        <v>883.00702116333332</v>
      </c>
      <c r="N44" s="39">
        <v>6427.4728700045371</v>
      </c>
      <c r="O44" s="39">
        <v>5336.7284395212446</v>
      </c>
      <c r="P44" s="39">
        <v>5458.5106921815714</v>
      </c>
      <c r="Q44" s="39">
        <v>3061.9334943700001</v>
      </c>
      <c r="R44" s="39">
        <v>1734.77995979</v>
      </c>
      <c r="S44" s="39">
        <v>4352.9209473199999</v>
      </c>
      <c r="T44" s="39">
        <v>2663.0803055753208</v>
      </c>
      <c r="U44" s="39">
        <v>2540.6605476499999</v>
      </c>
      <c r="V44" s="39">
        <v>9811.4699999999993</v>
      </c>
      <c r="W44" s="39">
        <v>3335.983054557732</v>
      </c>
      <c r="X44" s="39">
        <v>1221.9414675650471</v>
      </c>
      <c r="Y44" s="39">
        <v>1394.332594325964</v>
      </c>
      <c r="Z44" s="34">
        <f t="shared" si="1"/>
        <v>112397.51778445144</v>
      </c>
    </row>
    <row r="45" spans="1:26" ht="13.5" customHeight="1" x14ac:dyDescent="0.2">
      <c r="A45" s="71">
        <v>2019.3</v>
      </c>
      <c r="B45" s="38">
        <v>12505.01208801</v>
      </c>
      <c r="C45" s="39">
        <v>45985.189503850001</v>
      </c>
      <c r="D45" s="39">
        <v>2460.52</v>
      </c>
      <c r="E45" s="39">
        <v>18835.97898595938</v>
      </c>
      <c r="F45" s="39">
        <v>2786.8629999999998</v>
      </c>
      <c r="G45" s="39">
        <v>5836.4889999999996</v>
      </c>
      <c r="H45" s="39">
        <v>3586.0290510750001</v>
      </c>
      <c r="I45" s="39">
        <v>4321.7569639053763</v>
      </c>
      <c r="J45" s="39">
        <v>4295.1837644499992</v>
      </c>
      <c r="K45" s="39">
        <v>2961.418097939968</v>
      </c>
      <c r="L45" s="39">
        <v>5842.8873193199997</v>
      </c>
      <c r="M45" s="39">
        <v>1460.5807927133339</v>
      </c>
      <c r="N45" s="39">
        <v>10155.584436249421</v>
      </c>
      <c r="O45" s="39">
        <v>8686.8767820108242</v>
      </c>
      <c r="P45" s="39">
        <v>8760.6328283399998</v>
      </c>
      <c r="Q45" s="39">
        <v>4389.9155838999995</v>
      </c>
      <c r="R45" s="39">
        <v>2465.2653390300002</v>
      </c>
      <c r="S45" s="39">
        <v>7214.8049799999999</v>
      </c>
      <c r="T45" s="39">
        <v>4459.7340419302463</v>
      </c>
      <c r="U45" s="39">
        <v>3845.0037052749999</v>
      </c>
      <c r="V45" s="39">
        <v>14589.996841280001</v>
      </c>
      <c r="W45" s="39">
        <v>5379.0764454249966</v>
      </c>
      <c r="X45" s="39">
        <v>2053.9077335610318</v>
      </c>
      <c r="Y45" s="39">
        <v>1052.2713157520529</v>
      </c>
      <c r="Z45" s="34">
        <f t="shared" si="1"/>
        <v>183930.97859997663</v>
      </c>
    </row>
    <row r="46" spans="1:26" ht="13.5" customHeight="1" x14ac:dyDescent="0.2">
      <c r="A46" s="71">
        <v>2019.4</v>
      </c>
      <c r="B46" s="38">
        <v>17237.428260321409</v>
      </c>
      <c r="C46" s="39">
        <v>67318.804403331538</v>
      </c>
      <c r="D46" s="39">
        <v>3477.8004737625752</v>
      </c>
      <c r="E46" s="39">
        <v>23307.822192768541</v>
      </c>
      <c r="F46" s="39">
        <v>4072.6312096002189</v>
      </c>
      <c r="G46" s="39">
        <v>4826.8429918806814</v>
      </c>
      <c r="H46" s="39">
        <v>5313.7470148150014</v>
      </c>
      <c r="I46" s="39">
        <v>6501.7579242945749</v>
      </c>
      <c r="J46" s="39">
        <v>5902.129955595</v>
      </c>
      <c r="K46" s="39">
        <v>4207.80111683</v>
      </c>
      <c r="L46" s="39">
        <v>6172.3008663314977</v>
      </c>
      <c r="M46" s="39">
        <v>2751.7316613033331</v>
      </c>
      <c r="N46" s="39">
        <v>15366.78668309945</v>
      </c>
      <c r="O46" s="39">
        <v>13109.477013579241</v>
      </c>
      <c r="P46" s="39">
        <v>13511.578194</v>
      </c>
      <c r="Q46" s="39">
        <v>6133.7501786699986</v>
      </c>
      <c r="R46" s="39">
        <v>4890.6379266000004</v>
      </c>
      <c r="S46" s="39">
        <v>10422.63553593</v>
      </c>
      <c r="T46" s="39">
        <v>6854.3888309372569</v>
      </c>
      <c r="U46" s="39">
        <v>5781.3816870249993</v>
      </c>
      <c r="V46" s="39">
        <v>17294.976043909999</v>
      </c>
      <c r="W46" s="39">
        <v>8843.8877358442787</v>
      </c>
      <c r="X46" s="39">
        <v>5432.0547229110734</v>
      </c>
      <c r="Y46" s="39">
        <v>1285.862547066308</v>
      </c>
      <c r="Z46" s="34">
        <f t="shared" si="1"/>
        <v>260018.21517040697</v>
      </c>
    </row>
    <row r="47" spans="1:26" ht="13.5" customHeight="1" x14ac:dyDescent="0.2">
      <c r="A47" s="71">
        <v>2020.1</v>
      </c>
      <c r="B47" s="38">
        <v>2429.8437255600002</v>
      </c>
      <c r="C47" s="39">
        <v>9830.3360556687076</v>
      </c>
      <c r="D47" s="39">
        <v>764.68008983948869</v>
      </c>
      <c r="E47" s="39">
        <v>947.23466494060995</v>
      </c>
      <c r="F47" s="39">
        <v>594.02557388837886</v>
      </c>
      <c r="G47" s="39">
        <v>1229.4100000000001</v>
      </c>
      <c r="H47" s="39">
        <v>1443.3451848</v>
      </c>
      <c r="I47" s="39">
        <v>1034.038291988421</v>
      </c>
      <c r="J47" s="39">
        <v>1438.97874159</v>
      </c>
      <c r="K47" s="39">
        <v>703.4107936191217</v>
      </c>
      <c r="L47" s="39">
        <v>1409.94779971</v>
      </c>
      <c r="M47" s="39">
        <v>558.82974736499978</v>
      </c>
      <c r="N47" s="39">
        <v>3274.0234357382551</v>
      </c>
      <c r="O47" s="39">
        <v>2055.8241916193579</v>
      </c>
      <c r="P47" s="39">
        <v>2288.3842518000001</v>
      </c>
      <c r="Q47" s="39">
        <v>1357.42768535</v>
      </c>
      <c r="R47" s="39">
        <v>607.78274106000003</v>
      </c>
      <c r="S47" s="39">
        <v>3062.8911828400001</v>
      </c>
      <c r="T47" s="39">
        <v>1621.8355984356981</v>
      </c>
      <c r="U47" s="39">
        <v>1622.8652816849999</v>
      </c>
      <c r="V47" s="39">
        <v>1955.9493610100001</v>
      </c>
      <c r="W47" s="39">
        <v>2387.7188969059662</v>
      </c>
      <c r="X47" s="39">
        <v>725.04931142231931</v>
      </c>
      <c r="Y47" s="39">
        <v>315.17020000000002</v>
      </c>
      <c r="Z47" s="34">
        <f t="shared" si="1"/>
        <v>43659.002806836324</v>
      </c>
    </row>
    <row r="48" spans="1:26" ht="13.5" customHeight="1" x14ac:dyDescent="0.2">
      <c r="A48" s="71">
        <v>2020.2</v>
      </c>
      <c r="B48" s="38">
        <v>5910.1356828900007</v>
      </c>
      <c r="C48" s="39">
        <v>26387.61066157441</v>
      </c>
      <c r="D48" s="39">
        <v>1692.6115627635991</v>
      </c>
      <c r="E48" s="39">
        <v>3404.1058285187601</v>
      </c>
      <c r="F48" s="39">
        <v>1832.476518180777</v>
      </c>
      <c r="G48" s="39">
        <v>3079.6989782999999</v>
      </c>
      <c r="H48" s="39">
        <v>3306.88165673</v>
      </c>
      <c r="I48" s="39">
        <v>2696.0206332077551</v>
      </c>
      <c r="J48" s="39">
        <v>3058.6390577799998</v>
      </c>
      <c r="K48" s="39">
        <v>1907.55863815</v>
      </c>
      <c r="L48" s="39">
        <v>3557.0414433000001</v>
      </c>
      <c r="M48" s="39">
        <v>2415.8422099750001</v>
      </c>
      <c r="N48" s="39">
        <v>8383.8643093220944</v>
      </c>
      <c r="O48" s="39">
        <v>7476.3312243646424</v>
      </c>
      <c r="P48" s="39">
        <v>6471.8133309999994</v>
      </c>
      <c r="Q48" s="39">
        <v>2756.80812831</v>
      </c>
      <c r="R48" s="39">
        <v>1841.5517052099999</v>
      </c>
      <c r="S48" s="39">
        <v>5534.3163060999996</v>
      </c>
      <c r="T48" s="39">
        <v>4339.2237558861489</v>
      </c>
      <c r="U48" s="39">
        <v>3950.9270812300001</v>
      </c>
      <c r="V48" s="39">
        <v>3818.604390460001</v>
      </c>
      <c r="W48" s="39">
        <v>4986.5397059828638</v>
      </c>
      <c r="X48" s="39">
        <v>1570.2166752879859</v>
      </c>
      <c r="Y48" s="39">
        <v>588.29520000000002</v>
      </c>
      <c r="Z48" s="34">
        <f t="shared" si="1"/>
        <v>110967.11468452404</v>
      </c>
    </row>
    <row r="49" spans="1:26" ht="13.5" customHeight="1" x14ac:dyDescent="0.2">
      <c r="A49" s="71">
        <v>2020.3</v>
      </c>
      <c r="B49" s="38">
        <v>8823.1335645199997</v>
      </c>
      <c r="C49" s="39">
        <v>44149.744457321751</v>
      </c>
      <c r="D49" s="39">
        <v>3245.0954382653072</v>
      </c>
      <c r="E49" s="39">
        <v>10512.367437824791</v>
      </c>
      <c r="F49" s="39">
        <v>3139.34</v>
      </c>
      <c r="G49" s="39">
        <v>5004.6412000000009</v>
      </c>
      <c r="H49" s="39">
        <v>4883.2503680199998</v>
      </c>
      <c r="I49" s="39">
        <v>4172.4763147546946</v>
      </c>
      <c r="J49" s="39">
        <v>5333.14567364698</v>
      </c>
      <c r="K49" s="39">
        <v>3017.731550870009</v>
      </c>
      <c r="L49" s="39">
        <v>6353.7665169799984</v>
      </c>
      <c r="M49" s="39">
        <v>3672.0482861350001</v>
      </c>
      <c r="N49" s="39">
        <v>11601.556199328181</v>
      </c>
      <c r="O49" s="39">
        <v>11712.13918173899</v>
      </c>
      <c r="P49" s="39">
        <v>10093.354456999999</v>
      </c>
      <c r="Q49" s="39">
        <v>3809.18227329</v>
      </c>
      <c r="R49" s="39">
        <v>2821.0971525999998</v>
      </c>
      <c r="S49" s="39">
        <v>8064.2256252299994</v>
      </c>
      <c r="T49" s="39">
        <v>6106.3372735143312</v>
      </c>
      <c r="U49" s="39">
        <v>5882.1571125200007</v>
      </c>
      <c r="V49" s="39">
        <v>6220.017993370001</v>
      </c>
      <c r="W49" s="39">
        <v>8866.2642747646114</v>
      </c>
      <c r="X49" s="39">
        <v>2564.8551158171258</v>
      </c>
      <c r="Y49" s="39">
        <v>985.18416892999994</v>
      </c>
      <c r="Z49" s="34">
        <f t="shared" si="1"/>
        <v>181033.11163644181</v>
      </c>
    </row>
    <row r="50" spans="1:26" ht="13.5" customHeight="1" x14ac:dyDescent="0.2">
      <c r="A50" s="71">
        <v>2020.4</v>
      </c>
      <c r="B50" s="38">
        <v>14112.807628410001</v>
      </c>
      <c r="C50" s="39">
        <v>91582.871028809168</v>
      </c>
      <c r="D50" s="39">
        <v>6000.3944994073036</v>
      </c>
      <c r="E50" s="39">
        <v>12939.315742995899</v>
      </c>
      <c r="F50" s="39">
        <v>5647.8400000000011</v>
      </c>
      <c r="G50" s="39">
        <v>9220.4659796199994</v>
      </c>
      <c r="H50" s="39">
        <v>7113.2570806699996</v>
      </c>
      <c r="I50" s="39">
        <v>7251.5349567952808</v>
      </c>
      <c r="J50" s="39">
        <v>8053.2847654000007</v>
      </c>
      <c r="K50" s="39">
        <v>6929.3897643040773</v>
      </c>
      <c r="L50" s="39">
        <v>8522.9520670600014</v>
      </c>
      <c r="M50" s="39">
        <v>5445.533583880002</v>
      </c>
      <c r="N50" s="39">
        <v>18679.779123003969</v>
      </c>
      <c r="O50" s="39">
        <v>19516.237169024909</v>
      </c>
      <c r="P50" s="39">
        <v>14352.116302</v>
      </c>
      <c r="Q50" s="39">
        <v>5692.4131647088761</v>
      </c>
      <c r="R50" s="39">
        <v>5032.8327444699999</v>
      </c>
      <c r="S50" s="39">
        <v>12486.07056824</v>
      </c>
      <c r="T50" s="39">
        <v>8522.7777400593677</v>
      </c>
      <c r="U50" s="39">
        <v>7973.6530130718993</v>
      </c>
      <c r="V50" s="39">
        <v>14714.917384949989</v>
      </c>
      <c r="W50" s="39">
        <v>13906.555128978831</v>
      </c>
      <c r="X50" s="39">
        <v>3743.3755129750089</v>
      </c>
      <c r="Y50" s="39">
        <v>3385.2667701856099</v>
      </c>
      <c r="Z50" s="34">
        <f t="shared" si="1"/>
        <v>310825.64171902026</v>
      </c>
    </row>
    <row r="51" spans="1:26" ht="13.5" customHeight="1" x14ac:dyDescent="0.2">
      <c r="A51" s="71">
        <v>2021.1</v>
      </c>
      <c r="B51" s="38">
        <v>10729.84</v>
      </c>
      <c r="C51" s="39">
        <v>23120.78619291</v>
      </c>
      <c r="D51" s="39">
        <v>1613.41694836957</v>
      </c>
      <c r="E51" s="39">
        <v>2232.7786908107892</v>
      </c>
      <c r="F51" s="39">
        <v>1074.75</v>
      </c>
      <c r="G51" s="39">
        <v>2441.9836135199989</v>
      </c>
      <c r="H51" s="39">
        <v>2082.51950231</v>
      </c>
      <c r="I51" s="39">
        <v>2080.2025384010758</v>
      </c>
      <c r="J51" s="39">
        <v>1962.550143394805</v>
      </c>
      <c r="K51" s="39">
        <v>1037.1896681645601</v>
      </c>
      <c r="L51" s="39">
        <v>2111.7115569799998</v>
      </c>
      <c r="M51" s="39">
        <v>2167.0061452499999</v>
      </c>
      <c r="N51" s="39">
        <v>9949.2898551744693</v>
      </c>
      <c r="O51" s="39">
        <v>4499.6044323647884</v>
      </c>
      <c r="P51" s="39">
        <v>3158.1784452999991</v>
      </c>
      <c r="Q51" s="39">
        <v>1123.8510567000001</v>
      </c>
      <c r="R51" s="39">
        <v>753.28494574999991</v>
      </c>
      <c r="S51" s="39">
        <v>2556.8335062900001</v>
      </c>
      <c r="T51" s="39">
        <v>1777.7436449203869</v>
      </c>
      <c r="U51" s="39">
        <v>2179.0437385533492</v>
      </c>
      <c r="V51" s="39">
        <v>5324.0539021799996</v>
      </c>
      <c r="W51" s="39">
        <v>3562.314439133901</v>
      </c>
      <c r="X51" s="39">
        <v>1013.897743378413</v>
      </c>
      <c r="Y51" s="39">
        <v>447.88934736218101</v>
      </c>
      <c r="Z51" s="34">
        <f t="shared" si="1"/>
        <v>89000.720057218321</v>
      </c>
    </row>
    <row r="52" spans="1:26" ht="13.5" customHeight="1" x14ac:dyDescent="0.2">
      <c r="A52" s="71">
        <v>2021.2</v>
      </c>
      <c r="B52" s="38">
        <v>29339.86</v>
      </c>
      <c r="C52" s="39">
        <v>48196.154423745218</v>
      </c>
      <c r="D52" s="39">
        <v>3832.825287804018</v>
      </c>
      <c r="E52" s="39">
        <v>6672.5210182842566</v>
      </c>
      <c r="F52" s="39">
        <v>2317.0920000000001</v>
      </c>
      <c r="G52" s="39">
        <v>7058.1572651900015</v>
      </c>
      <c r="H52" s="39">
        <v>5823.828865559999</v>
      </c>
      <c r="I52" s="39">
        <v>4893.9047856565039</v>
      </c>
      <c r="J52" s="39">
        <v>4559.8940707896354</v>
      </c>
      <c r="K52" s="39">
        <v>1647.55967375</v>
      </c>
      <c r="L52" s="39">
        <v>5370.6304491300007</v>
      </c>
      <c r="M52" s="39">
        <v>4472.8327340399992</v>
      </c>
      <c r="N52" s="39">
        <v>22863.456209404809</v>
      </c>
      <c r="O52" s="39">
        <v>8907.9531907989949</v>
      </c>
      <c r="P52" s="39">
        <v>7473.45363997</v>
      </c>
      <c r="Q52" s="39">
        <v>2796.8130704300002</v>
      </c>
      <c r="R52" s="39">
        <v>2154.8277616800001</v>
      </c>
      <c r="S52" s="39">
        <v>5553.4671931700004</v>
      </c>
      <c r="T52" s="39">
        <v>4821.5585888911464</v>
      </c>
      <c r="U52" s="39">
        <v>4569.0267911485098</v>
      </c>
      <c r="V52" s="39">
        <v>12380.439958180001</v>
      </c>
      <c r="W52" s="39">
        <v>7217.3446838676846</v>
      </c>
      <c r="X52" s="39">
        <v>2281.7548018073621</v>
      </c>
      <c r="Y52" s="39">
        <v>948.73770485303271</v>
      </c>
      <c r="Z52" s="34">
        <f t="shared" si="1"/>
        <v>206154.0941681512</v>
      </c>
    </row>
    <row r="53" spans="1:26" ht="13.5" customHeight="1" x14ac:dyDescent="0.2">
      <c r="A53" s="71">
        <v>2021.3</v>
      </c>
      <c r="B53" s="38">
        <v>51997.3511</v>
      </c>
      <c r="C53" s="39">
        <v>88491.299999999974</v>
      </c>
      <c r="D53" s="39">
        <v>9042.3960742973704</v>
      </c>
      <c r="E53" s="39">
        <v>17311.428051898609</v>
      </c>
      <c r="F53" s="39">
        <v>4854.9900000000007</v>
      </c>
      <c r="G53" s="39">
        <v>12433.237014460001</v>
      </c>
      <c r="H53" s="39">
        <v>8304.4300359600002</v>
      </c>
      <c r="I53" s="39">
        <v>8965.904313791214</v>
      </c>
      <c r="J53" s="39">
        <v>8523.1055951032467</v>
      </c>
      <c r="K53" s="39">
        <v>3089.0134783100011</v>
      </c>
      <c r="L53" s="39">
        <v>8149.5701059100002</v>
      </c>
      <c r="M53" s="39">
        <v>6725.7917775200012</v>
      </c>
      <c r="N53" s="39">
        <v>36800.968568727832</v>
      </c>
      <c r="O53" s="39">
        <v>21527.06703720873</v>
      </c>
      <c r="P53" s="39">
        <v>11980.756971000001</v>
      </c>
      <c r="Q53" s="39">
        <v>5459.8180521599998</v>
      </c>
      <c r="R53" s="39">
        <v>3782.984882960001</v>
      </c>
      <c r="S53" s="39">
        <v>10374.13625664</v>
      </c>
      <c r="T53" s="39">
        <v>8189.4428980384091</v>
      </c>
      <c r="U53" s="39">
        <v>7649.3726383864323</v>
      </c>
      <c r="V53" s="39">
        <v>28598.250569479998</v>
      </c>
      <c r="W53" s="39">
        <v>12941.909944362909</v>
      </c>
      <c r="X53" s="39">
        <v>3762.653267377053</v>
      </c>
      <c r="Y53" s="39">
        <v>2511.448316924756</v>
      </c>
      <c r="Z53" s="34">
        <f t="shared" si="1"/>
        <v>381467.32695051644</v>
      </c>
    </row>
    <row r="54" spans="1:26" ht="13.5" customHeight="1" x14ac:dyDescent="0.2">
      <c r="A54" s="71">
        <v>2021.4</v>
      </c>
      <c r="B54" s="38">
        <v>89427.62999999999</v>
      </c>
      <c r="C54" s="39">
        <v>144473.70429697001</v>
      </c>
      <c r="D54" s="39">
        <v>11032.57947719</v>
      </c>
      <c r="E54" s="39">
        <v>30539.191602290481</v>
      </c>
      <c r="F54" s="39">
        <v>6734.6809485155964</v>
      </c>
      <c r="G54" s="39">
        <v>20539.21749454</v>
      </c>
      <c r="H54" s="39">
        <v>12825.50079108</v>
      </c>
      <c r="I54" s="39">
        <v>15119.73032940695</v>
      </c>
      <c r="J54" s="39">
        <v>13100.47891356</v>
      </c>
      <c r="K54" s="39">
        <v>5057.0976326450082</v>
      </c>
      <c r="L54" s="39">
        <v>13620.389418225141</v>
      </c>
      <c r="M54" s="39">
        <v>12146.41155901001</v>
      </c>
      <c r="N54" s="39">
        <v>37993.044944998692</v>
      </c>
      <c r="O54" s="39">
        <v>30570.916901516459</v>
      </c>
      <c r="P54" s="39">
        <v>18544.64064197</v>
      </c>
      <c r="Q54" s="39">
        <v>8536.99172765</v>
      </c>
      <c r="R54" s="39">
        <v>8141.91071792</v>
      </c>
      <c r="S54" s="39">
        <v>16393.274187849998</v>
      </c>
      <c r="T54" s="39">
        <v>13138.386697444061</v>
      </c>
      <c r="U54" s="39">
        <v>10727.73053249638</v>
      </c>
      <c r="V54" s="39">
        <v>52175.968681730003</v>
      </c>
      <c r="W54" s="39">
        <v>20562.68696137454</v>
      </c>
      <c r="X54" s="39">
        <v>6270.7141631174227</v>
      </c>
      <c r="Y54" s="39">
        <v>3909.6527014392241</v>
      </c>
      <c r="Z54" s="34">
        <f t="shared" si="1"/>
        <v>601582.5313229399</v>
      </c>
    </row>
    <row r="55" spans="1:26" ht="13.5" customHeight="1" x14ac:dyDescent="0.2">
      <c r="A55" s="71">
        <v>2022.1</v>
      </c>
      <c r="B55" s="38">
        <v>3501.27</v>
      </c>
      <c r="C55" s="39">
        <v>41419.19580806014</v>
      </c>
      <c r="D55" s="39">
        <v>2706.573999746633</v>
      </c>
      <c r="E55" s="39">
        <v>7819.5668544530135</v>
      </c>
      <c r="F55" s="39">
        <v>2028.05</v>
      </c>
      <c r="G55" s="39">
        <v>6352.0168960799992</v>
      </c>
      <c r="H55" s="39">
        <v>3300.6624997200001</v>
      </c>
      <c r="I55" s="39">
        <v>2812.1723765907368</v>
      </c>
      <c r="J55" s="39">
        <v>4027.9172898400002</v>
      </c>
      <c r="K55" s="39">
        <v>1088.3329401599999</v>
      </c>
      <c r="L55" s="39">
        <v>3877.2705416566669</v>
      </c>
      <c r="M55" s="39">
        <v>2796.5235071400002</v>
      </c>
      <c r="N55" s="39">
        <v>7413.7026628436861</v>
      </c>
      <c r="O55" s="39">
        <v>7017.6620049678186</v>
      </c>
      <c r="P55" s="39">
        <v>6121.7684164599996</v>
      </c>
      <c r="Q55" s="39">
        <v>1894.7237311599999</v>
      </c>
      <c r="R55" s="39">
        <v>2158.1555150999998</v>
      </c>
      <c r="S55" s="39">
        <v>4282.3559764700003</v>
      </c>
      <c r="T55" s="39">
        <v>2904.0554109464802</v>
      </c>
      <c r="U55" s="39">
        <v>3573.7849476483311</v>
      </c>
      <c r="V55" s="39">
        <v>18524.54</v>
      </c>
      <c r="W55" s="39">
        <v>4282.5586020181563</v>
      </c>
      <c r="X55" s="39">
        <v>1563.2829022292869</v>
      </c>
      <c r="Y55" s="39">
        <v>978.62093014267623</v>
      </c>
      <c r="Z55" s="34">
        <f t="shared" si="1"/>
        <v>142444.76381343362</v>
      </c>
    </row>
    <row r="56" spans="1:26" ht="13.5" customHeight="1" x14ac:dyDescent="0.2">
      <c r="A56" s="71">
        <v>2022.2</v>
      </c>
      <c r="B56" s="38">
        <v>15018.3207</v>
      </c>
      <c r="C56" s="39">
        <v>98504.818333030023</v>
      </c>
      <c r="D56" s="39">
        <v>8038.9516976510022</v>
      </c>
      <c r="E56" s="39">
        <v>27922.426053799019</v>
      </c>
      <c r="F56" s="39">
        <v>5105.0200000000004</v>
      </c>
      <c r="G56" s="39">
        <v>13524.983536469999</v>
      </c>
      <c r="H56" s="39">
        <v>7783.1321648199992</v>
      </c>
      <c r="I56" s="39">
        <v>7653.6527290706417</v>
      </c>
      <c r="J56" s="39">
        <v>9171.3240660299998</v>
      </c>
      <c r="K56" s="39">
        <v>3085.4128072100002</v>
      </c>
      <c r="L56" s="39">
        <v>17275.465253210001</v>
      </c>
      <c r="M56" s="39">
        <v>7882.2897891699986</v>
      </c>
      <c r="N56" s="39">
        <v>32417.60843883549</v>
      </c>
      <c r="O56" s="39">
        <v>13758.063630357759</v>
      </c>
      <c r="P56" s="39">
        <v>18284.659332299991</v>
      </c>
      <c r="Q56" s="39">
        <v>5477.479291300001</v>
      </c>
      <c r="R56" s="39">
        <v>6473.5751344700011</v>
      </c>
      <c r="S56" s="39">
        <v>9446.2354072500002</v>
      </c>
      <c r="T56" s="39">
        <v>17775.229140966519</v>
      </c>
      <c r="U56" s="39">
        <v>8606.2215526502241</v>
      </c>
      <c r="V56" s="39">
        <v>43883.898346659989</v>
      </c>
      <c r="W56" s="39">
        <v>14459.41358802144</v>
      </c>
      <c r="X56" s="39">
        <v>6470.0419016658843</v>
      </c>
      <c r="Y56" s="39">
        <v>2429.646248842012</v>
      </c>
      <c r="Z56" s="34">
        <f t="shared" si="1"/>
        <v>400447.86914377997</v>
      </c>
    </row>
    <row r="57" spans="1:26" ht="13.5" customHeight="1" x14ac:dyDescent="0.2">
      <c r="A57" s="71">
        <v>2022.3</v>
      </c>
      <c r="B57" s="38">
        <v>31245.773300000001</v>
      </c>
      <c r="C57" s="39">
        <v>171513.90546487001</v>
      </c>
      <c r="D57" s="39">
        <v>18359.638624864394</v>
      </c>
      <c r="E57" s="39">
        <v>54737.490701009265</v>
      </c>
      <c r="F57" s="39">
        <v>10033.253859973658</v>
      </c>
      <c r="G57" s="39">
        <v>23915.094583280006</v>
      </c>
      <c r="H57" s="39">
        <v>13259.75238079</v>
      </c>
      <c r="I57" s="39">
        <v>13804.210789470771</v>
      </c>
      <c r="J57" s="39">
        <v>17522.530189055</v>
      </c>
      <c r="K57" s="39">
        <v>5879.2129031399991</v>
      </c>
      <c r="L57" s="39">
        <v>28853.590191229996</v>
      </c>
      <c r="M57" s="39">
        <v>14223.491574039997</v>
      </c>
      <c r="N57" s="39">
        <v>56768.395383721407</v>
      </c>
      <c r="O57" s="39">
        <v>34211.836657480497</v>
      </c>
      <c r="P57" s="39">
        <v>32054.610530999998</v>
      </c>
      <c r="Q57" s="39">
        <v>8826.0225751200014</v>
      </c>
      <c r="R57" s="39">
        <v>6617.9301110350734</v>
      </c>
      <c r="S57" s="39">
        <v>17788.991652889999</v>
      </c>
      <c r="T57" s="39">
        <v>29074.579423688559</v>
      </c>
      <c r="U57" s="39">
        <v>14223.983787559553</v>
      </c>
      <c r="V57" s="39">
        <v>74147.49000000002</v>
      </c>
      <c r="W57" s="39">
        <v>24951.862581011632</v>
      </c>
      <c r="X57" s="39">
        <v>11968.897699704183</v>
      </c>
      <c r="Y57" s="39">
        <v>4061.8512212505661</v>
      </c>
      <c r="Z57" s="34">
        <f t="shared" si="1"/>
        <v>718044.3961861846</v>
      </c>
    </row>
    <row r="58" spans="1:26" ht="13.5" customHeight="1" x14ac:dyDescent="0.2">
      <c r="A58" s="71">
        <v>2022.4</v>
      </c>
      <c r="B58" s="38">
        <v>62930.222229899991</v>
      </c>
      <c r="C58" s="39">
        <v>290530.08663526998</v>
      </c>
      <c r="D58" s="39">
        <v>24708.365498560001</v>
      </c>
      <c r="E58" s="39">
        <v>99198.287212161595</v>
      </c>
      <c r="F58" s="39">
        <v>16571.873859063591</v>
      </c>
      <c r="G58" s="39">
        <v>54690.251393569997</v>
      </c>
      <c r="H58" s="39">
        <v>22448.848773013789</v>
      </c>
      <c r="I58" s="39">
        <v>25532.50882556837</v>
      </c>
      <c r="J58" s="39">
        <v>30012.637977800001</v>
      </c>
      <c r="K58" s="39">
        <v>11297.07301724</v>
      </c>
      <c r="L58" s="39">
        <v>26688.208497987798</v>
      </c>
      <c r="M58" s="39">
        <v>21335.154214379989</v>
      </c>
      <c r="N58" s="39">
        <v>67704.207554971756</v>
      </c>
      <c r="O58" s="39">
        <v>53130.650654419172</v>
      </c>
      <c r="P58" s="39">
        <v>51599.671239000003</v>
      </c>
      <c r="Q58" s="39">
        <v>13874.72193199</v>
      </c>
      <c r="R58" s="39">
        <v>21181.023708917</v>
      </c>
      <c r="S58" s="39">
        <v>30468.03188549</v>
      </c>
      <c r="T58" s="39">
        <v>36822.835529779637</v>
      </c>
      <c r="U58" s="39">
        <v>19480.026919853219</v>
      </c>
      <c r="V58" s="39">
        <v>113620.17299072001</v>
      </c>
      <c r="W58" s="39">
        <v>43980.271384792257</v>
      </c>
      <c r="X58" s="39">
        <v>19992.904748178</v>
      </c>
      <c r="Y58" s="39">
        <v>6243.8110940415172</v>
      </c>
      <c r="Z58" s="34">
        <f t="shared" si="1"/>
        <v>1164041.8477766677</v>
      </c>
    </row>
    <row r="59" spans="1:26" ht="13.5" customHeight="1" x14ac:dyDescent="0.2">
      <c r="A59" s="71">
        <v>2023.1</v>
      </c>
      <c r="B59" s="38">
        <v>15948.33009044</v>
      </c>
      <c r="C59" s="39">
        <v>84714.449247020006</v>
      </c>
      <c r="D59" s="39">
        <v>8365.3178205500008</v>
      </c>
      <c r="E59" s="39">
        <v>35654.110032556237</v>
      </c>
      <c r="F59" s="39">
        <v>5178.3065856099993</v>
      </c>
      <c r="G59" s="39">
        <v>20045.110302469999</v>
      </c>
      <c r="H59" s="39">
        <v>6923.5369274924806</v>
      </c>
      <c r="I59" s="39">
        <v>8472.815220459519</v>
      </c>
      <c r="J59" s="39">
        <v>8743.1571543649989</v>
      </c>
      <c r="K59" s="39">
        <v>2766.308053149779</v>
      </c>
      <c r="L59" s="39">
        <v>8116.0776131500006</v>
      </c>
      <c r="M59" s="39">
        <v>7596.205949760003</v>
      </c>
      <c r="N59" s="39">
        <v>21837.294000000002</v>
      </c>
      <c r="O59" s="39">
        <v>12294.152104094321</v>
      </c>
      <c r="P59" s="39">
        <v>18443.905299999999</v>
      </c>
      <c r="Q59" s="39">
        <v>4559.7085368899998</v>
      </c>
      <c r="R59" s="39">
        <v>7140.3185921100003</v>
      </c>
      <c r="S59" s="39">
        <v>10496.294528349999</v>
      </c>
      <c r="T59" s="39">
        <v>16964.43480029999</v>
      </c>
      <c r="U59" s="39">
        <v>6741.0307452960797</v>
      </c>
      <c r="V59" s="39">
        <v>46953.068547090013</v>
      </c>
      <c r="W59" s="39">
        <v>11927.63297695996</v>
      </c>
      <c r="X59" s="39">
        <v>7037.1914979592066</v>
      </c>
      <c r="Y59" s="39">
        <v>2482.031687636636</v>
      </c>
      <c r="Z59" s="34">
        <f t="shared" si="1"/>
        <v>379400.78831370926</v>
      </c>
    </row>
    <row r="60" spans="1:26" ht="13.5" customHeight="1" x14ac:dyDescent="0.2">
      <c r="A60" s="71">
        <v>2023.2</v>
      </c>
      <c r="B60" s="38">
        <v>51373.951200000003</v>
      </c>
      <c r="C60" s="39">
        <v>205620.81045692001</v>
      </c>
      <c r="D60" s="39">
        <v>23112.846056269998</v>
      </c>
      <c r="E60" s="39">
        <v>96235.718027488954</v>
      </c>
      <c r="F60" s="39">
        <v>13901.063552535001</v>
      </c>
      <c r="G60" s="39">
        <v>34874.570002159693</v>
      </c>
      <c r="H60" s="39">
        <v>14705.071555671881</v>
      </c>
      <c r="I60" s="39">
        <v>23734.26860037095</v>
      </c>
      <c r="J60" s="39">
        <v>21754.137362270001</v>
      </c>
      <c r="K60" s="39">
        <v>7305.3397827570079</v>
      </c>
      <c r="L60" s="39">
        <v>34054.50238025</v>
      </c>
      <c r="M60" s="39">
        <v>14412.60165658</v>
      </c>
      <c r="N60" s="39">
        <v>110448.505873</v>
      </c>
      <c r="O60" s="39">
        <v>29787.82310951324</v>
      </c>
      <c r="P60" s="39">
        <v>44130.062373780012</v>
      </c>
      <c r="Q60" s="39">
        <v>10228.91277092</v>
      </c>
      <c r="R60" s="39">
        <v>16737.687585219999</v>
      </c>
      <c r="S60" s="39">
        <v>27136.79063779</v>
      </c>
      <c r="T60" s="39">
        <v>47540.83561386745</v>
      </c>
      <c r="U60" s="39">
        <v>17452.654840352188</v>
      </c>
      <c r="V60" s="39">
        <v>94073.272089969993</v>
      </c>
      <c r="W60" s="39">
        <v>46030.814372259672</v>
      </c>
      <c r="X60" s="39">
        <v>17089.683686797591</v>
      </c>
      <c r="Y60" s="39">
        <v>6297.5089064751492</v>
      </c>
      <c r="Z60" s="34">
        <f t="shared" si="1"/>
        <v>1008039.4324932188</v>
      </c>
    </row>
    <row r="61" spans="1:26" ht="13.5" customHeight="1" x14ac:dyDescent="0.2">
      <c r="A61" s="71">
        <v>2023.3</v>
      </c>
      <c r="B61" s="38">
        <v>101453.81720000002</v>
      </c>
      <c r="C61" s="39">
        <v>382175.87770965003</v>
      </c>
      <c r="D61" s="39">
        <v>43316.193782957656</v>
      </c>
      <c r="E61" s="39">
        <v>168536.59113352391</v>
      </c>
      <c r="F61" s="39">
        <v>23945.278363294634</v>
      </c>
      <c r="G61" s="39">
        <v>82842.522501169995</v>
      </c>
      <c r="H61" s="39">
        <v>31727.471840513612</v>
      </c>
      <c r="I61" s="39">
        <v>41936.149606915402</v>
      </c>
      <c r="J61" s="39">
        <v>41906.804296545008</v>
      </c>
      <c r="K61" s="39">
        <v>14016.917007676295</v>
      </c>
      <c r="L61" s="39">
        <v>45680.493182449994</v>
      </c>
      <c r="M61" s="39">
        <v>16740.765234270002</v>
      </c>
      <c r="N61" s="39">
        <v>120676.32838365085</v>
      </c>
      <c r="O61" s="39">
        <v>89143.068774010448</v>
      </c>
      <c r="P61" s="39">
        <v>74463.310000000012</v>
      </c>
      <c r="Q61" s="39">
        <v>17704.945519045999</v>
      </c>
      <c r="R61" s="39">
        <v>24212.265655690007</v>
      </c>
      <c r="S61" s="39">
        <v>43626.038240980008</v>
      </c>
      <c r="T61" s="39">
        <v>83072.587125349237</v>
      </c>
      <c r="U61" s="39">
        <v>28939.144277406191</v>
      </c>
      <c r="V61" s="39">
        <v>160573.82807188999</v>
      </c>
      <c r="W61" s="39">
        <v>86227.893901917589</v>
      </c>
      <c r="X61" s="39">
        <v>31051.654866475419</v>
      </c>
      <c r="Y61" s="39">
        <v>10464.945375067127</v>
      </c>
      <c r="Z61" s="34">
        <f t="shared" si="1"/>
        <v>1764434.8920504497</v>
      </c>
    </row>
    <row r="62" spans="1:26" ht="13.5" customHeight="1" x14ac:dyDescent="0.2">
      <c r="A62" s="71">
        <v>2023.4</v>
      </c>
      <c r="B62" s="38">
        <v>174542.939285</v>
      </c>
      <c r="C62" s="39">
        <v>614924.55174565979</v>
      </c>
      <c r="D62" s="39">
        <v>52958.181357529989</v>
      </c>
      <c r="E62" s="39">
        <v>267051.15464814031</v>
      </c>
      <c r="F62" s="39">
        <v>39002.65708508945</v>
      </c>
      <c r="G62" s="39">
        <v>113601.80727008999</v>
      </c>
      <c r="H62" s="39">
        <v>49519.451369690003</v>
      </c>
      <c r="I62" s="39">
        <v>65453.288244801057</v>
      </c>
      <c r="J62" s="39">
        <v>66074.297023033345</v>
      </c>
      <c r="K62" s="39">
        <v>56866.68989358408</v>
      </c>
      <c r="L62" s="39">
        <v>62203.766843124627</v>
      </c>
      <c r="M62" s="39">
        <v>48937.690163990002</v>
      </c>
      <c r="N62" s="39">
        <v>190496.0279030574</v>
      </c>
      <c r="O62" s="39">
        <v>129888.7291228368</v>
      </c>
      <c r="P62" s="39">
        <v>139646.29999999999</v>
      </c>
      <c r="Q62" s="39">
        <v>25938.366701390001</v>
      </c>
      <c r="R62" s="39">
        <v>38160.105497200013</v>
      </c>
      <c r="S62" s="39">
        <v>75389.35002535001</v>
      </c>
      <c r="T62" s="39">
        <v>76429.837520994304</v>
      </c>
      <c r="U62" s="39">
        <v>42568.278876042248</v>
      </c>
      <c r="V62" s="39">
        <v>253686.68058665999</v>
      </c>
      <c r="W62" s="39">
        <v>134798.74774474511</v>
      </c>
      <c r="X62" s="39">
        <v>48873.996419884301</v>
      </c>
      <c r="Y62" s="39">
        <v>14786.087790599749</v>
      </c>
      <c r="Z62" s="34">
        <f t="shared" si="1"/>
        <v>2781798.9831184922</v>
      </c>
    </row>
    <row r="63" spans="1:26" ht="13.5" customHeight="1" x14ac:dyDescent="0.2">
      <c r="A63" s="71">
        <v>2024.1</v>
      </c>
      <c r="B63" s="38">
        <v>27066.479276000005</v>
      </c>
      <c r="C63" s="39">
        <v>247219.23308749931</v>
      </c>
      <c r="D63" s="39">
        <v>14889.968793483529</v>
      </c>
      <c r="E63" s="39">
        <v>84153.062615399278</v>
      </c>
      <c r="F63" s="39">
        <v>6128.2138501299996</v>
      </c>
      <c r="G63" s="39">
        <v>15601.499643440002</v>
      </c>
      <c r="H63" s="39">
        <v>18593.360703564998</v>
      </c>
      <c r="I63" s="39">
        <v>18280.899694778163</v>
      </c>
      <c r="J63" s="39">
        <v>17704.023946100002</v>
      </c>
      <c r="K63" s="39">
        <v>5671.7797145384684</v>
      </c>
      <c r="L63" s="39">
        <v>29705.925920520003</v>
      </c>
      <c r="M63" s="39">
        <v>9402.1034245200008</v>
      </c>
      <c r="N63" s="39">
        <v>73787.392966691405</v>
      </c>
      <c r="O63" s="39">
        <v>53690.729713302659</v>
      </c>
      <c r="P63" s="39">
        <v>39109.300000000003</v>
      </c>
      <c r="Q63" s="39">
        <v>10719.192882720001</v>
      </c>
      <c r="R63" s="39">
        <v>14302.276431427248</v>
      </c>
      <c r="S63" s="39">
        <v>18871.828467999996</v>
      </c>
      <c r="T63" s="39">
        <v>18487.209168931346</v>
      </c>
      <c r="U63" s="39">
        <v>17188.718288360007</v>
      </c>
      <c r="V63" s="39">
        <v>51557.630463120004</v>
      </c>
      <c r="W63" s="39">
        <v>34031.1720155066</v>
      </c>
      <c r="X63" s="39">
        <v>17678.934046448481</v>
      </c>
      <c r="Y63" s="39">
        <v>5070.4729465800001</v>
      </c>
      <c r="Z63" s="34">
        <f t="shared" si="1"/>
        <v>848911.40806106152</v>
      </c>
    </row>
    <row r="64" spans="1:26" ht="13.5" customHeight="1" x14ac:dyDescent="0.2">
      <c r="A64" s="71">
        <v>2024.2</v>
      </c>
      <c r="B64" s="38">
        <v>111960.397446</v>
      </c>
      <c r="C64" s="39">
        <v>597323.3082498837</v>
      </c>
      <c r="D64" s="39">
        <v>41667.617220789994</v>
      </c>
      <c r="E64" s="39">
        <v>177102.34089992271</v>
      </c>
      <c r="F64" s="39">
        <v>23955.771004080001</v>
      </c>
      <c r="G64" s="39">
        <v>43430.158307630001</v>
      </c>
      <c r="H64" s="39">
        <v>52162.312359576994</v>
      </c>
      <c r="I64" s="39">
        <v>42237.984625453086</v>
      </c>
      <c r="J64" s="39">
        <v>39191.495369299999</v>
      </c>
      <c r="K64" s="39">
        <v>18140.825372398005</v>
      </c>
      <c r="L64" s="39">
        <v>74879.015043899999</v>
      </c>
      <c r="M64" s="39">
        <v>22610.380667139998</v>
      </c>
      <c r="N64" s="39">
        <v>152905.92014931937</v>
      </c>
      <c r="O64" s="39">
        <v>105638.28672803059</v>
      </c>
      <c r="P64" s="39">
        <v>105960.23370705999</v>
      </c>
      <c r="Q64" s="39">
        <v>28462.770373250001</v>
      </c>
      <c r="R64" s="39">
        <v>32731.269512729999</v>
      </c>
      <c r="S64" s="39">
        <v>48787.889301649993</v>
      </c>
      <c r="T64" s="39">
        <v>40036.954273165175</v>
      </c>
      <c r="U64" s="39">
        <v>58559.682027019982</v>
      </c>
      <c r="V64" s="39">
        <v>135551.41368728</v>
      </c>
      <c r="W64" s="39">
        <v>77509.597302052643</v>
      </c>
      <c r="X64" s="39">
        <v>39691.45350359509</v>
      </c>
      <c r="Y64" s="39">
        <v>11226.779238005412</v>
      </c>
      <c r="Z64" s="34">
        <f t="shared" si="1"/>
        <v>2081723.8563692325</v>
      </c>
    </row>
    <row r="65" spans="1:26" ht="13.5" customHeight="1" x14ac:dyDescent="0.2">
      <c r="A65" s="71">
        <v>2024.3</v>
      </c>
      <c r="B65" s="38">
        <v>230288.00961799998</v>
      </c>
      <c r="C65" s="39">
        <v>905870.81550593011</v>
      </c>
      <c r="D65" s="39">
        <v>86630.108403110004</v>
      </c>
      <c r="E65" s="39">
        <v>327115.12354987237</v>
      </c>
      <c r="F65" s="39">
        <v>36534.075184040004</v>
      </c>
      <c r="G65" s="39">
        <v>84546.602558459999</v>
      </c>
      <c r="H65" s="39">
        <v>96408.641160234984</v>
      </c>
      <c r="I65" s="39">
        <v>70965.382052438203</v>
      </c>
      <c r="J65" s="39">
        <v>71616.484055230016</v>
      </c>
      <c r="K65" s="39">
        <v>33208.09235408144</v>
      </c>
      <c r="L65" s="39"/>
      <c r="M65" s="39">
        <v>38065.837942739992</v>
      </c>
      <c r="N65" s="39">
        <v>318822.15168247255</v>
      </c>
      <c r="O65" s="39"/>
      <c r="P65" s="39">
        <v>194701.95495988999</v>
      </c>
      <c r="Q65" s="39">
        <v>47641.394716149996</v>
      </c>
      <c r="R65" s="39">
        <v>62038.86731021999</v>
      </c>
      <c r="S65" s="39">
        <v>91079.45999725</v>
      </c>
      <c r="T65" s="39" t="e">
        <v>#N/A</v>
      </c>
      <c r="U65" s="39">
        <v>101521.23871101998</v>
      </c>
      <c r="V65" s="39">
        <v>266548.58595580998</v>
      </c>
      <c r="W65" s="39">
        <v>127256.12193323001</v>
      </c>
      <c r="X65" s="39">
        <v>72412.350335580995</v>
      </c>
      <c r="Y65" s="39">
        <v>19857.918807000457</v>
      </c>
      <c r="Z65" s="34">
        <f t="shared" si="1"/>
        <v>3283129.2167927609</v>
      </c>
    </row>
    <row r="66" spans="1:26" ht="13.5" customHeight="1" x14ac:dyDescent="0.2">
      <c r="A66" s="71">
        <v>2024.4</v>
      </c>
      <c r="B66" s="39">
        <v>457806.65758626006</v>
      </c>
      <c r="C66" s="39">
        <v>1331064.7627999999</v>
      </c>
      <c r="D66" s="39">
        <v>135805.92118406703</v>
      </c>
      <c r="E66" s="39">
        <v>864317.22309034818</v>
      </c>
      <c r="F66" s="39">
        <v>64464.430791740007</v>
      </c>
      <c r="G66" s="39">
        <v>150327.18624879999</v>
      </c>
      <c r="H66" s="39">
        <v>158578.36771629</v>
      </c>
      <c r="I66" s="39">
        <v>119910.84678625781</v>
      </c>
      <c r="J66" s="39">
        <v>117201.70235449501</v>
      </c>
      <c r="K66" s="39">
        <v>70369.390166719997</v>
      </c>
      <c r="L66" s="39"/>
      <c r="M66" s="39">
        <v>59346.396831889993</v>
      </c>
      <c r="N66" s="39">
        <v>523035.78593754012</v>
      </c>
      <c r="O66" s="39">
        <v>240575.27970495779</v>
      </c>
      <c r="P66" s="39">
        <v>379630.6</v>
      </c>
      <c r="Q66" s="39">
        <v>78979.231749999992</v>
      </c>
      <c r="R66" s="39">
        <v>89028.323466954913</v>
      </c>
      <c r="S66" s="39">
        <v>171271.24525918</v>
      </c>
      <c r="T66" s="39" t="e">
        <v>#N/A</v>
      </c>
      <c r="U66" s="39">
        <v>139149.45949193501</v>
      </c>
      <c r="V66" s="39">
        <v>480668.83383854007</v>
      </c>
      <c r="W66" s="39">
        <v>201154.97677247625</v>
      </c>
      <c r="X66" s="39">
        <v>118347.02858991195</v>
      </c>
      <c r="Y66" s="39">
        <v>33210.770848500004</v>
      </c>
      <c r="Z66" s="34">
        <f t="shared" si="1"/>
        <v>5984244.4212168623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39" t="e">
        <v>#N/A</v>
      </c>
      <c r="Z67" s="34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39" t="e">
        <v>#N/A</v>
      </c>
      <c r="Z68" s="34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39" t="e">
        <v>#N/A</v>
      </c>
      <c r="Z69" s="34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9" t="e">
        <v>#N/A</v>
      </c>
      <c r="Z70" s="34">
        <f t="shared" si="1"/>
        <v>0</v>
      </c>
    </row>
    <row r="71" spans="1:26" ht="13.5" customHeight="1" x14ac:dyDescent="0.2">
      <c r="A71" s="71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9" t="e">
        <v>#N/A</v>
      </c>
      <c r="Z71" s="34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9" t="e">
        <v>#N/A</v>
      </c>
      <c r="Z72" s="34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9" t="e">
        <v>#N/A</v>
      </c>
      <c r="Z73" s="34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9" t="e">
        <v>#N/A</v>
      </c>
      <c r="Z74" s="34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9" t="e">
        <v>#N/A</v>
      </c>
      <c r="Z75" s="34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9" t="e">
        <v>#N/A</v>
      </c>
      <c r="Z76" s="34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9" t="e">
        <v>#N/A</v>
      </c>
      <c r="Z77" s="34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9" t="e">
        <v>#N/A</v>
      </c>
      <c r="Z78" s="34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9" t="e">
        <v>#N/A</v>
      </c>
      <c r="Z79" s="34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9" t="e">
        <v>#N/A</v>
      </c>
      <c r="Z80" s="34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9" t="e">
        <v>#N/A</v>
      </c>
      <c r="Z81" s="34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9" t="e">
        <v>#N/A</v>
      </c>
      <c r="Z82" s="34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9" t="e">
        <v>#N/A</v>
      </c>
      <c r="Z83" s="34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9" t="e">
        <v>#N/A</v>
      </c>
      <c r="Z84" s="34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9" t="e">
        <v>#N/A</v>
      </c>
      <c r="Z85" s="34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9" t="e">
        <v>#N/A</v>
      </c>
      <c r="Z86" s="34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9" t="e">
        <v>#N/A</v>
      </c>
      <c r="Z87" s="34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9" t="e">
        <v>#N/A</v>
      </c>
      <c r="Z88" s="34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9" t="e">
        <v>#N/A</v>
      </c>
      <c r="Z89" s="34">
        <f t="shared" si="1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9" t="e">
        <v>#N/A</v>
      </c>
      <c r="Z90" s="34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8"/>
    </row>
    <row r="205" spans="1:1" x14ac:dyDescent="0.2">
      <c r="A205" s="68"/>
    </row>
    <row r="206" spans="1:1" x14ac:dyDescent="0.2">
      <c r="A206" s="68"/>
    </row>
    <row r="207" spans="1:1" x14ac:dyDescent="0.2">
      <c r="A207" s="68"/>
    </row>
    <row r="208" spans="1:1" x14ac:dyDescent="0.2">
      <c r="A208" s="68"/>
    </row>
    <row r="209" spans="1:1" x14ac:dyDescent="0.2">
      <c r="A209" s="68"/>
    </row>
    <row r="210" spans="1:1" x14ac:dyDescent="0.2">
      <c r="A210" s="68"/>
    </row>
    <row r="211" spans="1:1" x14ac:dyDescent="0.2">
      <c r="A211" s="68"/>
    </row>
    <row r="212" spans="1:1" x14ac:dyDescent="0.2">
      <c r="A212" s="68"/>
    </row>
    <row r="213" spans="1:1" x14ac:dyDescent="0.2">
      <c r="A213" s="68"/>
    </row>
    <row r="214" spans="1:1" x14ac:dyDescent="0.2">
      <c r="A214" s="68"/>
    </row>
    <row r="215" spans="1:1" x14ac:dyDescent="0.2">
      <c r="A215" s="68"/>
    </row>
    <row r="216" spans="1:1" x14ac:dyDescent="0.2">
      <c r="A216" s="68"/>
    </row>
    <row r="217" spans="1:1" x14ac:dyDescent="0.2">
      <c r="A217" s="68"/>
    </row>
    <row r="218" spans="1:1" x14ac:dyDescent="0.2">
      <c r="A218" s="68"/>
    </row>
    <row r="219" spans="1:1" x14ac:dyDescent="0.2">
      <c r="A219" s="68"/>
    </row>
    <row r="220" spans="1:1" x14ac:dyDescent="0.2">
      <c r="A220" s="68"/>
    </row>
    <row r="221" spans="1:1" x14ac:dyDescent="0.2">
      <c r="A221" s="68"/>
    </row>
    <row r="222" spans="1:1" x14ac:dyDescent="0.2">
      <c r="A222" s="68"/>
    </row>
    <row r="223" spans="1:1" x14ac:dyDescent="0.2">
      <c r="A223" s="68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</sheetData>
  <phoneticPr fontId="7" type="noConversion"/>
  <hyperlinks>
    <hyperlink ref="A5" location="INDICE!A14" display="VOLVER AL INDICE" xr:uid="{00000000-0004-0000-4100-000000000000}"/>
  </hyperlinks>
  <pageMargins left="0.75" right="0.75" top="1" bottom="1" header="0" footer="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70"/>
  <dimension ref="A1:Z248"/>
  <sheetViews>
    <sheetView zoomScaleNormal="100" workbookViewId="0">
      <pane xSplit="1" ySplit="9" topLeftCell="B10" activePane="bottomRight" state="frozen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6.25" customHeight="1" x14ac:dyDescent="0.2">
      <c r="A2" s="63" t="s">
        <v>65</v>
      </c>
      <c r="B2" s="26" t="s">
        <v>1309</v>
      </c>
      <c r="C2" s="26"/>
      <c r="D2" s="26"/>
      <c r="E2" s="25"/>
      <c r="F2" s="26"/>
      <c r="G2" s="26"/>
      <c r="H2" s="25"/>
      <c r="I2" s="26"/>
      <c r="J2" s="26"/>
      <c r="K2" s="25"/>
      <c r="L2" s="26"/>
      <c r="M2" s="26"/>
      <c r="N2" s="26" t="str">
        <f>B2</f>
        <v>Deuda Pública</v>
      </c>
      <c r="O2" s="26"/>
      <c r="P2" s="26"/>
      <c r="Q2" s="25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70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 Consolidado trimestral acumulado a cada año.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1666</v>
      </c>
      <c r="C8" s="74" t="s">
        <v>1667</v>
      </c>
      <c r="D8" s="74" t="s">
        <v>1668</v>
      </c>
      <c r="E8" s="74" t="s">
        <v>1669</v>
      </c>
      <c r="F8" s="74" t="s">
        <v>1670</v>
      </c>
      <c r="G8" s="74" t="s">
        <v>1671</v>
      </c>
      <c r="H8" s="74" t="s">
        <v>1672</v>
      </c>
      <c r="I8" s="74" t="s">
        <v>1673</v>
      </c>
      <c r="J8" s="74" t="s">
        <v>1674</v>
      </c>
      <c r="K8" s="74" t="s">
        <v>1675</v>
      </c>
      <c r="L8" s="74" t="s">
        <v>1676</v>
      </c>
      <c r="M8" s="74" t="s">
        <v>1677</v>
      </c>
      <c r="N8" s="74" t="s">
        <v>1678</v>
      </c>
      <c r="O8" s="74" t="s">
        <v>1679</v>
      </c>
      <c r="P8" s="74" t="s">
        <v>1680</v>
      </c>
      <c r="Q8" s="74" t="s">
        <v>1681</v>
      </c>
      <c r="R8" s="74" t="s">
        <v>1682</v>
      </c>
      <c r="S8" s="74" t="s">
        <v>1683</v>
      </c>
      <c r="T8" s="74" t="s">
        <v>1684</v>
      </c>
      <c r="U8" s="74" t="s">
        <v>1685</v>
      </c>
      <c r="V8" s="74" t="s">
        <v>1686</v>
      </c>
      <c r="W8" s="74" t="s">
        <v>1687</v>
      </c>
      <c r="X8" s="74" t="s">
        <v>1688</v>
      </c>
      <c r="Y8" s="74" t="s">
        <v>1689</v>
      </c>
      <c r="Z8" s="75" t="s">
        <v>1690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8" t="s">
        <v>103</v>
      </c>
      <c r="F9" s="20" t="s">
        <v>104</v>
      </c>
      <c r="G9" s="20" t="s">
        <v>105</v>
      </c>
      <c r="H9" s="28" t="s">
        <v>106</v>
      </c>
      <c r="I9" s="20" t="s">
        <v>107</v>
      </c>
      <c r="J9" s="20" t="s">
        <v>108</v>
      </c>
      <c r="K9" s="28" t="s">
        <v>109</v>
      </c>
      <c r="L9" s="20" t="s">
        <v>110</v>
      </c>
      <c r="M9" s="20" t="s">
        <v>111</v>
      </c>
      <c r="N9" s="28" t="s">
        <v>112</v>
      </c>
      <c r="O9" s="20" t="s">
        <v>113</v>
      </c>
      <c r="P9" s="20" t="s">
        <v>114</v>
      </c>
      <c r="Q9" s="28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2010.4</v>
      </c>
      <c r="B10" s="46">
        <v>211.84228014090596</v>
      </c>
      <c r="C10" s="30">
        <v>1920.7993363232242</v>
      </c>
      <c r="D10" s="30">
        <v>32.270548375055277</v>
      </c>
      <c r="E10" s="30">
        <v>356.44768708605352</v>
      </c>
      <c r="F10" s="30">
        <v>49.119706049120516</v>
      </c>
      <c r="G10" s="30">
        <v>87.4474007849782</v>
      </c>
      <c r="H10" s="30">
        <v>27.729264903464053</v>
      </c>
      <c r="I10" s="30">
        <v>106.75305728288618</v>
      </c>
      <c r="J10" s="30">
        <v>44.897747332149038</v>
      </c>
      <c r="K10" s="30">
        <v>91.641072618514201</v>
      </c>
      <c r="L10" s="30">
        <v>8.3955666576550527</v>
      </c>
      <c r="M10" s="30">
        <v>41.512999999999998</v>
      </c>
      <c r="N10" s="30">
        <v>188.64470410844709</v>
      </c>
      <c r="O10" s="30">
        <v>66.712978164895446</v>
      </c>
      <c r="P10" s="30">
        <v>130.35403979257356</v>
      </c>
      <c r="Q10" s="30">
        <v>105.06099138702228</v>
      </c>
      <c r="R10" s="30">
        <v>97.05818202329769</v>
      </c>
      <c r="S10" s="30">
        <v>25.788681656694433</v>
      </c>
      <c r="T10" s="30">
        <v>1.5512257321990037</v>
      </c>
      <c r="U10" s="30">
        <v>125.89811327938421</v>
      </c>
      <c r="V10" s="30">
        <v>24.07530946368</v>
      </c>
      <c r="W10" s="30">
        <v>2.8076960608475403</v>
      </c>
      <c r="X10" s="30">
        <v>78.438801962607627</v>
      </c>
      <c r="Y10" s="30">
        <v>8.8870000000000005</v>
      </c>
      <c r="Z10" s="31">
        <f t="shared" ref="Z10:Z27" si="0">_xlfn.AGGREGATE(9,6,B10:Y10)</f>
        <v>3834.1343911856534</v>
      </c>
    </row>
    <row r="11" spans="1:26" ht="13.5" customHeight="1" x14ac:dyDescent="0.2">
      <c r="A11" s="71">
        <v>2011.1</v>
      </c>
      <c r="B11" s="38">
        <v>2.8091771099999998</v>
      </c>
      <c r="C11" s="39">
        <v>184.37815607579739</v>
      </c>
      <c r="D11" s="39">
        <v>1.2836805981983539</v>
      </c>
      <c r="E11" s="39">
        <v>196.46293421319251</v>
      </c>
      <c r="F11" s="39">
        <v>0.4647777292844143</v>
      </c>
      <c r="G11" s="39">
        <v>8.9891386400000002</v>
      </c>
      <c r="H11" s="39">
        <v>7.1981641635574318</v>
      </c>
      <c r="I11" s="39">
        <v>9.9123553188479487</v>
      </c>
      <c r="J11" s="39">
        <v>3.1653389791859361</v>
      </c>
      <c r="K11" s="39">
        <v>1.0782500522534739</v>
      </c>
      <c r="L11" s="39">
        <v>2.2083936401524391</v>
      </c>
      <c r="M11" s="39">
        <v>9.7200759906476684</v>
      </c>
      <c r="N11" s="39">
        <v>44.559902615493542</v>
      </c>
      <c r="O11" s="39">
        <v>2.7266862994874508</v>
      </c>
      <c r="P11" s="39">
        <v>22.261078838904108</v>
      </c>
      <c r="Q11" s="39">
        <v>10.1215344736099</v>
      </c>
      <c r="R11" s="39">
        <v>16.743487528593722</v>
      </c>
      <c r="S11" s="39">
        <v>0.68676591208864091</v>
      </c>
      <c r="T11" s="39">
        <v>5.3146092962878602E-2</v>
      </c>
      <c r="U11" s="39">
        <v>30.400929479461599</v>
      </c>
      <c r="V11" s="39">
        <v>3.265036584658934</v>
      </c>
      <c r="W11" s="39">
        <v>0.88530828692669949</v>
      </c>
      <c r="X11" s="39">
        <v>5.3527984052462312</v>
      </c>
      <c r="Y11" s="38">
        <v>1.079734691940299</v>
      </c>
      <c r="Z11" s="34">
        <f t="shared" si="0"/>
        <v>565.80685172049152</v>
      </c>
    </row>
    <row r="12" spans="1:26" ht="13.5" customHeight="1" x14ac:dyDescent="0.2">
      <c r="A12" s="71">
        <v>2011.2</v>
      </c>
      <c r="B12" s="38">
        <v>198.3821687564517</v>
      </c>
      <c r="C12" s="39">
        <v>773.91177683132685</v>
      </c>
      <c r="D12" s="39">
        <v>2.4882890152845678</v>
      </c>
      <c r="E12" s="39">
        <v>237.27400246228831</v>
      </c>
      <c r="F12" s="39">
        <v>2.5125511456201979</v>
      </c>
      <c r="G12" s="39">
        <v>19.085332057266921</v>
      </c>
      <c r="H12" s="39">
        <v>14.20494870940013</v>
      </c>
      <c r="I12" s="39">
        <v>26.533217949241379</v>
      </c>
      <c r="J12" s="39">
        <v>6.7088342107075887</v>
      </c>
      <c r="K12" s="39">
        <v>2.6386047013098151</v>
      </c>
      <c r="L12" s="39">
        <v>3.9190691804145059</v>
      </c>
      <c r="M12" s="39">
        <v>19.819282858378941</v>
      </c>
      <c r="N12" s="39">
        <v>77.89490379294601</v>
      </c>
      <c r="O12" s="39">
        <v>4.5294833835299606</v>
      </c>
      <c r="P12" s="39">
        <v>64.055112545904109</v>
      </c>
      <c r="Q12" s="39">
        <v>21.472117372</v>
      </c>
      <c r="R12" s="39">
        <v>39.451166982298872</v>
      </c>
      <c r="S12" s="39">
        <v>4.8973202803917024</v>
      </c>
      <c r="T12" s="39">
        <v>0.29545280568791432</v>
      </c>
      <c r="U12" s="39">
        <v>61.318232882724999</v>
      </c>
      <c r="V12" s="39">
        <v>9.6263198015158871</v>
      </c>
      <c r="W12" s="39">
        <v>1.575849202086828</v>
      </c>
      <c r="X12" s="39">
        <v>12.179407324119669</v>
      </c>
      <c r="Y12" s="38">
        <v>0.98435714926419748</v>
      </c>
      <c r="Z12" s="34">
        <f t="shared" si="0"/>
        <v>1605.7578014001613</v>
      </c>
    </row>
    <row r="13" spans="1:26" ht="13.5" customHeight="1" x14ac:dyDescent="0.2">
      <c r="A13" s="71">
        <v>2011.3</v>
      </c>
      <c r="B13" s="38">
        <v>216.10491232398601</v>
      </c>
      <c r="C13" s="39">
        <v>1179.484969626677</v>
      </c>
      <c r="D13" s="39">
        <v>4.0486920290765029</v>
      </c>
      <c r="E13" s="39">
        <v>426.92688055252489</v>
      </c>
      <c r="F13" s="39">
        <v>7.3742708974309004</v>
      </c>
      <c r="G13" s="39">
        <v>28.118356930743509</v>
      </c>
      <c r="H13" s="39">
        <v>20.321981996821361</v>
      </c>
      <c r="I13" s="39">
        <v>37.28068470366707</v>
      </c>
      <c r="J13" s="39">
        <v>10.249707339580191</v>
      </c>
      <c r="K13" s="39">
        <v>5.4587907126422444</v>
      </c>
      <c r="L13" s="39">
        <v>6.0612220980030997</v>
      </c>
      <c r="M13" s="39">
        <v>30.492460741800191</v>
      </c>
      <c r="N13" s="39">
        <v>126.496871060096</v>
      </c>
      <c r="O13" s="39">
        <v>7.1011876283811661</v>
      </c>
      <c r="P13" s="39">
        <v>104.3552788559041</v>
      </c>
      <c r="Q13" s="39">
        <v>35.747819935333332</v>
      </c>
      <c r="R13" s="39">
        <v>60.6370716829271</v>
      </c>
      <c r="S13" s="39">
        <v>6.8745040003917017</v>
      </c>
      <c r="T13" s="39">
        <v>0.29545280568791432</v>
      </c>
      <c r="U13" s="39">
        <v>91.838596313270855</v>
      </c>
      <c r="V13" s="39">
        <v>16.524546020129591</v>
      </c>
      <c r="W13" s="39">
        <v>2.3583222992296848</v>
      </c>
      <c r="X13" s="39">
        <v>19.465502648626181</v>
      </c>
      <c r="Y13" s="38">
        <v>1.259774085101838</v>
      </c>
      <c r="Z13" s="34">
        <f t="shared" si="0"/>
        <v>2444.8778572880319</v>
      </c>
    </row>
    <row r="14" spans="1:26" ht="13.5" customHeight="1" x14ac:dyDescent="0.2">
      <c r="A14" s="71">
        <v>2011.4</v>
      </c>
      <c r="B14" s="38">
        <v>394.05697846228429</v>
      </c>
      <c r="C14" s="39">
        <v>2295.9712173545208</v>
      </c>
      <c r="D14" s="39">
        <v>6.2353123396197221</v>
      </c>
      <c r="E14" s="39">
        <v>473.25904845308582</v>
      </c>
      <c r="F14" s="39">
        <v>5.1760040227549018</v>
      </c>
      <c r="G14" s="39">
        <v>35.879619463154498</v>
      </c>
      <c r="H14" s="39">
        <v>26.433246826945119</v>
      </c>
      <c r="I14" s="39">
        <v>51.109015560002483</v>
      </c>
      <c r="J14" s="39">
        <v>14.066184011354171</v>
      </c>
      <c r="K14" s="39">
        <v>7.1940712824354023</v>
      </c>
      <c r="L14" s="39">
        <v>7.6634157877127098</v>
      </c>
      <c r="M14" s="39">
        <v>41.446258900796622</v>
      </c>
      <c r="N14" s="39">
        <v>185.32008639672171</v>
      </c>
      <c r="O14" s="39">
        <v>9.6691585603538286</v>
      </c>
      <c r="P14" s="39">
        <v>141.28008597421041</v>
      </c>
      <c r="Q14" s="39">
        <v>54.606912752</v>
      </c>
      <c r="R14" s="39">
        <v>94.206900712726309</v>
      </c>
      <c r="S14" s="39">
        <v>9.2038079797390768</v>
      </c>
      <c r="T14" s="39">
        <v>0.50176482493039376</v>
      </c>
      <c r="U14" s="39">
        <v>127.82424451137111</v>
      </c>
      <c r="V14" s="39">
        <v>28.930455769896739</v>
      </c>
      <c r="W14" s="39">
        <v>9.1180410392296842</v>
      </c>
      <c r="X14" s="39">
        <v>27.9965972603603</v>
      </c>
      <c r="Y14" s="38">
        <v>2.06734456125008</v>
      </c>
      <c r="Z14" s="34">
        <f t="shared" si="0"/>
        <v>4049.2157728074562</v>
      </c>
    </row>
    <row r="15" spans="1:26" ht="13.5" customHeight="1" x14ac:dyDescent="0.2">
      <c r="A15" s="71">
        <v>2012.1</v>
      </c>
      <c r="B15" s="38">
        <v>17.3691282769841</v>
      </c>
      <c r="C15" s="39">
        <v>517.47216586257764</v>
      </c>
      <c r="D15" s="39">
        <v>0.89872310120117138</v>
      </c>
      <c r="E15" s="39">
        <v>199.6209197316058</v>
      </c>
      <c r="F15" s="39">
        <v>0.18549113133</v>
      </c>
      <c r="G15" s="39">
        <v>12.07950704074349</v>
      </c>
      <c r="H15" s="39">
        <v>6.1210262694395059</v>
      </c>
      <c r="I15" s="39">
        <v>10.812090420712501</v>
      </c>
      <c r="J15" s="39">
        <v>3.6946390099999999</v>
      </c>
      <c r="K15" s="39">
        <v>3.3221449506548271</v>
      </c>
      <c r="L15" s="39">
        <v>2.0363187999002919</v>
      </c>
      <c r="M15" s="39">
        <v>10.9685762257291</v>
      </c>
      <c r="N15" s="39">
        <v>60.218603222524251</v>
      </c>
      <c r="O15" s="39">
        <v>3.6139703736784421</v>
      </c>
      <c r="P15" s="39">
        <v>36.324486870000001</v>
      </c>
      <c r="Q15" s="39">
        <v>15.43003830034745</v>
      </c>
      <c r="R15" s="39">
        <v>26.106110468253402</v>
      </c>
      <c r="S15" s="39">
        <v>2.5964892594728841</v>
      </c>
      <c r="T15" s="39">
        <v>0</v>
      </c>
      <c r="U15" s="39">
        <v>39.519642584731159</v>
      </c>
      <c r="V15" s="39">
        <v>6.5716223664586586</v>
      </c>
      <c r="W15" s="39">
        <v>1.520858010079011</v>
      </c>
      <c r="X15" s="39">
        <v>4.0285129909972737</v>
      </c>
      <c r="Y15" s="38">
        <v>0.52257840627881003</v>
      </c>
      <c r="Z15" s="34">
        <f t="shared" si="0"/>
        <v>981.03364367369954</v>
      </c>
    </row>
    <row r="16" spans="1:26" ht="13.5" customHeight="1" x14ac:dyDescent="0.2">
      <c r="A16" s="71">
        <v>2012.2</v>
      </c>
      <c r="B16" s="38">
        <v>204.44413860798059</v>
      </c>
      <c r="C16" s="39">
        <v>1414.640609691126</v>
      </c>
      <c r="D16" s="39">
        <v>2.514369951201171</v>
      </c>
      <c r="E16" s="39">
        <v>247.18971276637461</v>
      </c>
      <c r="F16" s="39">
        <v>2.2589999999999999</v>
      </c>
      <c r="G16" s="39">
        <v>30.072277017000001</v>
      </c>
      <c r="H16" s="39">
        <v>12.487288512289309</v>
      </c>
      <c r="I16" s="39">
        <v>31.081678717988609</v>
      </c>
      <c r="J16" s="39">
        <v>7.8303468599999997</v>
      </c>
      <c r="K16" s="39">
        <v>7.5610324683812209</v>
      </c>
      <c r="L16" s="39">
        <v>3.5424726887515452</v>
      </c>
      <c r="M16" s="39">
        <v>22.91118076242573</v>
      </c>
      <c r="N16" s="39">
        <v>94.048185167784695</v>
      </c>
      <c r="O16" s="39">
        <v>5.9834078342186903</v>
      </c>
      <c r="P16" s="39">
        <v>72.6324423752</v>
      </c>
      <c r="Q16" s="39">
        <v>31.52756649611235</v>
      </c>
      <c r="R16" s="39">
        <v>73.610899915221239</v>
      </c>
      <c r="S16" s="39">
        <v>4.7923792594728836</v>
      </c>
      <c r="T16" s="39">
        <v>0.1393734338760137</v>
      </c>
      <c r="U16" s="39">
        <v>61.801431733146678</v>
      </c>
      <c r="V16" s="39">
        <v>12.712349590644351</v>
      </c>
      <c r="W16" s="39">
        <v>9.4061850639920603</v>
      </c>
      <c r="X16" s="39">
        <v>11.25001006051426</v>
      </c>
      <c r="Y16" s="38">
        <v>1.41750638311401</v>
      </c>
      <c r="Z16" s="34">
        <f t="shared" si="0"/>
        <v>2365.8558453568157</v>
      </c>
    </row>
    <row r="17" spans="1:26" ht="13.5" customHeight="1" x14ac:dyDescent="0.2">
      <c r="A17" s="71">
        <v>2012.3</v>
      </c>
      <c r="B17" s="38">
        <v>306.69903021623759</v>
      </c>
      <c r="C17" s="39">
        <v>1906.4488283022019</v>
      </c>
      <c r="D17" s="39">
        <v>4.6330233522970614</v>
      </c>
      <c r="E17" s="39">
        <v>461.42787657640758</v>
      </c>
      <c r="F17" s="39">
        <v>2.1620630542756039</v>
      </c>
      <c r="G17" s="39">
        <v>49.453167245114663</v>
      </c>
      <c r="H17" s="39">
        <v>18.294934322902019</v>
      </c>
      <c r="I17" s="39">
        <v>49.940173976649852</v>
      </c>
      <c r="J17" s="39">
        <v>11.725369150000001</v>
      </c>
      <c r="K17" s="39">
        <v>10.51340732749432</v>
      </c>
      <c r="L17" s="39">
        <v>5.5023132457543538</v>
      </c>
      <c r="M17" s="39">
        <v>41.467644887394343</v>
      </c>
      <c r="N17" s="39">
        <v>151.62140240781989</v>
      </c>
      <c r="O17" s="39">
        <v>9.9214688602611893</v>
      </c>
      <c r="P17" s="39">
        <v>108.07623492019999</v>
      </c>
      <c r="Q17" s="39">
        <v>45.255651935281648</v>
      </c>
      <c r="R17" s="39">
        <v>122.7421306237312</v>
      </c>
      <c r="S17" s="39">
        <v>9.1363792594728839</v>
      </c>
      <c r="T17" s="39">
        <v>0.1393734338760137</v>
      </c>
      <c r="U17" s="39">
        <v>105.7772153726484</v>
      </c>
      <c r="V17" s="39">
        <v>18.05087691899103</v>
      </c>
      <c r="W17" s="39">
        <v>10.2031100769904</v>
      </c>
      <c r="X17" s="39">
        <v>15.88809028081757</v>
      </c>
      <c r="Y17" s="38">
        <v>2.7635264557274102</v>
      </c>
      <c r="Z17" s="34">
        <f t="shared" si="0"/>
        <v>3467.8432922025472</v>
      </c>
    </row>
    <row r="18" spans="1:26" ht="13.5" customHeight="1" x14ac:dyDescent="0.2">
      <c r="A18" s="71">
        <v>2012.4</v>
      </c>
      <c r="B18" s="38">
        <v>489.74067126759019</v>
      </c>
      <c r="C18" s="39">
        <v>3582.3754269761271</v>
      </c>
      <c r="D18" s="39">
        <v>5.7904473722970602</v>
      </c>
      <c r="E18" s="39">
        <v>513.36636051342475</v>
      </c>
      <c r="F18" s="39">
        <v>4.4921222437136921</v>
      </c>
      <c r="G18" s="39">
        <v>84.223797940518537</v>
      </c>
      <c r="H18" s="39">
        <v>26.451764451025682</v>
      </c>
      <c r="I18" s="39">
        <v>68.723720111995675</v>
      </c>
      <c r="J18" s="39">
        <v>15.710584539999999</v>
      </c>
      <c r="K18" s="39">
        <v>13.642030548568931</v>
      </c>
      <c r="L18" s="39">
        <v>6.8887655150405358</v>
      </c>
      <c r="M18" s="39">
        <v>58.515022202247778</v>
      </c>
      <c r="N18" s="39">
        <v>197.68481382847301</v>
      </c>
      <c r="O18" s="39">
        <v>12.60574359663382</v>
      </c>
      <c r="P18" s="39">
        <v>146.75346977020001</v>
      </c>
      <c r="Q18" s="39">
        <v>59.544021689645888</v>
      </c>
      <c r="R18" s="39">
        <v>177.6923332406212</v>
      </c>
      <c r="S18" s="39">
        <v>10.50256050355288</v>
      </c>
      <c r="T18" s="39">
        <v>0.26912317670214952</v>
      </c>
      <c r="U18" s="39">
        <v>143.33935137264839</v>
      </c>
      <c r="V18" s="39">
        <v>27.435081878389511</v>
      </c>
      <c r="W18" s="39">
        <v>11.910301110346349</v>
      </c>
      <c r="X18" s="39">
        <v>22.200305160759129</v>
      </c>
      <c r="Y18" s="38">
        <v>4.7033864476674099</v>
      </c>
      <c r="Z18" s="34">
        <f t="shared" si="0"/>
        <v>5684.5612054581898</v>
      </c>
    </row>
    <row r="19" spans="1:26" ht="13.5" customHeight="1" x14ac:dyDescent="0.2">
      <c r="A19" s="71">
        <v>2013.1</v>
      </c>
      <c r="B19" s="38">
        <v>122.84920744806981</v>
      </c>
      <c r="C19" s="39">
        <v>625.54167375981308</v>
      </c>
      <c r="D19" s="39">
        <v>1.8316478263009579</v>
      </c>
      <c r="E19" s="39">
        <v>303.00973932757682</v>
      </c>
      <c r="F19" s="39">
        <v>0.19706744711999999</v>
      </c>
      <c r="G19" s="39">
        <v>25.582290841351821</v>
      </c>
      <c r="H19" s="39">
        <v>17.539711749853371</v>
      </c>
      <c r="I19" s="39">
        <v>28.019862638725488</v>
      </c>
      <c r="J19" s="39">
        <v>4.07956919</v>
      </c>
      <c r="K19" s="39">
        <v>12.897371094260469</v>
      </c>
      <c r="L19" s="39">
        <v>1.863231775938383</v>
      </c>
      <c r="M19" s="39">
        <v>16.377023151406579</v>
      </c>
      <c r="N19" s="39">
        <v>81.1908835153003</v>
      </c>
      <c r="O19" s="39">
        <v>2.841639573844418</v>
      </c>
      <c r="P19" s="39">
        <v>46.933090412415247</v>
      </c>
      <c r="Q19" s="39">
        <v>18.16274374908382</v>
      </c>
      <c r="R19" s="39">
        <v>48.390316873501916</v>
      </c>
      <c r="S19" s="39">
        <v>5.0435102225200001</v>
      </c>
      <c r="T19" s="39">
        <v>0</v>
      </c>
      <c r="U19" s="39">
        <v>42.984858495783861</v>
      </c>
      <c r="V19" s="39">
        <v>3.1244847687634119</v>
      </c>
      <c r="W19" s="39">
        <v>7.1093811644338194</v>
      </c>
      <c r="X19" s="39">
        <v>11.330645413608741</v>
      </c>
      <c r="Y19" s="38">
        <v>0.74342595825436997</v>
      </c>
      <c r="Z19" s="34">
        <f t="shared" si="0"/>
        <v>1427.6433763979264</v>
      </c>
    </row>
    <row r="20" spans="1:26" ht="13.5" customHeight="1" x14ac:dyDescent="0.2">
      <c r="A20" s="71">
        <v>2013.2</v>
      </c>
      <c r="B20" s="38">
        <v>332.35070356384301</v>
      </c>
      <c r="C20" s="39">
        <v>1595.578589597583</v>
      </c>
      <c r="D20" s="39">
        <v>8.7850135235322764</v>
      </c>
      <c r="E20" s="39">
        <v>426.1191267878549</v>
      </c>
      <c r="F20" s="39">
        <v>2.6028232074154789</v>
      </c>
      <c r="G20" s="39">
        <v>66.380557302846725</v>
      </c>
      <c r="H20" s="39">
        <v>30.18482339524671</v>
      </c>
      <c r="I20" s="39">
        <v>69.246252629884751</v>
      </c>
      <c r="J20" s="39">
        <v>8.3001758100000007</v>
      </c>
      <c r="K20" s="39">
        <v>25.92360440127883</v>
      </c>
      <c r="L20" s="39">
        <v>3.1477835988584548</v>
      </c>
      <c r="M20" s="39">
        <v>34.66753574225266</v>
      </c>
      <c r="N20" s="39">
        <v>150.85978733541609</v>
      </c>
      <c r="O20" s="39">
        <v>6.9305539252335517</v>
      </c>
      <c r="P20" s="39">
        <v>100.4511381606234</v>
      </c>
      <c r="Q20" s="39">
        <v>35.280907149868803</v>
      </c>
      <c r="R20" s="39">
        <v>102.0315798988609</v>
      </c>
      <c r="S20" s="39">
        <v>6.3350239270482867</v>
      </c>
      <c r="T20" s="39">
        <v>0.1129244241203162</v>
      </c>
      <c r="U20" s="39">
        <v>85.226833339499578</v>
      </c>
      <c r="V20" s="39">
        <v>10.63182381068224</v>
      </c>
      <c r="W20" s="39">
        <v>14.144985374433819</v>
      </c>
      <c r="X20" s="39">
        <v>23.946735280979979</v>
      </c>
      <c r="Y20" s="38">
        <v>1.702047314226643</v>
      </c>
      <c r="Z20" s="34">
        <f t="shared" si="0"/>
        <v>3140.9413295015906</v>
      </c>
    </row>
    <row r="21" spans="1:26" ht="13.5" customHeight="1" x14ac:dyDescent="0.2">
      <c r="A21" s="71">
        <v>2013.3</v>
      </c>
      <c r="B21" s="38">
        <v>482.73521255717071</v>
      </c>
      <c r="C21" s="39">
        <v>2255.3290797449781</v>
      </c>
      <c r="D21" s="39">
        <v>15.632293064506181</v>
      </c>
      <c r="E21" s="39">
        <v>756.08934245414434</v>
      </c>
      <c r="F21" s="39">
        <v>2.7234806209936981</v>
      </c>
      <c r="G21" s="39">
        <v>85.886097635946996</v>
      </c>
      <c r="H21" s="39">
        <v>42.811215087988337</v>
      </c>
      <c r="I21" s="39">
        <v>102.68757901151351</v>
      </c>
      <c r="J21" s="39">
        <v>12.89456559575436</v>
      </c>
      <c r="K21" s="39">
        <v>38.997474128790913</v>
      </c>
      <c r="L21" s="39">
        <v>4.9713266845118831</v>
      </c>
      <c r="M21" s="39">
        <v>52.341066946695179</v>
      </c>
      <c r="N21" s="39">
        <v>249.9449986639342</v>
      </c>
      <c r="O21" s="39">
        <v>9.7638182873894035</v>
      </c>
      <c r="P21" s="39">
        <v>156.30793507915371</v>
      </c>
      <c r="Q21" s="39">
        <v>51.846618092451067</v>
      </c>
      <c r="R21" s="39">
        <v>158.10380681326279</v>
      </c>
      <c r="S21" s="39">
        <v>12.777775344841711</v>
      </c>
      <c r="T21" s="39">
        <v>0.1129244241203162</v>
      </c>
      <c r="U21" s="39">
        <v>129.2342119908426</v>
      </c>
      <c r="V21" s="39">
        <v>13.74468504396658</v>
      </c>
      <c r="W21" s="39">
        <v>15.52398224748452</v>
      </c>
      <c r="X21" s="39">
        <v>27.49328899839767</v>
      </c>
      <c r="Y21" s="38">
        <v>3.1197970034648619</v>
      </c>
      <c r="Z21" s="34">
        <f t="shared" si="0"/>
        <v>4681.0725755223029</v>
      </c>
    </row>
    <row r="22" spans="1:26" ht="13.5" customHeight="1" x14ac:dyDescent="0.2">
      <c r="A22" s="71">
        <v>2013.4</v>
      </c>
      <c r="B22" s="38">
        <v>772.38630886776673</v>
      </c>
      <c r="C22" s="39">
        <v>4158.1408352509516</v>
      </c>
      <c r="D22" s="39">
        <v>22.651259019819229</v>
      </c>
      <c r="E22" s="39">
        <v>887.82960144830065</v>
      </c>
      <c r="F22" s="39">
        <v>5.0286809259182919</v>
      </c>
      <c r="G22" s="39">
        <v>130.2781870432803</v>
      </c>
      <c r="H22" s="39">
        <v>56.288799076366097</v>
      </c>
      <c r="I22" s="39">
        <v>157.1559087546336</v>
      </c>
      <c r="J22" s="39">
        <v>17.618745629999999</v>
      </c>
      <c r="K22" s="39">
        <v>52.683380731987093</v>
      </c>
      <c r="L22" s="39">
        <v>6.1351194189979514</v>
      </c>
      <c r="M22" s="39">
        <v>71.257527130293781</v>
      </c>
      <c r="N22" s="39">
        <v>317.43506965351679</v>
      </c>
      <c r="O22" s="39">
        <v>13.559712394239259</v>
      </c>
      <c r="P22" s="39">
        <v>222.06907910161419</v>
      </c>
      <c r="Q22" s="39">
        <v>74.464861618618173</v>
      </c>
      <c r="R22" s="39">
        <v>222.4668842554606</v>
      </c>
      <c r="S22" s="39">
        <v>19.789213157097709</v>
      </c>
      <c r="T22" s="39">
        <v>0.20375915625722921</v>
      </c>
      <c r="U22" s="39">
        <v>174.46473612952269</v>
      </c>
      <c r="V22" s="39">
        <v>21.57888039080602</v>
      </c>
      <c r="W22" s="39">
        <v>23.24305322263422</v>
      </c>
      <c r="X22" s="39">
        <v>32.938347474013071</v>
      </c>
      <c r="Y22" s="38">
        <v>4.5196520021676108</v>
      </c>
      <c r="Z22" s="34">
        <f t="shared" si="0"/>
        <v>7464.1876018542625</v>
      </c>
    </row>
    <row r="23" spans="1:26" ht="13.5" customHeight="1" x14ac:dyDescent="0.2">
      <c r="A23" s="71">
        <v>2014.1</v>
      </c>
      <c r="B23" s="38">
        <v>210.55626076704149</v>
      </c>
      <c r="C23" s="39">
        <v>749.4586775809712</v>
      </c>
      <c r="D23" s="39">
        <v>14.113189748297421</v>
      </c>
      <c r="E23" s="39">
        <v>497.16156644481049</v>
      </c>
      <c r="F23" s="39">
        <v>0.19691315000000001</v>
      </c>
      <c r="G23" s="39">
        <v>48.311153031824773</v>
      </c>
      <c r="H23" s="39">
        <v>29.492685415917801</v>
      </c>
      <c r="I23" s="39">
        <v>47.629901143932713</v>
      </c>
      <c r="J23" s="39">
        <v>5.2372225741612013</v>
      </c>
      <c r="K23" s="39">
        <v>1.767955637834679</v>
      </c>
      <c r="L23" s="39">
        <v>0.77789982006125657</v>
      </c>
      <c r="M23" s="39">
        <v>20.74271458377758</v>
      </c>
      <c r="N23" s="39">
        <v>153.75465371211021</v>
      </c>
      <c r="O23" s="39">
        <v>2.2389791679900002</v>
      </c>
      <c r="P23" s="39">
        <v>84.371061388047934</v>
      </c>
      <c r="Q23" s="39">
        <v>30.572998439209059</v>
      </c>
      <c r="R23" s="39">
        <v>72.983085686370018</v>
      </c>
      <c r="S23" s="39">
        <v>10.880280000000001</v>
      </c>
      <c r="T23" s="39">
        <v>0</v>
      </c>
      <c r="U23" s="39">
        <v>42.531457946000003</v>
      </c>
      <c r="V23" s="39">
        <v>3.731305745152699</v>
      </c>
      <c r="W23" s="39">
        <v>1.3145813618052009</v>
      </c>
      <c r="X23" s="39">
        <v>4.339141397101133</v>
      </c>
      <c r="Y23" s="38">
        <v>1.260777063932917</v>
      </c>
      <c r="Z23" s="34">
        <f t="shared" si="0"/>
        <v>2033.4244618063499</v>
      </c>
    </row>
    <row r="24" spans="1:26" ht="13.5" customHeight="1" x14ac:dyDescent="0.2">
      <c r="A24" s="71">
        <v>2014.2</v>
      </c>
      <c r="B24" s="38">
        <v>587.67787110242898</v>
      </c>
      <c r="C24" s="39">
        <v>2214.580333193785</v>
      </c>
      <c r="D24" s="39">
        <v>35.373985828605313</v>
      </c>
      <c r="E24" s="39">
        <v>711.31813288025933</v>
      </c>
      <c r="F24" s="39">
        <v>3.0109457457665711</v>
      </c>
      <c r="G24" s="39">
        <v>111.1477282587514</v>
      </c>
      <c r="H24" s="39">
        <v>49.505354617684567</v>
      </c>
      <c r="I24" s="39">
        <v>113.75359108321599</v>
      </c>
      <c r="J24" s="39">
        <v>10.913410130000001</v>
      </c>
      <c r="K24" s="39">
        <v>4.3580793224035457</v>
      </c>
      <c r="L24" s="39">
        <v>3.1477835988584548</v>
      </c>
      <c r="M24" s="39">
        <v>50.501506901143522</v>
      </c>
      <c r="N24" s="39">
        <v>300.99594296873869</v>
      </c>
      <c r="O24" s="39">
        <v>4.7115499867704331</v>
      </c>
      <c r="P24" s="39">
        <v>194.82657700804791</v>
      </c>
      <c r="Q24" s="39">
        <v>66.22544593809215</v>
      </c>
      <c r="R24" s="39">
        <v>165.88179381378791</v>
      </c>
      <c r="S24" s="39">
        <v>17.187080000000002</v>
      </c>
      <c r="T24" s="39">
        <v>1.030177564907509E-2</v>
      </c>
      <c r="U24" s="39">
        <v>89.289938179599986</v>
      </c>
      <c r="V24" s="39">
        <v>12.172738296017631</v>
      </c>
      <c r="W24" s="39">
        <v>10.63279916729077</v>
      </c>
      <c r="X24" s="39">
        <v>9.5254716204532759</v>
      </c>
      <c r="Y24" s="38">
        <v>3.8875646661637062</v>
      </c>
      <c r="Z24" s="34">
        <f t="shared" si="0"/>
        <v>4770.6359260835143</v>
      </c>
    </row>
    <row r="25" spans="1:26" ht="13.5" customHeight="1" x14ac:dyDescent="0.2">
      <c r="A25" s="71">
        <v>2014.3</v>
      </c>
      <c r="B25" s="38">
        <v>825.62125000000003</v>
      </c>
      <c r="C25" s="39">
        <v>3240.4060731320192</v>
      </c>
      <c r="D25" s="39">
        <v>53.032553194368298</v>
      </c>
      <c r="E25" s="39">
        <v>1214.9411714303751</v>
      </c>
      <c r="F25" s="39">
        <v>3.176238084145071</v>
      </c>
      <c r="G25" s="39">
        <v>139.9735076758021</v>
      </c>
      <c r="H25" s="39">
        <v>75.009604353742645</v>
      </c>
      <c r="I25" s="39">
        <v>159.0622457676001</v>
      </c>
      <c r="J25" s="39">
        <v>17.126024572773971</v>
      </c>
      <c r="K25" s="39">
        <v>5.7872684115237041</v>
      </c>
      <c r="L25" s="39">
        <v>5.4324847676041514</v>
      </c>
      <c r="M25" s="39">
        <v>77.238094960989955</v>
      </c>
      <c r="N25" s="39">
        <v>467.63377410454922</v>
      </c>
      <c r="O25" s="39">
        <v>6.9990017380114864</v>
      </c>
      <c r="P25" s="39">
        <v>281.00010315351659</v>
      </c>
      <c r="Q25" s="39">
        <v>96.468668659952343</v>
      </c>
      <c r="R25" s="39">
        <v>246.26926116398451</v>
      </c>
      <c r="S25" s="39">
        <v>26.94895</v>
      </c>
      <c r="T25" s="39">
        <v>1.03E-2</v>
      </c>
      <c r="U25" s="39">
        <v>128.56323618069999</v>
      </c>
      <c r="V25" s="39">
        <v>18.654237171823979</v>
      </c>
      <c r="W25" s="39">
        <v>12.31046079654147</v>
      </c>
      <c r="X25" s="39">
        <v>13.84536028178483</v>
      </c>
      <c r="Y25" s="38">
        <v>6.0784046632125639</v>
      </c>
      <c r="Z25" s="34">
        <f t="shared" si="0"/>
        <v>7121.5882742650201</v>
      </c>
    </row>
    <row r="26" spans="1:26" ht="13.5" customHeight="1" x14ac:dyDescent="0.2">
      <c r="A26" s="71">
        <v>2014.4</v>
      </c>
      <c r="B26" s="38">
        <v>1307.6674662504161</v>
      </c>
      <c r="C26" s="39">
        <v>6438.4859700071611</v>
      </c>
      <c r="D26" s="39">
        <v>68.222774067193882</v>
      </c>
      <c r="E26" s="39">
        <v>1424.0899683522171</v>
      </c>
      <c r="F26" s="39">
        <v>5.5122618071124254</v>
      </c>
      <c r="G26" s="39">
        <v>151.4105540222111</v>
      </c>
      <c r="H26" s="39">
        <v>106.8777758172928</v>
      </c>
      <c r="I26" s="39">
        <v>228.73485622818129</v>
      </c>
      <c r="J26" s="39">
        <v>23.066949013467081</v>
      </c>
      <c r="K26" s="39">
        <v>7.3866299108464357</v>
      </c>
      <c r="L26" s="39">
        <v>6.1288840636792781</v>
      </c>
      <c r="M26" s="39">
        <v>105.55432990040281</v>
      </c>
      <c r="N26" s="39">
        <v>612.73557461654593</v>
      </c>
      <c r="O26" s="39">
        <v>10.64363507874562</v>
      </c>
      <c r="P26" s="39">
        <v>369.25885873038959</v>
      </c>
      <c r="Q26" s="39">
        <v>124.9259092499524</v>
      </c>
      <c r="R26" s="39">
        <v>332.64656277479071</v>
      </c>
      <c r="S26" s="39">
        <v>33.011921824999988</v>
      </c>
      <c r="T26" s="39">
        <v>1.7542035271505892E-2</v>
      </c>
      <c r="U26" s="39">
        <v>163.04541040308669</v>
      </c>
      <c r="V26" s="39">
        <v>24.701145610240779</v>
      </c>
      <c r="W26" s="39">
        <v>21.360611728646919</v>
      </c>
      <c r="X26" s="39">
        <v>16.217593028057799</v>
      </c>
      <c r="Y26" s="38">
        <v>9.3446176144840969</v>
      </c>
      <c r="Z26" s="34">
        <f t="shared" si="0"/>
        <v>11591.047802135396</v>
      </c>
    </row>
    <row r="27" spans="1:26" ht="13.5" customHeight="1" x14ac:dyDescent="0.2">
      <c r="A27" s="71">
        <v>2015.1</v>
      </c>
      <c r="B27" s="38">
        <v>249.32663984123539</v>
      </c>
      <c r="C27" s="39">
        <v>1086.9754579820519</v>
      </c>
      <c r="D27" s="39">
        <v>14.474060122084291</v>
      </c>
      <c r="E27" s="39">
        <v>508.33590773798079</v>
      </c>
      <c r="F27" s="39">
        <v>5.3522639949139958E-2</v>
      </c>
      <c r="G27" s="39">
        <v>31.285871222909812</v>
      </c>
      <c r="H27" s="39">
        <v>25.438432079796151</v>
      </c>
      <c r="I27" s="39">
        <v>79.224944940706479</v>
      </c>
      <c r="J27" s="39">
        <v>6.0864859500000001</v>
      </c>
      <c r="K27" s="39">
        <v>15.2088306672541</v>
      </c>
      <c r="L27" s="39">
        <v>1.316709253849593</v>
      </c>
      <c r="M27" s="39">
        <v>26.069140008044201</v>
      </c>
      <c r="N27" s="39">
        <v>190.39013682515011</v>
      </c>
      <c r="O27" s="39">
        <v>2.470947925923201</v>
      </c>
      <c r="P27" s="39">
        <v>79.668579785593153</v>
      </c>
      <c r="Q27" s="39">
        <v>29.254118261577691</v>
      </c>
      <c r="R27" s="39">
        <v>85.289266007760006</v>
      </c>
      <c r="S27" s="39">
        <v>7.7213499999999993</v>
      </c>
      <c r="T27" s="39">
        <v>0</v>
      </c>
      <c r="U27" s="39">
        <v>41.397856163494481</v>
      </c>
      <c r="V27" s="39">
        <v>6.4676457848890054</v>
      </c>
      <c r="W27" s="39">
        <v>1.5719491989070959</v>
      </c>
      <c r="X27" s="39">
        <v>3.9169658781140231</v>
      </c>
      <c r="Y27" s="38">
        <v>2.2596029002955378</v>
      </c>
      <c r="Z27" s="34">
        <f t="shared" si="0"/>
        <v>2494.204421177566</v>
      </c>
    </row>
    <row r="28" spans="1:26" ht="13.5" customHeight="1" x14ac:dyDescent="0.2">
      <c r="A28" s="71">
        <v>2015.2</v>
      </c>
      <c r="B28" s="38">
        <v>804.411334468939</v>
      </c>
      <c r="C28" s="39">
        <v>2494.034037056424</v>
      </c>
      <c r="D28" s="39">
        <v>27.678592570588389</v>
      </c>
      <c r="E28" s="39">
        <v>714.64127040452422</v>
      </c>
      <c r="F28" s="39">
        <v>2.6207436261179451</v>
      </c>
      <c r="G28" s="39">
        <v>73.116389565890415</v>
      </c>
      <c r="H28" s="39">
        <v>66.776710046575886</v>
      </c>
      <c r="I28" s="39">
        <v>186.9738720776233</v>
      </c>
      <c r="J28" s="39">
        <v>12.04939772</v>
      </c>
      <c r="K28" s="39">
        <v>17.16680480564662</v>
      </c>
      <c r="L28" s="39">
        <v>2.2727251159211632</v>
      </c>
      <c r="M28" s="39">
        <v>56.330890000526168</v>
      </c>
      <c r="N28" s="39">
        <v>383.39344380257131</v>
      </c>
      <c r="O28" s="39">
        <v>5.9722562667673396</v>
      </c>
      <c r="P28" s="39">
        <v>200.752691587237</v>
      </c>
      <c r="Q28" s="39">
        <v>94.333728466868649</v>
      </c>
      <c r="R28" s="39">
        <v>176.22316980776</v>
      </c>
      <c r="S28" s="39">
        <v>24.321439999999999</v>
      </c>
      <c r="T28" s="39">
        <v>3.8148689504880701E-3</v>
      </c>
      <c r="U28" s="39">
        <v>71.130732173494479</v>
      </c>
      <c r="V28" s="39">
        <v>13.456814567392451</v>
      </c>
      <c r="W28" s="39">
        <v>11.562948311616729</v>
      </c>
      <c r="X28" s="39">
        <v>6.2548467640480672</v>
      </c>
      <c r="Y28" s="38">
        <v>6.9405221600897766</v>
      </c>
      <c r="Z28" s="34">
        <f t="shared" ref="Z28:Z90" si="1">_xlfn.AGGREGATE(9,6,B28:Y28)</f>
        <v>5452.419176235574</v>
      </c>
    </row>
    <row r="29" spans="1:26" ht="13.5" customHeight="1" x14ac:dyDescent="0.2">
      <c r="A29" s="71">
        <v>2015.3</v>
      </c>
      <c r="B29" s="38">
        <v>1372.4145516204651</v>
      </c>
      <c r="C29" s="39">
        <v>4166.168059458706</v>
      </c>
      <c r="D29" s="39">
        <v>40.704697582963988</v>
      </c>
      <c r="E29" s="39">
        <v>1249.261703588463</v>
      </c>
      <c r="F29" s="39">
        <v>2.7625220711897072</v>
      </c>
      <c r="G29" s="39">
        <v>114.7153727794538</v>
      </c>
      <c r="H29" s="39">
        <v>102.7607875024339</v>
      </c>
      <c r="I29" s="39">
        <v>274.70431387976362</v>
      </c>
      <c r="J29" s="39">
        <v>17.668779709999999</v>
      </c>
      <c r="K29" s="39">
        <v>18.520858805788539</v>
      </c>
      <c r="L29" s="39">
        <v>3.8775900641045751</v>
      </c>
      <c r="M29" s="39">
        <v>96.792380002987983</v>
      </c>
      <c r="N29" s="39">
        <v>616.76368824809526</v>
      </c>
      <c r="O29" s="39">
        <v>7.4878118006980969</v>
      </c>
      <c r="P29" s="39">
        <v>346.53497555052468</v>
      </c>
      <c r="Q29" s="39">
        <v>136.58341563686869</v>
      </c>
      <c r="R29" s="39">
        <v>287.30953102091871</v>
      </c>
      <c r="S29" s="39">
        <v>45.720027181028811</v>
      </c>
      <c r="T29" s="39">
        <v>3.8148689504880701E-3</v>
      </c>
      <c r="U29" s="39">
        <v>98.93700752481449</v>
      </c>
      <c r="V29" s="39">
        <v>32.100333823987512</v>
      </c>
      <c r="W29" s="39">
        <v>13.586922263832919</v>
      </c>
      <c r="X29" s="39">
        <v>9.9839921823432505</v>
      </c>
      <c r="Y29" s="38">
        <v>10.754841313600259</v>
      </c>
      <c r="Z29" s="34">
        <f t="shared" si="1"/>
        <v>9066.1179784819888</v>
      </c>
    </row>
    <row r="30" spans="1:26" ht="13.5" customHeight="1" x14ac:dyDescent="0.2">
      <c r="A30" s="71">
        <v>2015.4</v>
      </c>
      <c r="B30" s="38">
        <v>1734.840215524584</v>
      </c>
      <c r="C30" s="39">
        <v>9205.9240325180399</v>
      </c>
      <c r="D30" s="39">
        <v>53.263706797866398</v>
      </c>
      <c r="E30" s="39">
        <v>1450.3623712037829</v>
      </c>
      <c r="F30" s="39">
        <v>4.3055943349629766</v>
      </c>
      <c r="G30" s="39">
        <v>116.9690465307345</v>
      </c>
      <c r="H30" s="39">
        <v>190.63280206632379</v>
      </c>
      <c r="I30" s="39">
        <v>418.75763636574823</v>
      </c>
      <c r="J30" s="39">
        <v>23.1381882740496</v>
      </c>
      <c r="K30" s="39">
        <v>19.573953778534079</v>
      </c>
      <c r="L30" s="39">
        <v>4.6510822208421256</v>
      </c>
      <c r="M30" s="39">
        <v>131.0242950097433</v>
      </c>
      <c r="N30" s="39">
        <v>930.34938056492388</v>
      </c>
      <c r="O30" s="39">
        <v>11.58343012487332</v>
      </c>
      <c r="P30" s="39">
        <v>677.0344111716206</v>
      </c>
      <c r="Q30" s="39">
        <v>163.27526718586861</v>
      </c>
      <c r="R30" s="39">
        <v>406.07845166704999</v>
      </c>
      <c r="S30" s="39">
        <v>53.420201302226353</v>
      </c>
      <c r="T30" s="39">
        <v>3.8148689504880701E-3</v>
      </c>
      <c r="U30" s="39">
        <v>125.69668467347481</v>
      </c>
      <c r="V30" s="39">
        <v>72.013645151088269</v>
      </c>
      <c r="W30" s="39">
        <v>26.69056007271185</v>
      </c>
      <c r="X30" s="39">
        <v>16.869704553282691</v>
      </c>
      <c r="Y30" s="38">
        <v>15.378199459661101</v>
      </c>
      <c r="Z30" s="34">
        <f t="shared" si="1"/>
        <v>15851.836675420942</v>
      </c>
    </row>
    <row r="31" spans="1:26" ht="13.5" customHeight="1" x14ac:dyDescent="0.2">
      <c r="A31" s="71">
        <v>2016.1</v>
      </c>
      <c r="B31" s="38">
        <v>890.34554206813243</v>
      </c>
      <c r="C31" s="39">
        <v>1663.890077454229</v>
      </c>
      <c r="D31" s="39">
        <v>25.195889634614581</v>
      </c>
      <c r="E31" s="39">
        <v>824.45035783502556</v>
      </c>
      <c r="F31" s="39">
        <v>7.7626609781629149E-2</v>
      </c>
      <c r="G31" s="39">
        <v>24.158159999999999</v>
      </c>
      <c r="H31" s="39">
        <v>170.64802625706821</v>
      </c>
      <c r="I31" s="39">
        <v>227.66965476468121</v>
      </c>
      <c r="J31" s="39">
        <v>7.3905211599999996</v>
      </c>
      <c r="K31" s="39">
        <v>54.24820808219178</v>
      </c>
      <c r="L31" s="39">
        <v>1.40075106240263</v>
      </c>
      <c r="M31" s="39">
        <v>32.197929998755903</v>
      </c>
      <c r="N31" s="39">
        <v>414.32025481402479</v>
      </c>
      <c r="O31" s="39">
        <v>2.290220878998412</v>
      </c>
      <c r="P31" s="39">
        <v>356.07533106100061</v>
      </c>
      <c r="Q31" s="39">
        <v>66.664108189999993</v>
      </c>
      <c r="R31" s="39">
        <v>144.09534233474989</v>
      </c>
      <c r="S31" s="39">
        <v>19.626000000000001</v>
      </c>
      <c r="T31" s="39">
        <v>0</v>
      </c>
      <c r="U31" s="39">
        <v>26.94737158697248</v>
      </c>
      <c r="V31" s="39">
        <v>49.699540869203517</v>
      </c>
      <c r="W31" s="39">
        <v>9.3104036551977565</v>
      </c>
      <c r="X31" s="39">
        <v>5.9869243281847329</v>
      </c>
      <c r="Y31" s="38">
        <v>2.8347317828224421</v>
      </c>
      <c r="Z31" s="34">
        <f t="shared" si="1"/>
        <v>5019.5229744280368</v>
      </c>
    </row>
    <row r="32" spans="1:26" ht="13.5" customHeight="1" x14ac:dyDescent="0.2">
      <c r="A32" s="71">
        <v>2016.2</v>
      </c>
      <c r="B32" s="38">
        <v>1502.9912904830101</v>
      </c>
      <c r="C32" s="39">
        <v>4629.9921511844759</v>
      </c>
      <c r="D32" s="39">
        <v>51.198875232696032</v>
      </c>
      <c r="E32" s="39">
        <v>1302.0456834474439</v>
      </c>
      <c r="F32" s="39">
        <v>3.9992057702243788</v>
      </c>
      <c r="G32" s="39">
        <v>82.130866345738966</v>
      </c>
      <c r="H32" s="39">
        <v>396.46913428461488</v>
      </c>
      <c r="I32" s="39">
        <v>506.18893625417661</v>
      </c>
      <c r="J32" s="39">
        <v>14.14853486</v>
      </c>
      <c r="K32" s="39">
        <v>151.6222197488286</v>
      </c>
      <c r="L32" s="39">
        <v>2.1648455534055859</v>
      </c>
      <c r="M32" s="39">
        <v>72.7600466491715</v>
      </c>
      <c r="N32" s="39">
        <v>827.9199270370965</v>
      </c>
      <c r="O32" s="39">
        <v>7.1895826298852974</v>
      </c>
      <c r="P32" s="39">
        <v>797.50677970879963</v>
      </c>
      <c r="Q32" s="39">
        <v>138.32112434991981</v>
      </c>
      <c r="R32" s="39">
        <v>343.28717472357289</v>
      </c>
      <c r="S32" s="39">
        <v>43.29</v>
      </c>
      <c r="T32" s="39">
        <v>0</v>
      </c>
      <c r="U32" s="39">
        <v>54.51745660736627</v>
      </c>
      <c r="V32" s="39">
        <v>117.5361091508921</v>
      </c>
      <c r="W32" s="39">
        <v>28.24898606338984</v>
      </c>
      <c r="X32" s="39">
        <v>19.891781677643049</v>
      </c>
      <c r="Y32" s="38">
        <v>9.3717965620915304</v>
      </c>
      <c r="Z32" s="34">
        <f t="shared" si="1"/>
        <v>11102.792508324443</v>
      </c>
    </row>
    <row r="33" spans="1:26" ht="13.5" customHeight="1" x14ac:dyDescent="0.2">
      <c r="A33" s="71">
        <v>2016.3</v>
      </c>
      <c r="B33" s="38">
        <v>2779.6466068778391</v>
      </c>
      <c r="C33" s="39">
        <v>7847.0260998837985</v>
      </c>
      <c r="D33" s="39">
        <v>70.054060730899835</v>
      </c>
      <c r="E33" s="39">
        <v>1740.5636867215931</v>
      </c>
      <c r="F33" s="39">
        <v>4.1614936100470334</v>
      </c>
      <c r="G33" s="39">
        <v>157.23063950501481</v>
      </c>
      <c r="H33" s="39">
        <v>638.90711087668285</v>
      </c>
      <c r="I33" s="39">
        <v>859.63931175432378</v>
      </c>
      <c r="J33" s="39">
        <v>21.562179650000001</v>
      </c>
      <c r="K33" s="39">
        <v>306.49475192908909</v>
      </c>
      <c r="L33" s="39">
        <v>3.476556813190899</v>
      </c>
      <c r="M33" s="39">
        <v>107.63101664716019</v>
      </c>
      <c r="N33" s="39">
        <v>1528.5598091385691</v>
      </c>
      <c r="O33" s="39">
        <v>8.7758896018361749</v>
      </c>
      <c r="P33" s="39">
        <v>1328.1204605330761</v>
      </c>
      <c r="Q33" s="39">
        <v>285.15326915988891</v>
      </c>
      <c r="R33" s="39">
        <v>610.20362223338736</v>
      </c>
      <c r="S33" s="39">
        <v>64.668000000000006</v>
      </c>
      <c r="T33" s="39">
        <v>0</v>
      </c>
      <c r="U33" s="39">
        <v>100.45512705204141</v>
      </c>
      <c r="V33" s="39">
        <v>201.72054193169069</v>
      </c>
      <c r="W33" s="39">
        <v>33.955985895989677</v>
      </c>
      <c r="X33" s="39">
        <v>39.164339135752058</v>
      </c>
      <c r="Y33" s="38">
        <v>30.912640438643571</v>
      </c>
      <c r="Z33" s="34">
        <f t="shared" si="1"/>
        <v>18768.08320012052</v>
      </c>
    </row>
    <row r="34" spans="1:26" ht="13.5" customHeight="1" x14ac:dyDescent="0.2">
      <c r="A34" s="71">
        <v>2016.4</v>
      </c>
      <c r="B34" s="38">
        <v>3922.201273249043</v>
      </c>
      <c r="C34" s="39">
        <v>14177.194788452331</v>
      </c>
      <c r="D34" s="39">
        <v>83.633438982172095</v>
      </c>
      <c r="E34" s="39">
        <v>2343.0406613919922</v>
      </c>
      <c r="F34" s="39">
        <v>9.2290072516298789</v>
      </c>
      <c r="G34" s="39">
        <v>211.30435280367891</v>
      </c>
      <c r="H34" s="39">
        <v>755.86897344366321</v>
      </c>
      <c r="I34" s="39">
        <v>1224.901982030774</v>
      </c>
      <c r="J34" s="39">
        <v>28.709911402500829</v>
      </c>
      <c r="K34" s="39">
        <v>473.13031066135102</v>
      </c>
      <c r="L34" s="39">
        <v>4.1381887855235471</v>
      </c>
      <c r="M34" s="39">
        <v>139.3781768983244</v>
      </c>
      <c r="N34" s="39">
        <v>2389.9545548726028</v>
      </c>
      <c r="O34" s="39">
        <v>21.677776485978079</v>
      </c>
      <c r="P34" s="39">
        <v>1955.662275779116</v>
      </c>
      <c r="Q34" s="39">
        <v>433.94348198940742</v>
      </c>
      <c r="R34" s="39">
        <v>809.59988323623804</v>
      </c>
      <c r="S34" s="39">
        <v>80.787000000000006</v>
      </c>
      <c r="T34" s="39">
        <v>0</v>
      </c>
      <c r="U34" s="39">
        <v>159.67365890791601</v>
      </c>
      <c r="V34" s="39">
        <v>272.50031634188173</v>
      </c>
      <c r="W34" s="39">
        <v>47.75230925565063</v>
      </c>
      <c r="X34" s="39">
        <v>50.93435761186867</v>
      </c>
      <c r="Y34" s="38">
        <v>57.403994773173949</v>
      </c>
      <c r="Z34" s="34">
        <f t="shared" si="1"/>
        <v>29652.620674606816</v>
      </c>
    </row>
    <row r="35" spans="1:26" ht="13.5" customHeight="1" x14ac:dyDescent="0.2">
      <c r="A35" s="71">
        <v>2017.1</v>
      </c>
      <c r="B35" s="38">
        <v>895.86943783807158</v>
      </c>
      <c r="C35" s="39">
        <v>3756.4242885336048</v>
      </c>
      <c r="D35" s="39">
        <v>85.369840403797951</v>
      </c>
      <c r="E35" s="39">
        <v>584.71983535149536</v>
      </c>
      <c r="F35" s="39">
        <v>106.38387258301179</v>
      </c>
      <c r="G35" s="39">
        <v>399.72220524228709</v>
      </c>
      <c r="H35" s="39">
        <v>653.11695655293988</v>
      </c>
      <c r="I35" s="39">
        <v>596.93226981772955</v>
      </c>
      <c r="J35" s="39">
        <v>84.025270266217049</v>
      </c>
      <c r="K35" s="39">
        <v>183.04</v>
      </c>
      <c r="L35" s="39">
        <v>40.900028916581888</v>
      </c>
      <c r="M35" s="39">
        <v>132.262390529306</v>
      </c>
      <c r="N35" s="39">
        <v>651.46495484335958</v>
      </c>
      <c r="O35" s="39">
        <v>137.6190722180678</v>
      </c>
      <c r="P35" s="39">
        <v>521.97007165879495</v>
      </c>
      <c r="Q35" s="39">
        <v>289.28691281751611</v>
      </c>
      <c r="R35" s="39">
        <v>414.5414790789938</v>
      </c>
      <c r="S35" s="39">
        <v>126.9229757899957</v>
      </c>
      <c r="T35" s="39">
        <v>0</v>
      </c>
      <c r="U35" s="39">
        <v>203.99048075398869</v>
      </c>
      <c r="V35" s="39">
        <v>47.762656596673509</v>
      </c>
      <c r="W35" s="39">
        <v>91.25</v>
      </c>
      <c r="X35" s="39">
        <v>157.08340392911569</v>
      </c>
      <c r="Y35" s="38">
        <v>77.512063074004402</v>
      </c>
      <c r="Z35" s="34">
        <f t="shared" si="1"/>
        <v>10238.170466795551</v>
      </c>
    </row>
    <row r="36" spans="1:26" ht="13.5" customHeight="1" x14ac:dyDescent="0.2">
      <c r="A36" s="71">
        <v>2017.2</v>
      </c>
      <c r="B36" s="38">
        <v>2612.8057585948932</v>
      </c>
      <c r="C36" s="39">
        <v>8112.8708850306912</v>
      </c>
      <c r="D36" s="39">
        <v>114.96888554205771</v>
      </c>
      <c r="E36" s="39">
        <v>1172.723136133751</v>
      </c>
      <c r="F36" s="39">
        <v>89.57159157483882</v>
      </c>
      <c r="G36" s="39">
        <v>388.65658915972062</v>
      </c>
      <c r="H36" s="39">
        <v>1220.059724355571</v>
      </c>
      <c r="I36" s="39">
        <v>948.82182603739011</v>
      </c>
      <c r="J36" s="39">
        <v>90.718393637505542</v>
      </c>
      <c r="K36" s="39">
        <v>399.98753875469811</v>
      </c>
      <c r="L36" s="39">
        <v>41.333168488563693</v>
      </c>
      <c r="M36" s="39">
        <v>160.3426736855285</v>
      </c>
      <c r="N36" s="39">
        <v>1469.720468809634</v>
      </c>
      <c r="O36" s="39">
        <v>129.3898528045772</v>
      </c>
      <c r="P36" s="39">
        <v>1228.2587860285</v>
      </c>
      <c r="Q36" s="39">
        <v>526.6039136666484</v>
      </c>
      <c r="R36" s="39">
        <v>559.66508120670937</v>
      </c>
      <c r="S36" s="39">
        <v>152.1343692151884</v>
      </c>
      <c r="T36" s="39">
        <v>0.42726724999999999</v>
      </c>
      <c r="U36" s="39">
        <v>255.58274369717051</v>
      </c>
      <c r="V36" s="39">
        <v>239.13361327048091</v>
      </c>
      <c r="W36" s="39">
        <v>106.10806488580459</v>
      </c>
      <c r="X36" s="39">
        <v>122.3703341948335</v>
      </c>
      <c r="Y36" s="38">
        <v>118.5223248028524</v>
      </c>
      <c r="Z36" s="34">
        <f t="shared" si="1"/>
        <v>20260.77699082761</v>
      </c>
    </row>
    <row r="37" spans="1:26" ht="13.5" customHeight="1" x14ac:dyDescent="0.2">
      <c r="A37" s="71">
        <v>2017.3</v>
      </c>
      <c r="B37" s="38">
        <v>4388.1516353290353</v>
      </c>
      <c r="C37" s="39">
        <v>13119.215511982</v>
      </c>
      <c r="D37" s="39">
        <v>224.14007958190379</v>
      </c>
      <c r="E37" s="39">
        <v>2160.0799610078889</v>
      </c>
      <c r="F37" s="39">
        <v>228.19836438839221</v>
      </c>
      <c r="G37" s="39">
        <v>879.06580944497159</v>
      </c>
      <c r="H37" s="39">
        <v>1473.817834114991</v>
      </c>
      <c r="I37" s="39">
        <v>1626.6645128557091</v>
      </c>
      <c r="J37" s="39">
        <v>226.35632460093569</v>
      </c>
      <c r="K37" s="39">
        <v>756.52296366529754</v>
      </c>
      <c r="L37" s="39">
        <v>108.2032581538152</v>
      </c>
      <c r="M37" s="39">
        <v>428.44657873847711</v>
      </c>
      <c r="N37" s="39">
        <v>2495.2752035971389</v>
      </c>
      <c r="O37" s="39">
        <v>276.50618071956092</v>
      </c>
      <c r="P37" s="39">
        <v>1906.3537090400009</v>
      </c>
      <c r="Q37" s="39">
        <v>849.68885602720673</v>
      </c>
      <c r="R37" s="39">
        <v>1159.6006391609451</v>
      </c>
      <c r="S37" s="39">
        <v>311.88946414564731</v>
      </c>
      <c r="T37" s="39">
        <v>1.1212712431382721</v>
      </c>
      <c r="U37" s="39">
        <v>425.48081650144201</v>
      </c>
      <c r="V37" s="39">
        <v>401.68817701552342</v>
      </c>
      <c r="W37" s="39">
        <v>255.52934338843301</v>
      </c>
      <c r="X37" s="39">
        <v>297.9384236220717</v>
      </c>
      <c r="Y37" s="38">
        <v>276.59153645141208</v>
      </c>
      <c r="Z37" s="34">
        <f t="shared" si="1"/>
        <v>34276.526454775943</v>
      </c>
    </row>
    <row r="38" spans="1:26" ht="13.5" customHeight="1" x14ac:dyDescent="0.2">
      <c r="A38" s="71">
        <v>2017.4</v>
      </c>
      <c r="B38" s="38">
        <v>6406.2144819915056</v>
      </c>
      <c r="C38" s="39">
        <v>17140.177083818959</v>
      </c>
      <c r="D38" s="39">
        <v>207.5222547050077</v>
      </c>
      <c r="E38" s="39">
        <v>2876.467522669851</v>
      </c>
      <c r="F38" s="39">
        <v>242.09589804586429</v>
      </c>
      <c r="G38" s="39">
        <v>1068.7449145425301</v>
      </c>
      <c r="H38" s="39">
        <v>1972.2408413318001</v>
      </c>
      <c r="I38" s="39">
        <v>1919.270382787575</v>
      </c>
      <c r="J38" s="39">
        <v>233.17607003650161</v>
      </c>
      <c r="K38" s="39">
        <v>939.69067027894221</v>
      </c>
      <c r="L38" s="39">
        <v>108.49053643515219</v>
      </c>
      <c r="M38" s="39">
        <v>464.07737047328942</v>
      </c>
      <c r="N38" s="39">
        <v>3557.4869677925358</v>
      </c>
      <c r="O38" s="39">
        <v>310.48767299018522</v>
      </c>
      <c r="P38" s="39">
        <v>2792.1910180921482</v>
      </c>
      <c r="Q38" s="39">
        <v>1178.8510427723111</v>
      </c>
      <c r="R38" s="39">
        <v>1415.5707916089291</v>
      </c>
      <c r="S38" s="39">
        <v>336.66895518705081</v>
      </c>
      <c r="T38" s="39">
        <v>2.2357824953621162</v>
      </c>
      <c r="U38" s="39">
        <v>662.723733463553</v>
      </c>
      <c r="V38" s="39">
        <v>590.51404980706798</v>
      </c>
      <c r="W38" s="39">
        <v>266.86169305092318</v>
      </c>
      <c r="X38" s="39">
        <v>306.45085574846252</v>
      </c>
      <c r="Y38" s="38">
        <v>413.70553034751521</v>
      </c>
      <c r="Z38" s="34">
        <f t="shared" si="1"/>
        <v>45411.916120473026</v>
      </c>
    </row>
    <row r="39" spans="1:26" ht="13.5" customHeight="1" x14ac:dyDescent="0.2">
      <c r="A39" s="71">
        <v>2018.1</v>
      </c>
      <c r="B39" s="38">
        <v>2219.4037947175871</v>
      </c>
      <c r="C39" s="39">
        <v>6267.2776843093843</v>
      </c>
      <c r="D39" s="39">
        <v>131.00028365763791</v>
      </c>
      <c r="E39" s="39">
        <v>1011.031286105354</v>
      </c>
      <c r="F39" s="39">
        <v>173.6407000774914</v>
      </c>
      <c r="G39" s="39">
        <v>791.18032651927194</v>
      </c>
      <c r="H39" s="39">
        <v>770.19937138369005</v>
      </c>
      <c r="I39" s="39">
        <v>901.86881069847982</v>
      </c>
      <c r="J39" s="39">
        <v>136.1824437094379</v>
      </c>
      <c r="K39" s="39">
        <v>443.00271461203641</v>
      </c>
      <c r="L39" s="39">
        <v>67.391654226908344</v>
      </c>
      <c r="M39" s="39">
        <v>398.06605806136008</v>
      </c>
      <c r="N39" s="39">
        <v>1101.9501451489509</v>
      </c>
      <c r="O39" s="39">
        <v>139.18757581395579</v>
      </c>
      <c r="P39" s="39">
        <v>815.3699177763491</v>
      </c>
      <c r="Q39" s="39">
        <v>452.23032290894872</v>
      </c>
      <c r="R39" s="39">
        <v>644.12689780093228</v>
      </c>
      <c r="S39" s="39">
        <v>173.66145970066191</v>
      </c>
      <c r="T39" s="39">
        <v>1.8826533224600741</v>
      </c>
      <c r="U39" s="39">
        <v>363.3749326910139</v>
      </c>
      <c r="V39" s="39">
        <v>206.83470837616861</v>
      </c>
      <c r="W39" s="39">
        <v>149.8018280172993</v>
      </c>
      <c r="X39" s="39">
        <v>233.77506088556549</v>
      </c>
      <c r="Y39" s="38">
        <v>259.88108241655891</v>
      </c>
      <c r="Z39" s="34">
        <f t="shared" si="1"/>
        <v>17852.321712937504</v>
      </c>
    </row>
    <row r="40" spans="1:26" ht="13.5" customHeight="1" x14ac:dyDescent="0.2">
      <c r="A40" s="71">
        <v>2018.2</v>
      </c>
      <c r="B40" s="38">
        <v>5586.0447266825904</v>
      </c>
      <c r="C40" s="39">
        <v>14071.75340343843</v>
      </c>
      <c r="D40" s="39">
        <v>168.6803401833088</v>
      </c>
      <c r="E40" s="39">
        <v>2004.4368464509901</v>
      </c>
      <c r="F40" s="39">
        <v>254.7420343810339</v>
      </c>
      <c r="G40" s="39">
        <v>1174.3974990147181</v>
      </c>
      <c r="H40" s="39">
        <v>1585.8559815130629</v>
      </c>
      <c r="I40" s="39">
        <v>1252.707932983091</v>
      </c>
      <c r="J40" s="39">
        <v>143.77221616087391</v>
      </c>
      <c r="K40" s="39">
        <v>787.46963274052507</v>
      </c>
      <c r="L40" s="39">
        <v>67.583444537459499</v>
      </c>
      <c r="M40" s="39">
        <v>441.60468530614122</v>
      </c>
      <c r="N40" s="39">
        <v>2684.491456310378</v>
      </c>
      <c r="O40" s="39">
        <v>208.32567019729149</v>
      </c>
      <c r="P40" s="39">
        <v>1903.669964728374</v>
      </c>
      <c r="Q40" s="39">
        <v>1143.380185644224</v>
      </c>
      <c r="R40" s="39">
        <v>963.91147612565612</v>
      </c>
      <c r="S40" s="39">
        <v>225.98168276359559</v>
      </c>
      <c r="T40" s="39">
        <v>4.0544462478991541</v>
      </c>
      <c r="U40" s="39">
        <v>777.14816506233353</v>
      </c>
      <c r="V40" s="39">
        <v>424.35331120076341</v>
      </c>
      <c r="W40" s="39">
        <v>164.48076010314611</v>
      </c>
      <c r="X40" s="39">
        <v>300.09096431001171</v>
      </c>
      <c r="Y40" s="38">
        <v>476.5832624556391</v>
      </c>
      <c r="Z40" s="34">
        <f t="shared" si="1"/>
        <v>36815.52008854154</v>
      </c>
    </row>
    <row r="41" spans="1:26" ht="13.5" customHeight="1" x14ac:dyDescent="0.2">
      <c r="A41" s="71">
        <v>2018.3</v>
      </c>
      <c r="B41" s="38">
        <v>9471.3004877987369</v>
      </c>
      <c r="C41" s="39">
        <v>27594.27553193584</v>
      </c>
      <c r="D41" s="39">
        <v>339.53125443031848</v>
      </c>
      <c r="E41" s="39">
        <v>3518.405663412439</v>
      </c>
      <c r="F41" s="39">
        <v>610.22471800831443</v>
      </c>
      <c r="G41" s="39">
        <v>2237.7565391119501</v>
      </c>
      <c r="H41" s="39">
        <v>2540.8082426214291</v>
      </c>
      <c r="I41" s="39">
        <v>2495.1824859672352</v>
      </c>
      <c r="J41" s="39">
        <v>335.6492406386601</v>
      </c>
      <c r="K41" s="39">
        <v>1838.0726989538759</v>
      </c>
      <c r="L41" s="39">
        <v>159.9714183804104</v>
      </c>
      <c r="M41" s="39">
        <v>1026.035517198794</v>
      </c>
      <c r="N41" s="39">
        <v>4244.3418577348812</v>
      </c>
      <c r="O41" s="39">
        <v>482.47145014503491</v>
      </c>
      <c r="P41" s="39">
        <v>2879.3333852343312</v>
      </c>
      <c r="Q41" s="39">
        <v>1891.056191286317</v>
      </c>
      <c r="R41" s="39">
        <v>1952.7586889507661</v>
      </c>
      <c r="S41" s="39">
        <v>450.67475410246101</v>
      </c>
      <c r="T41" s="39">
        <v>7.3325554906020072</v>
      </c>
      <c r="U41" s="39">
        <v>1204.7929074872941</v>
      </c>
      <c r="V41" s="39">
        <v>680.73450254321619</v>
      </c>
      <c r="W41" s="39">
        <v>370.70086602682852</v>
      </c>
      <c r="X41" s="39">
        <v>612.17542284676802</v>
      </c>
      <c r="Y41" s="38">
        <v>829.34745151979951</v>
      </c>
      <c r="Z41" s="34">
        <f t="shared" si="1"/>
        <v>67772.933831826318</v>
      </c>
    </row>
    <row r="42" spans="1:26" ht="13.5" customHeight="1" x14ac:dyDescent="0.2">
      <c r="A42" s="71">
        <v>2018.4</v>
      </c>
      <c r="B42" s="38">
        <v>14763.90372764944</v>
      </c>
      <c r="C42" s="39">
        <v>42897.994138708353</v>
      </c>
      <c r="D42" s="39">
        <v>380.2314217768581</v>
      </c>
      <c r="E42" s="39">
        <v>5363.9199759656058</v>
      </c>
      <c r="F42" s="39">
        <v>898.35444421910086</v>
      </c>
      <c r="G42" s="39">
        <v>2880.2785820279219</v>
      </c>
      <c r="H42" s="39">
        <v>3641.225457716514</v>
      </c>
      <c r="I42" s="39">
        <v>2921.8077965204998</v>
      </c>
      <c r="J42" s="39">
        <v>348.21757185690512</v>
      </c>
      <c r="K42" s="39">
        <v>2480.1545065338519</v>
      </c>
      <c r="L42" s="39">
        <v>160.72278750890229</v>
      </c>
      <c r="M42" s="39">
        <v>1095.983235495481</v>
      </c>
      <c r="N42" s="39">
        <v>6404.3641158865339</v>
      </c>
      <c r="O42" s="39">
        <v>600.2298685932692</v>
      </c>
      <c r="P42" s="39">
        <v>4514.9415769364414</v>
      </c>
      <c r="Q42" s="39">
        <v>3141.592865484246</v>
      </c>
      <c r="R42" s="39">
        <v>2392.096595562718</v>
      </c>
      <c r="S42" s="39">
        <v>556.89645091957186</v>
      </c>
      <c r="T42" s="39">
        <v>10.97070984177657</v>
      </c>
      <c r="U42" s="39">
        <v>1858.357088346313</v>
      </c>
      <c r="V42" s="39">
        <v>971.0324463893445</v>
      </c>
      <c r="W42" s="39">
        <v>383.74530717037698</v>
      </c>
      <c r="X42" s="39">
        <v>697.82896078367594</v>
      </c>
      <c r="Y42" s="38">
        <v>1239.00719936986</v>
      </c>
      <c r="Z42" s="34">
        <f t="shared" si="1"/>
        <v>100603.85683126356</v>
      </c>
    </row>
    <row r="43" spans="1:26" ht="13.5" customHeight="1" x14ac:dyDescent="0.2">
      <c r="A43" s="71">
        <v>2019.1</v>
      </c>
      <c r="B43" s="38">
        <v>4722.9947815362402</v>
      </c>
      <c r="C43" s="39">
        <v>14899.07142811407</v>
      </c>
      <c r="D43" s="39">
        <v>167.41020211396491</v>
      </c>
      <c r="E43" s="39">
        <v>2151.1543598099488</v>
      </c>
      <c r="F43" s="39">
        <v>508.06738189392581</v>
      </c>
      <c r="G43" s="39">
        <v>1443.1296565758721</v>
      </c>
      <c r="H43" s="39">
        <v>991.10052942791367</v>
      </c>
      <c r="I43" s="39">
        <v>1332.2609629393651</v>
      </c>
      <c r="J43" s="39">
        <v>195.30966181494941</v>
      </c>
      <c r="K43" s="39">
        <v>1073.533696189289</v>
      </c>
      <c r="L43" s="39">
        <v>92.836063800517266</v>
      </c>
      <c r="M43" s="39">
        <v>725.1639002061969</v>
      </c>
      <c r="N43" s="39">
        <v>1512.10466463793</v>
      </c>
      <c r="O43" s="39">
        <v>254.97974792021151</v>
      </c>
      <c r="P43" s="39">
        <v>1218.785351627394</v>
      </c>
      <c r="Q43" s="39">
        <v>947.28308868630552</v>
      </c>
      <c r="R43" s="39">
        <v>1106.2733997762709</v>
      </c>
      <c r="S43" s="39">
        <v>233.26065193703559</v>
      </c>
      <c r="T43" s="39">
        <v>5.51516913194307</v>
      </c>
      <c r="U43" s="39">
        <v>571.52993370212175</v>
      </c>
      <c r="V43" s="39">
        <v>487.68044970299331</v>
      </c>
      <c r="W43" s="39">
        <v>207.5487400069884</v>
      </c>
      <c r="X43" s="39">
        <v>479.47730469112207</v>
      </c>
      <c r="Y43" s="38">
        <v>385.74216221880539</v>
      </c>
      <c r="Z43" s="34">
        <f t="shared" si="1"/>
        <v>35712.213288461375</v>
      </c>
    </row>
    <row r="44" spans="1:26" ht="13.5" customHeight="1" x14ac:dyDescent="0.2">
      <c r="A44" s="71">
        <v>2019.2</v>
      </c>
      <c r="B44" s="38">
        <v>10288.57874569367</v>
      </c>
      <c r="C44" s="39">
        <v>33138.742681140349</v>
      </c>
      <c r="D44" s="39">
        <v>214.37429942948759</v>
      </c>
      <c r="E44" s="39">
        <v>4572.7562214755717</v>
      </c>
      <c r="F44" s="39">
        <v>871.59384420730146</v>
      </c>
      <c r="G44" s="39">
        <v>2567.91873209091</v>
      </c>
      <c r="H44" s="39">
        <v>2009.365484481149</v>
      </c>
      <c r="I44" s="39">
        <v>1827.256638319081</v>
      </c>
      <c r="J44" s="39">
        <v>205.5077666225248</v>
      </c>
      <c r="K44" s="39">
        <v>1344.9931301803399</v>
      </c>
      <c r="L44" s="39">
        <v>93.209944120808942</v>
      </c>
      <c r="M44" s="39">
        <v>803.3990811395114</v>
      </c>
      <c r="N44" s="39">
        <v>4270.3950205977972</v>
      </c>
      <c r="O44" s="39">
        <v>358.92491160993359</v>
      </c>
      <c r="P44" s="39">
        <v>3060.6188422905821</v>
      </c>
      <c r="Q44" s="39">
        <v>2509.7878824830459</v>
      </c>
      <c r="R44" s="39">
        <v>1519.1530624943</v>
      </c>
      <c r="S44" s="39">
        <v>302.39875288535569</v>
      </c>
      <c r="T44" s="39">
        <v>11.42974076414753</v>
      </c>
      <c r="U44" s="39">
        <v>1128.480230251278</v>
      </c>
      <c r="V44" s="39">
        <v>977.65463311985479</v>
      </c>
      <c r="W44" s="39">
        <v>228.26298336406089</v>
      </c>
      <c r="X44" s="39">
        <v>780.56815543927632</v>
      </c>
      <c r="Y44" s="38">
        <v>753.24534159326663</v>
      </c>
      <c r="Z44" s="34">
        <f t="shared" si="1"/>
        <v>73838.616125793604</v>
      </c>
    </row>
    <row r="45" spans="1:26" ht="13.5" customHeight="1" x14ac:dyDescent="0.2">
      <c r="A45" s="71">
        <v>2019.3</v>
      </c>
      <c r="B45" s="38">
        <v>17017.670929247521</v>
      </c>
      <c r="C45" s="39">
        <v>51482.321371783677</v>
      </c>
      <c r="D45" s="39">
        <v>464.07419440652598</v>
      </c>
      <c r="E45" s="39">
        <v>7629.1188198514092</v>
      </c>
      <c r="F45" s="39">
        <v>1520.428561623517</v>
      </c>
      <c r="G45" s="39">
        <v>5132.4566538910994</v>
      </c>
      <c r="H45" s="39">
        <v>3102.633752394494</v>
      </c>
      <c r="I45" s="39">
        <v>3646.8291631236139</v>
      </c>
      <c r="J45" s="39">
        <v>496.10167734402683</v>
      </c>
      <c r="K45" s="39">
        <v>2524.016445150864</v>
      </c>
      <c r="L45" s="39">
        <v>238.6768084858019</v>
      </c>
      <c r="M45" s="39">
        <v>1879.8168935887579</v>
      </c>
      <c r="N45" s="39">
        <v>6581.1950812768828</v>
      </c>
      <c r="O45" s="39">
        <v>691.71272045375144</v>
      </c>
      <c r="P45" s="39">
        <v>4572.3194374948916</v>
      </c>
      <c r="Q45" s="39">
        <v>3926.668835312782</v>
      </c>
      <c r="R45" s="39">
        <v>2897.9335007341469</v>
      </c>
      <c r="S45" s="39">
        <v>746.56418224024105</v>
      </c>
      <c r="T45" s="39">
        <v>19.54358100039024</v>
      </c>
      <c r="U45" s="39">
        <v>1710.7129055069879</v>
      </c>
      <c r="V45" s="39">
        <v>1641.3950355234731</v>
      </c>
      <c r="W45" s="39">
        <v>553.3976071672804</v>
      </c>
      <c r="X45" s="39">
        <v>1437.085506473313</v>
      </c>
      <c r="Y45" s="38">
        <v>1203.599660678994</v>
      </c>
      <c r="Z45" s="34">
        <f t="shared" si="1"/>
        <v>121116.27332475442</v>
      </c>
    </row>
    <row r="46" spans="1:26" ht="13.5" customHeight="1" x14ac:dyDescent="0.2">
      <c r="A46" s="71">
        <v>2019.4</v>
      </c>
      <c r="B46" s="38">
        <v>32384.915663819491</v>
      </c>
      <c r="C46" s="39">
        <v>76371.59882637659</v>
      </c>
      <c r="D46" s="39">
        <v>513.52832131729622</v>
      </c>
      <c r="E46" s="39">
        <v>10903.41804604503</v>
      </c>
      <c r="F46" s="39">
        <v>1702.446827379481</v>
      </c>
      <c r="G46" s="39">
        <v>5756.6457197353038</v>
      </c>
      <c r="H46" s="39">
        <v>4739.1396660543387</v>
      </c>
      <c r="I46" s="39">
        <v>3538.557138654834</v>
      </c>
      <c r="J46" s="39">
        <v>510.85811512179129</v>
      </c>
      <c r="K46" s="39">
        <v>2719.6481715102332</v>
      </c>
      <c r="L46" s="39">
        <v>238.9433757857278</v>
      </c>
      <c r="M46" s="39">
        <v>1930.042477776542</v>
      </c>
      <c r="N46" s="39">
        <v>8995.8567759487887</v>
      </c>
      <c r="O46" s="39">
        <v>766.35906708619689</v>
      </c>
      <c r="P46" s="39">
        <v>6659.3852819037547</v>
      </c>
      <c r="Q46" s="39">
        <v>5041.6726097730061</v>
      </c>
      <c r="R46" s="39">
        <v>3193.5660082607101</v>
      </c>
      <c r="S46" s="39">
        <v>1064.662077829538</v>
      </c>
      <c r="T46" s="39">
        <v>28.742392735864449</v>
      </c>
      <c r="U46" s="39">
        <v>2135.754386388654</v>
      </c>
      <c r="V46" s="39">
        <v>2317.7346524969071</v>
      </c>
      <c r="W46" s="39">
        <v>574.67262405050803</v>
      </c>
      <c r="X46" s="39">
        <v>2135.3631332832142</v>
      </c>
      <c r="Y46" s="38">
        <v>1680.2177556137581</v>
      </c>
      <c r="Z46" s="34">
        <f t="shared" si="1"/>
        <v>175903.72911494749</v>
      </c>
    </row>
    <row r="47" spans="1:26" ht="13.5" customHeight="1" x14ac:dyDescent="0.2">
      <c r="A47" s="71">
        <v>2020.1</v>
      </c>
      <c r="B47" s="38">
        <v>6491.5461942273778</v>
      </c>
      <c r="C47" s="39">
        <v>13922.90157923148</v>
      </c>
      <c r="D47" s="39">
        <v>254.33711523428141</v>
      </c>
      <c r="E47" s="39">
        <v>2880.4176607361651</v>
      </c>
      <c r="F47" s="39">
        <v>341.78944607599033</v>
      </c>
      <c r="G47" s="39">
        <v>1610.111882790563</v>
      </c>
      <c r="H47" s="39">
        <v>1300.644634981744</v>
      </c>
      <c r="I47" s="39">
        <v>2536.240957349376</v>
      </c>
      <c r="J47" s="39">
        <v>297.3620386222421</v>
      </c>
      <c r="K47" s="39">
        <v>1251.8048503389109</v>
      </c>
      <c r="L47" s="39">
        <v>145.4869582183953</v>
      </c>
      <c r="M47" s="39">
        <v>1147.306482904303</v>
      </c>
      <c r="N47" s="39">
        <v>1140.308738366615</v>
      </c>
      <c r="O47" s="39">
        <v>298.10060009095139</v>
      </c>
      <c r="P47" s="39">
        <v>1424.7934778896631</v>
      </c>
      <c r="Q47" s="39">
        <v>1017.80118746349</v>
      </c>
      <c r="R47" s="39">
        <v>1463.3445415643021</v>
      </c>
      <c r="S47" s="39">
        <v>505.09914553663828</v>
      </c>
      <c r="T47" s="39">
        <v>12.16476928000966</v>
      </c>
      <c r="U47" s="39">
        <v>300.53194923297832</v>
      </c>
      <c r="V47" s="39">
        <v>694.14569922063163</v>
      </c>
      <c r="W47" s="39">
        <v>326.17421776185819</v>
      </c>
      <c r="X47" s="39">
        <v>865.15757931952089</v>
      </c>
      <c r="Y47" s="38">
        <v>460.52537231355768</v>
      </c>
      <c r="Z47" s="34">
        <f t="shared" si="1"/>
        <v>40688.097078751052</v>
      </c>
    </row>
    <row r="48" spans="1:26" ht="13.5" customHeight="1" x14ac:dyDescent="0.2">
      <c r="A48" s="71">
        <v>2020.2</v>
      </c>
      <c r="B48" s="38">
        <v>14903.51341999085</v>
      </c>
      <c r="C48" s="39">
        <v>27981.901785243968</v>
      </c>
      <c r="D48" s="39">
        <v>301.81596459015702</v>
      </c>
      <c r="E48" s="39">
        <v>6106.6986052615339</v>
      </c>
      <c r="F48" s="39">
        <v>405.65966019752159</v>
      </c>
      <c r="G48" s="39">
        <v>1746.616413139481</v>
      </c>
      <c r="H48" s="39">
        <v>2363.632712007372</v>
      </c>
      <c r="I48" s="39">
        <v>2354.205320820869</v>
      </c>
      <c r="J48" s="39">
        <v>310.99565561245129</v>
      </c>
      <c r="K48" s="39">
        <v>1536.1454301819319</v>
      </c>
      <c r="L48" s="39">
        <v>145.5402938604351</v>
      </c>
      <c r="M48" s="39">
        <v>1225.8774486590839</v>
      </c>
      <c r="N48" s="39">
        <v>2010.1147015474451</v>
      </c>
      <c r="O48" s="39">
        <v>353.57666109534148</v>
      </c>
      <c r="P48" s="39">
        <v>3602.3186538604141</v>
      </c>
      <c r="Q48" s="39">
        <v>1640.5821637993331</v>
      </c>
      <c r="R48" s="39">
        <v>1639.3078123575269</v>
      </c>
      <c r="S48" s="39">
        <v>603.72173297568395</v>
      </c>
      <c r="T48" s="39">
        <v>24.051787972967599</v>
      </c>
      <c r="U48" s="39">
        <v>444.60742299685</v>
      </c>
      <c r="V48" s="39">
        <v>1590.3553409669969</v>
      </c>
      <c r="W48" s="39">
        <v>346.1697888579381</v>
      </c>
      <c r="X48" s="39">
        <v>1326.95817081927</v>
      </c>
      <c r="Y48" s="38">
        <v>790.58619730225439</v>
      </c>
      <c r="Z48" s="34">
        <f t="shared" si="1"/>
        <v>73754.95314411768</v>
      </c>
    </row>
    <row r="49" spans="1:26" ht="13.5" customHeight="1" x14ac:dyDescent="0.2">
      <c r="A49" s="71">
        <v>2020.3</v>
      </c>
      <c r="B49" s="38">
        <v>23226.22662924289</v>
      </c>
      <c r="C49" s="39">
        <v>36620.655538124818</v>
      </c>
      <c r="D49" s="39">
        <v>560.39004787235581</v>
      </c>
      <c r="E49" s="39">
        <v>7367.6014420840283</v>
      </c>
      <c r="F49" s="39">
        <v>755.58188283870163</v>
      </c>
      <c r="G49" s="39">
        <v>2384.1685571573112</v>
      </c>
      <c r="H49" s="39">
        <v>4157.8967343108434</v>
      </c>
      <c r="I49" s="39">
        <v>2842.645284681646</v>
      </c>
      <c r="J49" s="39">
        <v>610.19096313641148</v>
      </c>
      <c r="K49" s="39">
        <v>2947.1547780581709</v>
      </c>
      <c r="L49" s="39">
        <v>290.77105366374212</v>
      </c>
      <c r="M49" s="39">
        <v>1421.8380955789539</v>
      </c>
      <c r="N49" s="39">
        <v>3115.592583146542</v>
      </c>
      <c r="O49" s="39">
        <v>648.13514413819746</v>
      </c>
      <c r="P49" s="39">
        <v>4861.3488756338729</v>
      </c>
      <c r="Q49" s="39">
        <v>2015.160340246415</v>
      </c>
      <c r="R49" s="39">
        <v>3206.754725007715</v>
      </c>
      <c r="S49" s="39">
        <v>1026.369107895569</v>
      </c>
      <c r="T49" s="39">
        <v>40.966008830793129</v>
      </c>
      <c r="U49" s="39">
        <v>647.67721577282134</v>
      </c>
      <c r="V49" s="39">
        <v>3131.8951644699268</v>
      </c>
      <c r="W49" s="39">
        <v>678.24664054421839</v>
      </c>
      <c r="X49" s="39">
        <v>2319.959805572912</v>
      </c>
      <c r="Y49" s="38">
        <v>1326.2944468537301</v>
      </c>
      <c r="Z49" s="34">
        <f t="shared" si="1"/>
        <v>106203.52106486259</v>
      </c>
    </row>
    <row r="50" spans="1:26" ht="13.5" customHeight="1" x14ac:dyDescent="0.2">
      <c r="A50" s="71">
        <v>2020.4</v>
      </c>
      <c r="B50" s="38">
        <v>34783.994104782658</v>
      </c>
      <c r="C50" s="39">
        <v>41711.442425128982</v>
      </c>
      <c r="D50" s="39">
        <v>602.05265473577879</v>
      </c>
      <c r="E50" s="39">
        <v>11953.64352716093</v>
      </c>
      <c r="F50" s="39">
        <v>822.32022061694408</v>
      </c>
      <c r="G50" s="39">
        <v>2717.1130272783548</v>
      </c>
      <c r="H50" s="39">
        <v>5572.408359719986</v>
      </c>
      <c r="I50" s="39">
        <v>3571.520884898011</v>
      </c>
      <c r="J50" s="39">
        <v>623.98808640270443</v>
      </c>
      <c r="K50" s="39">
        <v>3105.2713387733852</v>
      </c>
      <c r="L50" s="39">
        <v>290.77105366374212</v>
      </c>
      <c r="M50" s="39">
        <v>1767.5712840984349</v>
      </c>
      <c r="N50" s="39">
        <v>5970.7184469393887</v>
      </c>
      <c r="O50" s="39">
        <v>704.38615772552328</v>
      </c>
      <c r="P50" s="39">
        <v>7366.3496150642104</v>
      </c>
      <c r="Q50" s="39">
        <v>3533.8050398575242</v>
      </c>
      <c r="R50" s="39">
        <v>3401.7362632124368</v>
      </c>
      <c r="S50" s="39">
        <v>1202.3840637179301</v>
      </c>
      <c r="T50" s="39">
        <v>58.220709296449627</v>
      </c>
      <c r="U50" s="39">
        <v>830.78472552225571</v>
      </c>
      <c r="V50" s="39">
        <v>4588.9794303493372</v>
      </c>
      <c r="W50" s="39">
        <v>694.39921382547368</v>
      </c>
      <c r="X50" s="39">
        <v>2831.9357902987408</v>
      </c>
      <c r="Y50" s="38">
        <v>1726.895666929654</v>
      </c>
      <c r="Z50" s="34">
        <f t="shared" si="1"/>
        <v>140432.69208999883</v>
      </c>
    </row>
    <row r="51" spans="1:26" ht="13.5" customHeight="1" x14ac:dyDescent="0.2">
      <c r="A51" s="71">
        <v>2021.1</v>
      </c>
      <c r="B51" s="38">
        <v>8242.3973144521442</v>
      </c>
      <c r="C51" s="39">
        <v>8286.217176207696</v>
      </c>
      <c r="D51" s="39">
        <v>163.71879712393419</v>
      </c>
      <c r="E51" s="39">
        <v>1167.8614220819441</v>
      </c>
      <c r="F51" s="39">
        <v>213.6784496227352</v>
      </c>
      <c r="G51" s="39">
        <v>1155.8388006060229</v>
      </c>
      <c r="H51" s="39">
        <v>1583.601145529909</v>
      </c>
      <c r="I51" s="39">
        <v>651.84811833290235</v>
      </c>
      <c r="J51" s="39">
        <v>228.76862677339099</v>
      </c>
      <c r="K51" s="39">
        <v>1257.117600622631</v>
      </c>
      <c r="L51" s="39">
        <v>78.775102398220724</v>
      </c>
      <c r="M51" s="39">
        <v>127.176013185557</v>
      </c>
      <c r="N51" s="39">
        <v>1338.9820954444069</v>
      </c>
      <c r="O51" s="39">
        <v>177.12236048686421</v>
      </c>
      <c r="P51" s="39">
        <v>882.84383663757001</v>
      </c>
      <c r="Q51" s="39">
        <v>1235.601732052879</v>
      </c>
      <c r="R51" s="39">
        <v>2061.7187820843592</v>
      </c>
      <c r="S51" s="39">
        <v>259.28538149419251</v>
      </c>
      <c r="T51" s="39">
        <v>21.88523321687628</v>
      </c>
      <c r="U51" s="39">
        <v>492.17231913459989</v>
      </c>
      <c r="V51" s="39">
        <v>2074.746318113951</v>
      </c>
      <c r="W51" s="39">
        <v>187.84232518204669</v>
      </c>
      <c r="X51" s="39">
        <v>987.28497718532992</v>
      </c>
      <c r="Y51" s="38">
        <v>527.46995828569766</v>
      </c>
      <c r="Z51" s="34">
        <f t="shared" si="1"/>
        <v>33403.953886255862</v>
      </c>
    </row>
    <row r="52" spans="1:26" ht="13.5" customHeight="1" x14ac:dyDescent="0.2">
      <c r="A52" s="71">
        <v>2021.2</v>
      </c>
      <c r="B52" s="38">
        <v>20364.290353849148</v>
      </c>
      <c r="C52" s="39">
        <v>17744.316044678231</v>
      </c>
      <c r="D52" s="39">
        <v>215.0798059726724</v>
      </c>
      <c r="E52" s="39">
        <v>4390.3986221655696</v>
      </c>
      <c r="F52" s="39">
        <v>414.01504369256418</v>
      </c>
      <c r="G52" s="39">
        <v>3614.2731291655009</v>
      </c>
      <c r="H52" s="39">
        <v>2983.8411475730991</v>
      </c>
      <c r="I52" s="39">
        <v>3662.1692979481381</v>
      </c>
      <c r="J52" s="39">
        <v>238.61265558394669</v>
      </c>
      <c r="K52" s="39">
        <v>1961.0497635271599</v>
      </c>
      <c r="L52" s="39">
        <v>78.775102398220724</v>
      </c>
      <c r="M52" s="39">
        <v>186.95665447497399</v>
      </c>
      <c r="N52" s="39">
        <v>2956.947246138478</v>
      </c>
      <c r="O52" s="39">
        <v>231.89558241267559</v>
      </c>
      <c r="P52" s="39">
        <v>3213.0107519200169</v>
      </c>
      <c r="Q52" s="39">
        <v>2240.0918435866461</v>
      </c>
      <c r="R52" s="39">
        <v>2807.9688392111548</v>
      </c>
      <c r="S52" s="39">
        <v>400.59369274461687</v>
      </c>
      <c r="T52" s="39">
        <v>44.00847610589495</v>
      </c>
      <c r="U52" s="39">
        <v>788.93352542050411</v>
      </c>
      <c r="V52" s="39">
        <v>4296.2898343122333</v>
      </c>
      <c r="W52" s="39">
        <v>210.07007023993609</v>
      </c>
      <c r="X52" s="39">
        <v>1486.5148788569979</v>
      </c>
      <c r="Y52" s="38">
        <v>786.18106061224375</v>
      </c>
      <c r="Z52" s="34">
        <f t="shared" si="1"/>
        <v>75316.283422590626</v>
      </c>
    </row>
    <row r="53" spans="1:26" ht="13.5" customHeight="1" x14ac:dyDescent="0.2">
      <c r="A53" s="71">
        <v>2021.3</v>
      </c>
      <c r="B53" s="38">
        <v>30738.032840060769</v>
      </c>
      <c r="C53" s="39">
        <v>36235.045485909934</v>
      </c>
      <c r="D53" s="39">
        <v>385.61232857323921</v>
      </c>
      <c r="E53" s="39">
        <v>6157.6008835573048</v>
      </c>
      <c r="F53" s="39">
        <v>825.5099700232247</v>
      </c>
      <c r="G53" s="39">
        <v>4825.8869137464326</v>
      </c>
      <c r="H53" s="39">
        <v>5314.2791617863986</v>
      </c>
      <c r="I53" s="39">
        <v>5596.9405348242362</v>
      </c>
      <c r="J53" s="39">
        <v>418.36228115968999</v>
      </c>
      <c r="K53" s="39">
        <v>4079.0527020834738</v>
      </c>
      <c r="L53" s="39">
        <v>157.41915675881251</v>
      </c>
      <c r="M53" s="39">
        <v>2909.1773204441461</v>
      </c>
      <c r="N53" s="39">
        <v>7073.6911499816688</v>
      </c>
      <c r="O53" s="39">
        <v>414.90737778814321</v>
      </c>
      <c r="P53" s="39">
        <v>4648.1761695729037</v>
      </c>
      <c r="Q53" s="39">
        <v>3104.7050341545528</v>
      </c>
      <c r="R53" s="39">
        <v>3208.8569126461211</v>
      </c>
      <c r="S53" s="39">
        <v>710.37157774369166</v>
      </c>
      <c r="T53" s="39">
        <v>73.477076907007316</v>
      </c>
      <c r="U53" s="39">
        <v>1161.4610318079669</v>
      </c>
      <c r="V53" s="39">
        <v>6122.744774296707</v>
      </c>
      <c r="W53" s="39">
        <v>408.00259954775731</v>
      </c>
      <c r="X53" s="39">
        <v>2283.6922498193512</v>
      </c>
      <c r="Y53" s="38">
        <v>1346.0814704130751</v>
      </c>
      <c r="Z53" s="34">
        <f t="shared" si="1"/>
        <v>128199.08700360659</v>
      </c>
    </row>
    <row r="54" spans="1:26" ht="13.5" customHeight="1" x14ac:dyDescent="0.2">
      <c r="A54" s="71">
        <v>2021.4</v>
      </c>
      <c r="B54" s="38">
        <v>51929.08550094848</v>
      </c>
      <c r="C54" s="39">
        <v>44078.604979510957</v>
      </c>
      <c r="D54" s="39">
        <v>454.09717474182742</v>
      </c>
      <c r="E54" s="39">
        <v>10300.074643796181</v>
      </c>
      <c r="F54" s="39">
        <v>1093.68308638036</v>
      </c>
      <c r="G54" s="39">
        <v>5374.341998901541</v>
      </c>
      <c r="H54" s="39">
        <v>7133.0002511458497</v>
      </c>
      <c r="I54" s="39">
        <v>6131.9709567754417</v>
      </c>
      <c r="J54" s="39">
        <v>451.6954629659084</v>
      </c>
      <c r="K54" s="39">
        <v>5073.8306966534119</v>
      </c>
      <c r="L54" s="39">
        <v>157.41915675881251</v>
      </c>
      <c r="M54" s="39">
        <v>2940.2144368806498</v>
      </c>
      <c r="N54" s="39">
        <v>9085.1121257550567</v>
      </c>
      <c r="O54" s="39">
        <v>465.32710167782079</v>
      </c>
      <c r="P54" s="39">
        <v>6662.7148186011746</v>
      </c>
      <c r="Q54" s="39">
        <v>3918.2624530467729</v>
      </c>
      <c r="R54" s="39">
        <v>4562.2102993410545</v>
      </c>
      <c r="S54" s="39">
        <v>989.49053466625162</v>
      </c>
      <c r="T54" s="39">
        <v>103.45765212433029</v>
      </c>
      <c r="U54" s="39">
        <v>1453.674961926502</v>
      </c>
      <c r="V54" s="39">
        <v>8320.326570907735</v>
      </c>
      <c r="W54" s="39">
        <v>432.80108027859291</v>
      </c>
      <c r="X54" s="39">
        <v>2781.5056769494322</v>
      </c>
      <c r="Y54" s="38">
        <v>1561.617210632292</v>
      </c>
      <c r="Z54" s="34">
        <f t="shared" si="1"/>
        <v>175454.51883136644</v>
      </c>
    </row>
    <row r="55" spans="1:26" ht="13.5" customHeight="1" x14ac:dyDescent="0.2">
      <c r="A55" s="71">
        <v>2022.1</v>
      </c>
      <c r="B55" s="38">
        <v>10951.046508721591</v>
      </c>
      <c r="C55" s="39">
        <v>28902.358058259029</v>
      </c>
      <c r="D55" s="39">
        <v>805.62634066632768</v>
      </c>
      <c r="E55" s="39">
        <v>2313.3309547688059</v>
      </c>
      <c r="F55" s="39">
        <v>1256.4141133714299</v>
      </c>
      <c r="G55" s="39">
        <v>2684.9710008889328</v>
      </c>
      <c r="H55" s="39">
        <v>2275.1298509857561</v>
      </c>
      <c r="I55" s="39">
        <v>3057.211265785209</v>
      </c>
      <c r="J55" s="39">
        <v>174.4090225616265</v>
      </c>
      <c r="K55" s="39">
        <v>2975.105518086556</v>
      </c>
      <c r="L55" s="39">
        <v>465.89289859337669</v>
      </c>
      <c r="M55" s="39">
        <v>1223.7656634906839</v>
      </c>
      <c r="N55" s="39">
        <v>4329.3420350723918</v>
      </c>
      <c r="O55" s="39">
        <v>927.40400124967766</v>
      </c>
      <c r="P55" s="39">
        <v>2637.1315384113609</v>
      </c>
      <c r="Q55" s="39">
        <v>2509.2542104997642</v>
      </c>
      <c r="R55" s="39">
        <v>1289.558095996575</v>
      </c>
      <c r="S55" s="39">
        <v>1168.509583780469</v>
      </c>
      <c r="T55" s="39">
        <v>10.966374251273621</v>
      </c>
      <c r="U55" s="39">
        <v>670.38465205379111</v>
      </c>
      <c r="V55" s="39">
        <v>2440.5833551368019</v>
      </c>
      <c r="W55" s="39">
        <v>1144.65571266046</v>
      </c>
      <c r="X55" s="39">
        <v>1763.684750717513</v>
      </c>
      <c r="Y55" s="38">
        <v>779.05654303403071</v>
      </c>
      <c r="Z55" s="34">
        <f t="shared" si="1"/>
        <v>76755.792049043434</v>
      </c>
    </row>
    <row r="56" spans="1:26" ht="13.5" customHeight="1" x14ac:dyDescent="0.2">
      <c r="A56" s="71">
        <v>2022.2</v>
      </c>
      <c r="B56" s="38">
        <v>27745.938031141359</v>
      </c>
      <c r="C56" s="39">
        <v>42511.721498324427</v>
      </c>
      <c r="D56" s="39">
        <v>1099.72565384475</v>
      </c>
      <c r="E56" s="39">
        <v>8324.6029577035351</v>
      </c>
      <c r="F56" s="39">
        <v>1799.5843543867029</v>
      </c>
      <c r="G56" s="39">
        <v>3902.822335655947</v>
      </c>
      <c r="H56" s="39">
        <v>5004.4734925501161</v>
      </c>
      <c r="I56" s="39">
        <v>3958.9597590429971</v>
      </c>
      <c r="J56" s="39">
        <v>197.29548745064409</v>
      </c>
      <c r="K56" s="39">
        <v>4101.0847416493489</v>
      </c>
      <c r="L56" s="39">
        <v>466.67549234337667</v>
      </c>
      <c r="M56" s="39">
        <v>1533.438715823957</v>
      </c>
      <c r="N56" s="39">
        <v>7315.9675167663672</v>
      </c>
      <c r="O56" s="39">
        <v>1250.4866060086881</v>
      </c>
      <c r="P56" s="39">
        <v>5745.3219112542056</v>
      </c>
      <c r="Q56" s="39">
        <v>4246.7078796336809</v>
      </c>
      <c r="R56" s="39">
        <v>3119.5039955064708</v>
      </c>
      <c r="S56" s="39">
        <v>1766.1154644072631</v>
      </c>
      <c r="T56" s="39">
        <v>10.966374251273621</v>
      </c>
      <c r="U56" s="39">
        <v>1063.4502887096351</v>
      </c>
      <c r="V56" s="39">
        <v>5249.2</v>
      </c>
      <c r="W56" s="39">
        <v>1517.726169767014</v>
      </c>
      <c r="X56" s="39">
        <v>2631.1788231112992</v>
      </c>
      <c r="Y56" s="38">
        <v>1094.606896544459</v>
      </c>
      <c r="Z56" s="34">
        <f t="shared" si="1"/>
        <v>135657.5544458775</v>
      </c>
    </row>
    <row r="57" spans="1:26" ht="13.5" customHeight="1" x14ac:dyDescent="0.2">
      <c r="A57" s="71">
        <v>2022.3</v>
      </c>
      <c r="B57" s="38">
        <v>33033.13540338922</v>
      </c>
      <c r="C57" s="39">
        <v>75147.619482567854</v>
      </c>
      <c r="D57" s="39">
        <v>1534.851050970301</v>
      </c>
      <c r="E57" s="39">
        <v>9985.7568891401788</v>
      </c>
      <c r="F57" s="39">
        <v>2514.9093935567248</v>
      </c>
      <c r="G57" s="39">
        <v>4831.4060709187152</v>
      </c>
      <c r="H57" s="39">
        <v>7786.9107453833594</v>
      </c>
      <c r="I57" s="39">
        <v>6646.7263190464037</v>
      </c>
      <c r="J57" s="39">
        <v>348.51108825577847</v>
      </c>
      <c r="K57" s="39">
        <v>7306.5655035902473</v>
      </c>
      <c r="L57" s="39">
        <v>984.69419135643943</v>
      </c>
      <c r="M57" s="39">
        <v>2951.8309146204861</v>
      </c>
      <c r="N57" s="39">
        <v>11600.552089284231</v>
      </c>
      <c r="O57" s="39">
        <v>1781.7932337014097</v>
      </c>
      <c r="P57" s="39">
        <v>8787.4001413032183</v>
      </c>
      <c r="Q57" s="39">
        <v>8032.2201369013737</v>
      </c>
      <c r="R57" s="39">
        <v>3965.8276478547186</v>
      </c>
      <c r="S57" s="39">
        <v>2515.5973854099843</v>
      </c>
      <c r="T57" s="39">
        <v>10.966374251273624</v>
      </c>
      <c r="U57" s="39">
        <v>1668.0598620805258</v>
      </c>
      <c r="V57" s="39">
        <v>7716.9800775913027</v>
      </c>
      <c r="W57" s="39">
        <v>2089.9121223987181</v>
      </c>
      <c r="X57" s="39">
        <v>3755.3295469857135</v>
      </c>
      <c r="Y57" s="38">
        <v>2334.3299406446686</v>
      </c>
      <c r="Z57" s="34">
        <f t="shared" si="1"/>
        <v>207331.88561120289</v>
      </c>
    </row>
    <row r="58" spans="1:26" ht="13.5" customHeight="1" x14ac:dyDescent="0.2">
      <c r="A58" s="71">
        <v>2022.4</v>
      </c>
      <c r="B58" s="38">
        <v>52500.016877879621</v>
      </c>
      <c r="C58" s="39">
        <v>93558.259232001787</v>
      </c>
      <c r="D58" s="39">
        <v>1980.2161008506121</v>
      </c>
      <c r="E58" s="39">
        <v>19870.849871206319</v>
      </c>
      <c r="F58" s="39">
        <v>3215.8316745869652</v>
      </c>
      <c r="G58" s="39">
        <v>6978.4359203605118</v>
      </c>
      <c r="H58" s="39">
        <v>11182.31974791115</v>
      </c>
      <c r="I58" s="39">
        <v>7957.9361538422854</v>
      </c>
      <c r="J58" s="39">
        <v>427.29058103197548</v>
      </c>
      <c r="K58" s="39">
        <v>8599.9521390465925</v>
      </c>
      <c r="L58" s="39">
        <v>676.72057137146601</v>
      </c>
      <c r="M58" s="39">
        <v>3347.455209629999</v>
      </c>
      <c r="N58" s="39">
        <v>14780.154603550969</v>
      </c>
      <c r="O58" s="39">
        <v>2358.8882504295329</v>
      </c>
      <c r="P58" s="39">
        <v>14222.46084645108</v>
      </c>
      <c r="Q58" s="39">
        <v>10347.053961061671</v>
      </c>
      <c r="R58" s="39">
        <v>9086.8481009700954</v>
      </c>
      <c r="S58" s="39">
        <v>3444.415600834091</v>
      </c>
      <c r="T58" s="39">
        <v>10.966374251273621</v>
      </c>
      <c r="U58" s="39">
        <v>2059.144750568762</v>
      </c>
      <c r="V58" s="39">
        <v>12688.98433679319</v>
      </c>
      <c r="W58" s="39">
        <v>2638.2990517611561</v>
      </c>
      <c r="X58" s="39">
        <v>4818.2422118670574</v>
      </c>
      <c r="Y58" s="38">
        <v>4089.3376842752691</v>
      </c>
      <c r="Z58" s="34">
        <f t="shared" si="1"/>
        <v>290840.07985253347</v>
      </c>
    </row>
    <row r="59" spans="1:26" ht="13.5" customHeight="1" x14ac:dyDescent="0.2">
      <c r="A59" s="71">
        <v>2023.1</v>
      </c>
      <c r="B59" s="38">
        <v>13172.9490392266</v>
      </c>
      <c r="C59" s="39">
        <v>58270.510770802313</v>
      </c>
      <c r="D59" s="39">
        <v>560.78473741608752</v>
      </c>
      <c r="E59" s="39">
        <v>4077.2201597015751</v>
      </c>
      <c r="F59" s="39">
        <v>792.28218535040014</v>
      </c>
      <c r="G59" s="39">
        <v>3590.5800351632129</v>
      </c>
      <c r="H59" s="39">
        <v>4104.0607714287107</v>
      </c>
      <c r="I59" s="39">
        <v>4211.3052406805436</v>
      </c>
      <c r="J59" s="39">
        <v>176.49316242530779</v>
      </c>
      <c r="K59" s="39">
        <v>4490.569012072252</v>
      </c>
      <c r="L59" s="39">
        <v>97.730335499999995</v>
      </c>
      <c r="M59" s="39">
        <v>1891.5797008396439</v>
      </c>
      <c r="N59" s="39">
        <v>9942.9704875444477</v>
      </c>
      <c r="O59" s="39">
        <v>911.6176027280527</v>
      </c>
      <c r="P59" s="39">
        <v>4348.0534882447482</v>
      </c>
      <c r="Q59" s="39">
        <v>5434.2092043021876</v>
      </c>
      <c r="R59" s="39">
        <v>1266.5261094202119</v>
      </c>
      <c r="S59" s="39">
        <v>1056.5875400003661</v>
      </c>
      <c r="T59" s="39">
        <v>0</v>
      </c>
      <c r="U59" s="39">
        <v>570.49877696249359</v>
      </c>
      <c r="V59" s="39">
        <v>4016.6621247781718</v>
      </c>
      <c r="W59" s="39">
        <v>979.38743148371009</v>
      </c>
      <c r="X59" s="39">
        <v>1252.5513794931151</v>
      </c>
      <c r="Y59" s="38">
        <v>1253.4423403006131</v>
      </c>
      <c r="Z59" s="34">
        <f t="shared" si="1"/>
        <v>126468.57163586481</v>
      </c>
    </row>
    <row r="60" spans="1:26" ht="13.5" customHeight="1" x14ac:dyDescent="0.2">
      <c r="A60" s="71">
        <v>2023.2</v>
      </c>
      <c r="B60" s="38">
        <v>38887.218906458977</v>
      </c>
      <c r="C60" s="39">
        <v>78908.354829634176</v>
      </c>
      <c r="D60" s="39">
        <v>1040.8085903593999</v>
      </c>
      <c r="E60" s="39">
        <v>17889.76096370264</v>
      </c>
      <c r="F60" s="39">
        <v>1502.8934157940371</v>
      </c>
      <c r="G60" s="39">
        <v>6874.4876086920358</v>
      </c>
      <c r="H60" s="39">
        <v>8710.2526890258359</v>
      </c>
      <c r="I60" s="39">
        <v>6448.8309693997153</v>
      </c>
      <c r="J60" s="39">
        <v>267.5106846012892</v>
      </c>
      <c r="K60" s="39">
        <v>2707.46274118262</v>
      </c>
      <c r="L60" s="39">
        <v>144.26910212499999</v>
      </c>
      <c r="M60" s="39">
        <v>2357.0373103873899</v>
      </c>
      <c r="N60" s="39">
        <v>19560.837405220689</v>
      </c>
      <c r="O60" s="39">
        <v>1877.336204303577</v>
      </c>
      <c r="P60" s="39">
        <v>12908.34672059894</v>
      </c>
      <c r="Q60" s="39">
        <v>9873.1481831164037</v>
      </c>
      <c r="R60" s="39">
        <v>6876.0133878934876</v>
      </c>
      <c r="S60" s="39">
        <v>1766.369396511348</v>
      </c>
      <c r="T60" s="39">
        <v>0</v>
      </c>
      <c r="U60" s="39">
        <v>1126.76857396578</v>
      </c>
      <c r="V60" s="39">
        <v>11634.953938220369</v>
      </c>
      <c r="W60" s="39">
        <v>1953.4117343030539</v>
      </c>
      <c r="X60" s="39">
        <v>2484.870989023902</v>
      </c>
      <c r="Y60" s="38">
        <v>2810.5469831304931</v>
      </c>
      <c r="Z60" s="34">
        <f t="shared" si="1"/>
        <v>238611.49132765114</v>
      </c>
    </row>
    <row r="61" spans="1:26" ht="13.5" customHeight="1" x14ac:dyDescent="0.2">
      <c r="A61" s="71">
        <v>2023.3</v>
      </c>
      <c r="B61" s="38">
        <v>64832.599478677759</v>
      </c>
      <c r="C61" s="39">
        <v>186344.49404290409</v>
      </c>
      <c r="D61" s="39">
        <v>1445.8210958484383</v>
      </c>
      <c r="E61" s="39">
        <v>23632.013992023596</v>
      </c>
      <c r="F61" s="39">
        <v>2631.4600102480404</v>
      </c>
      <c r="G61" s="39">
        <v>19405.637322956332</v>
      </c>
      <c r="H61" s="39">
        <v>13958.758105654757</v>
      </c>
      <c r="I61" s="39">
        <v>14080.004365625782</v>
      </c>
      <c r="J61" s="39">
        <v>375.91858497026948</v>
      </c>
      <c r="K61" s="39">
        <v>10127.677660320771</v>
      </c>
      <c r="L61" s="39">
        <v>189.26910212499999</v>
      </c>
      <c r="M61" s="39">
        <v>6452.1658133428646</v>
      </c>
      <c r="N61" s="39">
        <v>30237.824975814714</v>
      </c>
      <c r="O61" s="39">
        <v>3042.396794796995</v>
      </c>
      <c r="P61" s="39">
        <v>18679.698415739003</v>
      </c>
      <c r="Q61" s="39">
        <v>19721.945087323005</v>
      </c>
      <c r="R61" s="39">
        <v>9281.8824854897066</v>
      </c>
      <c r="S61" s="39">
        <v>3798.5288257797747</v>
      </c>
      <c r="T61" s="39">
        <v>0</v>
      </c>
      <c r="U61" s="39">
        <v>1751.5811902856594</v>
      </c>
      <c r="V61" s="39">
        <v>20316.899999964608</v>
      </c>
      <c r="W61" s="39">
        <v>3129.5696345612791</v>
      </c>
      <c r="X61" s="39">
        <v>11190.517435674059</v>
      </c>
      <c r="Y61" s="38">
        <v>4891.20794941855</v>
      </c>
      <c r="Z61" s="34">
        <f t="shared" si="1"/>
        <v>469517.8723695451</v>
      </c>
    </row>
    <row r="62" spans="1:26" ht="13.5" customHeight="1" x14ac:dyDescent="0.2">
      <c r="A62" s="71">
        <v>2023.4</v>
      </c>
      <c r="B62" s="38">
        <v>101473.3264010906</v>
      </c>
      <c r="C62" s="39">
        <v>234382.27657138731</v>
      </c>
      <c r="D62" s="39">
        <v>2431.0691875325379</v>
      </c>
      <c r="E62" s="39">
        <v>68071.324110849528</v>
      </c>
      <c r="F62" s="39">
        <v>3707.6786411764551</v>
      </c>
      <c r="G62" s="39">
        <v>18181.571066622251</v>
      </c>
      <c r="H62" s="39">
        <v>19738.596338376668</v>
      </c>
      <c r="I62" s="39">
        <v>17782.85358320042</v>
      </c>
      <c r="J62" s="39">
        <v>473.50829561678319</v>
      </c>
      <c r="K62" s="39">
        <v>14589.96764010988</v>
      </c>
      <c r="L62" s="39">
        <v>239.01268250000001</v>
      </c>
      <c r="M62" s="39">
        <v>7687.9272841651518</v>
      </c>
      <c r="N62" s="39">
        <v>39854.055664180873</v>
      </c>
      <c r="O62" s="39">
        <v>4551.1259487194384</v>
      </c>
      <c r="P62" s="39">
        <v>33057.270995203988</v>
      </c>
      <c r="Q62" s="39">
        <v>22844.429664034909</v>
      </c>
      <c r="R62" s="39">
        <v>18779.817236969251</v>
      </c>
      <c r="S62" s="39">
        <v>5975.5401214392259</v>
      </c>
      <c r="T62" s="39">
        <v>0</v>
      </c>
      <c r="U62" s="39">
        <v>2362.7278391136938</v>
      </c>
      <c r="V62" s="39">
        <v>37137.563396634163</v>
      </c>
      <c r="W62" s="39">
        <v>4593.1833997805325</v>
      </c>
      <c r="X62" s="39">
        <v>15394.222259830611</v>
      </c>
      <c r="Y62" s="38">
        <v>16731.988614105801</v>
      </c>
      <c r="Z62" s="34">
        <f t="shared" si="1"/>
        <v>690041.03694264009</v>
      </c>
    </row>
    <row r="63" spans="1:26" ht="13.5" customHeight="1" x14ac:dyDescent="0.2">
      <c r="A63" s="71">
        <v>2024.1</v>
      </c>
      <c r="B63" s="38">
        <v>18624.651430915415</v>
      </c>
      <c r="C63" s="39">
        <v>266980.12126912904</v>
      </c>
      <c r="D63" s="39">
        <v>871.56923581691592</v>
      </c>
      <c r="E63" s="39">
        <v>17555.439672960743</v>
      </c>
      <c r="F63" s="39">
        <v>1357.4275519621801</v>
      </c>
      <c r="G63" s="39">
        <v>17602.419409527469</v>
      </c>
      <c r="H63" s="39">
        <v>8676.4681778328159</v>
      </c>
      <c r="I63" s="39">
        <v>19430.674455904413</v>
      </c>
      <c r="J63" s="39">
        <v>190.6872986898332</v>
      </c>
      <c r="K63" s="39">
        <v>12137.974387053644</v>
      </c>
      <c r="L63" s="39">
        <v>45</v>
      </c>
      <c r="M63" s="39">
        <v>10988.052265010243</v>
      </c>
      <c r="N63" s="39">
        <v>21352.980969255863</v>
      </c>
      <c r="O63" s="39">
        <v>1390.1410411020111</v>
      </c>
      <c r="P63" s="39">
        <v>13620.500892332027</v>
      </c>
      <c r="Q63" s="39">
        <v>17914.474855892542</v>
      </c>
      <c r="R63" s="39">
        <v>2909.5895099949553</v>
      </c>
      <c r="S63" s="39">
        <v>3388.9596324683798</v>
      </c>
      <c r="T63" s="39">
        <v>0</v>
      </c>
      <c r="U63" s="39">
        <v>590.26378568683685</v>
      </c>
      <c r="V63" s="39">
        <v>13948.793662843033</v>
      </c>
      <c r="W63" s="39">
        <v>1363.6849059239566</v>
      </c>
      <c r="X63" s="39">
        <v>4045.1177899190061</v>
      </c>
      <c r="Y63" s="38">
        <v>2699.1561471230671</v>
      </c>
      <c r="Z63" s="34">
        <f t="shared" si="1"/>
        <v>457684.14834734431</v>
      </c>
    </row>
    <row r="64" spans="1:26" ht="13.5" customHeight="1" x14ac:dyDescent="0.2">
      <c r="A64" s="71">
        <v>2024.2</v>
      </c>
      <c r="B64" s="38">
        <v>64965.064989399405</v>
      </c>
      <c r="C64" s="39">
        <v>343899.65513333265</v>
      </c>
      <c r="D64" s="39">
        <v>1386.6073796917856</v>
      </c>
      <c r="E64" s="39">
        <v>58293.277320169371</v>
      </c>
      <c r="F64" s="39">
        <v>2593.9528029939629</v>
      </c>
      <c r="G64" s="39">
        <v>30201.908930091391</v>
      </c>
      <c r="H64" s="39">
        <v>19748.764342725015</v>
      </c>
      <c r="I64" s="39">
        <v>40259.176554206853</v>
      </c>
      <c r="J64" s="39">
        <v>281.71960532026566</v>
      </c>
      <c r="K64" s="39">
        <v>16157.265278936666</v>
      </c>
      <c r="L64" s="39">
        <v>95.233445000000003</v>
      </c>
      <c r="M64" s="39">
        <v>12650.152110278445</v>
      </c>
      <c r="N64" s="39">
        <v>27995.955220080967</v>
      </c>
      <c r="O64" s="39">
        <v>2266.0330721754499</v>
      </c>
      <c r="P64" s="39">
        <v>48554.321998718769</v>
      </c>
      <c r="Q64" s="39">
        <v>26059.734430689572</v>
      </c>
      <c r="R64" s="39">
        <v>18638.712872432381</v>
      </c>
      <c r="S64" s="39">
        <v>5708.8530499525195</v>
      </c>
      <c r="T64" s="39">
        <v>0</v>
      </c>
      <c r="U64" s="39">
        <v>946.54649497031971</v>
      </c>
      <c r="V64" s="39">
        <v>32281.899999999998</v>
      </c>
      <c r="W64" s="39">
        <v>2094.5069478437431</v>
      </c>
      <c r="X64" s="39">
        <v>12709.902345666851</v>
      </c>
      <c r="Y64" s="38">
        <v>6032.8526851048291</v>
      </c>
      <c r="Z64" s="34">
        <f t="shared" si="1"/>
        <v>773822.0970097814</v>
      </c>
    </row>
    <row r="65" spans="1:26" ht="13.5" customHeight="1" x14ac:dyDescent="0.2">
      <c r="A65" s="71">
        <v>2024.3</v>
      </c>
      <c r="B65" s="38">
        <v>83380.891657030239</v>
      </c>
      <c r="C65" s="39">
        <v>614106.48048402206</v>
      </c>
      <c r="D65" s="39">
        <v>1874.942617553635</v>
      </c>
      <c r="E65" s="39">
        <v>80069.861540685684</v>
      </c>
      <c r="F65" s="39">
        <v>3789.9838069922316</v>
      </c>
      <c r="G65" s="39">
        <v>50983.714580504799</v>
      </c>
      <c r="H65" s="39">
        <v>30904.312125055018</v>
      </c>
      <c r="I65" s="39">
        <v>59375.405413954431</v>
      </c>
      <c r="J65" s="39">
        <v>700.45506955988765</v>
      </c>
      <c r="K65" s="39">
        <v>27324.995476545442</v>
      </c>
      <c r="L65" s="39" t="e">
        <v>#N/A</v>
      </c>
      <c r="M65" s="39">
        <v>14487.669979926282</v>
      </c>
      <c r="N65" s="39">
        <v>47975.339033934273</v>
      </c>
      <c r="O65" s="39" t="e">
        <v>#N/A</v>
      </c>
      <c r="P65" s="39">
        <v>62855.86744848852</v>
      </c>
      <c r="Q65" s="39">
        <v>39545.355023442709</v>
      </c>
      <c r="R65" s="39">
        <v>26033.923680112668</v>
      </c>
      <c r="S65" s="39">
        <v>10854.257576157701</v>
      </c>
      <c r="T65" s="39" t="e">
        <v>#N/A</v>
      </c>
      <c r="U65" s="39">
        <v>1174.4764120180948</v>
      </c>
      <c r="V65" s="39">
        <v>37892.200000000004</v>
      </c>
      <c r="W65" s="39">
        <v>2540.844407804866</v>
      </c>
      <c r="X65" s="39">
        <v>21629.161516726028</v>
      </c>
      <c r="Y65" s="38">
        <v>9054.9932553106264</v>
      </c>
      <c r="Z65" s="34">
        <f t="shared" si="1"/>
        <v>1226555.1311058251</v>
      </c>
    </row>
    <row r="66" spans="1:26" ht="13.5" customHeight="1" x14ac:dyDescent="0.2">
      <c r="A66" s="71">
        <v>2024.4</v>
      </c>
      <c r="B66" s="38">
        <v>131517.71778041936</v>
      </c>
      <c r="C66" s="39">
        <v>697502.02341830684</v>
      </c>
      <c r="D66" s="39">
        <v>2261.3196302287447</v>
      </c>
      <c r="E66" s="39">
        <v>124771.97586457504</v>
      </c>
      <c r="F66" s="39">
        <v>4474.4199259116203</v>
      </c>
      <c r="G66" s="39">
        <v>67363.784888028909</v>
      </c>
      <c r="H66" s="39">
        <v>41939.200025721737</v>
      </c>
      <c r="I66" s="39">
        <v>71406.764970709584</v>
      </c>
      <c r="J66" s="39">
        <v>845.60042225294285</v>
      </c>
      <c r="K66" s="39">
        <v>28850.76630750507</v>
      </c>
      <c r="L66" s="39" t="e">
        <v>#N/A</v>
      </c>
      <c r="M66" s="39">
        <v>15127.942048139161</v>
      </c>
      <c r="N66" s="39">
        <v>52684.545054968876</v>
      </c>
      <c r="O66" s="39">
        <v>4445.9867993344888</v>
      </c>
      <c r="P66" s="39">
        <v>89345.778976394518</v>
      </c>
      <c r="Q66" s="39">
        <v>40884.134878172459</v>
      </c>
      <c r="R66" s="39">
        <v>50740.56215484687</v>
      </c>
      <c r="S66" s="39">
        <v>13521.414180617056</v>
      </c>
      <c r="T66" s="39" t="e">
        <v>#N/A</v>
      </c>
      <c r="U66" s="39">
        <v>1398.6924034766346</v>
      </c>
      <c r="V66" s="39">
        <v>53408.800000000003</v>
      </c>
      <c r="W66" s="39">
        <v>3014.95</v>
      </c>
      <c r="X66" s="39">
        <v>30805.760141865027</v>
      </c>
      <c r="Y66" s="38">
        <v>12010.981277536232</v>
      </c>
      <c r="Z66" s="34">
        <f t="shared" si="1"/>
        <v>1538323.1211490114</v>
      </c>
    </row>
    <row r="67" spans="1:26" ht="13.5" customHeight="1" x14ac:dyDescent="0.2">
      <c r="A67" s="71">
        <v>2025.1</v>
      </c>
      <c r="B67" s="39" t="e">
        <v>#N/A</v>
      </c>
      <c r="C67" s="39" t="e">
        <v>#N/A</v>
      </c>
      <c r="D67" s="39" t="e">
        <v>#N/A</v>
      </c>
      <c r="E67" s="39" t="e">
        <v>#N/A</v>
      </c>
      <c r="F67" s="39" t="e">
        <v>#N/A</v>
      </c>
      <c r="G67" s="39" t="e">
        <v>#N/A</v>
      </c>
      <c r="H67" s="39" t="e">
        <v>#N/A</v>
      </c>
      <c r="I67" s="39" t="e">
        <v>#N/A</v>
      </c>
      <c r="J67" s="39" t="e">
        <v>#N/A</v>
      </c>
      <c r="K67" s="39" t="e">
        <v>#N/A</v>
      </c>
      <c r="L67" s="39" t="e">
        <v>#N/A</v>
      </c>
      <c r="M67" s="39" t="e">
        <v>#N/A</v>
      </c>
      <c r="N67" s="39" t="e">
        <v>#N/A</v>
      </c>
      <c r="O67" s="39" t="e">
        <v>#N/A</v>
      </c>
      <c r="P67" s="39" t="e">
        <v>#N/A</v>
      </c>
      <c r="Q67" s="39" t="e">
        <v>#N/A</v>
      </c>
      <c r="R67" s="39" t="e">
        <v>#N/A</v>
      </c>
      <c r="S67" s="39" t="e">
        <v>#N/A</v>
      </c>
      <c r="T67" s="39" t="e">
        <v>#N/A</v>
      </c>
      <c r="U67" s="39" t="e">
        <v>#N/A</v>
      </c>
      <c r="V67" s="39" t="e">
        <v>#N/A</v>
      </c>
      <c r="W67" s="39" t="e">
        <v>#N/A</v>
      </c>
      <c r="X67" s="39" t="e">
        <v>#N/A</v>
      </c>
      <c r="Y67" s="39" t="e">
        <v>#N/A</v>
      </c>
      <c r="Z67" s="34">
        <f t="shared" si="1"/>
        <v>0</v>
      </c>
    </row>
    <row r="68" spans="1:26" ht="13.5" customHeight="1" x14ac:dyDescent="0.2">
      <c r="A68" s="71">
        <v>2025.2</v>
      </c>
      <c r="B68" s="39" t="e">
        <v>#N/A</v>
      </c>
      <c r="C68" s="39" t="e">
        <v>#N/A</v>
      </c>
      <c r="D68" s="39" t="e">
        <v>#N/A</v>
      </c>
      <c r="E68" s="39" t="e">
        <v>#N/A</v>
      </c>
      <c r="F68" s="39" t="e">
        <v>#N/A</v>
      </c>
      <c r="G68" s="39" t="e">
        <v>#N/A</v>
      </c>
      <c r="H68" s="39" t="e">
        <v>#N/A</v>
      </c>
      <c r="I68" s="39" t="e">
        <v>#N/A</v>
      </c>
      <c r="J68" s="39" t="e">
        <v>#N/A</v>
      </c>
      <c r="K68" s="39" t="e">
        <v>#N/A</v>
      </c>
      <c r="L68" s="39" t="e">
        <v>#N/A</v>
      </c>
      <c r="M68" s="39" t="e">
        <v>#N/A</v>
      </c>
      <c r="N68" s="39" t="e">
        <v>#N/A</v>
      </c>
      <c r="O68" s="39" t="e">
        <v>#N/A</v>
      </c>
      <c r="P68" s="39" t="e">
        <v>#N/A</v>
      </c>
      <c r="Q68" s="39" t="e">
        <v>#N/A</v>
      </c>
      <c r="R68" s="39" t="e">
        <v>#N/A</v>
      </c>
      <c r="S68" s="39" t="e">
        <v>#N/A</v>
      </c>
      <c r="T68" s="39" t="e">
        <v>#N/A</v>
      </c>
      <c r="U68" s="39" t="e">
        <v>#N/A</v>
      </c>
      <c r="V68" s="39" t="e">
        <v>#N/A</v>
      </c>
      <c r="W68" s="39" t="e">
        <v>#N/A</v>
      </c>
      <c r="X68" s="39" t="e">
        <v>#N/A</v>
      </c>
      <c r="Y68" s="39" t="e">
        <v>#N/A</v>
      </c>
      <c r="Z68" s="34">
        <f t="shared" si="1"/>
        <v>0</v>
      </c>
    </row>
    <row r="69" spans="1:26" ht="13.5" customHeight="1" x14ac:dyDescent="0.2">
      <c r="A69" s="71">
        <v>2025.3</v>
      </c>
      <c r="B69" s="39" t="e">
        <v>#N/A</v>
      </c>
      <c r="C69" s="39" t="e">
        <v>#N/A</v>
      </c>
      <c r="D69" s="39" t="e">
        <v>#N/A</v>
      </c>
      <c r="E69" s="39" t="e">
        <v>#N/A</v>
      </c>
      <c r="F69" s="39" t="e">
        <v>#N/A</v>
      </c>
      <c r="G69" s="39" t="e">
        <v>#N/A</v>
      </c>
      <c r="H69" s="39" t="e">
        <v>#N/A</v>
      </c>
      <c r="I69" s="39" t="e">
        <v>#N/A</v>
      </c>
      <c r="J69" s="39" t="e">
        <v>#N/A</v>
      </c>
      <c r="K69" s="39" t="e">
        <v>#N/A</v>
      </c>
      <c r="L69" s="39" t="e">
        <v>#N/A</v>
      </c>
      <c r="M69" s="39" t="e">
        <v>#N/A</v>
      </c>
      <c r="N69" s="39" t="e">
        <v>#N/A</v>
      </c>
      <c r="O69" s="39" t="e">
        <v>#N/A</v>
      </c>
      <c r="P69" s="39" t="e">
        <v>#N/A</v>
      </c>
      <c r="Q69" s="39" t="e">
        <v>#N/A</v>
      </c>
      <c r="R69" s="39" t="e">
        <v>#N/A</v>
      </c>
      <c r="S69" s="39" t="e">
        <v>#N/A</v>
      </c>
      <c r="T69" s="39" t="e">
        <v>#N/A</v>
      </c>
      <c r="U69" s="39" t="e">
        <v>#N/A</v>
      </c>
      <c r="V69" s="39" t="e">
        <v>#N/A</v>
      </c>
      <c r="W69" s="39" t="e">
        <v>#N/A</v>
      </c>
      <c r="X69" s="39" t="e">
        <v>#N/A</v>
      </c>
      <c r="Y69" s="39" t="e">
        <v>#N/A</v>
      </c>
      <c r="Z69" s="34">
        <f t="shared" si="1"/>
        <v>0</v>
      </c>
    </row>
    <row r="70" spans="1:26" ht="13.5" customHeight="1" x14ac:dyDescent="0.2">
      <c r="A70" s="71">
        <f>A66+1</f>
        <v>2025.4</v>
      </c>
      <c r="B70" s="39" t="e">
        <v>#N/A</v>
      </c>
      <c r="C70" s="39" t="e">
        <v>#N/A</v>
      </c>
      <c r="D70" s="39" t="e">
        <v>#N/A</v>
      </c>
      <c r="E70" s="39" t="e">
        <v>#N/A</v>
      </c>
      <c r="F70" s="39" t="e">
        <v>#N/A</v>
      </c>
      <c r="G70" s="39" t="e">
        <v>#N/A</v>
      </c>
      <c r="H70" s="39" t="e">
        <v>#N/A</v>
      </c>
      <c r="I70" s="39" t="e">
        <v>#N/A</v>
      </c>
      <c r="J70" s="39" t="e">
        <v>#N/A</v>
      </c>
      <c r="K70" s="39" t="e">
        <v>#N/A</v>
      </c>
      <c r="L70" s="39" t="e">
        <v>#N/A</v>
      </c>
      <c r="M70" s="39" t="e">
        <v>#N/A</v>
      </c>
      <c r="N70" s="39" t="e">
        <v>#N/A</v>
      </c>
      <c r="O70" s="39" t="e">
        <v>#N/A</v>
      </c>
      <c r="P70" s="39" t="e">
        <v>#N/A</v>
      </c>
      <c r="Q70" s="39" t="e">
        <v>#N/A</v>
      </c>
      <c r="R70" s="39" t="e">
        <v>#N/A</v>
      </c>
      <c r="S70" s="39" t="e">
        <v>#N/A</v>
      </c>
      <c r="T70" s="39" t="e">
        <v>#N/A</v>
      </c>
      <c r="U70" s="39" t="e">
        <v>#N/A</v>
      </c>
      <c r="V70" s="39" t="e">
        <v>#N/A</v>
      </c>
      <c r="W70" s="39" t="e">
        <v>#N/A</v>
      </c>
      <c r="X70" s="39" t="e">
        <v>#N/A</v>
      </c>
      <c r="Y70" s="39" t="e">
        <v>#N/A</v>
      </c>
      <c r="Z70" s="34">
        <f t="shared" si="1"/>
        <v>0</v>
      </c>
    </row>
    <row r="71" spans="1:26" ht="13.5" customHeight="1" x14ac:dyDescent="0.2">
      <c r="A71" s="71">
        <f t="shared" ref="A71:A89" si="2">A67+1</f>
        <v>2026.1</v>
      </c>
      <c r="B71" s="39" t="e">
        <v>#N/A</v>
      </c>
      <c r="C71" s="39" t="e">
        <v>#N/A</v>
      </c>
      <c r="D71" s="39" t="e">
        <v>#N/A</v>
      </c>
      <c r="E71" s="39" t="e">
        <v>#N/A</v>
      </c>
      <c r="F71" s="39" t="e">
        <v>#N/A</v>
      </c>
      <c r="G71" s="39" t="e">
        <v>#N/A</v>
      </c>
      <c r="H71" s="39" t="e">
        <v>#N/A</v>
      </c>
      <c r="I71" s="39" t="e">
        <v>#N/A</v>
      </c>
      <c r="J71" s="39" t="e">
        <v>#N/A</v>
      </c>
      <c r="K71" s="39" t="e">
        <v>#N/A</v>
      </c>
      <c r="L71" s="39" t="e">
        <v>#N/A</v>
      </c>
      <c r="M71" s="39" t="e">
        <v>#N/A</v>
      </c>
      <c r="N71" s="39" t="e">
        <v>#N/A</v>
      </c>
      <c r="O71" s="39" t="e">
        <v>#N/A</v>
      </c>
      <c r="P71" s="39" t="e">
        <v>#N/A</v>
      </c>
      <c r="Q71" s="39" t="e">
        <v>#N/A</v>
      </c>
      <c r="R71" s="39" t="e">
        <v>#N/A</v>
      </c>
      <c r="S71" s="39" t="e">
        <v>#N/A</v>
      </c>
      <c r="T71" s="39" t="e">
        <v>#N/A</v>
      </c>
      <c r="U71" s="39" t="e">
        <v>#N/A</v>
      </c>
      <c r="V71" s="39" t="e">
        <v>#N/A</v>
      </c>
      <c r="W71" s="39" t="e">
        <v>#N/A</v>
      </c>
      <c r="X71" s="39" t="e">
        <v>#N/A</v>
      </c>
      <c r="Y71" s="39" t="e">
        <v>#N/A</v>
      </c>
      <c r="Z71" s="34">
        <f t="shared" si="1"/>
        <v>0</v>
      </c>
    </row>
    <row r="72" spans="1:26" ht="13.5" customHeight="1" x14ac:dyDescent="0.2">
      <c r="A72" s="71">
        <f t="shared" si="2"/>
        <v>2026.2</v>
      </c>
      <c r="B72" s="39" t="e">
        <v>#N/A</v>
      </c>
      <c r="C72" s="39" t="e">
        <v>#N/A</v>
      </c>
      <c r="D72" s="39" t="e">
        <v>#N/A</v>
      </c>
      <c r="E72" s="39" t="e">
        <v>#N/A</v>
      </c>
      <c r="F72" s="39" t="e">
        <v>#N/A</v>
      </c>
      <c r="G72" s="39" t="e">
        <v>#N/A</v>
      </c>
      <c r="H72" s="39" t="e">
        <v>#N/A</v>
      </c>
      <c r="I72" s="39" t="e">
        <v>#N/A</v>
      </c>
      <c r="J72" s="39" t="e">
        <v>#N/A</v>
      </c>
      <c r="K72" s="39" t="e">
        <v>#N/A</v>
      </c>
      <c r="L72" s="39" t="e">
        <v>#N/A</v>
      </c>
      <c r="M72" s="39" t="e">
        <v>#N/A</v>
      </c>
      <c r="N72" s="39" t="e">
        <v>#N/A</v>
      </c>
      <c r="O72" s="39" t="e">
        <v>#N/A</v>
      </c>
      <c r="P72" s="39" t="e">
        <v>#N/A</v>
      </c>
      <c r="Q72" s="39" t="e">
        <v>#N/A</v>
      </c>
      <c r="R72" s="39" t="e">
        <v>#N/A</v>
      </c>
      <c r="S72" s="39" t="e">
        <v>#N/A</v>
      </c>
      <c r="T72" s="39" t="e">
        <v>#N/A</v>
      </c>
      <c r="U72" s="39" t="e">
        <v>#N/A</v>
      </c>
      <c r="V72" s="39" t="e">
        <v>#N/A</v>
      </c>
      <c r="W72" s="39" t="e">
        <v>#N/A</v>
      </c>
      <c r="X72" s="39" t="e">
        <v>#N/A</v>
      </c>
      <c r="Y72" s="39" t="e">
        <v>#N/A</v>
      </c>
      <c r="Z72" s="34">
        <f t="shared" si="1"/>
        <v>0</v>
      </c>
    </row>
    <row r="73" spans="1:26" ht="13.5" customHeight="1" x14ac:dyDescent="0.2">
      <c r="A73" s="71">
        <f t="shared" si="2"/>
        <v>2026.3</v>
      </c>
      <c r="B73" s="39" t="e">
        <v>#N/A</v>
      </c>
      <c r="C73" s="39" t="e">
        <v>#N/A</v>
      </c>
      <c r="D73" s="39" t="e">
        <v>#N/A</v>
      </c>
      <c r="E73" s="39" t="e">
        <v>#N/A</v>
      </c>
      <c r="F73" s="39" t="e">
        <v>#N/A</v>
      </c>
      <c r="G73" s="39" t="e">
        <v>#N/A</v>
      </c>
      <c r="H73" s="39" t="e">
        <v>#N/A</v>
      </c>
      <c r="I73" s="39" t="e">
        <v>#N/A</v>
      </c>
      <c r="J73" s="39" t="e">
        <v>#N/A</v>
      </c>
      <c r="K73" s="39" t="e">
        <v>#N/A</v>
      </c>
      <c r="L73" s="39" t="e">
        <v>#N/A</v>
      </c>
      <c r="M73" s="39" t="e">
        <v>#N/A</v>
      </c>
      <c r="N73" s="39" t="e">
        <v>#N/A</v>
      </c>
      <c r="O73" s="39" t="e">
        <v>#N/A</v>
      </c>
      <c r="P73" s="39" t="e">
        <v>#N/A</v>
      </c>
      <c r="Q73" s="39" t="e">
        <v>#N/A</v>
      </c>
      <c r="R73" s="39" t="e">
        <v>#N/A</v>
      </c>
      <c r="S73" s="39" t="e">
        <v>#N/A</v>
      </c>
      <c r="T73" s="39" t="e">
        <v>#N/A</v>
      </c>
      <c r="U73" s="39" t="e">
        <v>#N/A</v>
      </c>
      <c r="V73" s="39" t="e">
        <v>#N/A</v>
      </c>
      <c r="W73" s="39" t="e">
        <v>#N/A</v>
      </c>
      <c r="X73" s="39" t="e">
        <v>#N/A</v>
      </c>
      <c r="Y73" s="39" t="e">
        <v>#N/A</v>
      </c>
      <c r="Z73" s="34">
        <f t="shared" si="1"/>
        <v>0</v>
      </c>
    </row>
    <row r="74" spans="1:26" ht="13.5" customHeight="1" x14ac:dyDescent="0.2">
      <c r="A74" s="71">
        <f t="shared" si="2"/>
        <v>2026.4</v>
      </c>
      <c r="B74" s="39" t="e">
        <v>#N/A</v>
      </c>
      <c r="C74" s="39" t="e">
        <v>#N/A</v>
      </c>
      <c r="D74" s="39" t="e">
        <v>#N/A</v>
      </c>
      <c r="E74" s="39" t="e">
        <v>#N/A</v>
      </c>
      <c r="F74" s="39" t="e">
        <v>#N/A</v>
      </c>
      <c r="G74" s="39" t="e">
        <v>#N/A</v>
      </c>
      <c r="H74" s="39" t="e">
        <v>#N/A</v>
      </c>
      <c r="I74" s="39" t="e">
        <v>#N/A</v>
      </c>
      <c r="J74" s="39" t="e">
        <v>#N/A</v>
      </c>
      <c r="K74" s="39" t="e">
        <v>#N/A</v>
      </c>
      <c r="L74" s="39" t="e">
        <v>#N/A</v>
      </c>
      <c r="M74" s="39" t="e">
        <v>#N/A</v>
      </c>
      <c r="N74" s="39" t="e">
        <v>#N/A</v>
      </c>
      <c r="O74" s="39" t="e">
        <v>#N/A</v>
      </c>
      <c r="P74" s="39" t="e">
        <v>#N/A</v>
      </c>
      <c r="Q74" s="39" t="e">
        <v>#N/A</v>
      </c>
      <c r="R74" s="39" t="e">
        <v>#N/A</v>
      </c>
      <c r="S74" s="39" t="e">
        <v>#N/A</v>
      </c>
      <c r="T74" s="39" t="e">
        <v>#N/A</v>
      </c>
      <c r="U74" s="39" t="e">
        <v>#N/A</v>
      </c>
      <c r="V74" s="39" t="e">
        <v>#N/A</v>
      </c>
      <c r="W74" s="39" t="e">
        <v>#N/A</v>
      </c>
      <c r="X74" s="39" t="e">
        <v>#N/A</v>
      </c>
      <c r="Y74" s="39" t="e">
        <v>#N/A</v>
      </c>
      <c r="Z74" s="34">
        <f t="shared" si="1"/>
        <v>0</v>
      </c>
    </row>
    <row r="75" spans="1:26" ht="13.5" customHeight="1" x14ac:dyDescent="0.2">
      <c r="A75" s="71">
        <f>A71+1</f>
        <v>2027.1</v>
      </c>
      <c r="B75" s="39" t="e">
        <v>#N/A</v>
      </c>
      <c r="C75" s="39" t="e">
        <v>#N/A</v>
      </c>
      <c r="D75" s="39" t="e">
        <v>#N/A</v>
      </c>
      <c r="E75" s="39" t="e">
        <v>#N/A</v>
      </c>
      <c r="F75" s="39" t="e">
        <v>#N/A</v>
      </c>
      <c r="G75" s="39" t="e">
        <v>#N/A</v>
      </c>
      <c r="H75" s="39" t="e">
        <v>#N/A</v>
      </c>
      <c r="I75" s="39" t="e">
        <v>#N/A</v>
      </c>
      <c r="J75" s="39" t="e">
        <v>#N/A</v>
      </c>
      <c r="K75" s="39" t="e">
        <v>#N/A</v>
      </c>
      <c r="L75" s="39" t="e">
        <v>#N/A</v>
      </c>
      <c r="M75" s="39" t="e">
        <v>#N/A</v>
      </c>
      <c r="N75" s="39" t="e">
        <v>#N/A</v>
      </c>
      <c r="O75" s="39" t="e">
        <v>#N/A</v>
      </c>
      <c r="P75" s="39" t="e">
        <v>#N/A</v>
      </c>
      <c r="Q75" s="39" t="e">
        <v>#N/A</v>
      </c>
      <c r="R75" s="39" t="e">
        <v>#N/A</v>
      </c>
      <c r="S75" s="39" t="e">
        <v>#N/A</v>
      </c>
      <c r="T75" s="39" t="e">
        <v>#N/A</v>
      </c>
      <c r="U75" s="39" t="e">
        <v>#N/A</v>
      </c>
      <c r="V75" s="39" t="e">
        <v>#N/A</v>
      </c>
      <c r="W75" s="39" t="e">
        <v>#N/A</v>
      </c>
      <c r="X75" s="39" t="e">
        <v>#N/A</v>
      </c>
      <c r="Y75" s="39" t="e">
        <v>#N/A</v>
      </c>
      <c r="Z75" s="34">
        <f t="shared" si="1"/>
        <v>0</v>
      </c>
    </row>
    <row r="76" spans="1:26" ht="13.5" customHeight="1" x14ac:dyDescent="0.2">
      <c r="A76" s="71">
        <f t="shared" si="2"/>
        <v>2027.2</v>
      </c>
      <c r="B76" s="39" t="e">
        <v>#N/A</v>
      </c>
      <c r="C76" s="39" t="e">
        <v>#N/A</v>
      </c>
      <c r="D76" s="39" t="e">
        <v>#N/A</v>
      </c>
      <c r="E76" s="39" t="e">
        <v>#N/A</v>
      </c>
      <c r="F76" s="39" t="e">
        <v>#N/A</v>
      </c>
      <c r="G76" s="39" t="e">
        <v>#N/A</v>
      </c>
      <c r="H76" s="39" t="e">
        <v>#N/A</v>
      </c>
      <c r="I76" s="39" t="e">
        <v>#N/A</v>
      </c>
      <c r="J76" s="39" t="e">
        <v>#N/A</v>
      </c>
      <c r="K76" s="39" t="e">
        <v>#N/A</v>
      </c>
      <c r="L76" s="39" t="e">
        <v>#N/A</v>
      </c>
      <c r="M76" s="39" t="e">
        <v>#N/A</v>
      </c>
      <c r="N76" s="39" t="e">
        <v>#N/A</v>
      </c>
      <c r="O76" s="39" t="e">
        <v>#N/A</v>
      </c>
      <c r="P76" s="39" t="e">
        <v>#N/A</v>
      </c>
      <c r="Q76" s="39" t="e">
        <v>#N/A</v>
      </c>
      <c r="R76" s="39" t="e">
        <v>#N/A</v>
      </c>
      <c r="S76" s="39" t="e">
        <v>#N/A</v>
      </c>
      <c r="T76" s="39" t="e">
        <v>#N/A</v>
      </c>
      <c r="U76" s="39" t="e">
        <v>#N/A</v>
      </c>
      <c r="V76" s="39" t="e">
        <v>#N/A</v>
      </c>
      <c r="W76" s="39" t="e">
        <v>#N/A</v>
      </c>
      <c r="X76" s="39" t="e">
        <v>#N/A</v>
      </c>
      <c r="Y76" s="39" t="e">
        <v>#N/A</v>
      </c>
      <c r="Z76" s="34">
        <f t="shared" si="1"/>
        <v>0</v>
      </c>
    </row>
    <row r="77" spans="1:26" ht="13.5" customHeight="1" x14ac:dyDescent="0.2">
      <c r="A77" s="71">
        <f t="shared" si="2"/>
        <v>2027.3</v>
      </c>
      <c r="B77" s="39" t="e">
        <v>#N/A</v>
      </c>
      <c r="C77" s="39" t="e">
        <v>#N/A</v>
      </c>
      <c r="D77" s="39" t="e">
        <v>#N/A</v>
      </c>
      <c r="E77" s="39" t="e">
        <v>#N/A</v>
      </c>
      <c r="F77" s="39" t="e">
        <v>#N/A</v>
      </c>
      <c r="G77" s="39" t="e">
        <v>#N/A</v>
      </c>
      <c r="H77" s="39" t="e">
        <v>#N/A</v>
      </c>
      <c r="I77" s="39" t="e">
        <v>#N/A</v>
      </c>
      <c r="J77" s="39" t="e">
        <v>#N/A</v>
      </c>
      <c r="K77" s="39" t="e">
        <v>#N/A</v>
      </c>
      <c r="L77" s="39" t="e">
        <v>#N/A</v>
      </c>
      <c r="M77" s="39" t="e">
        <v>#N/A</v>
      </c>
      <c r="N77" s="39" t="e">
        <v>#N/A</v>
      </c>
      <c r="O77" s="39" t="e">
        <v>#N/A</v>
      </c>
      <c r="P77" s="39" t="e">
        <v>#N/A</v>
      </c>
      <c r="Q77" s="39" t="e">
        <v>#N/A</v>
      </c>
      <c r="R77" s="39" t="e">
        <v>#N/A</v>
      </c>
      <c r="S77" s="39" t="e">
        <v>#N/A</v>
      </c>
      <c r="T77" s="39" t="e">
        <v>#N/A</v>
      </c>
      <c r="U77" s="39" t="e">
        <v>#N/A</v>
      </c>
      <c r="V77" s="39" t="e">
        <v>#N/A</v>
      </c>
      <c r="W77" s="39" t="e">
        <v>#N/A</v>
      </c>
      <c r="X77" s="39" t="e">
        <v>#N/A</v>
      </c>
      <c r="Y77" s="39" t="e">
        <v>#N/A</v>
      </c>
      <c r="Z77" s="34">
        <f t="shared" si="1"/>
        <v>0</v>
      </c>
    </row>
    <row r="78" spans="1:26" ht="13.5" customHeight="1" x14ac:dyDescent="0.2">
      <c r="A78" s="71">
        <f t="shared" si="2"/>
        <v>2027.4</v>
      </c>
      <c r="B78" s="39" t="e">
        <v>#N/A</v>
      </c>
      <c r="C78" s="39" t="e">
        <v>#N/A</v>
      </c>
      <c r="D78" s="39" t="e">
        <v>#N/A</v>
      </c>
      <c r="E78" s="39" t="e">
        <v>#N/A</v>
      </c>
      <c r="F78" s="39" t="e">
        <v>#N/A</v>
      </c>
      <c r="G78" s="39" t="e">
        <v>#N/A</v>
      </c>
      <c r="H78" s="39" t="e">
        <v>#N/A</v>
      </c>
      <c r="I78" s="39" t="e">
        <v>#N/A</v>
      </c>
      <c r="J78" s="39" t="e">
        <v>#N/A</v>
      </c>
      <c r="K78" s="39" t="e">
        <v>#N/A</v>
      </c>
      <c r="L78" s="39" t="e">
        <v>#N/A</v>
      </c>
      <c r="M78" s="39" t="e">
        <v>#N/A</v>
      </c>
      <c r="N78" s="39" t="e">
        <v>#N/A</v>
      </c>
      <c r="O78" s="39" t="e">
        <v>#N/A</v>
      </c>
      <c r="P78" s="39" t="e">
        <v>#N/A</v>
      </c>
      <c r="Q78" s="39" t="e">
        <v>#N/A</v>
      </c>
      <c r="R78" s="39" t="e">
        <v>#N/A</v>
      </c>
      <c r="S78" s="39" t="e">
        <v>#N/A</v>
      </c>
      <c r="T78" s="39" t="e">
        <v>#N/A</v>
      </c>
      <c r="U78" s="39" t="e">
        <v>#N/A</v>
      </c>
      <c r="V78" s="39" t="e">
        <v>#N/A</v>
      </c>
      <c r="W78" s="39" t="e">
        <v>#N/A</v>
      </c>
      <c r="X78" s="39" t="e">
        <v>#N/A</v>
      </c>
      <c r="Y78" s="39" t="e">
        <v>#N/A</v>
      </c>
      <c r="Z78" s="34">
        <f t="shared" si="1"/>
        <v>0</v>
      </c>
    </row>
    <row r="79" spans="1:26" ht="13.5" customHeight="1" x14ac:dyDescent="0.2">
      <c r="A79" s="71">
        <f t="shared" si="2"/>
        <v>2028.1</v>
      </c>
      <c r="B79" s="39" t="e">
        <v>#N/A</v>
      </c>
      <c r="C79" s="39" t="e">
        <v>#N/A</v>
      </c>
      <c r="D79" s="39" t="e">
        <v>#N/A</v>
      </c>
      <c r="E79" s="39" t="e">
        <v>#N/A</v>
      </c>
      <c r="F79" s="39" t="e">
        <v>#N/A</v>
      </c>
      <c r="G79" s="39" t="e">
        <v>#N/A</v>
      </c>
      <c r="H79" s="39" t="e">
        <v>#N/A</v>
      </c>
      <c r="I79" s="39" t="e">
        <v>#N/A</v>
      </c>
      <c r="J79" s="39" t="e">
        <v>#N/A</v>
      </c>
      <c r="K79" s="39" t="e">
        <v>#N/A</v>
      </c>
      <c r="L79" s="39" t="e">
        <v>#N/A</v>
      </c>
      <c r="M79" s="39" t="e">
        <v>#N/A</v>
      </c>
      <c r="N79" s="39" t="e">
        <v>#N/A</v>
      </c>
      <c r="O79" s="39" t="e">
        <v>#N/A</v>
      </c>
      <c r="P79" s="39" t="e">
        <v>#N/A</v>
      </c>
      <c r="Q79" s="39" t="e">
        <v>#N/A</v>
      </c>
      <c r="R79" s="39" t="e">
        <v>#N/A</v>
      </c>
      <c r="S79" s="39" t="e">
        <v>#N/A</v>
      </c>
      <c r="T79" s="39" t="e">
        <v>#N/A</v>
      </c>
      <c r="U79" s="39" t="e">
        <v>#N/A</v>
      </c>
      <c r="V79" s="39" t="e">
        <v>#N/A</v>
      </c>
      <c r="W79" s="39" t="e">
        <v>#N/A</v>
      </c>
      <c r="X79" s="39" t="e">
        <v>#N/A</v>
      </c>
      <c r="Y79" s="39" t="e">
        <v>#N/A</v>
      </c>
      <c r="Z79" s="34">
        <f t="shared" si="1"/>
        <v>0</v>
      </c>
    </row>
    <row r="80" spans="1:26" ht="13.5" customHeight="1" x14ac:dyDescent="0.2">
      <c r="A80" s="71">
        <f>A76+1</f>
        <v>2028.2</v>
      </c>
      <c r="B80" s="39" t="e">
        <v>#N/A</v>
      </c>
      <c r="C80" s="39" t="e">
        <v>#N/A</v>
      </c>
      <c r="D80" s="39" t="e">
        <v>#N/A</v>
      </c>
      <c r="E80" s="39" t="e">
        <v>#N/A</v>
      </c>
      <c r="F80" s="39" t="e">
        <v>#N/A</v>
      </c>
      <c r="G80" s="39" t="e">
        <v>#N/A</v>
      </c>
      <c r="H80" s="39" t="e">
        <v>#N/A</v>
      </c>
      <c r="I80" s="39" t="e">
        <v>#N/A</v>
      </c>
      <c r="J80" s="39" t="e">
        <v>#N/A</v>
      </c>
      <c r="K80" s="39" t="e">
        <v>#N/A</v>
      </c>
      <c r="L80" s="39" t="e">
        <v>#N/A</v>
      </c>
      <c r="M80" s="39" t="e">
        <v>#N/A</v>
      </c>
      <c r="N80" s="39" t="e">
        <v>#N/A</v>
      </c>
      <c r="O80" s="39" t="e">
        <v>#N/A</v>
      </c>
      <c r="P80" s="39" t="e">
        <v>#N/A</v>
      </c>
      <c r="Q80" s="39" t="e">
        <v>#N/A</v>
      </c>
      <c r="R80" s="39" t="e">
        <v>#N/A</v>
      </c>
      <c r="S80" s="39" t="e">
        <v>#N/A</v>
      </c>
      <c r="T80" s="39" t="e">
        <v>#N/A</v>
      </c>
      <c r="U80" s="39" t="e">
        <v>#N/A</v>
      </c>
      <c r="V80" s="39" t="e">
        <v>#N/A</v>
      </c>
      <c r="W80" s="39" t="e">
        <v>#N/A</v>
      </c>
      <c r="X80" s="39" t="e">
        <v>#N/A</v>
      </c>
      <c r="Y80" s="39" t="e">
        <v>#N/A</v>
      </c>
      <c r="Z80" s="34">
        <f t="shared" si="1"/>
        <v>0</v>
      </c>
    </row>
    <row r="81" spans="1:26" ht="13.5" customHeight="1" x14ac:dyDescent="0.2">
      <c r="A81" s="71">
        <f t="shared" si="2"/>
        <v>2028.3</v>
      </c>
      <c r="B81" s="39" t="e">
        <v>#N/A</v>
      </c>
      <c r="C81" s="39" t="e">
        <v>#N/A</v>
      </c>
      <c r="D81" s="39" t="e">
        <v>#N/A</v>
      </c>
      <c r="E81" s="39" t="e">
        <v>#N/A</v>
      </c>
      <c r="F81" s="39" t="e">
        <v>#N/A</v>
      </c>
      <c r="G81" s="39" t="e">
        <v>#N/A</v>
      </c>
      <c r="H81" s="39" t="e">
        <v>#N/A</v>
      </c>
      <c r="I81" s="39" t="e">
        <v>#N/A</v>
      </c>
      <c r="J81" s="39" t="e">
        <v>#N/A</v>
      </c>
      <c r="K81" s="39" t="e">
        <v>#N/A</v>
      </c>
      <c r="L81" s="39" t="e">
        <v>#N/A</v>
      </c>
      <c r="M81" s="39" t="e">
        <v>#N/A</v>
      </c>
      <c r="N81" s="39" t="e">
        <v>#N/A</v>
      </c>
      <c r="O81" s="39" t="e">
        <v>#N/A</v>
      </c>
      <c r="P81" s="39" t="e">
        <v>#N/A</v>
      </c>
      <c r="Q81" s="39" t="e">
        <v>#N/A</v>
      </c>
      <c r="R81" s="39" t="e">
        <v>#N/A</v>
      </c>
      <c r="S81" s="39" t="e">
        <v>#N/A</v>
      </c>
      <c r="T81" s="39" t="e">
        <v>#N/A</v>
      </c>
      <c r="U81" s="39" t="e">
        <v>#N/A</v>
      </c>
      <c r="V81" s="39" t="e">
        <v>#N/A</v>
      </c>
      <c r="W81" s="39" t="e">
        <v>#N/A</v>
      </c>
      <c r="X81" s="39" t="e">
        <v>#N/A</v>
      </c>
      <c r="Y81" s="39" t="e">
        <v>#N/A</v>
      </c>
      <c r="Z81" s="34">
        <f t="shared" si="1"/>
        <v>0</v>
      </c>
    </row>
    <row r="82" spans="1:26" ht="13.5" customHeight="1" x14ac:dyDescent="0.2">
      <c r="A82" s="71">
        <f t="shared" si="2"/>
        <v>2028.4</v>
      </c>
      <c r="B82" s="39" t="e">
        <v>#N/A</v>
      </c>
      <c r="C82" s="39" t="e">
        <v>#N/A</v>
      </c>
      <c r="D82" s="39" t="e">
        <v>#N/A</v>
      </c>
      <c r="E82" s="39" t="e">
        <v>#N/A</v>
      </c>
      <c r="F82" s="39" t="e">
        <v>#N/A</v>
      </c>
      <c r="G82" s="39" t="e">
        <v>#N/A</v>
      </c>
      <c r="H82" s="39" t="e">
        <v>#N/A</v>
      </c>
      <c r="I82" s="39" t="e">
        <v>#N/A</v>
      </c>
      <c r="J82" s="39" t="e">
        <v>#N/A</v>
      </c>
      <c r="K82" s="39" t="e">
        <v>#N/A</v>
      </c>
      <c r="L82" s="39" t="e">
        <v>#N/A</v>
      </c>
      <c r="M82" s="39" t="e">
        <v>#N/A</v>
      </c>
      <c r="N82" s="39" t="e">
        <v>#N/A</v>
      </c>
      <c r="O82" s="39" t="e">
        <v>#N/A</v>
      </c>
      <c r="P82" s="39" t="e">
        <v>#N/A</v>
      </c>
      <c r="Q82" s="39" t="e">
        <v>#N/A</v>
      </c>
      <c r="R82" s="39" t="e">
        <v>#N/A</v>
      </c>
      <c r="S82" s="39" t="e">
        <v>#N/A</v>
      </c>
      <c r="T82" s="39" t="e">
        <v>#N/A</v>
      </c>
      <c r="U82" s="39" t="e">
        <v>#N/A</v>
      </c>
      <c r="V82" s="39" t="e">
        <v>#N/A</v>
      </c>
      <c r="W82" s="39" t="e">
        <v>#N/A</v>
      </c>
      <c r="X82" s="39" t="e">
        <v>#N/A</v>
      </c>
      <c r="Y82" s="39" t="e">
        <v>#N/A</v>
      </c>
      <c r="Z82" s="34">
        <f t="shared" si="1"/>
        <v>0</v>
      </c>
    </row>
    <row r="83" spans="1:26" ht="13.5" customHeight="1" x14ac:dyDescent="0.2">
      <c r="A83" s="71">
        <f t="shared" si="2"/>
        <v>2029.1</v>
      </c>
      <c r="B83" s="39" t="e">
        <v>#N/A</v>
      </c>
      <c r="C83" s="39" t="e">
        <v>#N/A</v>
      </c>
      <c r="D83" s="39" t="e">
        <v>#N/A</v>
      </c>
      <c r="E83" s="39" t="e">
        <v>#N/A</v>
      </c>
      <c r="F83" s="39" t="e">
        <v>#N/A</v>
      </c>
      <c r="G83" s="39" t="e">
        <v>#N/A</v>
      </c>
      <c r="H83" s="39" t="e">
        <v>#N/A</v>
      </c>
      <c r="I83" s="39" t="e">
        <v>#N/A</v>
      </c>
      <c r="J83" s="39" t="e">
        <v>#N/A</v>
      </c>
      <c r="K83" s="39" t="e">
        <v>#N/A</v>
      </c>
      <c r="L83" s="39" t="e">
        <v>#N/A</v>
      </c>
      <c r="M83" s="39" t="e">
        <v>#N/A</v>
      </c>
      <c r="N83" s="39" t="e">
        <v>#N/A</v>
      </c>
      <c r="O83" s="39" t="e">
        <v>#N/A</v>
      </c>
      <c r="P83" s="39" t="e">
        <v>#N/A</v>
      </c>
      <c r="Q83" s="39" t="e">
        <v>#N/A</v>
      </c>
      <c r="R83" s="39" t="e">
        <v>#N/A</v>
      </c>
      <c r="S83" s="39" t="e">
        <v>#N/A</v>
      </c>
      <c r="T83" s="39" t="e">
        <v>#N/A</v>
      </c>
      <c r="U83" s="39" t="e">
        <v>#N/A</v>
      </c>
      <c r="V83" s="39" t="e">
        <v>#N/A</v>
      </c>
      <c r="W83" s="39" t="e">
        <v>#N/A</v>
      </c>
      <c r="X83" s="39" t="e">
        <v>#N/A</v>
      </c>
      <c r="Y83" s="39" t="e">
        <v>#N/A</v>
      </c>
      <c r="Z83" s="34">
        <f t="shared" si="1"/>
        <v>0</v>
      </c>
    </row>
    <row r="84" spans="1:26" ht="13.5" customHeight="1" x14ac:dyDescent="0.2">
      <c r="A84" s="71">
        <f t="shared" si="2"/>
        <v>2029.2</v>
      </c>
      <c r="B84" s="39" t="e">
        <v>#N/A</v>
      </c>
      <c r="C84" s="39" t="e">
        <v>#N/A</v>
      </c>
      <c r="D84" s="39" t="e">
        <v>#N/A</v>
      </c>
      <c r="E84" s="39" t="e">
        <v>#N/A</v>
      </c>
      <c r="F84" s="39" t="e">
        <v>#N/A</v>
      </c>
      <c r="G84" s="39" t="e">
        <v>#N/A</v>
      </c>
      <c r="H84" s="39" t="e">
        <v>#N/A</v>
      </c>
      <c r="I84" s="39" t="e">
        <v>#N/A</v>
      </c>
      <c r="J84" s="39" t="e">
        <v>#N/A</v>
      </c>
      <c r="K84" s="39" t="e">
        <v>#N/A</v>
      </c>
      <c r="L84" s="39" t="e">
        <v>#N/A</v>
      </c>
      <c r="M84" s="39" t="e">
        <v>#N/A</v>
      </c>
      <c r="N84" s="39" t="e">
        <v>#N/A</v>
      </c>
      <c r="O84" s="39" t="e">
        <v>#N/A</v>
      </c>
      <c r="P84" s="39" t="e">
        <v>#N/A</v>
      </c>
      <c r="Q84" s="39" t="e">
        <v>#N/A</v>
      </c>
      <c r="R84" s="39" t="e">
        <v>#N/A</v>
      </c>
      <c r="S84" s="39" t="e">
        <v>#N/A</v>
      </c>
      <c r="T84" s="39" t="e">
        <v>#N/A</v>
      </c>
      <c r="U84" s="39" t="e">
        <v>#N/A</v>
      </c>
      <c r="V84" s="39" t="e">
        <v>#N/A</v>
      </c>
      <c r="W84" s="39" t="e">
        <v>#N/A</v>
      </c>
      <c r="X84" s="39" t="e">
        <v>#N/A</v>
      </c>
      <c r="Y84" s="39" t="e">
        <v>#N/A</v>
      </c>
      <c r="Z84" s="34">
        <f t="shared" si="1"/>
        <v>0</v>
      </c>
    </row>
    <row r="85" spans="1:26" ht="13.5" customHeight="1" x14ac:dyDescent="0.2">
      <c r="A85" s="71">
        <f>A81+1</f>
        <v>2029.3</v>
      </c>
      <c r="B85" s="39" t="e">
        <v>#N/A</v>
      </c>
      <c r="C85" s="39" t="e">
        <v>#N/A</v>
      </c>
      <c r="D85" s="39" t="e">
        <v>#N/A</v>
      </c>
      <c r="E85" s="39" t="e">
        <v>#N/A</v>
      </c>
      <c r="F85" s="39" t="e">
        <v>#N/A</v>
      </c>
      <c r="G85" s="39" t="e">
        <v>#N/A</v>
      </c>
      <c r="H85" s="39" t="e">
        <v>#N/A</v>
      </c>
      <c r="I85" s="39" t="e">
        <v>#N/A</v>
      </c>
      <c r="J85" s="39" t="e">
        <v>#N/A</v>
      </c>
      <c r="K85" s="39" t="e">
        <v>#N/A</v>
      </c>
      <c r="L85" s="39" t="e">
        <v>#N/A</v>
      </c>
      <c r="M85" s="39" t="e">
        <v>#N/A</v>
      </c>
      <c r="N85" s="39" t="e">
        <v>#N/A</v>
      </c>
      <c r="O85" s="39" t="e">
        <v>#N/A</v>
      </c>
      <c r="P85" s="39" t="e">
        <v>#N/A</v>
      </c>
      <c r="Q85" s="39" t="e">
        <v>#N/A</v>
      </c>
      <c r="R85" s="39" t="e">
        <v>#N/A</v>
      </c>
      <c r="S85" s="39" t="e">
        <v>#N/A</v>
      </c>
      <c r="T85" s="39" t="e">
        <v>#N/A</v>
      </c>
      <c r="U85" s="39" t="e">
        <v>#N/A</v>
      </c>
      <c r="V85" s="39" t="e">
        <v>#N/A</v>
      </c>
      <c r="W85" s="39" t="e">
        <v>#N/A</v>
      </c>
      <c r="X85" s="39" t="e">
        <v>#N/A</v>
      </c>
      <c r="Y85" s="39" t="e">
        <v>#N/A</v>
      </c>
      <c r="Z85" s="34">
        <f t="shared" si="1"/>
        <v>0</v>
      </c>
    </row>
    <row r="86" spans="1:26" ht="13.5" customHeight="1" x14ac:dyDescent="0.2">
      <c r="A86" s="71">
        <f t="shared" si="2"/>
        <v>2029.4</v>
      </c>
      <c r="B86" s="39" t="e">
        <v>#N/A</v>
      </c>
      <c r="C86" s="39" t="e">
        <v>#N/A</v>
      </c>
      <c r="D86" s="39" t="e">
        <v>#N/A</v>
      </c>
      <c r="E86" s="39" t="e">
        <v>#N/A</v>
      </c>
      <c r="F86" s="39" t="e">
        <v>#N/A</v>
      </c>
      <c r="G86" s="39" t="e">
        <v>#N/A</v>
      </c>
      <c r="H86" s="39" t="e">
        <v>#N/A</v>
      </c>
      <c r="I86" s="39" t="e">
        <v>#N/A</v>
      </c>
      <c r="J86" s="39" t="e">
        <v>#N/A</v>
      </c>
      <c r="K86" s="39" t="e">
        <v>#N/A</v>
      </c>
      <c r="L86" s="39" t="e">
        <v>#N/A</v>
      </c>
      <c r="M86" s="39" t="e">
        <v>#N/A</v>
      </c>
      <c r="N86" s="39" t="e">
        <v>#N/A</v>
      </c>
      <c r="O86" s="39" t="e">
        <v>#N/A</v>
      </c>
      <c r="P86" s="39" t="e">
        <v>#N/A</v>
      </c>
      <c r="Q86" s="39" t="e">
        <v>#N/A</v>
      </c>
      <c r="R86" s="39" t="e">
        <v>#N/A</v>
      </c>
      <c r="S86" s="39" t="e">
        <v>#N/A</v>
      </c>
      <c r="T86" s="39" t="e">
        <v>#N/A</v>
      </c>
      <c r="U86" s="39" t="e">
        <v>#N/A</v>
      </c>
      <c r="V86" s="39" t="e">
        <v>#N/A</v>
      </c>
      <c r="W86" s="39" t="e">
        <v>#N/A</v>
      </c>
      <c r="X86" s="39" t="e">
        <v>#N/A</v>
      </c>
      <c r="Y86" s="39" t="e">
        <v>#N/A</v>
      </c>
      <c r="Z86" s="34">
        <f t="shared" si="1"/>
        <v>0</v>
      </c>
    </row>
    <row r="87" spans="1:26" ht="13.5" customHeight="1" x14ac:dyDescent="0.2">
      <c r="A87" s="71">
        <f t="shared" si="2"/>
        <v>2030.1</v>
      </c>
      <c r="B87" s="39" t="e">
        <v>#N/A</v>
      </c>
      <c r="C87" s="39" t="e">
        <v>#N/A</v>
      </c>
      <c r="D87" s="39" t="e">
        <v>#N/A</v>
      </c>
      <c r="E87" s="39" t="e">
        <v>#N/A</v>
      </c>
      <c r="F87" s="39" t="e">
        <v>#N/A</v>
      </c>
      <c r="G87" s="39" t="e">
        <v>#N/A</v>
      </c>
      <c r="H87" s="39" t="e">
        <v>#N/A</v>
      </c>
      <c r="I87" s="39" t="e">
        <v>#N/A</v>
      </c>
      <c r="J87" s="39" t="e">
        <v>#N/A</v>
      </c>
      <c r="K87" s="39" t="e">
        <v>#N/A</v>
      </c>
      <c r="L87" s="39" t="e">
        <v>#N/A</v>
      </c>
      <c r="M87" s="39" t="e">
        <v>#N/A</v>
      </c>
      <c r="N87" s="39" t="e">
        <v>#N/A</v>
      </c>
      <c r="O87" s="39" t="e">
        <v>#N/A</v>
      </c>
      <c r="P87" s="39" t="e">
        <v>#N/A</v>
      </c>
      <c r="Q87" s="39" t="e">
        <v>#N/A</v>
      </c>
      <c r="R87" s="39" t="e">
        <v>#N/A</v>
      </c>
      <c r="S87" s="39" t="e">
        <v>#N/A</v>
      </c>
      <c r="T87" s="39" t="e">
        <v>#N/A</v>
      </c>
      <c r="U87" s="39" t="e">
        <v>#N/A</v>
      </c>
      <c r="V87" s="39" t="e">
        <v>#N/A</v>
      </c>
      <c r="W87" s="39" t="e">
        <v>#N/A</v>
      </c>
      <c r="X87" s="39" t="e">
        <v>#N/A</v>
      </c>
      <c r="Y87" s="39" t="e">
        <v>#N/A</v>
      </c>
      <c r="Z87" s="34">
        <f t="shared" si="1"/>
        <v>0</v>
      </c>
    </row>
    <row r="88" spans="1:26" ht="13.5" customHeight="1" x14ac:dyDescent="0.2">
      <c r="A88" s="71">
        <f t="shared" si="2"/>
        <v>2030.2</v>
      </c>
      <c r="B88" s="39" t="e">
        <v>#N/A</v>
      </c>
      <c r="C88" s="39" t="e">
        <v>#N/A</v>
      </c>
      <c r="D88" s="39" t="e">
        <v>#N/A</v>
      </c>
      <c r="E88" s="39" t="e">
        <v>#N/A</v>
      </c>
      <c r="F88" s="39" t="e">
        <v>#N/A</v>
      </c>
      <c r="G88" s="39" t="e">
        <v>#N/A</v>
      </c>
      <c r="H88" s="39" t="e">
        <v>#N/A</v>
      </c>
      <c r="I88" s="39" t="e">
        <v>#N/A</v>
      </c>
      <c r="J88" s="39" t="e">
        <v>#N/A</v>
      </c>
      <c r="K88" s="39" t="e">
        <v>#N/A</v>
      </c>
      <c r="L88" s="39" t="e">
        <v>#N/A</v>
      </c>
      <c r="M88" s="39" t="e">
        <v>#N/A</v>
      </c>
      <c r="N88" s="39" t="e">
        <v>#N/A</v>
      </c>
      <c r="O88" s="39" t="e">
        <v>#N/A</v>
      </c>
      <c r="P88" s="39" t="e">
        <v>#N/A</v>
      </c>
      <c r="Q88" s="39" t="e">
        <v>#N/A</v>
      </c>
      <c r="R88" s="39" t="e">
        <v>#N/A</v>
      </c>
      <c r="S88" s="39" t="e">
        <v>#N/A</v>
      </c>
      <c r="T88" s="39" t="e">
        <v>#N/A</v>
      </c>
      <c r="U88" s="39" t="e">
        <v>#N/A</v>
      </c>
      <c r="V88" s="39" t="e">
        <v>#N/A</v>
      </c>
      <c r="W88" s="39" t="e">
        <v>#N/A</v>
      </c>
      <c r="X88" s="39" t="e">
        <v>#N/A</v>
      </c>
      <c r="Y88" s="39" t="e">
        <v>#N/A</v>
      </c>
      <c r="Z88" s="34">
        <f t="shared" si="1"/>
        <v>0</v>
      </c>
    </row>
    <row r="89" spans="1:26" ht="13.5" customHeight="1" x14ac:dyDescent="0.2">
      <c r="A89" s="71">
        <f t="shared" si="2"/>
        <v>2030.3</v>
      </c>
      <c r="B89" s="39" t="e">
        <v>#N/A</v>
      </c>
      <c r="C89" s="39" t="e">
        <v>#N/A</v>
      </c>
      <c r="D89" s="39" t="e">
        <v>#N/A</v>
      </c>
      <c r="E89" s="39" t="e">
        <v>#N/A</v>
      </c>
      <c r="F89" s="39" t="e">
        <v>#N/A</v>
      </c>
      <c r="G89" s="39" t="e">
        <v>#N/A</v>
      </c>
      <c r="H89" s="39" t="e">
        <v>#N/A</v>
      </c>
      <c r="I89" s="39" t="e">
        <v>#N/A</v>
      </c>
      <c r="J89" s="39" t="e">
        <v>#N/A</v>
      </c>
      <c r="K89" s="39" t="e">
        <v>#N/A</v>
      </c>
      <c r="L89" s="39" t="e">
        <v>#N/A</v>
      </c>
      <c r="M89" s="39" t="e">
        <v>#N/A</v>
      </c>
      <c r="N89" s="39" t="e">
        <v>#N/A</v>
      </c>
      <c r="O89" s="39" t="e">
        <v>#N/A</v>
      </c>
      <c r="P89" s="39" t="e">
        <v>#N/A</v>
      </c>
      <c r="Q89" s="39" t="e">
        <v>#N/A</v>
      </c>
      <c r="R89" s="39" t="e">
        <v>#N/A</v>
      </c>
      <c r="S89" s="39" t="e">
        <v>#N/A</v>
      </c>
      <c r="T89" s="39" t="e">
        <v>#N/A</v>
      </c>
      <c r="U89" s="39" t="e">
        <v>#N/A</v>
      </c>
      <c r="V89" s="39" t="e">
        <v>#N/A</v>
      </c>
      <c r="W89" s="39" t="e">
        <v>#N/A</v>
      </c>
      <c r="X89" s="39" t="e">
        <v>#N/A</v>
      </c>
      <c r="Y89" s="39" t="e">
        <v>#N/A</v>
      </c>
      <c r="Z89" s="34">
        <f t="shared" si="1"/>
        <v>0</v>
      </c>
    </row>
    <row r="90" spans="1:26" ht="13.5" customHeight="1" x14ac:dyDescent="0.2">
      <c r="A90" s="71">
        <f>A86+1</f>
        <v>2030.4</v>
      </c>
      <c r="B90" s="39" t="e">
        <v>#N/A</v>
      </c>
      <c r="C90" s="39" t="e">
        <v>#N/A</v>
      </c>
      <c r="D90" s="39" t="e">
        <v>#N/A</v>
      </c>
      <c r="E90" s="39" t="e">
        <v>#N/A</v>
      </c>
      <c r="F90" s="39" t="e">
        <v>#N/A</v>
      </c>
      <c r="G90" s="39" t="e">
        <v>#N/A</v>
      </c>
      <c r="H90" s="39" t="e">
        <v>#N/A</v>
      </c>
      <c r="I90" s="39" t="e">
        <v>#N/A</v>
      </c>
      <c r="J90" s="39" t="e">
        <v>#N/A</v>
      </c>
      <c r="K90" s="39" t="e">
        <v>#N/A</v>
      </c>
      <c r="L90" s="39" t="e">
        <v>#N/A</v>
      </c>
      <c r="M90" s="39" t="e">
        <v>#N/A</v>
      </c>
      <c r="N90" s="39" t="e">
        <v>#N/A</v>
      </c>
      <c r="O90" s="39" t="e">
        <v>#N/A</v>
      </c>
      <c r="P90" s="39" t="e">
        <v>#N/A</v>
      </c>
      <c r="Q90" s="39" t="e">
        <v>#N/A</v>
      </c>
      <c r="R90" s="39" t="e">
        <v>#N/A</v>
      </c>
      <c r="S90" s="39" t="e">
        <v>#N/A</v>
      </c>
      <c r="T90" s="39" t="e">
        <v>#N/A</v>
      </c>
      <c r="U90" s="39" t="e">
        <v>#N/A</v>
      </c>
      <c r="V90" s="39" t="e">
        <v>#N/A</v>
      </c>
      <c r="W90" s="39" t="e">
        <v>#N/A</v>
      </c>
      <c r="X90" s="39" t="e">
        <v>#N/A</v>
      </c>
      <c r="Y90" s="39" t="e">
        <v>#N/A</v>
      </c>
      <c r="Z90" s="34">
        <f t="shared" si="1"/>
        <v>0</v>
      </c>
    </row>
    <row r="91" spans="1:26" x14ac:dyDescent="0.2">
      <c r="A91" s="67"/>
    </row>
    <row r="92" spans="1:26" x14ac:dyDescent="0.2">
      <c r="A92" s="67"/>
    </row>
    <row r="93" spans="1:26" x14ac:dyDescent="0.2">
      <c r="A93" s="67"/>
    </row>
    <row r="94" spans="1:26" x14ac:dyDescent="0.2">
      <c r="A94" s="67"/>
    </row>
    <row r="95" spans="1:26" x14ac:dyDescent="0.2">
      <c r="A95" s="67"/>
    </row>
    <row r="96" spans="1:26" x14ac:dyDescent="0.2">
      <c r="A96" s="67"/>
    </row>
    <row r="97" spans="1:1" x14ac:dyDescent="0.2">
      <c r="A97" s="67"/>
    </row>
    <row r="98" spans="1:1" x14ac:dyDescent="0.2">
      <c r="A98" s="67"/>
    </row>
    <row r="99" spans="1:1" x14ac:dyDescent="0.2">
      <c r="A99" s="67"/>
    </row>
    <row r="100" spans="1:1" x14ac:dyDescent="0.2">
      <c r="A100" s="67"/>
    </row>
    <row r="101" spans="1:1" x14ac:dyDescent="0.2">
      <c r="A101" s="67"/>
    </row>
    <row r="102" spans="1:1" x14ac:dyDescent="0.2">
      <c r="A102" s="67"/>
    </row>
    <row r="103" spans="1:1" x14ac:dyDescent="0.2">
      <c r="A103" s="67"/>
    </row>
    <row r="104" spans="1:1" x14ac:dyDescent="0.2">
      <c r="A104" s="67"/>
    </row>
    <row r="105" spans="1:1" x14ac:dyDescent="0.2">
      <c r="A105" s="67"/>
    </row>
    <row r="106" spans="1:1" x14ac:dyDescent="0.2">
      <c r="A106" s="67"/>
    </row>
    <row r="107" spans="1:1" x14ac:dyDescent="0.2">
      <c r="A107" s="67"/>
    </row>
    <row r="108" spans="1:1" x14ac:dyDescent="0.2">
      <c r="A108" s="67"/>
    </row>
    <row r="109" spans="1:1" x14ac:dyDescent="0.2">
      <c r="A109" s="67"/>
    </row>
    <row r="110" spans="1:1" x14ac:dyDescent="0.2">
      <c r="A110" s="67"/>
    </row>
    <row r="111" spans="1:1" x14ac:dyDescent="0.2">
      <c r="A111" s="67"/>
    </row>
    <row r="112" spans="1:1" x14ac:dyDescent="0.2">
      <c r="A112" s="67"/>
    </row>
    <row r="113" spans="1:1" x14ac:dyDescent="0.2">
      <c r="A113" s="67"/>
    </row>
    <row r="114" spans="1:1" x14ac:dyDescent="0.2">
      <c r="A114" s="67"/>
    </row>
    <row r="115" spans="1:1" x14ac:dyDescent="0.2">
      <c r="A115" s="67"/>
    </row>
    <row r="116" spans="1:1" x14ac:dyDescent="0.2">
      <c r="A116" s="67"/>
    </row>
    <row r="117" spans="1:1" x14ac:dyDescent="0.2">
      <c r="A117" s="67"/>
    </row>
    <row r="118" spans="1:1" x14ac:dyDescent="0.2">
      <c r="A118" s="67"/>
    </row>
    <row r="119" spans="1:1" x14ac:dyDescent="0.2">
      <c r="A119" s="67"/>
    </row>
    <row r="120" spans="1:1" x14ac:dyDescent="0.2">
      <c r="A120" s="67"/>
    </row>
    <row r="121" spans="1:1" x14ac:dyDescent="0.2">
      <c r="A121" s="67"/>
    </row>
    <row r="122" spans="1:1" x14ac:dyDescent="0.2">
      <c r="A122" s="67"/>
    </row>
    <row r="123" spans="1:1" x14ac:dyDescent="0.2">
      <c r="A123" s="67"/>
    </row>
    <row r="124" spans="1:1" x14ac:dyDescent="0.2">
      <c r="A124" s="67"/>
    </row>
    <row r="125" spans="1:1" x14ac:dyDescent="0.2">
      <c r="A125" s="67"/>
    </row>
    <row r="126" spans="1:1" x14ac:dyDescent="0.2">
      <c r="A126" s="67"/>
    </row>
    <row r="127" spans="1:1" x14ac:dyDescent="0.2">
      <c r="A127" s="67"/>
    </row>
    <row r="128" spans="1:1" x14ac:dyDescent="0.2">
      <c r="A128" s="67"/>
    </row>
    <row r="129" spans="1:1" x14ac:dyDescent="0.2">
      <c r="A129" s="67"/>
    </row>
    <row r="130" spans="1:1" x14ac:dyDescent="0.2">
      <c r="A130" s="67"/>
    </row>
    <row r="131" spans="1:1" x14ac:dyDescent="0.2">
      <c r="A131" s="67"/>
    </row>
    <row r="132" spans="1:1" x14ac:dyDescent="0.2">
      <c r="A132" s="67"/>
    </row>
    <row r="133" spans="1:1" x14ac:dyDescent="0.2">
      <c r="A133" s="67"/>
    </row>
    <row r="134" spans="1:1" x14ac:dyDescent="0.2">
      <c r="A134" s="67"/>
    </row>
    <row r="135" spans="1:1" x14ac:dyDescent="0.2">
      <c r="A135" s="67"/>
    </row>
    <row r="136" spans="1:1" x14ac:dyDescent="0.2">
      <c r="A136" s="67"/>
    </row>
    <row r="137" spans="1:1" x14ac:dyDescent="0.2">
      <c r="A137" s="67"/>
    </row>
    <row r="138" spans="1:1" x14ac:dyDescent="0.2">
      <c r="A138" s="67"/>
    </row>
    <row r="139" spans="1:1" x14ac:dyDescent="0.2">
      <c r="A139" s="67"/>
    </row>
    <row r="140" spans="1:1" x14ac:dyDescent="0.2">
      <c r="A140" s="67"/>
    </row>
    <row r="141" spans="1:1" x14ac:dyDescent="0.2">
      <c r="A141" s="67"/>
    </row>
    <row r="142" spans="1:1" x14ac:dyDescent="0.2">
      <c r="A142" s="67"/>
    </row>
    <row r="143" spans="1:1" x14ac:dyDescent="0.2">
      <c r="A143" s="67"/>
    </row>
    <row r="144" spans="1:1" x14ac:dyDescent="0.2">
      <c r="A144" s="67"/>
    </row>
    <row r="145" spans="1:1" x14ac:dyDescent="0.2">
      <c r="A145" s="67"/>
    </row>
    <row r="146" spans="1:1" x14ac:dyDescent="0.2">
      <c r="A146" s="67"/>
    </row>
    <row r="147" spans="1:1" x14ac:dyDescent="0.2">
      <c r="A147" s="67"/>
    </row>
    <row r="148" spans="1:1" x14ac:dyDescent="0.2">
      <c r="A148" s="67"/>
    </row>
    <row r="149" spans="1:1" x14ac:dyDescent="0.2">
      <c r="A149" s="67"/>
    </row>
    <row r="150" spans="1:1" x14ac:dyDescent="0.2">
      <c r="A150" s="67"/>
    </row>
    <row r="151" spans="1:1" x14ac:dyDescent="0.2">
      <c r="A151" s="67"/>
    </row>
    <row r="152" spans="1:1" x14ac:dyDescent="0.2">
      <c r="A152" s="67"/>
    </row>
    <row r="153" spans="1:1" x14ac:dyDescent="0.2">
      <c r="A153" s="67"/>
    </row>
    <row r="154" spans="1:1" x14ac:dyDescent="0.2">
      <c r="A154" s="67"/>
    </row>
    <row r="155" spans="1:1" x14ac:dyDescent="0.2">
      <c r="A155" s="67"/>
    </row>
    <row r="156" spans="1:1" x14ac:dyDescent="0.2">
      <c r="A156" s="67"/>
    </row>
    <row r="157" spans="1:1" x14ac:dyDescent="0.2">
      <c r="A157" s="67"/>
    </row>
    <row r="158" spans="1:1" x14ac:dyDescent="0.2">
      <c r="A158" s="67"/>
    </row>
    <row r="159" spans="1:1" x14ac:dyDescent="0.2">
      <c r="A159" s="67"/>
    </row>
    <row r="160" spans="1:1" x14ac:dyDescent="0.2">
      <c r="A160" s="67"/>
    </row>
    <row r="161" spans="1:1" x14ac:dyDescent="0.2">
      <c r="A161" s="67"/>
    </row>
    <row r="162" spans="1:1" x14ac:dyDescent="0.2">
      <c r="A162" s="67"/>
    </row>
    <row r="163" spans="1:1" x14ac:dyDescent="0.2">
      <c r="A163" s="67"/>
    </row>
    <row r="164" spans="1:1" x14ac:dyDescent="0.2">
      <c r="A164" s="67"/>
    </row>
    <row r="165" spans="1:1" x14ac:dyDescent="0.2">
      <c r="A165" s="67"/>
    </row>
    <row r="166" spans="1:1" x14ac:dyDescent="0.2">
      <c r="A166" s="67"/>
    </row>
    <row r="167" spans="1:1" x14ac:dyDescent="0.2">
      <c r="A167" s="67"/>
    </row>
    <row r="168" spans="1:1" x14ac:dyDescent="0.2">
      <c r="A168" s="67"/>
    </row>
    <row r="169" spans="1:1" x14ac:dyDescent="0.2">
      <c r="A169" s="67"/>
    </row>
    <row r="170" spans="1:1" x14ac:dyDescent="0.2">
      <c r="A170" s="67"/>
    </row>
    <row r="171" spans="1:1" x14ac:dyDescent="0.2">
      <c r="A171" s="67"/>
    </row>
    <row r="172" spans="1:1" x14ac:dyDescent="0.2">
      <c r="A172" s="67"/>
    </row>
    <row r="173" spans="1:1" x14ac:dyDescent="0.2">
      <c r="A173" s="67"/>
    </row>
    <row r="174" spans="1:1" x14ac:dyDescent="0.2">
      <c r="A174" s="67"/>
    </row>
    <row r="175" spans="1:1" x14ac:dyDescent="0.2">
      <c r="A175" s="67"/>
    </row>
    <row r="176" spans="1:1" x14ac:dyDescent="0.2">
      <c r="A176" s="67"/>
    </row>
    <row r="177" spans="1:1" x14ac:dyDescent="0.2">
      <c r="A177" s="67"/>
    </row>
    <row r="178" spans="1:1" x14ac:dyDescent="0.2">
      <c r="A178" s="67"/>
    </row>
    <row r="179" spans="1:1" x14ac:dyDescent="0.2">
      <c r="A179" s="67"/>
    </row>
    <row r="180" spans="1:1" x14ac:dyDescent="0.2">
      <c r="A180" s="67"/>
    </row>
    <row r="181" spans="1:1" x14ac:dyDescent="0.2">
      <c r="A181" s="67"/>
    </row>
    <row r="182" spans="1:1" x14ac:dyDescent="0.2">
      <c r="A182" s="67"/>
    </row>
    <row r="183" spans="1:1" x14ac:dyDescent="0.2">
      <c r="A183" s="67"/>
    </row>
    <row r="184" spans="1:1" x14ac:dyDescent="0.2">
      <c r="A184" s="67"/>
    </row>
    <row r="185" spans="1:1" x14ac:dyDescent="0.2">
      <c r="A185" s="67"/>
    </row>
    <row r="186" spans="1:1" x14ac:dyDescent="0.2">
      <c r="A186" s="67"/>
    </row>
    <row r="187" spans="1:1" x14ac:dyDescent="0.2">
      <c r="A187" s="67"/>
    </row>
    <row r="188" spans="1:1" x14ac:dyDescent="0.2">
      <c r="A188" s="67"/>
    </row>
    <row r="189" spans="1:1" x14ac:dyDescent="0.2">
      <c r="A189" s="67"/>
    </row>
    <row r="190" spans="1:1" x14ac:dyDescent="0.2">
      <c r="A190" s="67"/>
    </row>
    <row r="191" spans="1:1" x14ac:dyDescent="0.2">
      <c r="A191" s="67"/>
    </row>
    <row r="192" spans="1:1" x14ac:dyDescent="0.2">
      <c r="A192" s="67"/>
    </row>
    <row r="193" spans="1:1" x14ac:dyDescent="0.2">
      <c r="A193" s="67"/>
    </row>
    <row r="194" spans="1:1" x14ac:dyDescent="0.2">
      <c r="A194" s="67"/>
    </row>
    <row r="195" spans="1:1" x14ac:dyDescent="0.2">
      <c r="A195" s="67"/>
    </row>
    <row r="196" spans="1:1" x14ac:dyDescent="0.2">
      <c r="A196" s="67"/>
    </row>
    <row r="197" spans="1:1" x14ac:dyDescent="0.2">
      <c r="A197" s="67"/>
    </row>
    <row r="198" spans="1:1" x14ac:dyDescent="0.2">
      <c r="A198" s="67"/>
    </row>
    <row r="199" spans="1:1" x14ac:dyDescent="0.2">
      <c r="A199" s="67"/>
    </row>
    <row r="200" spans="1:1" x14ac:dyDescent="0.2">
      <c r="A200" s="67"/>
    </row>
    <row r="201" spans="1:1" x14ac:dyDescent="0.2">
      <c r="A201" s="67"/>
    </row>
    <row r="202" spans="1:1" x14ac:dyDescent="0.2">
      <c r="A202" s="67"/>
    </row>
    <row r="203" spans="1:1" x14ac:dyDescent="0.2">
      <c r="A203" s="67"/>
    </row>
    <row r="204" spans="1:1" x14ac:dyDescent="0.2">
      <c r="A204" s="67"/>
    </row>
    <row r="205" spans="1:1" x14ac:dyDescent="0.2">
      <c r="A205" s="67"/>
    </row>
    <row r="206" spans="1:1" x14ac:dyDescent="0.2">
      <c r="A206" s="67"/>
    </row>
    <row r="207" spans="1:1" x14ac:dyDescent="0.2">
      <c r="A207" s="67"/>
    </row>
    <row r="208" spans="1:1" x14ac:dyDescent="0.2">
      <c r="A208" s="67"/>
    </row>
    <row r="209" spans="1:1" x14ac:dyDescent="0.2">
      <c r="A209" s="67"/>
    </row>
    <row r="210" spans="1:1" x14ac:dyDescent="0.2">
      <c r="A210" s="67"/>
    </row>
    <row r="211" spans="1:1" x14ac:dyDescent="0.2">
      <c r="A211" s="67"/>
    </row>
    <row r="212" spans="1:1" x14ac:dyDescent="0.2">
      <c r="A212" s="67"/>
    </row>
    <row r="213" spans="1:1" x14ac:dyDescent="0.2">
      <c r="A213" s="67"/>
    </row>
    <row r="214" spans="1:1" x14ac:dyDescent="0.2">
      <c r="A214" s="67"/>
    </row>
    <row r="215" spans="1:1" x14ac:dyDescent="0.2">
      <c r="A215" s="67"/>
    </row>
    <row r="216" spans="1:1" x14ac:dyDescent="0.2">
      <c r="A216" s="67"/>
    </row>
    <row r="217" spans="1:1" x14ac:dyDescent="0.2">
      <c r="A217" s="67"/>
    </row>
    <row r="218" spans="1:1" x14ac:dyDescent="0.2">
      <c r="A218" s="67"/>
    </row>
    <row r="219" spans="1:1" x14ac:dyDescent="0.2">
      <c r="A219" s="67"/>
    </row>
    <row r="220" spans="1:1" x14ac:dyDescent="0.2">
      <c r="A220" s="67"/>
    </row>
    <row r="221" spans="1:1" x14ac:dyDescent="0.2">
      <c r="A221" s="67"/>
    </row>
    <row r="222" spans="1:1" x14ac:dyDescent="0.2">
      <c r="A222" s="67"/>
    </row>
    <row r="223" spans="1:1" x14ac:dyDescent="0.2">
      <c r="A223" s="67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  <row r="240" spans="1:1" x14ac:dyDescent="0.2">
      <c r="A240" s="68"/>
    </row>
    <row r="241" spans="1:1" x14ac:dyDescent="0.2">
      <c r="A241" s="68"/>
    </row>
    <row r="242" spans="1:1" x14ac:dyDescent="0.2">
      <c r="A242" s="68"/>
    </row>
    <row r="243" spans="1:1" x14ac:dyDescent="0.2">
      <c r="A243" s="68"/>
    </row>
    <row r="244" spans="1:1" x14ac:dyDescent="0.2">
      <c r="A244" s="68"/>
    </row>
    <row r="245" spans="1:1" x14ac:dyDescent="0.2">
      <c r="A245" s="68"/>
    </row>
    <row r="246" spans="1:1" x14ac:dyDescent="0.2">
      <c r="A246" s="68"/>
    </row>
    <row r="247" spans="1:1" x14ac:dyDescent="0.2">
      <c r="A247" s="68"/>
    </row>
    <row r="248" spans="1:1" x14ac:dyDescent="0.2">
      <c r="A248" s="68"/>
    </row>
  </sheetData>
  <phoneticPr fontId="7" type="noConversion"/>
  <hyperlinks>
    <hyperlink ref="A5" location="INDICE!A14" display="VOLVER AL INDICE" xr:uid="{00000000-0004-0000-4200-000000000000}"/>
  </hyperlinks>
  <pageMargins left="0.75" right="0.75" top="1" bottom="1" header="0" footer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4"/>
  <dimension ref="A1:Z177"/>
  <sheetViews>
    <sheetView zoomScaleNormal="100" workbookViewId="0">
      <pane xSplit="1" ySplit="9" topLeftCell="B96" activePane="bottomRight" state="frozen"/>
      <selection pane="topRight" activeCell="C41" sqref="C41"/>
      <selection pane="bottomLeft" activeCell="C41" sqref="C41"/>
      <selection pane="bottomRight" activeCell="B118" sqref="B118:Y11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9.25" customHeight="1" x14ac:dyDescent="0.2">
      <c r="A2" s="63" t="s">
        <v>65</v>
      </c>
      <c r="B2" s="26" t="s">
        <v>230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 t="str">
        <f>B2</f>
        <v>Sellos</v>
      </c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178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 xml:space="preserve">Administración Pública No Financiera. 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231</v>
      </c>
      <c r="C8" s="74" t="s">
        <v>232</v>
      </c>
      <c r="D8" s="74" t="s">
        <v>233</v>
      </c>
      <c r="E8" s="74" t="s">
        <v>234</v>
      </c>
      <c r="F8" s="74" t="s">
        <v>235</v>
      </c>
      <c r="G8" s="74" t="s">
        <v>236</v>
      </c>
      <c r="H8" s="74" t="s">
        <v>237</v>
      </c>
      <c r="I8" s="74" t="s">
        <v>238</v>
      </c>
      <c r="J8" s="74" t="s">
        <v>239</v>
      </c>
      <c r="K8" s="74" t="s">
        <v>240</v>
      </c>
      <c r="L8" s="74" t="s">
        <v>241</v>
      </c>
      <c r="M8" s="74" t="s">
        <v>242</v>
      </c>
      <c r="N8" s="74" t="s">
        <v>243</v>
      </c>
      <c r="O8" s="74" t="s">
        <v>244</v>
      </c>
      <c r="P8" s="74" t="s">
        <v>245</v>
      </c>
      <c r="Q8" s="74" t="s">
        <v>246</v>
      </c>
      <c r="R8" s="74" t="s">
        <v>247</v>
      </c>
      <c r="S8" s="74" t="s">
        <v>248</v>
      </c>
      <c r="T8" s="74" t="s">
        <v>249</v>
      </c>
      <c r="U8" s="74" t="s">
        <v>250</v>
      </c>
      <c r="V8" s="74" t="s">
        <v>251</v>
      </c>
      <c r="W8" s="74" t="s">
        <v>252</v>
      </c>
      <c r="X8" s="74" t="s">
        <v>253</v>
      </c>
      <c r="Y8" s="74" t="s">
        <v>254</v>
      </c>
      <c r="Z8" s="75" t="s">
        <v>255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0" t="s">
        <v>103</v>
      </c>
      <c r="F9" s="20" t="s">
        <v>104</v>
      </c>
      <c r="G9" s="20" t="s">
        <v>105</v>
      </c>
      <c r="H9" s="20" t="s">
        <v>106</v>
      </c>
      <c r="I9" s="20" t="s">
        <v>107</v>
      </c>
      <c r="J9" s="20" t="s">
        <v>108</v>
      </c>
      <c r="K9" s="20" t="s">
        <v>109</v>
      </c>
      <c r="L9" s="20" t="s">
        <v>110</v>
      </c>
      <c r="M9" s="20" t="s">
        <v>111</v>
      </c>
      <c r="N9" s="20" t="s">
        <v>112</v>
      </c>
      <c r="O9" s="20" t="s">
        <v>113</v>
      </c>
      <c r="P9" s="20" t="s">
        <v>114</v>
      </c>
      <c r="Q9" s="20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2017.01</v>
      </c>
      <c r="B10" s="46">
        <v>1028.4000000000001</v>
      </c>
      <c r="C10" s="30">
        <v>1639.7460204999998</v>
      </c>
      <c r="D10" s="30">
        <v>19.368773000000001</v>
      </c>
      <c r="E10" s="30">
        <v>394.6</v>
      </c>
      <c r="F10" s="30">
        <v>0</v>
      </c>
      <c r="G10" s="30">
        <v>50.773213799999994</v>
      </c>
      <c r="H10" s="30">
        <v>67.345418190000004</v>
      </c>
      <c r="I10" s="30">
        <v>91.538551999999996</v>
      </c>
      <c r="J10" s="30">
        <v>14.16383744</v>
      </c>
      <c r="K10" s="30">
        <v>41.686999999999998</v>
      </c>
      <c r="L10" s="30">
        <v>0</v>
      </c>
      <c r="M10" s="30">
        <v>11.589402550000001</v>
      </c>
      <c r="N10" s="30">
        <v>179.97915</v>
      </c>
      <c r="O10" s="30">
        <v>56.864153930000001</v>
      </c>
      <c r="P10" s="30">
        <v>99.754476139999994</v>
      </c>
      <c r="Q10" s="30">
        <v>49.24355379</v>
      </c>
      <c r="R10" s="30">
        <v>61.585563230000005</v>
      </c>
      <c r="S10" s="30">
        <v>30.061741000000001</v>
      </c>
      <c r="T10" s="30">
        <v>35.774419139999999</v>
      </c>
      <c r="U10" s="30">
        <v>31.917024990000002</v>
      </c>
      <c r="V10" s="30">
        <v>333.11656800000003</v>
      </c>
      <c r="W10" s="30">
        <v>0</v>
      </c>
      <c r="X10" s="30">
        <v>98.447828000000001</v>
      </c>
      <c r="Y10" s="30">
        <v>21.72</v>
      </c>
      <c r="Z10" s="31">
        <f t="shared" ref="Z10:Z54" si="0">+_xlfn.AGGREGATE(9,6,B10:Y10)</f>
        <v>4357.6766957000009</v>
      </c>
    </row>
    <row r="11" spans="1:26" x14ac:dyDescent="0.2">
      <c r="A11" s="71">
        <v>2017.02</v>
      </c>
      <c r="B11" s="38">
        <v>895.7</v>
      </c>
      <c r="C11" s="39">
        <v>1520.2643159000004</v>
      </c>
      <c r="D11" s="39">
        <v>12.64758784</v>
      </c>
      <c r="E11" s="39">
        <v>339.9</v>
      </c>
      <c r="F11" s="39">
        <v>0</v>
      </c>
      <c r="G11" s="39">
        <v>45.680230259999995</v>
      </c>
      <c r="H11" s="39">
        <v>72.002379660000003</v>
      </c>
      <c r="I11" s="39">
        <v>78.527063999999996</v>
      </c>
      <c r="J11" s="39">
        <v>16.679332710000001</v>
      </c>
      <c r="K11" s="39">
        <v>38.808</v>
      </c>
      <c r="L11" s="39">
        <v>0</v>
      </c>
      <c r="M11" s="39">
        <v>12.4232806</v>
      </c>
      <c r="N11" s="39">
        <v>190.75825499999999</v>
      </c>
      <c r="O11" s="39">
        <v>46.697518100000003</v>
      </c>
      <c r="P11" s="39">
        <v>71.999205320000002</v>
      </c>
      <c r="Q11" s="39">
        <v>57.479846630000004</v>
      </c>
      <c r="R11" s="39">
        <v>61.152516690000006</v>
      </c>
      <c r="S11" s="39">
        <v>26.767461999999998</v>
      </c>
      <c r="T11" s="39">
        <v>34.859321000000001</v>
      </c>
      <c r="U11" s="39">
        <v>30.095389999999998</v>
      </c>
      <c r="V11" s="39">
        <v>330.81297999999992</v>
      </c>
      <c r="W11" s="39">
        <v>0</v>
      </c>
      <c r="X11" s="39">
        <v>83.453176999999997</v>
      </c>
      <c r="Y11" s="33">
        <v>17.670000000000002</v>
      </c>
      <c r="Z11" s="32">
        <f t="shared" si="0"/>
        <v>3984.3778627099996</v>
      </c>
    </row>
    <row r="12" spans="1:26" x14ac:dyDescent="0.2">
      <c r="A12" s="71">
        <v>2017.03</v>
      </c>
      <c r="B12" s="38">
        <v>770.85760983</v>
      </c>
      <c r="C12" s="39">
        <v>1377.4514719000001</v>
      </c>
      <c r="D12" s="39">
        <v>17.661313740000001</v>
      </c>
      <c r="E12" s="39">
        <v>395</v>
      </c>
      <c r="F12" s="39">
        <v>0</v>
      </c>
      <c r="G12" s="39">
        <v>52.784390369999997</v>
      </c>
      <c r="H12" s="39">
        <v>73.850040280000002</v>
      </c>
      <c r="I12" s="39">
        <v>90.886916999999997</v>
      </c>
      <c r="J12" s="39">
        <v>18.583829489999999</v>
      </c>
      <c r="K12" s="39">
        <v>36.573</v>
      </c>
      <c r="L12" s="39">
        <v>0</v>
      </c>
      <c r="M12" s="39">
        <v>13.27545662</v>
      </c>
      <c r="N12" s="39">
        <v>238.31690499999999</v>
      </c>
      <c r="O12" s="39">
        <v>44.714450240000005</v>
      </c>
      <c r="P12" s="39">
        <v>85.610863820000006</v>
      </c>
      <c r="Q12" s="39">
        <v>46.582079</v>
      </c>
      <c r="R12" s="39">
        <v>57.454753959999998</v>
      </c>
      <c r="S12" s="39">
        <v>32.452686999999997</v>
      </c>
      <c r="T12" s="39">
        <v>30.052141070000001</v>
      </c>
      <c r="U12" s="39">
        <v>29.48161756</v>
      </c>
      <c r="V12" s="39">
        <v>343.06765000000001</v>
      </c>
      <c r="W12" s="39">
        <v>0</v>
      </c>
      <c r="X12" s="39">
        <v>88.900510999999995</v>
      </c>
      <c r="Y12" s="33">
        <v>17.22</v>
      </c>
      <c r="Z12" s="32">
        <f t="shared" si="0"/>
        <v>3860.7776878799987</v>
      </c>
    </row>
    <row r="13" spans="1:26" x14ac:dyDescent="0.2">
      <c r="A13" s="71">
        <v>2017.04</v>
      </c>
      <c r="B13" s="38">
        <v>938.2</v>
      </c>
      <c r="C13" s="39">
        <v>1687.2304463</v>
      </c>
      <c r="D13" s="39">
        <v>19.03020884</v>
      </c>
      <c r="E13" s="39">
        <v>385.6</v>
      </c>
      <c r="F13" s="39">
        <v>0</v>
      </c>
      <c r="G13" s="39">
        <v>65.897320770000007</v>
      </c>
      <c r="H13" s="39">
        <v>76.100513120000002</v>
      </c>
      <c r="I13" s="39">
        <v>74.350488999999996</v>
      </c>
      <c r="J13" s="39">
        <v>23.36105405</v>
      </c>
      <c r="K13" s="39">
        <v>38.86</v>
      </c>
      <c r="L13" s="39">
        <v>0</v>
      </c>
      <c r="M13" s="39">
        <v>13.36183507</v>
      </c>
      <c r="N13" s="39">
        <v>213.39451800000001</v>
      </c>
      <c r="O13" s="39">
        <v>51.90825572</v>
      </c>
      <c r="P13" s="39">
        <v>141.95071546</v>
      </c>
      <c r="Q13" s="39">
        <v>58.909616130000003</v>
      </c>
      <c r="R13" s="39">
        <v>55.672746279999998</v>
      </c>
      <c r="S13" s="39">
        <v>30.130796</v>
      </c>
      <c r="T13" s="39">
        <v>37.809737120000001</v>
      </c>
      <c r="U13" s="39">
        <v>34.0708342</v>
      </c>
      <c r="V13" s="39">
        <v>346.3822330000001</v>
      </c>
      <c r="W13" s="39">
        <v>0</v>
      </c>
      <c r="X13" s="39">
        <v>120.57669199999999</v>
      </c>
      <c r="Y13" s="33">
        <v>20.320143640000001</v>
      </c>
      <c r="Z13" s="32">
        <f t="shared" si="0"/>
        <v>4433.1181546999996</v>
      </c>
    </row>
    <row r="14" spans="1:26" x14ac:dyDescent="0.2">
      <c r="A14" s="71">
        <v>2017.05</v>
      </c>
      <c r="B14" s="38">
        <v>831.64927064999995</v>
      </c>
      <c r="C14" s="39">
        <v>1626.8859933999997</v>
      </c>
      <c r="D14" s="39">
        <v>20.98443559</v>
      </c>
      <c r="E14" s="39">
        <v>468.2</v>
      </c>
      <c r="F14" s="39">
        <v>0</v>
      </c>
      <c r="G14" s="39">
        <v>54.807340189999998</v>
      </c>
      <c r="H14" s="39">
        <v>84.632155609999998</v>
      </c>
      <c r="I14" s="39">
        <v>93.580676999999994</v>
      </c>
      <c r="J14" s="39">
        <v>22.315323129999999</v>
      </c>
      <c r="K14" s="39">
        <v>49.152999999999999</v>
      </c>
      <c r="L14" s="39">
        <v>0</v>
      </c>
      <c r="M14" s="39">
        <v>14.152788259999999</v>
      </c>
      <c r="N14" s="39">
        <v>195.734306</v>
      </c>
      <c r="O14" s="39">
        <v>56.267592260000001</v>
      </c>
      <c r="P14" s="39">
        <v>101.53089516999999</v>
      </c>
      <c r="Q14" s="39">
        <v>58.240731699999998</v>
      </c>
      <c r="R14" s="39">
        <v>66.483166729999994</v>
      </c>
      <c r="S14" s="39">
        <v>26.620045999999999</v>
      </c>
      <c r="T14" s="39">
        <v>34.206205359999998</v>
      </c>
      <c r="U14" s="39">
        <v>44.456764990000003</v>
      </c>
      <c r="V14" s="39">
        <v>368.98370799999998</v>
      </c>
      <c r="W14" s="39">
        <v>0</v>
      </c>
      <c r="X14" s="39">
        <v>109.25854699999999</v>
      </c>
      <c r="Y14" s="33">
        <v>23.9</v>
      </c>
      <c r="Z14" s="32">
        <f t="shared" si="0"/>
        <v>4352.0429470399986</v>
      </c>
    </row>
    <row r="15" spans="1:26" x14ac:dyDescent="0.2">
      <c r="A15" s="71">
        <v>2017.06</v>
      </c>
      <c r="B15" s="38">
        <v>1075.9685732299999</v>
      </c>
      <c r="C15" s="39">
        <v>1720.1707005999999</v>
      </c>
      <c r="D15" s="39">
        <v>19.721483370000001</v>
      </c>
      <c r="E15" s="39">
        <v>447.8</v>
      </c>
      <c r="F15" s="39">
        <v>0</v>
      </c>
      <c r="G15" s="39">
        <v>48.150970829999999</v>
      </c>
      <c r="H15" s="39">
        <v>85.445921200000001</v>
      </c>
      <c r="I15" s="39">
        <v>91.400938999999994</v>
      </c>
      <c r="J15" s="39">
        <v>23.86042745</v>
      </c>
      <c r="K15" s="39">
        <v>42.646000000000001</v>
      </c>
      <c r="L15" s="39">
        <v>0</v>
      </c>
      <c r="M15" s="39">
        <v>13.93430944</v>
      </c>
      <c r="N15" s="39">
        <v>226.23141100000001</v>
      </c>
      <c r="O15" s="39">
        <v>58.147674590000001</v>
      </c>
      <c r="P15" s="39">
        <v>95.38524409</v>
      </c>
      <c r="Q15" s="39">
        <v>57.367216900000003</v>
      </c>
      <c r="R15" s="39">
        <v>65.170945149999994</v>
      </c>
      <c r="S15" s="39">
        <v>29.912593999999999</v>
      </c>
      <c r="T15" s="39">
        <v>37.087072169999999</v>
      </c>
      <c r="U15" s="39">
        <v>45.347701630000003</v>
      </c>
      <c r="V15" s="39">
        <v>398.08316499999995</v>
      </c>
      <c r="W15" s="39">
        <v>0</v>
      </c>
      <c r="X15" s="39">
        <v>119.243348</v>
      </c>
      <c r="Y15" s="33">
        <v>19.600000000000001</v>
      </c>
      <c r="Z15" s="32">
        <f t="shared" si="0"/>
        <v>4720.6756976500019</v>
      </c>
    </row>
    <row r="16" spans="1:26" x14ac:dyDescent="0.2">
      <c r="A16" s="71">
        <v>2017.07</v>
      </c>
      <c r="B16" s="38">
        <v>1093.4000000000001</v>
      </c>
      <c r="C16" s="39">
        <v>1906.5597084000001</v>
      </c>
      <c r="D16" s="39">
        <v>22.015142130000001</v>
      </c>
      <c r="E16" s="39">
        <v>442.9</v>
      </c>
      <c r="F16" s="39">
        <v>0</v>
      </c>
      <c r="G16" s="39">
        <v>58.519673920000002</v>
      </c>
      <c r="H16" s="39">
        <v>91.820215180000005</v>
      </c>
      <c r="I16" s="39">
        <v>95.107905000000002</v>
      </c>
      <c r="J16" s="39">
        <v>25.959435670000001</v>
      </c>
      <c r="K16" s="39">
        <v>59.793999999999997</v>
      </c>
      <c r="L16" s="39">
        <v>0</v>
      </c>
      <c r="M16" s="39">
        <v>15.25159066</v>
      </c>
      <c r="N16" s="39">
        <v>235.17283599999999</v>
      </c>
      <c r="O16" s="39">
        <v>57.099557429999997</v>
      </c>
      <c r="P16" s="39">
        <v>212.17753328000001</v>
      </c>
      <c r="Q16" s="39">
        <v>60.022325010000003</v>
      </c>
      <c r="R16" s="39">
        <v>62.497520030000004</v>
      </c>
      <c r="S16" s="39">
        <v>33.837297</v>
      </c>
      <c r="T16" s="39">
        <v>39.996428850000001</v>
      </c>
      <c r="U16" s="39">
        <v>33.683974939999999</v>
      </c>
      <c r="V16" s="39">
        <v>399.35640199999978</v>
      </c>
      <c r="W16" s="39">
        <v>0</v>
      </c>
      <c r="X16" s="39">
        <v>112.04436358</v>
      </c>
      <c r="Y16" s="33">
        <v>22.6</v>
      </c>
      <c r="Z16" s="32">
        <f t="shared" si="0"/>
        <v>5079.8159090799991</v>
      </c>
    </row>
    <row r="17" spans="1:26" x14ac:dyDescent="0.2">
      <c r="A17" s="71">
        <v>2017.08</v>
      </c>
      <c r="B17" s="38">
        <v>1103.2</v>
      </c>
      <c r="C17" s="39">
        <v>1874.3989686</v>
      </c>
      <c r="D17" s="39">
        <v>21.614865200000001</v>
      </c>
      <c r="E17" s="39">
        <v>474.2</v>
      </c>
      <c r="F17" s="39">
        <v>0</v>
      </c>
      <c r="G17" s="39">
        <v>88.738481099999987</v>
      </c>
      <c r="H17" s="39">
        <v>94.636706770000004</v>
      </c>
      <c r="I17" s="39">
        <v>106.33519</v>
      </c>
      <c r="J17" s="39">
        <v>29.2835894</v>
      </c>
      <c r="K17" s="39">
        <v>49.822000000000003</v>
      </c>
      <c r="L17" s="39">
        <v>0</v>
      </c>
      <c r="M17" s="39">
        <v>15.43170611</v>
      </c>
      <c r="N17" s="39">
        <v>239.79436999999999</v>
      </c>
      <c r="O17" s="39">
        <v>62.345659740000002</v>
      </c>
      <c r="P17" s="39">
        <v>115.88786555</v>
      </c>
      <c r="Q17" s="39">
        <v>61.17480157</v>
      </c>
      <c r="R17" s="39">
        <v>71.357557889999995</v>
      </c>
      <c r="S17" s="39">
        <v>35.595441999999998</v>
      </c>
      <c r="T17" s="39">
        <v>42.915591849999998</v>
      </c>
      <c r="U17" s="39">
        <v>34.308241580000001</v>
      </c>
      <c r="V17" s="39">
        <v>432.99300200000033</v>
      </c>
      <c r="W17" s="39">
        <v>0</v>
      </c>
      <c r="X17" s="39">
        <v>111.90237500000001</v>
      </c>
      <c r="Y17" s="33">
        <v>22</v>
      </c>
      <c r="Z17" s="32">
        <f t="shared" si="0"/>
        <v>5087.9364143600005</v>
      </c>
    </row>
    <row r="18" spans="1:26" x14ac:dyDescent="0.2">
      <c r="A18" s="71">
        <v>2017.09</v>
      </c>
      <c r="B18" s="38">
        <v>1178.5999999999999</v>
      </c>
      <c r="C18" s="39">
        <v>2042.79</v>
      </c>
      <c r="D18" s="39">
        <v>23.789803039999999</v>
      </c>
      <c r="E18" s="39">
        <v>508.2</v>
      </c>
      <c r="F18" s="39">
        <v>0</v>
      </c>
      <c r="G18" s="39">
        <v>60.081487539999998</v>
      </c>
      <c r="H18" s="39">
        <v>105.18608519999999</v>
      </c>
      <c r="I18" s="39">
        <v>100.71081</v>
      </c>
      <c r="J18" s="39">
        <v>32.974462039999999</v>
      </c>
      <c r="K18" s="39">
        <v>42.929000000000002</v>
      </c>
      <c r="L18" s="39">
        <v>0</v>
      </c>
      <c r="M18" s="39">
        <v>15.880245159999999</v>
      </c>
      <c r="N18" s="39">
        <v>263.69126599999998</v>
      </c>
      <c r="O18" s="39">
        <v>64.290576139999999</v>
      </c>
      <c r="P18" s="39">
        <v>97.716853520000001</v>
      </c>
      <c r="Q18" s="39">
        <v>68.706000000000003</v>
      </c>
      <c r="R18" s="39">
        <v>72.515484579999992</v>
      </c>
      <c r="S18" s="39">
        <v>33.894581000000002</v>
      </c>
      <c r="T18" s="39">
        <v>42.674924660000002</v>
      </c>
      <c r="U18" s="39">
        <v>33.274000000000001</v>
      </c>
      <c r="V18" s="39">
        <v>460.8073500000001</v>
      </c>
      <c r="W18" s="39">
        <v>0</v>
      </c>
      <c r="X18" s="39">
        <v>118.63764</v>
      </c>
      <c r="Y18" s="33">
        <v>23.1</v>
      </c>
      <c r="Z18" s="32">
        <f t="shared" si="0"/>
        <v>5390.45056888</v>
      </c>
    </row>
    <row r="19" spans="1:26" x14ac:dyDescent="0.2">
      <c r="A19" s="71">
        <v>2017.1</v>
      </c>
      <c r="B19" s="38">
        <v>1236.3</v>
      </c>
      <c r="C19" s="39">
        <v>2010.15</v>
      </c>
      <c r="D19" s="39">
        <v>18.717797919999999</v>
      </c>
      <c r="E19" s="39">
        <v>485.3</v>
      </c>
      <c r="F19" s="39">
        <v>0</v>
      </c>
      <c r="G19" s="39">
        <v>65.942921699999999</v>
      </c>
      <c r="H19" s="39">
        <v>101.205</v>
      </c>
      <c r="I19" s="39">
        <v>104.107</v>
      </c>
      <c r="J19" s="39">
        <v>37.311640109999999</v>
      </c>
      <c r="K19" s="39">
        <v>55.311999999999998</v>
      </c>
      <c r="L19" s="39">
        <v>0</v>
      </c>
      <c r="M19" s="39">
        <v>15.999249750000001</v>
      </c>
      <c r="N19" s="39">
        <v>270.44900000000001</v>
      </c>
      <c r="O19" s="39">
        <v>71.848263959999997</v>
      </c>
      <c r="P19" s="39">
        <v>110.114</v>
      </c>
      <c r="Q19" s="39">
        <v>73.305999999999997</v>
      </c>
      <c r="R19" s="39">
        <v>70.972999999999999</v>
      </c>
      <c r="S19" s="39">
        <v>32.603999999999999</v>
      </c>
      <c r="T19" s="39">
        <v>42.662999999999997</v>
      </c>
      <c r="U19" s="39">
        <v>53.872</v>
      </c>
      <c r="V19" s="39">
        <v>438.16691200000002</v>
      </c>
      <c r="W19" s="39">
        <v>0</v>
      </c>
      <c r="X19" s="39">
        <v>121.723</v>
      </c>
      <c r="Y19" s="33">
        <v>29</v>
      </c>
      <c r="Z19" s="32">
        <f t="shared" si="0"/>
        <v>5445.0647854399986</v>
      </c>
    </row>
    <row r="20" spans="1:26" x14ac:dyDescent="0.2">
      <c r="A20" s="71">
        <v>2017.11</v>
      </c>
      <c r="B20" s="38">
        <v>1218.8</v>
      </c>
      <c r="C20" s="39">
        <v>2015.8219999999999</v>
      </c>
      <c r="D20" s="39">
        <v>24.295999999999999</v>
      </c>
      <c r="E20" s="39">
        <v>566.9</v>
      </c>
      <c r="F20" s="39">
        <v>0</v>
      </c>
      <c r="G20" s="39">
        <v>59.954758820000002</v>
      </c>
      <c r="H20" s="39">
        <v>96.168000000000006</v>
      </c>
      <c r="I20" s="39">
        <v>106.81</v>
      </c>
      <c r="J20" s="39">
        <v>35.167000000000002</v>
      </c>
      <c r="K20" s="39">
        <v>46.07</v>
      </c>
      <c r="L20" s="39">
        <v>0</v>
      </c>
      <c r="M20" s="39">
        <v>15</v>
      </c>
      <c r="N20" s="39">
        <v>260.38</v>
      </c>
      <c r="O20" s="39">
        <v>65.169618409999998</v>
      </c>
      <c r="P20" s="39">
        <v>100.09399999999999</v>
      </c>
      <c r="Q20" s="39">
        <v>78.858000000000004</v>
      </c>
      <c r="R20" s="39">
        <v>74.31</v>
      </c>
      <c r="S20" s="39">
        <v>36.710999999999999</v>
      </c>
      <c r="T20" s="39">
        <v>65.05</v>
      </c>
      <c r="U20" s="39">
        <v>38.552999999999997</v>
      </c>
      <c r="V20" s="39">
        <v>460.48383499999949</v>
      </c>
      <c r="W20" s="39">
        <v>0</v>
      </c>
      <c r="X20" s="39">
        <v>116.765</v>
      </c>
      <c r="Y20" s="33">
        <v>26</v>
      </c>
      <c r="Z20" s="32">
        <f t="shared" si="0"/>
        <v>5507.3622122300003</v>
      </c>
    </row>
    <row r="21" spans="1:26" x14ac:dyDescent="0.2">
      <c r="A21" s="71">
        <v>2017.12</v>
      </c>
      <c r="B21" s="38">
        <v>1305.0704065199998</v>
      </c>
      <c r="C21" s="39">
        <v>2096.116</v>
      </c>
      <c r="D21" s="39">
        <v>20.321404739999998</v>
      </c>
      <c r="E21" s="39">
        <v>542.29999999999995</v>
      </c>
      <c r="F21" s="39">
        <v>0</v>
      </c>
      <c r="G21" s="39">
        <v>72.964910469999992</v>
      </c>
      <c r="H21" s="39">
        <v>101.015</v>
      </c>
      <c r="I21" s="39">
        <v>103.35183000000001</v>
      </c>
      <c r="J21" s="39">
        <v>30.867999999999999</v>
      </c>
      <c r="K21" s="39">
        <v>46.36</v>
      </c>
      <c r="L21" s="39">
        <v>0</v>
      </c>
      <c r="M21" s="39">
        <v>14.672884270000001</v>
      </c>
      <c r="N21" s="39">
        <v>271.71268800000001</v>
      </c>
      <c r="O21" s="39">
        <v>67.419526000000005</v>
      </c>
      <c r="P21" s="39">
        <v>110.717</v>
      </c>
      <c r="Q21" s="39">
        <v>68.522999999999996</v>
      </c>
      <c r="R21" s="39">
        <v>74.875680709999997</v>
      </c>
      <c r="S21" s="39">
        <v>33.640090000000001</v>
      </c>
      <c r="T21" s="39">
        <v>47.502324440000002</v>
      </c>
      <c r="U21" s="39">
        <v>33.01</v>
      </c>
      <c r="V21" s="39">
        <v>470.16062200000044</v>
      </c>
      <c r="W21" s="39">
        <v>0</v>
      </c>
      <c r="X21" s="39">
        <v>137.487289</v>
      </c>
      <c r="Y21" s="33">
        <v>29</v>
      </c>
      <c r="Z21" s="32">
        <f t="shared" si="0"/>
        <v>5677.0886561499992</v>
      </c>
    </row>
    <row r="22" spans="1:26" x14ac:dyDescent="0.2">
      <c r="A22" s="71">
        <v>2018.01</v>
      </c>
      <c r="B22" s="38">
        <v>1522.5861624300001</v>
      </c>
      <c r="C22" s="39">
        <v>2202.2309799</v>
      </c>
      <c r="D22" s="39">
        <v>23.5042808</v>
      </c>
      <c r="E22" s="39">
        <v>522.20000000000005</v>
      </c>
      <c r="F22" s="39">
        <v>0</v>
      </c>
      <c r="G22" s="39">
        <v>64.057900990000007</v>
      </c>
      <c r="H22" s="39">
        <v>107.45884522</v>
      </c>
      <c r="I22" s="39">
        <v>124.36527</v>
      </c>
      <c r="J22" s="39">
        <v>26.786620160000002</v>
      </c>
      <c r="K22" s="39">
        <v>52.866</v>
      </c>
      <c r="L22" s="39">
        <v>0</v>
      </c>
      <c r="M22" s="39">
        <v>16.088465880000001</v>
      </c>
      <c r="N22" s="39">
        <v>287.67183199999999</v>
      </c>
      <c r="O22" s="39">
        <v>81.221246359999995</v>
      </c>
      <c r="P22" s="39">
        <v>133.17110195000001</v>
      </c>
      <c r="Q22" s="39">
        <v>71.971000000000004</v>
      </c>
      <c r="R22" s="39">
        <v>85.474587080000006</v>
      </c>
      <c r="S22" s="39">
        <v>34.751235000000001</v>
      </c>
      <c r="T22" s="39">
        <v>46.607937049999997</v>
      </c>
      <c r="U22" s="39">
        <v>50.487000000000002</v>
      </c>
      <c r="V22" s="39">
        <v>484.81296299999997</v>
      </c>
      <c r="W22" s="39">
        <v>0</v>
      </c>
      <c r="X22" s="39">
        <v>124.623</v>
      </c>
      <c r="Y22" s="33">
        <v>26.2</v>
      </c>
      <c r="Z22" s="32">
        <f t="shared" si="0"/>
        <v>6089.136427819999</v>
      </c>
    </row>
    <row r="23" spans="1:26" x14ac:dyDescent="0.2">
      <c r="A23" s="71">
        <v>2018.02</v>
      </c>
      <c r="B23" s="38">
        <v>1204.63225212</v>
      </c>
      <c r="C23" s="39">
        <v>1743.5052837999999</v>
      </c>
      <c r="D23" s="39">
        <v>15.11</v>
      </c>
      <c r="E23" s="39">
        <v>486</v>
      </c>
      <c r="F23" s="39">
        <v>0</v>
      </c>
      <c r="G23" s="39">
        <v>53.772700409999999</v>
      </c>
      <c r="H23" s="39">
        <v>105.19182771</v>
      </c>
      <c r="I23" s="39">
        <v>99.555000000000007</v>
      </c>
      <c r="J23" s="39">
        <v>37.917779449999998</v>
      </c>
      <c r="K23" s="39">
        <v>52.807000000000002</v>
      </c>
      <c r="L23" s="39">
        <v>0</v>
      </c>
      <c r="M23" s="39">
        <v>20.35817333</v>
      </c>
      <c r="N23" s="39">
        <v>259.36325799999997</v>
      </c>
      <c r="O23" s="39">
        <v>72.549190999999993</v>
      </c>
      <c r="P23" s="39">
        <v>123.65</v>
      </c>
      <c r="Q23" s="39">
        <v>73.266000000000005</v>
      </c>
      <c r="R23" s="39">
        <v>72.843299939999994</v>
      </c>
      <c r="S23" s="39">
        <v>30.036000000000001</v>
      </c>
      <c r="T23" s="39">
        <v>46.052999999999997</v>
      </c>
      <c r="U23" s="39">
        <v>31.094000000000001</v>
      </c>
      <c r="V23" s="39">
        <v>449.82231100000001</v>
      </c>
      <c r="W23" s="39">
        <v>0</v>
      </c>
      <c r="X23" s="39">
        <v>111.57358621</v>
      </c>
      <c r="Y23" s="33">
        <v>21.4</v>
      </c>
      <c r="Z23" s="32">
        <f t="shared" si="0"/>
        <v>5110.5006629699983</v>
      </c>
    </row>
    <row r="24" spans="1:26" x14ac:dyDescent="0.2">
      <c r="A24" s="71">
        <v>2018.03</v>
      </c>
      <c r="B24" s="38">
        <v>1033.42617731</v>
      </c>
      <c r="C24" s="39">
        <v>1894.4726697999997</v>
      </c>
      <c r="D24" s="39">
        <v>20.087</v>
      </c>
      <c r="E24" s="39">
        <v>513.6</v>
      </c>
      <c r="F24" s="39">
        <v>0</v>
      </c>
      <c r="G24" s="39">
        <v>57.60852611</v>
      </c>
      <c r="H24" s="39">
        <v>104.4315446</v>
      </c>
      <c r="I24" s="39">
        <v>97.774729999999991</v>
      </c>
      <c r="J24" s="39">
        <v>30.565999999999999</v>
      </c>
      <c r="K24" s="39">
        <v>47.881</v>
      </c>
      <c r="L24" s="39">
        <v>0</v>
      </c>
      <c r="M24" s="39">
        <v>19.457999999999998</v>
      </c>
      <c r="N24" s="39">
        <v>309.84230100000002</v>
      </c>
      <c r="O24" s="39">
        <v>72.500123779999996</v>
      </c>
      <c r="P24" s="39">
        <v>116.074341</v>
      </c>
      <c r="Q24" s="39">
        <v>70.096000000000004</v>
      </c>
      <c r="R24" s="39">
        <v>74.433999999999997</v>
      </c>
      <c r="S24" s="39">
        <v>40.034700000000001</v>
      </c>
      <c r="T24" s="39">
        <v>44.21</v>
      </c>
      <c r="U24" s="39">
        <v>59.645000000000003</v>
      </c>
      <c r="V24" s="39">
        <v>477.01522900000003</v>
      </c>
      <c r="W24" s="39">
        <v>0</v>
      </c>
      <c r="X24" s="39">
        <v>117.84050076</v>
      </c>
      <c r="Y24" s="33">
        <v>25</v>
      </c>
      <c r="Z24" s="32">
        <f t="shared" si="0"/>
        <v>5225.997843359999</v>
      </c>
    </row>
    <row r="25" spans="1:26" x14ac:dyDescent="0.2">
      <c r="A25" s="71">
        <v>2018.04</v>
      </c>
      <c r="B25" s="38">
        <v>1365.6634094699998</v>
      </c>
      <c r="C25" s="39">
        <v>2047.7074111000002</v>
      </c>
      <c r="D25" s="39">
        <v>22.510999999999999</v>
      </c>
      <c r="E25" s="39">
        <v>519.20000000000005</v>
      </c>
      <c r="F25" s="39">
        <v>0</v>
      </c>
      <c r="G25" s="39">
        <v>65.676231430000001</v>
      </c>
      <c r="H25" s="39">
        <v>113.10494265000001</v>
      </c>
      <c r="I25" s="39">
        <v>109.27200000000001</v>
      </c>
      <c r="J25" s="39">
        <v>33.857999999999997</v>
      </c>
      <c r="K25" s="39">
        <v>49.521999999999998</v>
      </c>
      <c r="L25" s="39">
        <v>0</v>
      </c>
      <c r="M25" s="39">
        <v>21.466000000000001</v>
      </c>
      <c r="N25" s="39">
        <v>301.13</v>
      </c>
      <c r="O25" s="39">
        <v>82.442999999999998</v>
      </c>
      <c r="P25" s="39">
        <v>211.215</v>
      </c>
      <c r="Q25" s="39">
        <v>70.019000000000005</v>
      </c>
      <c r="R25" s="39">
        <v>93.451999999999998</v>
      </c>
      <c r="S25" s="39">
        <v>37.210999999999999</v>
      </c>
      <c r="T25" s="39">
        <v>50.063000000000002</v>
      </c>
      <c r="U25" s="39">
        <v>33.759</v>
      </c>
      <c r="V25" s="39">
        <v>463.77026099999995</v>
      </c>
      <c r="W25" s="39">
        <v>0</v>
      </c>
      <c r="X25" s="39">
        <v>122.43899999999999</v>
      </c>
      <c r="Y25" s="33">
        <v>26</v>
      </c>
      <c r="Z25" s="32">
        <f t="shared" si="0"/>
        <v>5839.4822556500012</v>
      </c>
    </row>
    <row r="26" spans="1:26" x14ac:dyDescent="0.2">
      <c r="A26" s="71">
        <v>2018.05</v>
      </c>
      <c r="B26" s="38">
        <v>1491.8</v>
      </c>
      <c r="C26" s="39">
        <v>2157.8153112</v>
      </c>
      <c r="D26" s="39">
        <v>27.163</v>
      </c>
      <c r="E26" s="39">
        <v>598.4</v>
      </c>
      <c r="F26" s="39">
        <v>0</v>
      </c>
      <c r="G26" s="39">
        <v>69.299305629999992</v>
      </c>
      <c r="H26" s="39">
        <v>109.94787246</v>
      </c>
      <c r="I26" s="39">
        <v>134.57900000000001</v>
      </c>
      <c r="J26" s="39">
        <v>34.207000000000001</v>
      </c>
      <c r="K26" s="39">
        <v>65.831999999999994</v>
      </c>
      <c r="L26" s="39">
        <v>0</v>
      </c>
      <c r="M26" s="39">
        <v>24.26857674</v>
      </c>
      <c r="N26" s="39">
        <v>281.745</v>
      </c>
      <c r="O26" s="39">
        <v>100.801</v>
      </c>
      <c r="P26" s="39">
        <v>204.67</v>
      </c>
      <c r="Q26" s="39">
        <v>66.703999999999994</v>
      </c>
      <c r="R26" s="39">
        <v>95.863</v>
      </c>
      <c r="S26" s="39">
        <v>35.935000000000002</v>
      </c>
      <c r="T26" s="39">
        <v>51.033999999999999</v>
      </c>
      <c r="U26" s="39">
        <v>46.954999999999998</v>
      </c>
      <c r="V26" s="39">
        <v>510.36688100000003</v>
      </c>
      <c r="W26" s="39">
        <v>0</v>
      </c>
      <c r="X26" s="39">
        <v>133.822</v>
      </c>
      <c r="Y26" s="33">
        <v>33.200000000000003</v>
      </c>
      <c r="Z26" s="32">
        <f t="shared" si="0"/>
        <v>6274.4079470300012</v>
      </c>
    </row>
    <row r="27" spans="1:26" x14ac:dyDescent="0.2">
      <c r="A27" s="71">
        <v>2018.06</v>
      </c>
      <c r="B27" s="38">
        <v>1594.5</v>
      </c>
      <c r="C27" s="39">
        <v>2237.8706062000001</v>
      </c>
      <c r="D27" s="39">
        <v>23.95</v>
      </c>
      <c r="E27" s="39">
        <v>606.20000000000005</v>
      </c>
      <c r="F27" s="39">
        <v>0</v>
      </c>
      <c r="G27" s="39">
        <v>62.219353630000001</v>
      </c>
      <c r="H27" s="39">
        <v>108.60961143999999</v>
      </c>
      <c r="I27" s="39">
        <v>110.166</v>
      </c>
      <c r="J27" s="39">
        <v>33.147269719999997</v>
      </c>
      <c r="K27" s="39">
        <v>52.423999999999999</v>
      </c>
      <c r="L27" s="39">
        <v>0</v>
      </c>
      <c r="M27" s="39">
        <v>22.136534350000002</v>
      </c>
      <c r="N27" s="39">
        <v>299.32671399999998</v>
      </c>
      <c r="O27" s="39">
        <v>84.084576929999997</v>
      </c>
      <c r="P27" s="39">
        <v>202.69328981999999</v>
      </c>
      <c r="Q27" s="39">
        <v>91.46576601000001</v>
      </c>
      <c r="R27" s="39">
        <v>114.49633935999999</v>
      </c>
      <c r="S27" s="39">
        <v>40.555222000000001</v>
      </c>
      <c r="T27" s="39">
        <v>56.354419999999998</v>
      </c>
      <c r="U27" s="39">
        <v>42.194331869999999</v>
      </c>
      <c r="V27" s="39">
        <v>526.35182700000007</v>
      </c>
      <c r="W27" s="39">
        <v>0</v>
      </c>
      <c r="X27" s="39">
        <v>128.95816377</v>
      </c>
      <c r="Y27" s="33">
        <v>24.81444656</v>
      </c>
      <c r="Z27" s="32">
        <f t="shared" si="0"/>
        <v>6462.51847266</v>
      </c>
    </row>
    <row r="28" spans="1:26" x14ac:dyDescent="0.2">
      <c r="A28" s="71">
        <v>2018.07</v>
      </c>
      <c r="B28" s="38">
        <v>1393.9</v>
      </c>
      <c r="C28" s="39">
        <v>2010.4237617000001</v>
      </c>
      <c r="D28" s="39">
        <v>24.958415720000001</v>
      </c>
      <c r="E28" s="39">
        <v>535.5</v>
      </c>
      <c r="F28" s="39">
        <v>0</v>
      </c>
      <c r="G28" s="39">
        <v>72.193146659999996</v>
      </c>
      <c r="H28" s="39">
        <v>110.14825309</v>
      </c>
      <c r="I28" s="39">
        <v>120.51900000000001</v>
      </c>
      <c r="J28" s="39">
        <v>30.446999999999999</v>
      </c>
      <c r="K28" s="39">
        <v>50.030999999999999</v>
      </c>
      <c r="L28" s="39">
        <v>0</v>
      </c>
      <c r="M28" s="39">
        <v>21.657</v>
      </c>
      <c r="N28" s="39">
        <v>270.28899999999999</v>
      </c>
      <c r="O28" s="39">
        <v>85.079933389999994</v>
      </c>
      <c r="P28" s="39">
        <v>256.77</v>
      </c>
      <c r="Q28" s="39">
        <v>87.006</v>
      </c>
      <c r="R28" s="39">
        <v>113.85899999999999</v>
      </c>
      <c r="S28" s="39">
        <v>38.359000000000002</v>
      </c>
      <c r="T28" s="39">
        <v>50.963999999999999</v>
      </c>
      <c r="U28" s="39">
        <v>34.906999999999996</v>
      </c>
      <c r="V28" s="39">
        <v>487.86659799999978</v>
      </c>
      <c r="W28" s="39">
        <v>0</v>
      </c>
      <c r="X28" s="39">
        <v>126.974</v>
      </c>
      <c r="Y28" s="33">
        <v>25.548309750000001</v>
      </c>
      <c r="Z28" s="32">
        <f t="shared" si="0"/>
        <v>5947.4004183100014</v>
      </c>
    </row>
    <row r="29" spans="1:26" x14ac:dyDescent="0.2">
      <c r="A29" s="71">
        <v>2018.08</v>
      </c>
      <c r="B29" s="38">
        <v>1417.42492649</v>
      </c>
      <c r="C29" s="39">
        <v>2053.5155353</v>
      </c>
      <c r="D29" s="39">
        <v>26.795000000000002</v>
      </c>
      <c r="E29" s="39">
        <v>575</v>
      </c>
      <c r="F29" s="39">
        <v>0</v>
      </c>
      <c r="G29" s="39">
        <v>74.116130330000004</v>
      </c>
      <c r="H29" s="39">
        <v>131.02518251000001</v>
      </c>
      <c r="I29" s="39">
        <v>119.5752</v>
      </c>
      <c r="J29" s="39">
        <v>34.164000000000001</v>
      </c>
      <c r="K29" s="39">
        <v>48.006</v>
      </c>
      <c r="L29" s="39">
        <v>0</v>
      </c>
      <c r="M29" s="39">
        <v>21.569229230000001</v>
      </c>
      <c r="N29" s="39">
        <v>271.22595200000001</v>
      </c>
      <c r="O29" s="39">
        <v>82.362530239999998</v>
      </c>
      <c r="P29" s="39">
        <v>232.12861457</v>
      </c>
      <c r="Q29" s="39">
        <v>71.331999999999994</v>
      </c>
      <c r="R29" s="39">
        <v>137.86819442999999</v>
      </c>
      <c r="S29" s="39">
        <v>39.910291110000003</v>
      </c>
      <c r="T29" s="39">
        <v>54.878497619999997</v>
      </c>
      <c r="U29" s="39">
        <v>38.042000000000002</v>
      </c>
      <c r="V29" s="39">
        <v>515.48563100000001</v>
      </c>
      <c r="W29" s="39">
        <v>0</v>
      </c>
      <c r="X29" s="39">
        <v>128.86600000000001</v>
      </c>
      <c r="Y29" s="33">
        <v>27.494</v>
      </c>
      <c r="Z29" s="32">
        <f t="shared" si="0"/>
        <v>6100.7849148300002</v>
      </c>
    </row>
    <row r="30" spans="1:26" x14ac:dyDescent="0.2">
      <c r="A30" s="71">
        <v>2018.09</v>
      </c>
      <c r="B30" s="38">
        <v>1430.37945399</v>
      </c>
      <c r="C30" s="39">
        <v>2240.8186243000005</v>
      </c>
      <c r="D30" s="39">
        <v>21.774999999999999</v>
      </c>
      <c r="E30" s="39">
        <v>588</v>
      </c>
      <c r="F30" s="39">
        <v>0</v>
      </c>
      <c r="G30" s="39">
        <v>70.846901729999999</v>
      </c>
      <c r="H30" s="39">
        <v>119.43538991</v>
      </c>
      <c r="I30" s="39">
        <v>122.113</v>
      </c>
      <c r="J30" s="39">
        <v>30.574999999999999</v>
      </c>
      <c r="K30" s="39">
        <v>51.73</v>
      </c>
      <c r="L30" s="39">
        <v>0</v>
      </c>
      <c r="M30" s="39">
        <v>21.638000000000002</v>
      </c>
      <c r="N30" s="39">
        <v>330.04199999999997</v>
      </c>
      <c r="O30" s="39">
        <v>78.397912750000003</v>
      </c>
      <c r="P30" s="39">
        <v>154.078</v>
      </c>
      <c r="Q30" s="39">
        <v>68.932000000000002</v>
      </c>
      <c r="R30" s="39">
        <v>83.215926459999991</v>
      </c>
      <c r="S30" s="39">
        <v>44.430792109999999</v>
      </c>
      <c r="T30" s="39">
        <v>76.917000000000002</v>
      </c>
      <c r="U30" s="39">
        <v>49.45</v>
      </c>
      <c r="V30" s="39">
        <v>513.19237699999985</v>
      </c>
      <c r="W30" s="39">
        <v>0</v>
      </c>
      <c r="X30" s="39">
        <v>138.583</v>
      </c>
      <c r="Y30" s="33">
        <v>25.797000000000001</v>
      </c>
      <c r="Z30" s="32">
        <f t="shared" si="0"/>
        <v>6260.3473782500005</v>
      </c>
    </row>
    <row r="31" spans="1:26" x14ac:dyDescent="0.2">
      <c r="A31" s="71">
        <v>2018.1</v>
      </c>
      <c r="B31" s="38">
        <v>1462.6</v>
      </c>
      <c r="C31" s="39">
        <v>2081.3619554999996</v>
      </c>
      <c r="D31" s="39">
        <v>28.233000000000001</v>
      </c>
      <c r="E31" s="39">
        <v>617</v>
      </c>
      <c r="F31" s="39">
        <v>0</v>
      </c>
      <c r="G31" s="39">
        <v>74.886477769999999</v>
      </c>
      <c r="H31" s="39">
        <v>118.35644277</v>
      </c>
      <c r="I31" s="39">
        <v>110.476</v>
      </c>
      <c r="J31" s="39">
        <v>29.332000000000001</v>
      </c>
      <c r="K31" s="39">
        <v>94.573999999999998</v>
      </c>
      <c r="L31" s="39">
        <v>0</v>
      </c>
      <c r="M31" s="39">
        <v>20.048999999999999</v>
      </c>
      <c r="N31" s="39">
        <v>255.76</v>
      </c>
      <c r="O31" s="39">
        <v>70.544592030000004</v>
      </c>
      <c r="P31" s="39">
        <v>151.749</v>
      </c>
      <c r="Q31" s="39">
        <v>71.081999999999994</v>
      </c>
      <c r="R31" s="39">
        <v>123.494</v>
      </c>
      <c r="S31" s="39">
        <v>41.283999999999999</v>
      </c>
      <c r="T31" s="39">
        <v>58.603999999999999</v>
      </c>
      <c r="U31" s="39">
        <v>48.773000000000003</v>
      </c>
      <c r="V31" s="39">
        <v>482.68741999999992</v>
      </c>
      <c r="W31" s="39">
        <v>0</v>
      </c>
      <c r="X31" s="39">
        <v>127.533</v>
      </c>
      <c r="Y31" s="33">
        <v>28.331904819999998</v>
      </c>
      <c r="Z31" s="32">
        <f t="shared" si="0"/>
        <v>6096.7117928899997</v>
      </c>
    </row>
    <row r="32" spans="1:26" x14ac:dyDescent="0.2">
      <c r="A32" s="71">
        <v>2018.11</v>
      </c>
      <c r="B32" s="38">
        <v>1424.9</v>
      </c>
      <c r="C32" s="39">
        <v>2035.0804349</v>
      </c>
      <c r="D32" s="39">
        <v>22.98</v>
      </c>
      <c r="E32" s="39">
        <v>594</v>
      </c>
      <c r="F32" s="39">
        <v>0</v>
      </c>
      <c r="G32" s="39">
        <v>76.732845760000004</v>
      </c>
      <c r="H32" s="39">
        <v>125.4479838</v>
      </c>
      <c r="I32" s="39">
        <v>106.14897000000001</v>
      </c>
      <c r="J32" s="39">
        <v>31.602</v>
      </c>
      <c r="K32" s="39">
        <v>45.521000000000001</v>
      </c>
      <c r="L32" s="39">
        <v>0</v>
      </c>
      <c r="M32" s="39">
        <v>20.193999999999999</v>
      </c>
      <c r="N32" s="39">
        <v>288.38900000000001</v>
      </c>
      <c r="O32" s="39">
        <v>74.917478180000003</v>
      </c>
      <c r="P32" s="39">
        <v>182.374</v>
      </c>
      <c r="Q32" s="39">
        <v>73.066999999999993</v>
      </c>
      <c r="R32" s="39">
        <v>123.76600000000001</v>
      </c>
      <c r="S32" s="39">
        <v>38.515451630000001</v>
      </c>
      <c r="T32" s="39">
        <v>54.494999999999997</v>
      </c>
      <c r="U32" s="39">
        <v>37.277000000000001</v>
      </c>
      <c r="V32" s="39">
        <v>517.21481100000074</v>
      </c>
      <c r="W32" s="39">
        <v>0</v>
      </c>
      <c r="X32" s="39">
        <v>132.96199999999999</v>
      </c>
      <c r="Y32" s="33">
        <v>28.36429064</v>
      </c>
      <c r="Z32" s="32">
        <f t="shared" si="0"/>
        <v>6033.9492659099997</v>
      </c>
    </row>
    <row r="33" spans="1:26" x14ac:dyDescent="0.2">
      <c r="A33" s="71">
        <v>2018.12</v>
      </c>
      <c r="B33" s="38">
        <v>1443.2</v>
      </c>
      <c r="C33" s="39">
        <v>2213.6281705999995</v>
      </c>
      <c r="D33" s="39">
        <v>26.399000000000001</v>
      </c>
      <c r="E33" s="39">
        <v>639</v>
      </c>
      <c r="F33" s="39">
        <v>0</v>
      </c>
      <c r="G33" s="39">
        <v>70.026316090000009</v>
      </c>
      <c r="H33" s="39">
        <v>125.46103453000001</v>
      </c>
      <c r="I33" s="39">
        <v>114.97502</v>
      </c>
      <c r="J33" s="39">
        <v>31.454999999999998</v>
      </c>
      <c r="K33" s="39">
        <v>50.793999999999997</v>
      </c>
      <c r="L33" s="39">
        <v>0</v>
      </c>
      <c r="M33" s="39">
        <v>21.054595549999998</v>
      </c>
      <c r="N33" s="39">
        <v>280.16106600000001</v>
      </c>
      <c r="O33" s="39">
        <v>64.674835209999998</v>
      </c>
      <c r="P33" s="39">
        <v>182.08699999999999</v>
      </c>
      <c r="Q33" s="39">
        <v>73.334000000000003</v>
      </c>
      <c r="R33" s="39">
        <v>101.218</v>
      </c>
      <c r="S33" s="39">
        <v>38.445064879999997</v>
      </c>
      <c r="T33" s="39">
        <v>61.175601329999999</v>
      </c>
      <c r="U33" s="39">
        <v>44.927</v>
      </c>
      <c r="V33" s="39">
        <v>526.15311885000017</v>
      </c>
      <c r="W33" s="39">
        <v>0</v>
      </c>
      <c r="X33" s="39">
        <v>162.285</v>
      </c>
      <c r="Y33" s="33">
        <v>31.041224030000002</v>
      </c>
      <c r="Z33" s="32">
        <f t="shared" si="0"/>
        <v>6301.4950470699996</v>
      </c>
    </row>
    <row r="34" spans="1:26" x14ac:dyDescent="0.2">
      <c r="A34" s="71">
        <v>2019.01</v>
      </c>
      <c r="B34" s="38">
        <v>1544.67945917</v>
      </c>
      <c r="C34" s="39">
        <v>2279.5812575</v>
      </c>
      <c r="D34" s="39">
        <v>23.09057713</v>
      </c>
      <c r="E34" s="39">
        <v>557</v>
      </c>
      <c r="F34" s="39">
        <v>0</v>
      </c>
      <c r="G34" s="39">
        <v>83.763859100000005</v>
      </c>
      <c r="H34" s="39">
        <v>132.28525220999998</v>
      </c>
      <c r="I34" s="39">
        <v>136.38894999999999</v>
      </c>
      <c r="J34" s="39">
        <v>26.902000000000001</v>
      </c>
      <c r="K34" s="39">
        <v>51.921999999999997</v>
      </c>
      <c r="L34" s="39">
        <v>0</v>
      </c>
      <c r="M34" s="39">
        <v>21.436415789999998</v>
      </c>
      <c r="N34" s="39">
        <v>271.98220800000001</v>
      </c>
      <c r="O34" s="39">
        <v>70.657791110000005</v>
      </c>
      <c r="P34" s="39">
        <v>312.27247358</v>
      </c>
      <c r="Q34" s="39">
        <v>65.218004550000003</v>
      </c>
      <c r="R34" s="39">
        <v>110.09893877</v>
      </c>
      <c r="S34" s="39">
        <v>49.936050430000002</v>
      </c>
      <c r="T34" s="39">
        <v>91.092409119999999</v>
      </c>
      <c r="U34" s="39">
        <v>42.753999999999998</v>
      </c>
      <c r="V34" s="39">
        <v>492.91565399999996</v>
      </c>
      <c r="W34" s="39">
        <v>0</v>
      </c>
      <c r="X34" s="39">
        <v>151.77203299999999</v>
      </c>
      <c r="Y34" s="33">
        <v>27.60108718</v>
      </c>
      <c r="Z34" s="32">
        <f t="shared" si="0"/>
        <v>6543.3504206400021</v>
      </c>
    </row>
    <row r="35" spans="1:26" x14ac:dyDescent="0.2">
      <c r="A35" s="71">
        <v>2019.02</v>
      </c>
      <c r="B35" s="38">
        <v>1402.3900814900001</v>
      </c>
      <c r="C35" s="39">
        <v>2187.0251383</v>
      </c>
      <c r="D35" s="39">
        <v>27.108077999999999</v>
      </c>
      <c r="E35" s="39">
        <v>592</v>
      </c>
      <c r="F35" s="39">
        <v>0</v>
      </c>
      <c r="G35" s="39">
        <v>81.704516429999998</v>
      </c>
      <c r="H35" s="39">
        <v>133.70573014000001</v>
      </c>
      <c r="I35" s="39">
        <v>102.71299999999999</v>
      </c>
      <c r="J35" s="39">
        <v>50.453552209999998</v>
      </c>
      <c r="K35" s="39">
        <v>51.372999999999998</v>
      </c>
      <c r="L35" s="39">
        <v>0</v>
      </c>
      <c r="M35" s="39">
        <v>24.061743969999998</v>
      </c>
      <c r="N35" s="39">
        <v>281.057412</v>
      </c>
      <c r="O35" s="39">
        <v>71.712271920000006</v>
      </c>
      <c r="P35" s="39">
        <v>180.47741342</v>
      </c>
      <c r="Q35" s="39">
        <v>83.188609119999995</v>
      </c>
      <c r="R35" s="39">
        <v>109.28334251</v>
      </c>
      <c r="S35" s="39">
        <v>52.056553999999998</v>
      </c>
      <c r="T35" s="39">
        <v>49.270613570000002</v>
      </c>
      <c r="U35" s="39">
        <v>46.457605119999997</v>
      </c>
      <c r="V35" s="39">
        <v>460.17218500000007</v>
      </c>
      <c r="W35" s="39">
        <v>0</v>
      </c>
      <c r="X35" s="39">
        <v>127.518</v>
      </c>
      <c r="Y35" s="33">
        <v>28.165654490000001</v>
      </c>
      <c r="Z35" s="32">
        <f t="shared" si="0"/>
        <v>6141.8945016899997</v>
      </c>
    </row>
    <row r="36" spans="1:26" x14ac:dyDescent="0.2">
      <c r="A36" s="71">
        <v>2019.03</v>
      </c>
      <c r="B36" s="38">
        <v>1178.2567168500002</v>
      </c>
      <c r="C36" s="39">
        <v>2118.9151216</v>
      </c>
      <c r="D36" s="39">
        <v>26.681002719999999</v>
      </c>
      <c r="E36" s="39">
        <v>592</v>
      </c>
      <c r="F36" s="39">
        <v>0</v>
      </c>
      <c r="G36" s="39">
        <v>77.766718879999999</v>
      </c>
      <c r="H36" s="39">
        <v>135.14772652000002</v>
      </c>
      <c r="I36" s="39">
        <v>110.15600000000001</v>
      </c>
      <c r="J36" s="39">
        <v>32.914999999999999</v>
      </c>
      <c r="K36" s="39">
        <v>52.451000000000001</v>
      </c>
      <c r="L36" s="39">
        <v>0</v>
      </c>
      <c r="M36" s="39">
        <v>26.359563170000001</v>
      </c>
      <c r="N36" s="39">
        <v>335.10199999999998</v>
      </c>
      <c r="O36" s="39">
        <v>74.780039509999995</v>
      </c>
      <c r="P36" s="39">
        <v>182.43700000000001</v>
      </c>
      <c r="Q36" s="39">
        <v>77.096452129999989</v>
      </c>
      <c r="R36" s="39">
        <v>97.828451909999998</v>
      </c>
      <c r="S36" s="39">
        <v>57.502000000000002</v>
      </c>
      <c r="T36" s="39">
        <v>47.552619180000001</v>
      </c>
      <c r="U36" s="39">
        <v>47.591999999999999</v>
      </c>
      <c r="V36" s="39">
        <v>426.82094700000005</v>
      </c>
      <c r="W36" s="39">
        <v>0</v>
      </c>
      <c r="X36" s="39">
        <v>160.75462099999999</v>
      </c>
      <c r="Y36" s="33">
        <v>27.027860140000001</v>
      </c>
      <c r="Z36" s="32">
        <f t="shared" si="0"/>
        <v>5885.1428406099994</v>
      </c>
    </row>
    <row r="37" spans="1:26" x14ac:dyDescent="0.2">
      <c r="A37" s="71">
        <v>2019.04</v>
      </c>
      <c r="B37" s="38">
        <v>1379.9054091600001</v>
      </c>
      <c r="C37" s="39">
        <v>2210.7192316999999</v>
      </c>
      <c r="D37" s="39">
        <v>32.311999999999998</v>
      </c>
      <c r="E37" s="39">
        <v>650</v>
      </c>
      <c r="F37" s="39">
        <v>0</v>
      </c>
      <c r="G37" s="39">
        <v>86.846938820000005</v>
      </c>
      <c r="H37" s="39">
        <v>130.13152393000001</v>
      </c>
      <c r="I37" s="39">
        <v>108.633</v>
      </c>
      <c r="J37" s="39">
        <v>33.503066939999997</v>
      </c>
      <c r="K37" s="39">
        <v>59.188000000000002</v>
      </c>
      <c r="L37" s="39">
        <v>0</v>
      </c>
      <c r="M37" s="39">
        <v>23.531405299999999</v>
      </c>
      <c r="N37" s="39">
        <v>275.37776100000002</v>
      </c>
      <c r="O37" s="39">
        <v>72.511862789999995</v>
      </c>
      <c r="P37" s="39">
        <v>160.84516553999998</v>
      </c>
      <c r="Q37" s="39">
        <v>76.442653980000003</v>
      </c>
      <c r="R37" s="39">
        <v>131.43099999999998</v>
      </c>
      <c r="S37" s="39">
        <v>49.976999999999997</v>
      </c>
      <c r="T37" s="39">
        <v>51.61810199</v>
      </c>
      <c r="U37" s="39">
        <v>65.516000000000005</v>
      </c>
      <c r="V37" s="39">
        <v>475.35</v>
      </c>
      <c r="W37" s="39">
        <v>0</v>
      </c>
      <c r="X37" s="39">
        <v>145.27600000000001</v>
      </c>
      <c r="Y37" s="33">
        <v>30.914000000000001</v>
      </c>
      <c r="Z37" s="32">
        <f t="shared" si="0"/>
        <v>6250.0301211499991</v>
      </c>
    </row>
    <row r="38" spans="1:26" x14ac:dyDescent="0.2">
      <c r="A38" s="71">
        <v>2019.05</v>
      </c>
      <c r="B38" s="38">
        <v>1488.6676014699997</v>
      </c>
      <c r="C38" s="39">
        <v>2300.8993786000001</v>
      </c>
      <c r="D38" s="39">
        <v>31.757531010000001</v>
      </c>
      <c r="E38" s="39">
        <v>721</v>
      </c>
      <c r="F38" s="39">
        <v>0</v>
      </c>
      <c r="G38" s="39">
        <v>79.142453660000001</v>
      </c>
      <c r="H38" s="39">
        <v>142.03268690000002</v>
      </c>
      <c r="I38" s="39">
        <v>138.28179499999999</v>
      </c>
      <c r="J38" s="39">
        <v>54.576962260000002</v>
      </c>
      <c r="K38" s="39">
        <v>50.715000000000003</v>
      </c>
      <c r="L38" s="39">
        <v>0</v>
      </c>
      <c r="M38" s="39">
        <v>24.08491596</v>
      </c>
      <c r="N38" s="39">
        <v>326.34899999999999</v>
      </c>
      <c r="O38" s="39">
        <v>84.200651919999999</v>
      </c>
      <c r="P38" s="39">
        <v>303.34651262</v>
      </c>
      <c r="Q38" s="39">
        <v>72.40513421</v>
      </c>
      <c r="R38" s="39">
        <v>114.01</v>
      </c>
      <c r="S38" s="39">
        <v>49.012441000000003</v>
      </c>
      <c r="T38" s="39">
        <v>50.049304319999997</v>
      </c>
      <c r="U38" s="39">
        <v>62.247712720000003</v>
      </c>
      <c r="V38" s="39">
        <v>486.15136300000012</v>
      </c>
      <c r="W38" s="39">
        <v>0</v>
      </c>
      <c r="X38" s="39">
        <v>140.27199999999999</v>
      </c>
      <c r="Y38" s="33">
        <v>36.116</v>
      </c>
      <c r="Z38" s="32">
        <f t="shared" si="0"/>
        <v>6755.3184446500009</v>
      </c>
    </row>
    <row r="39" spans="1:26" x14ac:dyDescent="0.2">
      <c r="A39" s="71">
        <v>2019.06</v>
      </c>
      <c r="B39" s="38">
        <v>1670.1037781300006</v>
      </c>
      <c r="C39" s="39">
        <v>2637.1039999999998</v>
      </c>
      <c r="D39" s="39">
        <v>26.9044284</v>
      </c>
      <c r="E39" s="39">
        <v>635</v>
      </c>
      <c r="F39" s="39">
        <v>0</v>
      </c>
      <c r="G39" s="39">
        <v>77.693657790000003</v>
      </c>
      <c r="H39" s="39">
        <v>163.91898840000002</v>
      </c>
      <c r="I39" s="39">
        <v>120.95927500000001</v>
      </c>
      <c r="J39" s="39">
        <v>33.124902400000003</v>
      </c>
      <c r="K39" s="39">
        <v>50.112000000000002</v>
      </c>
      <c r="L39" s="39">
        <v>0</v>
      </c>
      <c r="M39" s="39">
        <v>24.031579280000003</v>
      </c>
      <c r="N39" s="39">
        <v>302.12258600000001</v>
      </c>
      <c r="O39" s="39">
        <v>94.425206020000005</v>
      </c>
      <c r="P39" s="39">
        <v>169.71261730000001</v>
      </c>
      <c r="Q39" s="39">
        <v>69.459974059999993</v>
      </c>
      <c r="R39" s="39">
        <v>100.60433762000001</v>
      </c>
      <c r="S39" s="39">
        <v>61.228876</v>
      </c>
      <c r="T39" s="39">
        <v>54.242889839999997</v>
      </c>
      <c r="U39" s="39">
        <v>56.78867812</v>
      </c>
      <c r="V39" s="39">
        <v>604.34009100000003</v>
      </c>
      <c r="W39" s="39">
        <v>0</v>
      </c>
      <c r="X39" s="39">
        <v>138.45084700000001</v>
      </c>
      <c r="Y39" s="33">
        <v>30.008825050000002</v>
      </c>
      <c r="Z39" s="32">
        <f t="shared" si="0"/>
        <v>7120.3375374100006</v>
      </c>
    </row>
    <row r="40" spans="1:26" x14ac:dyDescent="0.2">
      <c r="A40" s="71">
        <v>2019.07</v>
      </c>
      <c r="B40" s="38">
        <v>1414.7718287999996</v>
      </c>
      <c r="C40" s="39">
        <v>2378.0401526999999</v>
      </c>
      <c r="D40" s="39">
        <v>30.747606909999998</v>
      </c>
      <c r="E40" s="39">
        <v>661</v>
      </c>
      <c r="F40" s="39">
        <v>0</v>
      </c>
      <c r="G40" s="39">
        <v>84.591176660000002</v>
      </c>
      <c r="H40" s="39">
        <v>160.24825974000001</v>
      </c>
      <c r="I40" s="39">
        <v>138.02600000000001</v>
      </c>
      <c r="J40" s="39">
        <v>33.481000000000002</v>
      </c>
      <c r="K40" s="39">
        <v>57.954999999999998</v>
      </c>
      <c r="L40" s="39">
        <v>0</v>
      </c>
      <c r="M40" s="39">
        <v>25.59374227</v>
      </c>
      <c r="N40" s="39">
        <v>299.875</v>
      </c>
      <c r="O40" s="39">
        <v>96.400920999999997</v>
      </c>
      <c r="P40" s="39">
        <v>301.15499999999997</v>
      </c>
      <c r="Q40" s="39">
        <v>85.886690110000004</v>
      </c>
      <c r="R40" s="39">
        <v>120.565</v>
      </c>
      <c r="S40" s="39">
        <v>50.503</v>
      </c>
      <c r="T40" s="39">
        <v>55.463000000000001</v>
      </c>
      <c r="U40" s="39">
        <v>72.367000000000004</v>
      </c>
      <c r="V40" s="39">
        <v>500.95083699999981</v>
      </c>
      <c r="W40" s="39">
        <v>0</v>
      </c>
      <c r="X40" s="39">
        <v>149.729375</v>
      </c>
      <c r="Y40" s="33">
        <v>32.635167539999998</v>
      </c>
      <c r="Z40" s="32">
        <f t="shared" si="0"/>
        <v>6749.9857577299981</v>
      </c>
    </row>
    <row r="41" spans="1:26" x14ac:dyDescent="0.2">
      <c r="A41" s="71">
        <v>2019.08</v>
      </c>
      <c r="B41" s="38">
        <v>1842.3033782299997</v>
      </c>
      <c r="C41" s="39">
        <v>2516.2449462</v>
      </c>
      <c r="D41" s="39">
        <v>39.165268050000002</v>
      </c>
      <c r="E41" s="39">
        <v>751</v>
      </c>
      <c r="F41" s="39">
        <v>0</v>
      </c>
      <c r="G41" s="39">
        <v>102.21581533</v>
      </c>
      <c r="H41" s="39">
        <v>158.89336949</v>
      </c>
      <c r="I41" s="39">
        <v>158.856966</v>
      </c>
      <c r="J41" s="39">
        <v>43.505585619999998</v>
      </c>
      <c r="K41" s="39">
        <v>113.88</v>
      </c>
      <c r="L41" s="39">
        <v>0</v>
      </c>
      <c r="M41" s="39">
        <v>31.178865770000002</v>
      </c>
      <c r="N41" s="39">
        <v>376.97612700000002</v>
      </c>
      <c r="O41" s="39">
        <v>93.308077429999997</v>
      </c>
      <c r="P41" s="39">
        <v>387.45448926</v>
      </c>
      <c r="Q41" s="39">
        <v>85.356715800000003</v>
      </c>
      <c r="R41" s="39">
        <v>131.23636482999999</v>
      </c>
      <c r="S41" s="39">
        <v>54.280616000000002</v>
      </c>
      <c r="T41" s="39">
        <v>60.624389909999998</v>
      </c>
      <c r="U41" s="39">
        <v>75.778425920000004</v>
      </c>
      <c r="V41" s="39">
        <v>586.99839899999972</v>
      </c>
      <c r="W41" s="39">
        <v>0</v>
      </c>
      <c r="X41" s="39">
        <v>158.86500000000001</v>
      </c>
      <c r="Y41" s="33">
        <v>28.59806472</v>
      </c>
      <c r="Z41" s="32">
        <f t="shared" si="0"/>
        <v>7796.7208645599976</v>
      </c>
    </row>
    <row r="42" spans="1:26" x14ac:dyDescent="0.2">
      <c r="A42" s="71">
        <v>2019.09</v>
      </c>
      <c r="B42" s="38">
        <v>1740.1589154899998</v>
      </c>
      <c r="C42" s="39">
        <v>2779.1987340999999</v>
      </c>
      <c r="D42" s="39">
        <v>42.208848320000001</v>
      </c>
      <c r="E42" s="39">
        <v>772</v>
      </c>
      <c r="F42" s="39">
        <v>0</v>
      </c>
      <c r="G42" s="39">
        <v>94.218808280000005</v>
      </c>
      <c r="H42" s="39">
        <v>154.05782224000001</v>
      </c>
      <c r="I42" s="39">
        <v>147.381325</v>
      </c>
      <c r="J42" s="39">
        <v>39.914327120000003</v>
      </c>
      <c r="K42" s="39">
        <v>73.251999999999995</v>
      </c>
      <c r="L42" s="39">
        <v>0</v>
      </c>
      <c r="M42" s="39">
        <v>22.270706789999998</v>
      </c>
      <c r="N42" s="39">
        <v>397.29035299999998</v>
      </c>
      <c r="O42" s="39">
        <v>82.281111609999996</v>
      </c>
      <c r="P42" s="39">
        <v>218.93115276</v>
      </c>
      <c r="Q42" s="39">
        <v>92.62738453</v>
      </c>
      <c r="R42" s="39">
        <v>152.26567366999998</v>
      </c>
      <c r="S42" s="39">
        <v>71.359161</v>
      </c>
      <c r="T42" s="39">
        <v>58.293358400000002</v>
      </c>
      <c r="U42" s="39">
        <v>89.340192909999999</v>
      </c>
      <c r="V42" s="39">
        <v>558.06766200000004</v>
      </c>
      <c r="W42" s="39">
        <v>0</v>
      </c>
      <c r="X42" s="39">
        <v>173.439156</v>
      </c>
      <c r="Y42" s="33">
        <v>40.57877362</v>
      </c>
      <c r="Z42" s="32">
        <f t="shared" si="0"/>
        <v>7799.1354668400027</v>
      </c>
    </row>
    <row r="43" spans="1:26" x14ac:dyDescent="0.2">
      <c r="A43" s="71">
        <v>2019.1</v>
      </c>
      <c r="B43" s="38">
        <v>1650.5943587000002</v>
      </c>
      <c r="C43" s="39">
        <v>2878.7545488000001</v>
      </c>
      <c r="D43" s="39">
        <v>31.93716349</v>
      </c>
      <c r="E43" s="39">
        <v>890</v>
      </c>
      <c r="F43" s="39">
        <v>0</v>
      </c>
      <c r="G43" s="39">
        <v>86.318378390000007</v>
      </c>
      <c r="H43" s="39">
        <v>153.78580138000001</v>
      </c>
      <c r="I43" s="39">
        <v>160.20245499999999</v>
      </c>
      <c r="J43" s="39">
        <v>36.601256429999999</v>
      </c>
      <c r="K43" s="39">
        <v>66.837999999999994</v>
      </c>
      <c r="L43" s="39">
        <v>0</v>
      </c>
      <c r="M43" s="39">
        <v>24.248585080000002</v>
      </c>
      <c r="N43" s="39">
        <v>340.03486900000001</v>
      </c>
      <c r="O43" s="39">
        <v>91.265899999999988</v>
      </c>
      <c r="P43" s="39">
        <v>179.56282413</v>
      </c>
      <c r="Q43" s="39">
        <v>74.701938429999998</v>
      </c>
      <c r="R43" s="39">
        <v>131.87369777000001</v>
      </c>
      <c r="S43" s="39">
        <v>60.235666999999999</v>
      </c>
      <c r="T43" s="39">
        <v>82.834402260000005</v>
      </c>
      <c r="U43" s="39">
        <v>62.339656759999997</v>
      </c>
      <c r="V43" s="39">
        <v>567.86</v>
      </c>
      <c r="W43" s="39">
        <v>0</v>
      </c>
      <c r="X43" s="39">
        <v>174.431074</v>
      </c>
      <c r="Y43" s="33">
        <v>32.348848579999995</v>
      </c>
      <c r="Z43" s="32">
        <f t="shared" si="0"/>
        <v>7776.7694252000001</v>
      </c>
    </row>
    <row r="44" spans="1:26" x14ac:dyDescent="0.2">
      <c r="A44" s="71">
        <v>2019.11</v>
      </c>
      <c r="B44" s="38">
        <v>1912.0741746600002</v>
      </c>
      <c r="C44" s="39">
        <v>3007.6030000000001</v>
      </c>
      <c r="D44" s="39">
        <v>37.486481549999993</v>
      </c>
      <c r="E44" s="39">
        <v>794</v>
      </c>
      <c r="F44" s="39">
        <v>0</v>
      </c>
      <c r="G44" s="39">
        <v>93.726234009999999</v>
      </c>
      <c r="H44" s="39">
        <v>208.59619025999999</v>
      </c>
      <c r="I44" s="39">
        <v>137.20996400000001</v>
      </c>
      <c r="J44" s="39">
        <v>36.216976259999996</v>
      </c>
      <c r="K44" s="39">
        <v>54.42</v>
      </c>
      <c r="L44" s="39">
        <v>0</v>
      </c>
      <c r="M44" s="39">
        <v>24.713912950000001</v>
      </c>
      <c r="N44" s="39">
        <v>330.91693800000002</v>
      </c>
      <c r="O44" s="39">
        <v>102.5227</v>
      </c>
      <c r="P44" s="39">
        <v>351.45080108999997</v>
      </c>
      <c r="Q44" s="39">
        <v>79.31174037000001</v>
      </c>
      <c r="R44" s="39">
        <v>127.6019896</v>
      </c>
      <c r="S44" s="39">
        <v>77.712877000000006</v>
      </c>
      <c r="T44" s="39">
        <v>59.334034350000003</v>
      </c>
      <c r="U44" s="39">
        <v>106.20794149</v>
      </c>
      <c r="V44" s="39">
        <v>619.28</v>
      </c>
      <c r="W44" s="39">
        <v>0</v>
      </c>
      <c r="X44" s="39">
        <v>168.97606099999999</v>
      </c>
      <c r="Y44" s="33">
        <v>35.330847630000001</v>
      </c>
      <c r="Z44" s="32">
        <f t="shared" si="0"/>
        <v>8364.69286422</v>
      </c>
    </row>
    <row r="45" spans="1:26" x14ac:dyDescent="0.2">
      <c r="A45" s="71">
        <v>2019.12</v>
      </c>
      <c r="B45" s="38">
        <v>1538.4200089299998</v>
      </c>
      <c r="C45" s="39">
        <v>2843.0259999999998</v>
      </c>
      <c r="D45" s="39">
        <v>36.094721990000004</v>
      </c>
      <c r="E45" s="39">
        <v>957</v>
      </c>
      <c r="F45" s="39">
        <v>0</v>
      </c>
      <c r="G45" s="39">
        <v>93.765877560000007</v>
      </c>
      <c r="H45" s="39">
        <v>176.59480131000001</v>
      </c>
      <c r="I45" s="39">
        <v>144.70250899999999</v>
      </c>
      <c r="J45" s="39">
        <v>36.78418198</v>
      </c>
      <c r="K45" s="39">
        <v>55.933999999999997</v>
      </c>
      <c r="L45" s="39">
        <v>0</v>
      </c>
      <c r="M45" s="39">
        <v>26.53861745</v>
      </c>
      <c r="N45" s="39">
        <v>351.41355299999998</v>
      </c>
      <c r="O45" s="39">
        <v>104.89788219</v>
      </c>
      <c r="P45" s="39">
        <v>331.52044805000003</v>
      </c>
      <c r="Q45" s="39">
        <v>80.550456569999994</v>
      </c>
      <c r="R45" s="39">
        <v>148.53233072999998</v>
      </c>
      <c r="S45" s="39">
        <v>51.818618000000001</v>
      </c>
      <c r="T45" s="39">
        <v>63.210994960000001</v>
      </c>
      <c r="U45" s="39">
        <v>68.890887939999999</v>
      </c>
      <c r="V45" s="39">
        <v>636.66999999999996</v>
      </c>
      <c r="W45" s="39">
        <v>0</v>
      </c>
      <c r="X45" s="39">
        <v>189.16376099999999</v>
      </c>
      <c r="Y45" s="33">
        <v>39.123647939999998</v>
      </c>
      <c r="Z45" s="32">
        <f t="shared" si="0"/>
        <v>7974.6532985999984</v>
      </c>
    </row>
    <row r="46" spans="1:26" x14ac:dyDescent="0.2">
      <c r="A46" s="71">
        <v>2020.01</v>
      </c>
      <c r="B46" s="38">
        <v>1820.5975421400001</v>
      </c>
      <c r="C46" s="39">
        <v>3329.2982212999996</v>
      </c>
      <c r="D46" s="39">
        <v>33.690837559999999</v>
      </c>
      <c r="E46" s="39">
        <v>853</v>
      </c>
      <c r="F46" s="39">
        <v>0</v>
      </c>
      <c r="G46" s="39">
        <v>107.92870574</v>
      </c>
      <c r="H46" s="39">
        <v>231.62553434999998</v>
      </c>
      <c r="I46" s="39">
        <v>210.19790699999999</v>
      </c>
      <c r="J46" s="39">
        <v>32.089625589999997</v>
      </c>
      <c r="K46" s="39">
        <v>57.841000000000001</v>
      </c>
      <c r="L46" s="39">
        <v>0</v>
      </c>
      <c r="M46" s="39">
        <v>24.773233449999999</v>
      </c>
      <c r="N46" s="39">
        <v>329.89066700000001</v>
      </c>
      <c r="O46" s="39">
        <v>96.004293150000009</v>
      </c>
      <c r="P46" s="39">
        <v>188.63972519999999</v>
      </c>
      <c r="Q46" s="39">
        <v>81.705144239999996</v>
      </c>
      <c r="R46" s="39">
        <v>179.19034288</v>
      </c>
      <c r="S46" s="39">
        <v>62.723993999999998</v>
      </c>
      <c r="T46" s="39">
        <v>73.008956859999998</v>
      </c>
      <c r="U46" s="39">
        <v>65.196529409999997</v>
      </c>
      <c r="V46" s="39">
        <v>612.45000000000005</v>
      </c>
      <c r="W46" s="39">
        <v>0</v>
      </c>
      <c r="X46" s="39">
        <v>189.70711700000001</v>
      </c>
      <c r="Y46" s="33">
        <v>34.173025609999996</v>
      </c>
      <c r="Z46" s="32">
        <f t="shared" si="0"/>
        <v>8613.7324024799964</v>
      </c>
    </row>
    <row r="47" spans="1:26" x14ac:dyDescent="0.2">
      <c r="A47" s="71">
        <v>2020.02</v>
      </c>
      <c r="B47" s="38">
        <v>1656.33107081</v>
      </c>
      <c r="C47" s="39">
        <v>2836.8085677000004</v>
      </c>
      <c r="D47" s="39">
        <v>30.075507030000001</v>
      </c>
      <c r="E47" s="39">
        <v>706</v>
      </c>
      <c r="F47" s="39">
        <v>0</v>
      </c>
      <c r="G47" s="39">
        <v>105.35912973000001</v>
      </c>
      <c r="H47" s="39">
        <v>187.08049234000001</v>
      </c>
      <c r="I47" s="39">
        <v>151.80762999999999</v>
      </c>
      <c r="J47" s="39">
        <v>48.124110180000002</v>
      </c>
      <c r="K47" s="39">
        <v>67.531999999999996</v>
      </c>
      <c r="L47" s="39">
        <v>0</v>
      </c>
      <c r="M47" s="39">
        <v>31.34105031</v>
      </c>
      <c r="N47" s="39">
        <v>356.18705299999999</v>
      </c>
      <c r="O47" s="39">
        <v>96.148906159999996</v>
      </c>
      <c r="P47" s="39">
        <v>267.82096956999999</v>
      </c>
      <c r="Q47" s="39">
        <v>88.348248519999999</v>
      </c>
      <c r="R47" s="39">
        <v>110.65532545000001</v>
      </c>
      <c r="S47" s="39">
        <v>59.232990000000001</v>
      </c>
      <c r="T47" s="39">
        <v>67.646413370000005</v>
      </c>
      <c r="U47" s="39">
        <v>67.611160549999994</v>
      </c>
      <c r="V47" s="39">
        <v>599.79</v>
      </c>
      <c r="W47" s="39">
        <v>0</v>
      </c>
      <c r="X47" s="39">
        <v>163.51719585000001</v>
      </c>
      <c r="Y47" s="33">
        <v>33.043812670000001</v>
      </c>
      <c r="Z47" s="32">
        <f t="shared" si="0"/>
        <v>7730.461633240001</v>
      </c>
    </row>
    <row r="48" spans="1:26" x14ac:dyDescent="0.2">
      <c r="A48" s="71">
        <v>2020.03</v>
      </c>
      <c r="B48" s="38">
        <v>1352.6077406899999</v>
      </c>
      <c r="C48" s="39">
        <v>2600.5882430000001</v>
      </c>
      <c r="D48" s="39">
        <v>23.162058920000003</v>
      </c>
      <c r="E48" s="39">
        <v>858</v>
      </c>
      <c r="F48" s="39">
        <v>0</v>
      </c>
      <c r="G48" s="39">
        <v>110.756</v>
      </c>
      <c r="H48" s="39">
        <v>165.50553153999999</v>
      </c>
      <c r="I48" s="39">
        <v>133.16668799999999</v>
      </c>
      <c r="J48" s="39">
        <v>37.673781429999998</v>
      </c>
      <c r="K48" s="39">
        <v>51.905000000000001</v>
      </c>
      <c r="L48" s="39">
        <v>0</v>
      </c>
      <c r="M48" s="39">
        <v>29.9657673</v>
      </c>
      <c r="N48" s="39">
        <v>342.51788499999998</v>
      </c>
      <c r="O48" s="39">
        <v>94.283006499999999</v>
      </c>
      <c r="P48" s="39">
        <v>113.07669270000001</v>
      </c>
      <c r="Q48" s="39">
        <v>71.982004469999993</v>
      </c>
      <c r="R48" s="39">
        <v>119.62812371</v>
      </c>
      <c r="S48" s="39">
        <v>53.654094000000001</v>
      </c>
      <c r="T48" s="39">
        <v>57.093945079999997</v>
      </c>
      <c r="U48" s="39">
        <v>63.205543979999995</v>
      </c>
      <c r="V48" s="39">
        <v>500.19</v>
      </c>
      <c r="W48" s="39">
        <v>0</v>
      </c>
      <c r="X48" s="39">
        <v>146.84871988</v>
      </c>
      <c r="Y48" s="33">
        <v>38.569412219999997</v>
      </c>
      <c r="Z48" s="32">
        <f t="shared" si="0"/>
        <v>6964.3802384200008</v>
      </c>
    </row>
    <row r="49" spans="1:26" x14ac:dyDescent="0.2">
      <c r="A49" s="71">
        <v>2020.04</v>
      </c>
      <c r="B49" s="38">
        <v>1171.8</v>
      </c>
      <c r="C49" s="39">
        <v>1885.7208828000003</v>
      </c>
      <c r="D49" s="39">
        <v>41.155288149999997</v>
      </c>
      <c r="E49" s="39">
        <v>531</v>
      </c>
      <c r="F49" s="39">
        <v>0</v>
      </c>
      <c r="G49" s="39">
        <v>74.488</v>
      </c>
      <c r="H49" s="39">
        <v>104.84002298999999</v>
      </c>
      <c r="I49" s="39">
        <v>124.398031</v>
      </c>
      <c r="J49" s="39">
        <v>25.108972559999998</v>
      </c>
      <c r="K49" s="39">
        <v>26.103999999999999</v>
      </c>
      <c r="L49" s="39">
        <v>0</v>
      </c>
      <c r="M49" s="39">
        <v>21.322141640000002</v>
      </c>
      <c r="N49" s="39">
        <v>137.598726</v>
      </c>
      <c r="O49" s="39">
        <v>38.165579279999996</v>
      </c>
      <c r="P49" s="39">
        <v>228.99643675999999</v>
      </c>
      <c r="Q49" s="39">
        <v>47.657966369999997</v>
      </c>
      <c r="R49" s="39">
        <v>69.627430379999993</v>
      </c>
      <c r="S49" s="39">
        <v>44.254413999999997</v>
      </c>
      <c r="T49" s="39">
        <v>43.798024210000001</v>
      </c>
      <c r="U49" s="39">
        <v>31.57528099</v>
      </c>
      <c r="V49" s="39">
        <v>333.77</v>
      </c>
      <c r="W49" s="39">
        <v>0</v>
      </c>
      <c r="X49" s="39">
        <v>124.577232</v>
      </c>
      <c r="Y49" s="33">
        <v>19.628833449999998</v>
      </c>
      <c r="Z49" s="32">
        <f t="shared" si="0"/>
        <v>5125.5872625799993</v>
      </c>
    </row>
    <row r="50" spans="1:26" x14ac:dyDescent="0.2">
      <c r="A50" s="71">
        <v>2020.05</v>
      </c>
      <c r="B50" s="38">
        <v>834.31619053000009</v>
      </c>
      <c r="C50" s="39">
        <v>1883.2175775999997</v>
      </c>
      <c r="D50" s="39">
        <v>22.549725460000001</v>
      </c>
      <c r="E50" s="39">
        <v>507</v>
      </c>
      <c r="F50" s="39">
        <v>0</v>
      </c>
      <c r="G50" s="39">
        <v>74.150308999999993</v>
      </c>
      <c r="H50" s="39">
        <v>120.62279706</v>
      </c>
      <c r="I50" s="39">
        <v>128.70950300000001</v>
      </c>
      <c r="J50" s="39">
        <v>21.64448441</v>
      </c>
      <c r="K50" s="39">
        <v>45.948</v>
      </c>
      <c r="L50" s="39">
        <v>0</v>
      </c>
      <c r="M50" s="39">
        <v>19.086334910000001</v>
      </c>
      <c r="N50" s="39">
        <v>237.47517300000001</v>
      </c>
      <c r="O50" s="39">
        <v>68.86440404999999</v>
      </c>
      <c r="P50" s="39">
        <v>91.878943019999994</v>
      </c>
      <c r="Q50" s="39">
        <v>29.05612146</v>
      </c>
      <c r="R50" s="39">
        <v>103.01728843000001</v>
      </c>
      <c r="S50" s="39">
        <v>48.014257000000001</v>
      </c>
      <c r="T50" s="39">
        <v>41.014795090000007</v>
      </c>
      <c r="U50" s="39">
        <v>40.086563549999994</v>
      </c>
      <c r="V50" s="39">
        <v>387.76</v>
      </c>
      <c r="W50" s="39">
        <v>0</v>
      </c>
      <c r="X50" s="39">
        <v>116.803219</v>
      </c>
      <c r="Y50" s="33">
        <v>26.818321730000001</v>
      </c>
      <c r="Z50" s="32">
        <f t="shared" si="0"/>
        <v>4848.0340083000001</v>
      </c>
    </row>
    <row r="51" spans="1:26" x14ac:dyDescent="0.2">
      <c r="A51" s="71">
        <v>2020.06</v>
      </c>
      <c r="B51" s="38">
        <v>1216.97519018</v>
      </c>
      <c r="C51" s="39">
        <v>2352.2777810000002</v>
      </c>
      <c r="D51" s="39">
        <v>25.495986980000001</v>
      </c>
      <c r="E51" s="39">
        <v>889</v>
      </c>
      <c r="F51" s="39">
        <v>0</v>
      </c>
      <c r="G51" s="39">
        <v>86.474717999999996</v>
      </c>
      <c r="H51" s="39">
        <v>144.93137085000001</v>
      </c>
      <c r="I51" s="39">
        <v>180.94577799999999</v>
      </c>
      <c r="J51" s="39">
        <v>34.825796859999997</v>
      </c>
      <c r="K51" s="39">
        <v>49.280999999999999</v>
      </c>
      <c r="L51" s="39">
        <v>0</v>
      </c>
      <c r="M51" s="39">
        <v>25.34065975</v>
      </c>
      <c r="N51" s="39">
        <v>356.414626</v>
      </c>
      <c r="O51" s="39">
        <v>117.36910198999999</v>
      </c>
      <c r="P51" s="39">
        <v>240.65265269</v>
      </c>
      <c r="Q51" s="39">
        <v>49.327598549999998</v>
      </c>
      <c r="R51" s="39">
        <v>154.32218639999999</v>
      </c>
      <c r="S51" s="39">
        <v>61.729562000000001</v>
      </c>
      <c r="T51" s="39">
        <v>54.26606786</v>
      </c>
      <c r="U51" s="39">
        <v>53.601293460000001</v>
      </c>
      <c r="V51" s="39">
        <v>597.29</v>
      </c>
      <c r="W51" s="39">
        <v>0</v>
      </c>
      <c r="X51" s="39">
        <v>152.30550500000001</v>
      </c>
      <c r="Y51" s="33">
        <v>33.170925910000001</v>
      </c>
      <c r="Z51" s="32">
        <f t="shared" si="0"/>
        <v>6875.9978014800008</v>
      </c>
    </row>
    <row r="52" spans="1:26" x14ac:dyDescent="0.2">
      <c r="A52" s="71">
        <v>2020.07</v>
      </c>
      <c r="B52" s="38">
        <v>1588.8</v>
      </c>
      <c r="C52" s="39">
        <v>2695.0186603000002</v>
      </c>
      <c r="D52" s="39">
        <v>21.592876989999997</v>
      </c>
      <c r="E52" s="39">
        <v>979</v>
      </c>
      <c r="F52" s="39">
        <v>0</v>
      </c>
      <c r="G52" s="39">
        <v>101.48</v>
      </c>
      <c r="H52" s="39">
        <v>171.87456528999999</v>
      </c>
      <c r="I52" s="39">
        <v>187.20594299999999</v>
      </c>
      <c r="J52" s="39">
        <v>39.897155270000006</v>
      </c>
      <c r="K52" s="39">
        <v>41.831129020000006</v>
      </c>
      <c r="L52" s="39">
        <v>0</v>
      </c>
      <c r="M52" s="39">
        <v>34.209404429999999</v>
      </c>
      <c r="N52" s="39">
        <v>382.50113399999998</v>
      </c>
      <c r="O52" s="39">
        <v>116.09580687999998</v>
      </c>
      <c r="P52" s="39">
        <v>156.31429359999998</v>
      </c>
      <c r="Q52" s="39">
        <v>78.595537780000001</v>
      </c>
      <c r="R52" s="39">
        <v>165.42367503999998</v>
      </c>
      <c r="S52" s="39">
        <v>57.241047999999999</v>
      </c>
      <c r="T52" s="39">
        <v>66.085746409999999</v>
      </c>
      <c r="U52" s="39">
        <v>59.597300679999996</v>
      </c>
      <c r="V52" s="39">
        <v>701.31</v>
      </c>
      <c r="W52" s="39">
        <v>0</v>
      </c>
      <c r="X52" s="39">
        <v>195.68208999999999</v>
      </c>
      <c r="Y52" s="33">
        <v>34.941072549999994</v>
      </c>
      <c r="Z52" s="32">
        <f t="shared" si="0"/>
        <v>7874.6974392400007</v>
      </c>
    </row>
    <row r="53" spans="1:26" x14ac:dyDescent="0.2">
      <c r="A53" s="71">
        <v>2020.08</v>
      </c>
      <c r="B53" s="38">
        <v>1741.1</v>
      </c>
      <c r="C53" s="39">
        <v>3380.0874683000006</v>
      </c>
      <c r="D53" s="39">
        <v>42.097249850000004</v>
      </c>
      <c r="E53" s="39">
        <v>1047</v>
      </c>
      <c r="F53" s="39">
        <v>0</v>
      </c>
      <c r="G53" s="39">
        <v>154.12</v>
      </c>
      <c r="H53" s="39">
        <v>201.56855031999999</v>
      </c>
      <c r="I53" s="39">
        <v>229.76196899999999</v>
      </c>
      <c r="J53" s="39">
        <v>46.262450530000002</v>
      </c>
      <c r="K53" s="39">
        <v>58.709000000000003</v>
      </c>
      <c r="L53" s="39">
        <v>0</v>
      </c>
      <c r="M53" s="39">
        <v>30.99157593</v>
      </c>
      <c r="N53" s="39">
        <v>533.23406199999999</v>
      </c>
      <c r="O53" s="39">
        <v>155.44773899</v>
      </c>
      <c r="P53" s="39">
        <v>160.84891161000002</v>
      </c>
      <c r="Q53" s="39">
        <v>86.983526949999998</v>
      </c>
      <c r="R53" s="39">
        <v>207.83765795000002</v>
      </c>
      <c r="S53" s="39">
        <v>64.317009999999996</v>
      </c>
      <c r="T53" s="39">
        <v>75.723668719999992</v>
      </c>
      <c r="U53" s="39">
        <v>85.153869069999999</v>
      </c>
      <c r="V53" s="39">
        <v>715.26</v>
      </c>
      <c r="W53" s="39">
        <v>0</v>
      </c>
      <c r="X53" s="39">
        <v>213.37160800000001</v>
      </c>
      <c r="Y53" s="33">
        <v>44.778762239999999</v>
      </c>
      <c r="Z53" s="32">
        <f t="shared" si="0"/>
        <v>9274.6550794599989</v>
      </c>
    </row>
    <row r="54" spans="1:26" x14ac:dyDescent="0.2">
      <c r="A54" s="71">
        <v>2020.09</v>
      </c>
      <c r="B54" s="38">
        <v>1832.5</v>
      </c>
      <c r="C54" s="39">
        <v>3556.6304787999998</v>
      </c>
      <c r="D54" s="39">
        <v>33.733437100000003</v>
      </c>
      <c r="E54" s="39">
        <v>1097</v>
      </c>
      <c r="F54" s="39">
        <v>0</v>
      </c>
      <c r="G54" s="39">
        <v>135.15700000000001</v>
      </c>
      <c r="H54" s="39">
        <v>204.07570571000002</v>
      </c>
      <c r="I54" s="39">
        <v>227.695311</v>
      </c>
      <c r="J54" s="39">
        <v>51.703150659999999</v>
      </c>
      <c r="K54" s="39">
        <v>51.715000000000003</v>
      </c>
      <c r="L54" s="39">
        <v>0</v>
      </c>
      <c r="M54" s="39">
        <v>30.206113980000001</v>
      </c>
      <c r="N54" s="39">
        <v>411.30270000000002</v>
      </c>
      <c r="O54" s="39">
        <v>156.92752227000003</v>
      </c>
      <c r="P54" s="39">
        <v>191.40651880000001</v>
      </c>
      <c r="Q54" s="39">
        <v>97.330361879999998</v>
      </c>
      <c r="R54" s="39">
        <v>144.44463812000001</v>
      </c>
      <c r="S54" s="39">
        <v>62.234368000000003</v>
      </c>
      <c r="T54" s="39">
        <v>70.56976521</v>
      </c>
      <c r="U54" s="39">
        <v>50.993402619999998</v>
      </c>
      <c r="V54" s="39">
        <v>784.29</v>
      </c>
      <c r="W54" s="39">
        <v>0</v>
      </c>
      <c r="X54" s="39">
        <v>214.53896399999999</v>
      </c>
      <c r="Y54" s="33">
        <v>31.794263059999999</v>
      </c>
      <c r="Z54" s="32">
        <f t="shared" si="0"/>
        <v>9436.2487012100009</v>
      </c>
    </row>
    <row r="55" spans="1:26" x14ac:dyDescent="0.2">
      <c r="A55" s="71">
        <v>2020.1</v>
      </c>
      <c r="B55" s="38">
        <v>2195.3000000000002</v>
      </c>
      <c r="C55" s="39">
        <v>3814.6193354000002</v>
      </c>
      <c r="D55" s="39">
        <v>33.689933659999994</v>
      </c>
      <c r="E55" s="39">
        <v>1329</v>
      </c>
      <c r="F55" s="39">
        <v>0</v>
      </c>
      <c r="G55" s="39">
        <v>146.24199999999999</v>
      </c>
      <c r="H55" s="39">
        <v>202.07343349000001</v>
      </c>
      <c r="I55" s="39">
        <v>241.53388000000001</v>
      </c>
      <c r="J55" s="39">
        <v>57.248406289999998</v>
      </c>
      <c r="K55" s="39">
        <v>89.085999999999999</v>
      </c>
      <c r="L55" s="39">
        <v>0</v>
      </c>
      <c r="M55" s="39">
        <v>30.342450969999998</v>
      </c>
      <c r="N55" s="39">
        <v>466.05521299999998</v>
      </c>
      <c r="O55" s="39">
        <v>193.12351784000001</v>
      </c>
      <c r="P55" s="39">
        <v>191.64529887999998</v>
      </c>
      <c r="Q55" s="39">
        <v>109.61228368</v>
      </c>
      <c r="R55" s="39">
        <v>176.81425165000002</v>
      </c>
      <c r="S55" s="39">
        <v>66.929137999999995</v>
      </c>
      <c r="T55" s="39">
        <v>69.946151510000007</v>
      </c>
      <c r="U55" s="39">
        <v>92.181681730000008</v>
      </c>
      <c r="V55" s="39">
        <v>720.82</v>
      </c>
      <c r="W55" s="39">
        <v>0</v>
      </c>
      <c r="X55" s="39">
        <v>242.02858900000001</v>
      </c>
      <c r="Y55" s="33">
        <v>53.007145450000003</v>
      </c>
      <c r="Z55" s="32">
        <f t="shared" ref="Z55:Z118" si="1">+_xlfn.AGGREGATE(9,6,B55:Y55)</f>
        <v>10521.298710549998</v>
      </c>
    </row>
    <row r="56" spans="1:26" x14ac:dyDescent="0.2">
      <c r="A56" s="71">
        <v>2020.11</v>
      </c>
      <c r="B56" s="38">
        <v>2424.9</v>
      </c>
      <c r="C56" s="39">
        <v>4503.6559999999999</v>
      </c>
      <c r="D56" s="39">
        <v>36.148407200000001</v>
      </c>
      <c r="E56" s="39">
        <v>1247</v>
      </c>
      <c r="F56" s="39">
        <v>0</v>
      </c>
      <c r="G56" s="39">
        <v>151.55199999999999</v>
      </c>
      <c r="H56" s="39">
        <v>239.51827341000001</v>
      </c>
      <c r="I56" s="39">
        <v>245.05933999999999</v>
      </c>
      <c r="J56" s="39">
        <v>54.053517119999995</v>
      </c>
      <c r="K56" s="39">
        <v>79.688999999999993</v>
      </c>
      <c r="L56" s="39">
        <v>0</v>
      </c>
      <c r="M56" s="39">
        <v>37.277320450000005</v>
      </c>
      <c r="N56" s="39">
        <v>504.13533100000001</v>
      </c>
      <c r="O56" s="39">
        <v>162.49908099999999</v>
      </c>
      <c r="P56" s="39">
        <v>192.35261249000001</v>
      </c>
      <c r="Q56" s="39">
        <v>113.18359190999999</v>
      </c>
      <c r="R56" s="39">
        <v>249.15047296</v>
      </c>
      <c r="S56" s="39">
        <v>69.630452000000005</v>
      </c>
      <c r="T56" s="39">
        <v>64.087750569999997</v>
      </c>
      <c r="U56" s="39">
        <v>89.456594980000006</v>
      </c>
      <c r="V56" s="39">
        <v>846.04</v>
      </c>
      <c r="W56" s="39">
        <v>0</v>
      </c>
      <c r="X56" s="39">
        <v>252.32660999999999</v>
      </c>
      <c r="Y56" s="33">
        <v>46.056077389999999</v>
      </c>
      <c r="Z56" s="32">
        <f t="shared" si="1"/>
        <v>11607.77243248</v>
      </c>
    </row>
    <row r="57" spans="1:26" x14ac:dyDescent="0.2">
      <c r="A57" s="71">
        <v>2020.12</v>
      </c>
      <c r="B57" s="38">
        <v>2702.7</v>
      </c>
      <c r="C57" s="39">
        <v>4204.6379999999999</v>
      </c>
      <c r="D57" s="39">
        <v>39.209746609999996</v>
      </c>
      <c r="E57" s="39">
        <v>1305</v>
      </c>
      <c r="F57" s="39">
        <v>0</v>
      </c>
      <c r="G57" s="39">
        <v>165.38900000000001</v>
      </c>
      <c r="H57" s="39">
        <v>222.64688671000002</v>
      </c>
      <c r="I57" s="39">
        <v>245.65982299999999</v>
      </c>
      <c r="J57" s="39">
        <v>53.375863619999997</v>
      </c>
      <c r="K57" s="39">
        <v>92.802999999999997</v>
      </c>
      <c r="L57" s="39">
        <v>0</v>
      </c>
      <c r="M57" s="39">
        <v>39.102591409999995</v>
      </c>
      <c r="N57" s="39">
        <v>491.89661999999998</v>
      </c>
      <c r="O57" s="39">
        <v>166.03329318000002</v>
      </c>
      <c r="P57" s="39">
        <v>188.87648972</v>
      </c>
      <c r="Q57" s="39">
        <v>114.06073740000001</v>
      </c>
      <c r="R57" s="39">
        <v>228.49219430000002</v>
      </c>
      <c r="S57" s="39">
        <v>82.206441999999996</v>
      </c>
      <c r="T57" s="39">
        <v>91.542065739999998</v>
      </c>
      <c r="U57" s="39">
        <v>90.813983950000008</v>
      </c>
      <c r="V57" s="39">
        <v>844.3</v>
      </c>
      <c r="W57" s="39">
        <v>0</v>
      </c>
      <c r="X57" s="39">
        <v>264.49311399999999</v>
      </c>
      <c r="Y57" s="33">
        <v>39.434785009999999</v>
      </c>
      <c r="Z57" s="32">
        <f t="shared" si="1"/>
        <v>11672.674636649999</v>
      </c>
    </row>
    <row r="58" spans="1:26" x14ac:dyDescent="0.2">
      <c r="A58" s="71">
        <v>2021.01</v>
      </c>
      <c r="B58" s="38">
        <v>2405.8000000000002</v>
      </c>
      <c r="C58" s="39">
        <v>4472.8579519000004</v>
      </c>
      <c r="D58" s="39">
        <v>41.412909329999998</v>
      </c>
      <c r="E58" s="39">
        <v>1358</v>
      </c>
      <c r="F58" s="39">
        <v>0</v>
      </c>
      <c r="G58" s="39">
        <v>170.79920300000001</v>
      </c>
      <c r="H58" s="39">
        <v>287.52383747000005</v>
      </c>
      <c r="I58" s="39">
        <v>257.97327799999999</v>
      </c>
      <c r="J58" s="39">
        <v>52.85030502</v>
      </c>
      <c r="K58" s="39">
        <v>93.652000000000001</v>
      </c>
      <c r="L58" s="39">
        <v>128.49453115</v>
      </c>
      <c r="M58" s="39">
        <v>42.205739190000003</v>
      </c>
      <c r="N58" s="39">
        <v>590.04010200000005</v>
      </c>
      <c r="O58" s="39">
        <v>161.68646050000001</v>
      </c>
      <c r="P58" s="39">
        <v>278.38471708999998</v>
      </c>
      <c r="Q58" s="39">
        <v>109.89225681999999</v>
      </c>
      <c r="R58" s="39">
        <v>231.54108386000001</v>
      </c>
      <c r="S58" s="39">
        <v>89.026302000000001</v>
      </c>
      <c r="T58" s="39">
        <v>100.10074647</v>
      </c>
      <c r="U58" s="39">
        <v>102.76480131</v>
      </c>
      <c r="V58" s="39">
        <v>908.17</v>
      </c>
      <c r="W58" s="39">
        <v>0</v>
      </c>
      <c r="X58" s="39">
        <v>277.00764199999998</v>
      </c>
      <c r="Y58" s="33">
        <v>51.679549569999999</v>
      </c>
      <c r="Z58" s="32">
        <f t="shared" si="1"/>
        <v>12211.863416680002</v>
      </c>
    </row>
    <row r="59" spans="1:26" x14ac:dyDescent="0.2">
      <c r="A59" s="71">
        <v>2021.02</v>
      </c>
      <c r="B59" s="38">
        <v>3432.8</v>
      </c>
      <c r="C59" s="39">
        <v>4376.8676946000005</v>
      </c>
      <c r="D59" s="39">
        <v>57.831787409999997</v>
      </c>
      <c r="E59" s="39">
        <v>1228</v>
      </c>
      <c r="F59" s="39">
        <v>0</v>
      </c>
      <c r="G59" s="39">
        <v>201.88574499999999</v>
      </c>
      <c r="H59" s="39">
        <v>261.77961181000001</v>
      </c>
      <c r="I59" s="39">
        <v>275.77958899999999</v>
      </c>
      <c r="J59" s="39">
        <v>64.931559680000007</v>
      </c>
      <c r="K59" s="39">
        <v>117.002</v>
      </c>
      <c r="L59" s="39">
        <v>79.320177000000001</v>
      </c>
      <c r="M59" s="39">
        <v>46.060719370000001</v>
      </c>
      <c r="N59" s="39">
        <v>601.68563099999994</v>
      </c>
      <c r="O59" s="39">
        <v>167.43466255000001</v>
      </c>
      <c r="P59" s="39">
        <v>232.57766169999999</v>
      </c>
      <c r="Q59" s="39">
        <v>132.48306059000001</v>
      </c>
      <c r="R59" s="39">
        <v>247.58181676000001</v>
      </c>
      <c r="S59" s="39">
        <v>84.374922999999995</v>
      </c>
      <c r="T59" s="39">
        <v>116.62150108</v>
      </c>
      <c r="U59" s="39">
        <v>102.84441284</v>
      </c>
      <c r="V59" s="39">
        <v>873.88</v>
      </c>
      <c r="W59" s="39">
        <v>0</v>
      </c>
      <c r="X59" s="39">
        <v>253.60314099999999</v>
      </c>
      <c r="Y59" s="33">
        <v>55.6</v>
      </c>
      <c r="Z59" s="32">
        <f t="shared" si="1"/>
        <v>13010.945694389999</v>
      </c>
    </row>
    <row r="60" spans="1:26" x14ac:dyDescent="0.2">
      <c r="A60" s="71">
        <v>2021.03</v>
      </c>
      <c r="B60" s="38">
        <v>3080.4</v>
      </c>
      <c r="C60" s="39">
        <v>4535.419503000001</v>
      </c>
      <c r="D60" s="39">
        <v>229.33600000000001</v>
      </c>
      <c r="E60" s="39">
        <v>1378</v>
      </c>
      <c r="F60" s="39">
        <v>0</v>
      </c>
      <c r="G60" s="39">
        <v>166.29132799999999</v>
      </c>
      <c r="H60" s="39">
        <v>284.85202236999999</v>
      </c>
      <c r="I60" s="39">
        <v>271.07495499999999</v>
      </c>
      <c r="J60" s="39">
        <v>63.452461169999999</v>
      </c>
      <c r="K60" s="39">
        <v>136.54387800000001</v>
      </c>
      <c r="L60" s="39">
        <v>159.02299099999999</v>
      </c>
      <c r="M60" s="39">
        <v>44.675863839999998</v>
      </c>
      <c r="N60" s="39">
        <v>665.51230199999998</v>
      </c>
      <c r="O60" s="39">
        <v>186.13911200999999</v>
      </c>
      <c r="P60" s="39">
        <v>288.44844518999997</v>
      </c>
      <c r="Q60" s="39">
        <v>142.11063200999999</v>
      </c>
      <c r="R60" s="39">
        <v>314.40243243000003</v>
      </c>
      <c r="S60" s="39">
        <v>121.18020799999999</v>
      </c>
      <c r="T60" s="39">
        <v>100.23945188</v>
      </c>
      <c r="U60" s="39">
        <v>123.80046375000001</v>
      </c>
      <c r="V60" s="39">
        <v>1054.6600000000001</v>
      </c>
      <c r="W60" s="39">
        <v>0</v>
      </c>
      <c r="X60" s="39">
        <v>290.61291799999998</v>
      </c>
      <c r="Y60" s="33">
        <v>62.5</v>
      </c>
      <c r="Z60" s="32">
        <f t="shared" si="1"/>
        <v>13698.674967650002</v>
      </c>
    </row>
    <row r="61" spans="1:26" x14ac:dyDescent="0.2">
      <c r="A61" s="71">
        <v>2021.04</v>
      </c>
      <c r="B61" s="38">
        <v>4313.3</v>
      </c>
      <c r="C61" s="39">
        <v>5477.3221119</v>
      </c>
      <c r="D61" s="39">
        <v>70.341999999999999</v>
      </c>
      <c r="E61" s="39">
        <v>1679</v>
      </c>
      <c r="F61" s="39">
        <v>0</v>
      </c>
      <c r="G61" s="39">
        <v>220.762044</v>
      </c>
      <c r="H61" s="39">
        <v>296.70842556000002</v>
      </c>
      <c r="I61" s="39">
        <v>358.59109699999999</v>
      </c>
      <c r="J61" s="39">
        <v>78.483459260000004</v>
      </c>
      <c r="K61" s="39">
        <v>130.06956</v>
      </c>
      <c r="L61" s="39">
        <v>138.54204951</v>
      </c>
      <c r="M61" s="39">
        <v>59.353123259999997</v>
      </c>
      <c r="N61" s="39">
        <v>608.37089300000002</v>
      </c>
      <c r="O61" s="39">
        <v>245.06142051</v>
      </c>
      <c r="P61" s="39">
        <v>329</v>
      </c>
      <c r="Q61" s="39">
        <v>154.69696673000001</v>
      </c>
      <c r="R61" s="39">
        <v>247.93184589999998</v>
      </c>
      <c r="S61" s="39">
        <v>105.053365</v>
      </c>
      <c r="T61" s="39">
        <v>151.77867721000001</v>
      </c>
      <c r="U61" s="39">
        <v>112.5215212</v>
      </c>
      <c r="V61" s="39">
        <v>1023.94</v>
      </c>
      <c r="W61" s="39">
        <v>0</v>
      </c>
      <c r="X61" s="39">
        <v>329.95096699999999</v>
      </c>
      <c r="Y61" s="33">
        <v>67.099999999999994</v>
      </c>
      <c r="Z61" s="32">
        <f t="shared" si="1"/>
        <v>16197.879527040002</v>
      </c>
    </row>
    <row r="62" spans="1:26" x14ac:dyDescent="0.2">
      <c r="A62" s="71">
        <v>2021.05</v>
      </c>
      <c r="B62" s="38">
        <v>3912.6</v>
      </c>
      <c r="C62" s="39">
        <v>5296.5969999999998</v>
      </c>
      <c r="D62" s="39">
        <v>106.87699563</v>
      </c>
      <c r="E62" s="39">
        <v>1500</v>
      </c>
      <c r="F62" s="39">
        <v>0</v>
      </c>
      <c r="G62" s="39">
        <v>190.94800000000001</v>
      </c>
      <c r="H62" s="39">
        <v>295.423563</v>
      </c>
      <c r="I62" s="39">
        <v>296.749866</v>
      </c>
      <c r="J62" s="39">
        <v>76.739483840000005</v>
      </c>
      <c r="K62" s="39">
        <v>128.74965399999999</v>
      </c>
      <c r="L62" s="39">
        <v>125.53371282000001</v>
      </c>
      <c r="M62" s="39">
        <v>50.99640394</v>
      </c>
      <c r="N62" s="39">
        <v>608.94902400000001</v>
      </c>
      <c r="O62" s="39">
        <v>212.18487929</v>
      </c>
      <c r="P62" s="39">
        <v>269.48200000000003</v>
      </c>
      <c r="Q62" s="39">
        <v>147.80897443999999</v>
      </c>
      <c r="R62" s="39">
        <v>275.61139512</v>
      </c>
      <c r="S62" s="39">
        <v>91.442240999999996</v>
      </c>
      <c r="T62" s="39">
        <v>161.54591015</v>
      </c>
      <c r="U62" s="39">
        <v>131.90930218</v>
      </c>
      <c r="V62" s="39">
        <v>1077.3499999999999</v>
      </c>
      <c r="W62" s="39">
        <v>0</v>
      </c>
      <c r="X62" s="39">
        <v>322.19430199999999</v>
      </c>
      <c r="Y62" s="33">
        <v>63</v>
      </c>
      <c r="Z62" s="32">
        <f t="shared" si="1"/>
        <v>15342.692707410002</v>
      </c>
    </row>
    <row r="63" spans="1:26" x14ac:dyDescent="0.2">
      <c r="A63" s="71">
        <v>2021.06</v>
      </c>
      <c r="B63" s="38">
        <v>3434.4</v>
      </c>
      <c r="C63" s="39">
        <v>5179.4679566000004</v>
      </c>
      <c r="D63" s="39">
        <v>68.948110040000003</v>
      </c>
      <c r="E63" s="39">
        <v>1518</v>
      </c>
      <c r="F63" s="39">
        <v>0</v>
      </c>
      <c r="G63" s="39">
        <v>190.91256300000001</v>
      </c>
      <c r="H63" s="39">
        <v>338.89237367000004</v>
      </c>
      <c r="I63" s="39">
        <v>326.906453</v>
      </c>
      <c r="J63" s="39">
        <v>68.133895890000005</v>
      </c>
      <c r="K63" s="39">
        <v>134.56304299999999</v>
      </c>
      <c r="L63" s="39">
        <v>140.85200445999999</v>
      </c>
      <c r="M63" s="39">
        <v>52.974159360000002</v>
      </c>
      <c r="N63" s="39">
        <v>576.05846799999995</v>
      </c>
      <c r="O63" s="39">
        <v>235.16456912999999</v>
      </c>
      <c r="P63" s="39">
        <v>255.48303999999999</v>
      </c>
      <c r="Q63" s="39">
        <v>119.19627574</v>
      </c>
      <c r="R63" s="39">
        <v>273.30876494</v>
      </c>
      <c r="S63" s="39">
        <v>101.774332</v>
      </c>
      <c r="T63" s="39">
        <v>176.91047988</v>
      </c>
      <c r="U63" s="39">
        <v>120.64101402</v>
      </c>
      <c r="V63" s="39">
        <v>1090.8900000000001</v>
      </c>
      <c r="W63" s="39">
        <v>0</v>
      </c>
      <c r="X63" s="39">
        <v>287.39457700000003</v>
      </c>
      <c r="Y63" s="33">
        <v>61.4</v>
      </c>
      <c r="Z63" s="32">
        <f t="shared" si="1"/>
        <v>14752.272079729997</v>
      </c>
    </row>
    <row r="64" spans="1:26" x14ac:dyDescent="0.2">
      <c r="A64" s="71">
        <v>2021.07</v>
      </c>
      <c r="B64" s="38">
        <v>4219.3999999999996</v>
      </c>
      <c r="C64" s="39">
        <v>5734.6030000000001</v>
      </c>
      <c r="D64" s="39">
        <v>68.954604869999997</v>
      </c>
      <c r="E64" s="39">
        <v>1714</v>
      </c>
      <c r="F64" s="39">
        <v>0</v>
      </c>
      <c r="G64" s="39">
        <v>212.242592</v>
      </c>
      <c r="H64" s="39">
        <v>308.38918494000001</v>
      </c>
      <c r="I64" s="39">
        <v>320.77716099999998</v>
      </c>
      <c r="J64" s="39">
        <v>74.605929219999993</v>
      </c>
      <c r="K64" s="39">
        <v>139.391662</v>
      </c>
      <c r="L64" s="39">
        <v>176.50244425</v>
      </c>
      <c r="M64" s="39">
        <v>51.282604980000002</v>
      </c>
      <c r="N64" s="39">
        <v>771.56466399999999</v>
      </c>
      <c r="O64" s="39">
        <v>246.49746651000001</v>
      </c>
      <c r="P64" s="39">
        <v>346.36394696999997</v>
      </c>
      <c r="Q64" s="39">
        <v>161.12401302000001</v>
      </c>
      <c r="R64" s="39">
        <v>298.73650523000003</v>
      </c>
      <c r="S64" s="39">
        <v>107.833322</v>
      </c>
      <c r="T64" s="39">
        <v>210.34953679</v>
      </c>
      <c r="U64" s="39">
        <v>130.04036558000001</v>
      </c>
      <c r="V64" s="39">
        <v>1202.8599999999999</v>
      </c>
      <c r="W64" s="39">
        <v>0</v>
      </c>
      <c r="X64" s="39">
        <v>313.82047699999998</v>
      </c>
      <c r="Y64" s="33">
        <v>64.8</v>
      </c>
      <c r="Z64" s="32">
        <f t="shared" si="1"/>
        <v>16874.139480360001</v>
      </c>
    </row>
    <row r="65" spans="1:26" x14ac:dyDescent="0.2">
      <c r="A65" s="71">
        <v>2021.08</v>
      </c>
      <c r="B65" s="38">
        <v>4847</v>
      </c>
      <c r="C65" s="39">
        <v>6159.4769564000007</v>
      </c>
      <c r="D65" s="39">
        <v>78.447750009999993</v>
      </c>
      <c r="E65" s="39">
        <v>2100</v>
      </c>
      <c r="F65" s="39">
        <v>0</v>
      </c>
      <c r="G65" s="39">
        <v>281.21699999999998</v>
      </c>
      <c r="H65" s="39">
        <v>350.46534836000001</v>
      </c>
      <c r="I65" s="39">
        <v>391.36362200000002</v>
      </c>
      <c r="J65" s="39">
        <v>83.551530979999995</v>
      </c>
      <c r="K65" s="39">
        <v>153.27509900000001</v>
      </c>
      <c r="L65" s="39">
        <v>187.02283527</v>
      </c>
      <c r="M65" s="39">
        <v>64.473271830000002</v>
      </c>
      <c r="N65" s="39">
        <v>692.83255699999995</v>
      </c>
      <c r="O65" s="39">
        <v>259.69954300000001</v>
      </c>
      <c r="P65" s="39">
        <v>330.34</v>
      </c>
      <c r="Q65" s="39">
        <v>170.61707658</v>
      </c>
      <c r="R65" s="39">
        <v>421.50900000000001</v>
      </c>
      <c r="S65" s="39">
        <v>111.365011</v>
      </c>
      <c r="T65" s="39">
        <v>231.81271067</v>
      </c>
      <c r="U65" s="39">
        <v>162.17244579999999</v>
      </c>
      <c r="V65" s="39">
        <v>1276.71</v>
      </c>
      <c r="W65" s="39">
        <v>0</v>
      </c>
      <c r="X65" s="39">
        <v>332.75400000000002</v>
      </c>
      <c r="Y65" s="33">
        <v>103</v>
      </c>
      <c r="Z65" s="32">
        <f t="shared" si="1"/>
        <v>18789.105757900004</v>
      </c>
    </row>
    <row r="66" spans="1:26" x14ac:dyDescent="0.2">
      <c r="A66" s="71">
        <v>2021.09</v>
      </c>
      <c r="B66" s="38">
        <v>4681.5</v>
      </c>
      <c r="C66" s="39">
        <v>6257.8490000000002</v>
      </c>
      <c r="D66" s="39">
        <v>91.929001420000006</v>
      </c>
      <c r="E66" s="39">
        <v>1659</v>
      </c>
      <c r="F66" s="39">
        <v>0</v>
      </c>
      <c r="G66" s="39">
        <v>255.989589</v>
      </c>
      <c r="H66" s="39">
        <v>384.78943604</v>
      </c>
      <c r="I66" s="39">
        <v>395.459723</v>
      </c>
      <c r="J66" s="39">
        <v>102.69877227000001</v>
      </c>
      <c r="K66" s="39">
        <v>156.55422899999999</v>
      </c>
      <c r="L66" s="39">
        <v>170.67964735999999</v>
      </c>
      <c r="M66" s="39">
        <v>61.358457230000006</v>
      </c>
      <c r="N66" s="39">
        <v>751.38589999999999</v>
      </c>
      <c r="O66" s="39">
        <v>268.98697684000001</v>
      </c>
      <c r="P66" s="39">
        <v>390.77321393</v>
      </c>
      <c r="Q66" s="39">
        <v>175.39431481</v>
      </c>
      <c r="R66" s="39">
        <v>347.08431456</v>
      </c>
      <c r="S66" s="39">
        <v>116.89255</v>
      </c>
      <c r="T66" s="39">
        <v>196.90591291999999</v>
      </c>
      <c r="U66" s="39">
        <v>151.38607611</v>
      </c>
      <c r="V66" s="39">
        <v>1376.74</v>
      </c>
      <c r="W66" s="39">
        <v>0</v>
      </c>
      <c r="X66" s="39">
        <v>364.94582700000001</v>
      </c>
      <c r="Y66" s="33">
        <v>81.400000000000006</v>
      </c>
      <c r="Z66" s="32">
        <f t="shared" si="1"/>
        <v>18439.702941490006</v>
      </c>
    </row>
    <row r="67" spans="1:26" x14ac:dyDescent="0.2">
      <c r="A67" s="71">
        <v>2021.1</v>
      </c>
      <c r="B67" s="38">
        <v>4936.2</v>
      </c>
      <c r="C67" s="39">
        <v>6229.5304851000001</v>
      </c>
      <c r="D67" s="39">
        <v>0</v>
      </c>
      <c r="E67" s="39">
        <v>2203</v>
      </c>
      <c r="F67" s="39">
        <v>0</v>
      </c>
      <c r="G67" s="39">
        <v>273.453576</v>
      </c>
      <c r="H67" s="39">
        <v>364.14716799000001</v>
      </c>
      <c r="I67" s="39">
        <v>380.93922099999997</v>
      </c>
      <c r="J67" s="39">
        <v>110.51980282</v>
      </c>
      <c r="K67" s="39">
        <v>135.16482999999999</v>
      </c>
      <c r="L67" s="39">
        <v>191.62519011000001</v>
      </c>
      <c r="M67" s="39">
        <v>62.575310882999993</v>
      </c>
      <c r="N67" s="39">
        <v>770.83229900000003</v>
      </c>
      <c r="O67" s="39">
        <v>332.70405006999999</v>
      </c>
      <c r="P67" s="39">
        <v>328.79375583000001</v>
      </c>
      <c r="Q67" s="39">
        <v>186.91119348999999</v>
      </c>
      <c r="R67" s="39">
        <v>388.15632220999998</v>
      </c>
      <c r="S67" s="39">
        <v>139.82514499999999</v>
      </c>
      <c r="T67" s="39">
        <v>156.60581058</v>
      </c>
      <c r="U67" s="39">
        <v>146.78648817999999</v>
      </c>
      <c r="V67" s="39">
        <v>1223.54</v>
      </c>
      <c r="W67" s="39">
        <v>0</v>
      </c>
      <c r="X67" s="39">
        <v>391.78364499999998</v>
      </c>
      <c r="Y67" s="33">
        <v>86.6</v>
      </c>
      <c r="Z67" s="32">
        <f t="shared" si="1"/>
        <v>19039.694293263001</v>
      </c>
    </row>
    <row r="68" spans="1:26" x14ac:dyDescent="0.2">
      <c r="A68" s="71">
        <v>2021.11</v>
      </c>
      <c r="B68" s="38">
        <v>4959.7</v>
      </c>
      <c r="C68" s="39">
        <v>6756.5079999999998</v>
      </c>
      <c r="D68" s="39">
        <v>0</v>
      </c>
      <c r="E68" s="39">
        <v>2105</v>
      </c>
      <c r="F68" s="39">
        <v>0</v>
      </c>
      <c r="G68" s="39">
        <v>270.320967</v>
      </c>
      <c r="H68" s="39">
        <v>375.40618007</v>
      </c>
      <c r="I68" s="39">
        <v>420.53800000000001</v>
      </c>
      <c r="J68" s="39">
        <v>98.421509999999998</v>
      </c>
      <c r="K68" s="39">
        <v>136.724807</v>
      </c>
      <c r="L68" s="39">
        <v>0</v>
      </c>
      <c r="M68" s="39">
        <v>72.310740480000007</v>
      </c>
      <c r="N68" s="39">
        <v>800.82758799999999</v>
      </c>
      <c r="O68" s="39">
        <v>279.0908</v>
      </c>
      <c r="P68" s="39">
        <v>364.98399999999998</v>
      </c>
      <c r="Q68" s="39">
        <v>171.858</v>
      </c>
      <c r="R68" s="39">
        <v>393.43105893000001</v>
      </c>
      <c r="S68" s="39">
        <v>146.58000000000001</v>
      </c>
      <c r="T68" s="39">
        <v>192.18100000000001</v>
      </c>
      <c r="U68" s="39">
        <v>164.809</v>
      </c>
      <c r="V68" s="39">
        <v>1491.61</v>
      </c>
      <c r="W68" s="39">
        <v>0</v>
      </c>
      <c r="X68" s="39">
        <v>376.904</v>
      </c>
      <c r="Y68" s="33">
        <v>97.062574519999998</v>
      </c>
      <c r="Z68" s="32">
        <f t="shared" si="1"/>
        <v>19674.268226000004</v>
      </c>
    </row>
    <row r="69" spans="1:26" x14ac:dyDescent="0.2">
      <c r="A69" s="71">
        <v>2021.12</v>
      </c>
      <c r="B69" s="38">
        <v>5681.5</v>
      </c>
      <c r="C69" s="39">
        <v>6569.0590000000002</v>
      </c>
      <c r="D69" s="39">
        <v>0</v>
      </c>
      <c r="E69" s="39">
        <v>2341</v>
      </c>
      <c r="F69" s="39">
        <v>0</v>
      </c>
      <c r="G69" s="39">
        <v>278.59978899999999</v>
      </c>
      <c r="H69" s="39">
        <v>396.07642986000002</v>
      </c>
      <c r="I69" s="39">
        <v>371.98220500000002</v>
      </c>
      <c r="J69" s="39">
        <v>95.568952549999992</v>
      </c>
      <c r="K69" s="39">
        <v>154.491941</v>
      </c>
      <c r="L69" s="39">
        <v>0</v>
      </c>
      <c r="M69" s="39">
        <v>70.299398690000018</v>
      </c>
      <c r="N69" s="39">
        <v>994.08437400000003</v>
      </c>
      <c r="O69" s="39">
        <v>268.86330702999999</v>
      </c>
      <c r="P69" s="39">
        <v>448.66519074000001</v>
      </c>
      <c r="Q69" s="39">
        <v>184.68303299999999</v>
      </c>
      <c r="R69" s="39">
        <v>411.77225743999998</v>
      </c>
      <c r="S69" s="39">
        <v>122.148257</v>
      </c>
      <c r="T69" s="39">
        <v>173.42216411999999</v>
      </c>
      <c r="U69" s="39">
        <v>190.17900875999999</v>
      </c>
      <c r="V69" s="39">
        <v>1428.17</v>
      </c>
      <c r="W69" s="39">
        <v>0</v>
      </c>
      <c r="X69" s="39">
        <v>399.05914899999999</v>
      </c>
      <c r="Y69" s="33">
        <v>83.867522170000001</v>
      </c>
      <c r="Z69" s="32">
        <f t="shared" si="1"/>
        <v>20663.491979360002</v>
      </c>
    </row>
    <row r="70" spans="1:26" x14ac:dyDescent="0.2">
      <c r="A70" s="71">
        <v>2022.01</v>
      </c>
      <c r="B70" s="38">
        <v>5780.5</v>
      </c>
      <c r="C70" s="39">
        <v>7354.1132517000005</v>
      </c>
      <c r="D70" s="39">
        <v>68.21718405</v>
      </c>
      <c r="E70" s="39">
        <v>2049</v>
      </c>
      <c r="F70" s="39">
        <v>0</v>
      </c>
      <c r="G70" s="39">
        <v>352.71289812999999</v>
      </c>
      <c r="H70" s="39">
        <v>429.13112689999997</v>
      </c>
      <c r="I70" s="39">
        <v>445.88715300000001</v>
      </c>
      <c r="J70" s="39">
        <v>87.237890019999995</v>
      </c>
      <c r="K70" s="39">
        <v>144.524214</v>
      </c>
      <c r="L70" s="39">
        <v>217.59582227000001</v>
      </c>
      <c r="M70" s="39">
        <v>70.024247709999997</v>
      </c>
      <c r="N70" s="39">
        <v>960.63334699999996</v>
      </c>
      <c r="O70" s="39">
        <v>308.85751161000002</v>
      </c>
      <c r="P70" s="39">
        <v>384.19312184</v>
      </c>
      <c r="Q70" s="39">
        <v>189.91129746999999</v>
      </c>
      <c r="R70" s="39">
        <v>391.81513579</v>
      </c>
      <c r="S70" s="39">
        <v>120.011548</v>
      </c>
      <c r="T70" s="39">
        <v>149.63055980999999</v>
      </c>
      <c r="U70" s="39">
        <v>196.97571148</v>
      </c>
      <c r="V70" s="39">
        <v>1391.08</v>
      </c>
      <c r="W70" s="39">
        <v>0</v>
      </c>
      <c r="X70" s="39">
        <v>424.61007999999998</v>
      </c>
      <c r="Y70" s="33">
        <v>92.733777399999994</v>
      </c>
      <c r="Z70" s="32">
        <f t="shared" si="1"/>
        <v>21609.395878179992</v>
      </c>
    </row>
    <row r="71" spans="1:26" x14ac:dyDescent="0.2">
      <c r="A71" s="71">
        <v>2022.02</v>
      </c>
      <c r="B71" s="38">
        <v>5054.3999999999996</v>
      </c>
      <c r="C71" s="39">
        <v>6849.9354542999999</v>
      </c>
      <c r="D71" s="39">
        <v>92.405734110000012</v>
      </c>
      <c r="E71" s="39">
        <v>1910</v>
      </c>
      <c r="F71" s="39">
        <v>0</v>
      </c>
      <c r="G71" s="39">
        <v>295.73514689000001</v>
      </c>
      <c r="H71" s="39">
        <v>424.48372866000005</v>
      </c>
      <c r="I71" s="39">
        <v>423.22556100000003</v>
      </c>
      <c r="J71" s="39">
        <v>112.67587162</v>
      </c>
      <c r="K71" s="39">
        <v>145.830679</v>
      </c>
      <c r="L71" s="39">
        <v>122.29983436000001</v>
      </c>
      <c r="M71" s="39">
        <v>69.125427759999994</v>
      </c>
      <c r="N71" s="39">
        <v>851.88400799999999</v>
      </c>
      <c r="O71" s="39">
        <v>312.27661002000002</v>
      </c>
      <c r="P71" s="39">
        <v>450.11348366999999</v>
      </c>
      <c r="Q71" s="39">
        <v>189.18944071000001</v>
      </c>
      <c r="R71" s="39">
        <v>398.29344645999998</v>
      </c>
      <c r="S71" s="39">
        <v>127.682329</v>
      </c>
      <c r="T71" s="39">
        <v>179.31718778999999</v>
      </c>
      <c r="U71" s="39">
        <v>206.59542823999999</v>
      </c>
      <c r="V71" s="39">
        <v>1406</v>
      </c>
      <c r="W71" s="39">
        <v>0</v>
      </c>
      <c r="X71" s="39">
        <v>375.26731100000001</v>
      </c>
      <c r="Y71" s="33">
        <v>85.583697889999996</v>
      </c>
      <c r="Z71" s="32">
        <f t="shared" si="1"/>
        <v>20082.320380479996</v>
      </c>
    </row>
    <row r="72" spans="1:26" x14ac:dyDescent="0.2">
      <c r="A72" s="71">
        <v>2022.03</v>
      </c>
      <c r="B72" s="38">
        <v>4651.8</v>
      </c>
      <c r="C72" s="39">
        <v>6803.3588873999997</v>
      </c>
      <c r="D72" s="39">
        <v>149.9072386</v>
      </c>
      <c r="E72" s="39">
        <v>2489</v>
      </c>
      <c r="F72" s="39">
        <v>0</v>
      </c>
      <c r="G72" s="39">
        <v>264.22780051000001</v>
      </c>
      <c r="H72" s="39">
        <v>391.67842110000004</v>
      </c>
      <c r="I72" s="39">
        <v>437.92382800000001</v>
      </c>
      <c r="J72" s="39">
        <v>126.55053235</v>
      </c>
      <c r="K72" s="39">
        <v>185.32309000000001</v>
      </c>
      <c r="L72" s="39">
        <v>235.96654052000002</v>
      </c>
      <c r="M72" s="39">
        <v>89.871949130000004</v>
      </c>
      <c r="N72" s="39">
        <v>810.31473600000004</v>
      </c>
      <c r="O72" s="39">
        <v>362.82613904000004</v>
      </c>
      <c r="P72" s="39">
        <v>455.66078084999998</v>
      </c>
      <c r="Q72" s="39">
        <v>205.05338097999999</v>
      </c>
      <c r="R72" s="39">
        <v>474.86975590999998</v>
      </c>
      <c r="S72" s="39">
        <v>143.229626</v>
      </c>
      <c r="T72" s="39">
        <v>194.1756871</v>
      </c>
      <c r="U72" s="39">
        <v>284.08879310999998</v>
      </c>
      <c r="V72" s="39">
        <v>1472.83</v>
      </c>
      <c r="W72" s="39">
        <v>0</v>
      </c>
      <c r="X72" s="39">
        <v>418.127476</v>
      </c>
      <c r="Y72" s="33">
        <v>105.6</v>
      </c>
      <c r="Z72" s="32">
        <f t="shared" si="1"/>
        <v>20752.384662600001</v>
      </c>
    </row>
    <row r="73" spans="1:26" x14ac:dyDescent="0.2">
      <c r="A73" s="71">
        <v>2022.04</v>
      </c>
      <c r="B73" s="38">
        <v>6842.2</v>
      </c>
      <c r="C73" s="39">
        <v>9128.802421299999</v>
      </c>
      <c r="D73" s="39">
        <v>100.57295736999998</v>
      </c>
      <c r="E73" s="39">
        <v>2370</v>
      </c>
      <c r="F73" s="39">
        <v>0</v>
      </c>
      <c r="G73" s="39">
        <v>332.36393500999998</v>
      </c>
      <c r="H73" s="39">
        <v>523.86410862000002</v>
      </c>
      <c r="I73" s="39">
        <v>564.34230300000002</v>
      </c>
      <c r="J73" s="39">
        <v>125.38385914</v>
      </c>
      <c r="K73" s="39">
        <v>170.912947</v>
      </c>
      <c r="L73" s="39">
        <v>293.12374469999997</v>
      </c>
      <c r="M73" s="39">
        <v>96.066756440000006</v>
      </c>
      <c r="N73" s="39">
        <v>952.29651458000001</v>
      </c>
      <c r="O73" s="39">
        <v>315.91570854999998</v>
      </c>
      <c r="P73" s="39">
        <v>627.81308096999999</v>
      </c>
      <c r="Q73" s="39">
        <v>255.38492251</v>
      </c>
      <c r="R73" s="39">
        <v>528.00029044000007</v>
      </c>
      <c r="S73" s="39">
        <v>141.82262600000001</v>
      </c>
      <c r="T73" s="39">
        <v>189.71481213000001</v>
      </c>
      <c r="U73" s="39">
        <v>196.15422075999999</v>
      </c>
      <c r="V73" s="39">
        <v>1667.81</v>
      </c>
      <c r="W73" s="39">
        <v>0</v>
      </c>
      <c r="X73" s="39">
        <v>480.346474</v>
      </c>
      <c r="Y73" s="33">
        <v>123.6</v>
      </c>
      <c r="Z73" s="32">
        <f t="shared" si="1"/>
        <v>26026.491682520005</v>
      </c>
    </row>
    <row r="74" spans="1:26" x14ac:dyDescent="0.2">
      <c r="A74" s="71">
        <v>2022.05</v>
      </c>
      <c r="B74" s="38">
        <v>6811.9</v>
      </c>
      <c r="C74" s="39">
        <v>8966.8454615999981</v>
      </c>
      <c r="D74" s="39">
        <v>116.94419473000005</v>
      </c>
      <c r="E74" s="39">
        <v>2471</v>
      </c>
      <c r="F74" s="39">
        <v>0</v>
      </c>
      <c r="G74" s="39">
        <v>330.14883254</v>
      </c>
      <c r="H74" s="39">
        <v>494.41261360999999</v>
      </c>
      <c r="I74" s="39">
        <v>619.93306800000005</v>
      </c>
      <c r="J74" s="39">
        <v>135.14059775999999</v>
      </c>
      <c r="K74" s="39">
        <v>179.403741</v>
      </c>
      <c r="L74" s="39">
        <v>272.92148334000001</v>
      </c>
      <c r="M74" s="39">
        <v>83.937751300000002</v>
      </c>
      <c r="N74" s="39">
        <v>1083.5508359999999</v>
      </c>
      <c r="O74" s="39">
        <v>316.71352135000001</v>
      </c>
      <c r="P74" s="39">
        <v>486.91639301999999</v>
      </c>
      <c r="Q74" s="39">
        <v>223.85509895999999</v>
      </c>
      <c r="R74" s="39">
        <v>501.89476524000003</v>
      </c>
      <c r="S74" s="39">
        <v>160.057388</v>
      </c>
      <c r="T74" s="39">
        <v>220.7803021</v>
      </c>
      <c r="U74" s="39">
        <v>224.11188894</v>
      </c>
      <c r="V74" s="39">
        <v>1878.57</v>
      </c>
      <c r="W74" s="39">
        <v>0</v>
      </c>
      <c r="X74" s="39">
        <v>494.69145400000002</v>
      </c>
      <c r="Y74" s="33">
        <v>104.3</v>
      </c>
      <c r="Z74" s="32">
        <f t="shared" si="1"/>
        <v>26178.029391489988</v>
      </c>
    </row>
    <row r="75" spans="1:26" x14ac:dyDescent="0.2">
      <c r="A75" s="71">
        <v>2022.06</v>
      </c>
      <c r="B75" s="38">
        <v>6774.1</v>
      </c>
      <c r="C75" s="39">
        <v>9524.5838034999997</v>
      </c>
      <c r="D75" s="39">
        <v>135.70534023999994</v>
      </c>
      <c r="E75" s="39">
        <v>2641</v>
      </c>
      <c r="F75" s="39">
        <v>0</v>
      </c>
      <c r="G75" s="39">
        <v>361.4993255</v>
      </c>
      <c r="H75" s="39">
        <v>542.65115490999995</v>
      </c>
      <c r="I75" s="39">
        <v>610.34665800000005</v>
      </c>
      <c r="J75" s="39">
        <v>149.91125514000001</v>
      </c>
      <c r="K75" s="39">
        <v>185.05330900000001</v>
      </c>
      <c r="L75" s="39">
        <v>249.27109888999999</v>
      </c>
      <c r="M75" s="39">
        <v>98.636278250000004</v>
      </c>
      <c r="N75" s="39">
        <v>1081.4154639999999</v>
      </c>
      <c r="O75" s="39">
        <v>348.88110210999997</v>
      </c>
      <c r="P75" s="39">
        <v>503.35968272999997</v>
      </c>
      <c r="Q75" s="39">
        <v>234.60468509</v>
      </c>
      <c r="R75" s="39">
        <v>486.95578234999999</v>
      </c>
      <c r="S75" s="39">
        <v>149.12106299999999</v>
      </c>
      <c r="T75" s="39">
        <v>232.67597433</v>
      </c>
      <c r="U75" s="39">
        <v>236.55303653999999</v>
      </c>
      <c r="V75" s="39">
        <v>2026.15</v>
      </c>
      <c r="W75" s="39">
        <v>0</v>
      </c>
      <c r="X75" s="39">
        <v>531.29431299999999</v>
      </c>
      <c r="Y75" s="33">
        <v>118.5</v>
      </c>
      <c r="Z75" s="32">
        <f t="shared" si="1"/>
        <v>27222.269326579997</v>
      </c>
    </row>
    <row r="76" spans="1:26" x14ac:dyDescent="0.2">
      <c r="A76" s="71">
        <v>2022.07</v>
      </c>
      <c r="B76" s="38">
        <v>7741</v>
      </c>
      <c r="C76" s="39">
        <v>10092.008576600001</v>
      </c>
      <c r="D76" s="39">
        <v>110.91092256000002</v>
      </c>
      <c r="E76" s="39">
        <v>3007</v>
      </c>
      <c r="F76" s="39">
        <v>0</v>
      </c>
      <c r="G76" s="39">
        <v>408.27929343</v>
      </c>
      <c r="H76" s="39">
        <v>608.86052328999995</v>
      </c>
      <c r="I76" s="39">
        <v>700.56271600000002</v>
      </c>
      <c r="J76" s="39">
        <v>150.13309713999999</v>
      </c>
      <c r="K76" s="39">
        <v>219.07062300000001</v>
      </c>
      <c r="L76" s="39">
        <v>338.87676365999999</v>
      </c>
      <c r="M76" s="39">
        <v>92.016053793000012</v>
      </c>
      <c r="N76" s="39">
        <v>1138.253314</v>
      </c>
      <c r="O76" s="39">
        <v>430.06944828000002</v>
      </c>
      <c r="P76" s="39">
        <v>925.21828539000001</v>
      </c>
      <c r="Q76" s="39">
        <v>227.41599932</v>
      </c>
      <c r="R76" s="39">
        <v>532.63296347999994</v>
      </c>
      <c r="S76" s="39">
        <v>185.49688399999999</v>
      </c>
      <c r="T76" s="39">
        <v>245.16135517000001</v>
      </c>
      <c r="U76" s="39">
        <v>255.73878475999999</v>
      </c>
      <c r="V76" s="39">
        <v>2034.62</v>
      </c>
      <c r="W76" s="39">
        <v>0</v>
      </c>
      <c r="X76" s="39">
        <v>602.43783499999995</v>
      </c>
      <c r="Y76" s="33">
        <v>124.9</v>
      </c>
      <c r="Z76" s="32">
        <f t="shared" si="1"/>
        <v>30170.663438873002</v>
      </c>
    </row>
    <row r="77" spans="1:26" x14ac:dyDescent="0.2">
      <c r="A77" s="71">
        <v>2022.08</v>
      </c>
      <c r="B77" s="38">
        <v>9300</v>
      </c>
      <c r="C77" s="39">
        <v>11005.72241</v>
      </c>
      <c r="D77" s="39">
        <v>153.71655285999998</v>
      </c>
      <c r="E77" s="39">
        <v>3423</v>
      </c>
      <c r="F77" s="39">
        <v>0</v>
      </c>
      <c r="G77" s="39">
        <v>493.73754477</v>
      </c>
      <c r="H77" s="39">
        <v>588.1944454400001</v>
      </c>
      <c r="I77" s="39">
        <v>747.75789599999996</v>
      </c>
      <c r="J77" s="39">
        <v>209.14352112</v>
      </c>
      <c r="K77" s="39">
        <v>294.43553200000002</v>
      </c>
      <c r="L77" s="39">
        <v>305.38878435999999</v>
      </c>
      <c r="M77" s="39">
        <v>112.10882384999999</v>
      </c>
      <c r="N77" s="39">
        <v>1189.0810260000001</v>
      </c>
      <c r="O77" s="39">
        <v>457.51380037000001</v>
      </c>
      <c r="P77" s="39">
        <v>599.89890734999994</v>
      </c>
      <c r="Q77" s="39">
        <v>249.94206066000001</v>
      </c>
      <c r="R77" s="39">
        <v>732.10878395999998</v>
      </c>
      <c r="S77" s="39">
        <v>199.79013900000001</v>
      </c>
      <c r="T77" s="39">
        <v>272.12488160999999</v>
      </c>
      <c r="U77" s="39">
        <v>368.57117141999998</v>
      </c>
      <c r="V77" s="39">
        <v>2027.9</v>
      </c>
      <c r="W77" s="39">
        <v>0</v>
      </c>
      <c r="X77" s="39">
        <v>622.84232899999995</v>
      </c>
      <c r="Y77" s="33">
        <v>151.69999999999999</v>
      </c>
      <c r="Z77" s="32">
        <f t="shared" si="1"/>
        <v>33504.67860977001</v>
      </c>
    </row>
    <row r="78" spans="1:26" x14ac:dyDescent="0.2">
      <c r="A78" s="71">
        <v>2022.09</v>
      </c>
      <c r="B78" s="38">
        <v>7823</v>
      </c>
      <c r="C78" s="39">
        <v>11831.638398500005</v>
      </c>
      <c r="D78" s="39">
        <v>156.98418431000005</v>
      </c>
      <c r="E78" s="39">
        <v>3262</v>
      </c>
      <c r="F78" s="39">
        <v>0</v>
      </c>
      <c r="G78" s="39">
        <v>464.20235093999997</v>
      </c>
      <c r="H78" s="39">
        <v>650.41245003999995</v>
      </c>
      <c r="I78" s="39">
        <v>658.27283199999999</v>
      </c>
      <c r="J78" s="39">
        <v>220.21053089</v>
      </c>
      <c r="K78" s="39">
        <v>220.1661</v>
      </c>
      <c r="L78" s="39">
        <v>1826.8987630900001</v>
      </c>
      <c r="M78" s="39">
        <v>111.00078036000001</v>
      </c>
      <c r="N78" s="39">
        <v>1405.6617570000001</v>
      </c>
      <c r="O78" s="39">
        <v>556.37772751</v>
      </c>
      <c r="P78" s="39">
        <v>800.69564375000004</v>
      </c>
      <c r="Q78" s="39">
        <v>576.45361657000001</v>
      </c>
      <c r="R78" s="39">
        <v>557.11368699000002</v>
      </c>
      <c r="S78" s="39">
        <v>235.618481</v>
      </c>
      <c r="T78" s="39">
        <v>248.00956532000001</v>
      </c>
      <c r="U78" s="39">
        <v>308.35055956000002</v>
      </c>
      <c r="V78" s="39">
        <v>2268.8200000000002</v>
      </c>
      <c r="W78" s="39">
        <v>0</v>
      </c>
      <c r="X78" s="39">
        <v>604.85585200000003</v>
      </c>
      <c r="Y78" s="33">
        <v>119.1</v>
      </c>
      <c r="Z78" s="32">
        <f t="shared" si="1"/>
        <v>34905.843279830005</v>
      </c>
    </row>
    <row r="79" spans="1:26" x14ac:dyDescent="0.2">
      <c r="A79" s="71">
        <v>2022.1</v>
      </c>
      <c r="B79" s="38">
        <v>9011</v>
      </c>
      <c r="C79" s="39">
        <v>12112.749313499997</v>
      </c>
      <c r="D79" s="39">
        <v>137.43061891000002</v>
      </c>
      <c r="E79" s="39">
        <v>3099</v>
      </c>
      <c r="F79" s="39">
        <v>0</v>
      </c>
      <c r="G79" s="39">
        <v>482.03342142000002</v>
      </c>
      <c r="H79" s="39">
        <v>613.80280174999996</v>
      </c>
      <c r="I79" s="39">
        <v>637.23223700000005</v>
      </c>
      <c r="J79" s="39">
        <v>203.93425780999999</v>
      </c>
      <c r="K79" s="39">
        <v>221.74328</v>
      </c>
      <c r="L79" s="39">
        <v>0</v>
      </c>
      <c r="M79" s="39">
        <v>113.94189143999999</v>
      </c>
      <c r="N79" s="39">
        <v>1211.5726560000001</v>
      </c>
      <c r="O79" s="39">
        <v>419.94681050999998</v>
      </c>
      <c r="P79" s="39">
        <v>887.25218532999997</v>
      </c>
      <c r="Q79" s="39">
        <v>265.98692547000002</v>
      </c>
      <c r="R79" s="39">
        <v>661.12967044000004</v>
      </c>
      <c r="S79" s="39">
        <v>216.57169999999999</v>
      </c>
      <c r="T79" s="39">
        <v>254.26881520000001</v>
      </c>
      <c r="U79" s="39">
        <v>282.14541614000001</v>
      </c>
      <c r="V79" s="39">
        <v>2238.23</v>
      </c>
      <c r="W79" s="39">
        <v>0</v>
      </c>
      <c r="X79" s="39">
        <v>705.29955299999995</v>
      </c>
      <c r="Y79" s="33">
        <v>143.69999999999999</v>
      </c>
      <c r="Z79" s="32">
        <f t="shared" si="1"/>
        <v>33918.97155391999</v>
      </c>
    </row>
    <row r="80" spans="1:26" x14ac:dyDescent="0.2">
      <c r="A80" s="71">
        <v>2022.11</v>
      </c>
      <c r="B80" s="38">
        <v>9231.2000000000007</v>
      </c>
      <c r="C80" s="39">
        <v>11265.543299000001</v>
      </c>
      <c r="D80" s="39">
        <v>158.34170296000002</v>
      </c>
      <c r="E80" s="39">
        <v>3567</v>
      </c>
      <c r="F80" s="39">
        <v>0</v>
      </c>
      <c r="G80" s="39">
        <v>509.05340137000002</v>
      </c>
      <c r="H80" s="39">
        <v>658.45752887000003</v>
      </c>
      <c r="I80" s="39">
        <v>769.66241600000001</v>
      </c>
      <c r="J80" s="39">
        <v>191.93281020000001</v>
      </c>
      <c r="K80" s="39">
        <v>264.38105300000001</v>
      </c>
      <c r="L80" s="39">
        <v>0</v>
      </c>
      <c r="M80" s="39">
        <v>117.32545569</v>
      </c>
      <c r="N80" s="39">
        <v>1275.325918</v>
      </c>
      <c r="O80" s="39">
        <v>0</v>
      </c>
      <c r="P80" s="39">
        <v>702.52187146999995</v>
      </c>
      <c r="Q80" s="39">
        <v>270.02032157999997</v>
      </c>
      <c r="R80" s="39">
        <v>630.77427957999998</v>
      </c>
      <c r="S80" s="39">
        <v>235.68583599999999</v>
      </c>
      <c r="T80" s="39">
        <v>301.52401192999997</v>
      </c>
      <c r="U80" s="39">
        <v>287.31874986000003</v>
      </c>
      <c r="V80" s="39">
        <v>2324.62</v>
      </c>
      <c r="W80" s="39">
        <v>0</v>
      </c>
      <c r="X80" s="39">
        <v>683.00706700000001</v>
      </c>
      <c r="Y80" s="33">
        <v>183.06769839</v>
      </c>
      <c r="Z80" s="32">
        <f t="shared" si="1"/>
        <v>33626.763420899995</v>
      </c>
    </row>
    <row r="81" spans="1:26" x14ac:dyDescent="0.2">
      <c r="A81" s="71">
        <v>2022.12</v>
      </c>
      <c r="B81" s="38">
        <v>9129.7000000000007</v>
      </c>
      <c r="C81" s="39">
        <v>11266.6102773</v>
      </c>
      <c r="D81" s="39">
        <v>0</v>
      </c>
      <c r="E81" s="39">
        <v>3651</v>
      </c>
      <c r="F81" s="39">
        <v>0</v>
      </c>
      <c r="G81" s="39">
        <v>478.50308625000002</v>
      </c>
      <c r="H81" s="39">
        <v>673.59498972000006</v>
      </c>
      <c r="I81" s="39">
        <v>706.725414</v>
      </c>
      <c r="J81" s="39">
        <v>242.64448626000001</v>
      </c>
      <c r="K81" s="39">
        <v>252.33431200000001</v>
      </c>
      <c r="L81" s="39">
        <v>0</v>
      </c>
      <c r="M81" s="39">
        <v>116.68481382</v>
      </c>
      <c r="N81" s="39">
        <v>1419.6582599999999</v>
      </c>
      <c r="O81" s="39">
        <v>0</v>
      </c>
      <c r="P81" s="39">
        <v>972.65981050000005</v>
      </c>
      <c r="Q81" s="39">
        <v>298.96725256000002</v>
      </c>
      <c r="R81" s="39">
        <v>682.61913116000005</v>
      </c>
      <c r="S81" s="39">
        <v>209.43176</v>
      </c>
      <c r="T81" s="39">
        <v>280.32166561999998</v>
      </c>
      <c r="U81" s="39">
        <v>350.22909040000002</v>
      </c>
      <c r="V81" s="39">
        <v>2517.5700000000002</v>
      </c>
      <c r="W81" s="39">
        <v>0</v>
      </c>
      <c r="X81" s="39">
        <v>717.39632500000005</v>
      </c>
      <c r="Y81" s="33">
        <v>153.18040622000001</v>
      </c>
      <c r="Z81" s="32">
        <f t="shared" si="1"/>
        <v>34119.831080810007</v>
      </c>
    </row>
    <row r="82" spans="1:26" x14ac:dyDescent="0.2">
      <c r="A82" s="71">
        <v>2023.01</v>
      </c>
      <c r="B82" s="38">
        <v>11495.4</v>
      </c>
      <c r="C82" s="39">
        <v>14443.699861499997</v>
      </c>
      <c r="D82" s="39">
        <v>277.00113651999999</v>
      </c>
      <c r="E82" s="39">
        <v>3582</v>
      </c>
      <c r="F82" s="39">
        <v>0</v>
      </c>
      <c r="G82" s="39">
        <v>647.09947751000004</v>
      </c>
      <c r="H82" s="39">
        <v>832.52585655999997</v>
      </c>
      <c r="I82" s="39">
        <v>948.63308700000005</v>
      </c>
      <c r="J82" s="39">
        <v>182.51956140999999</v>
      </c>
      <c r="K82" s="39">
        <v>358.36593499999998</v>
      </c>
      <c r="L82" s="39">
        <v>312.30246375000002</v>
      </c>
      <c r="M82" s="39">
        <v>110.63714503999999</v>
      </c>
      <c r="N82" s="39">
        <v>1738.6784</v>
      </c>
      <c r="O82" s="39">
        <v>553.75031102999992</v>
      </c>
      <c r="P82" s="39">
        <v>1048.1670949300001</v>
      </c>
      <c r="Q82" s="39">
        <v>304.54500872</v>
      </c>
      <c r="R82" s="39">
        <v>981.56055178999998</v>
      </c>
      <c r="S82" s="39">
        <v>320.170254</v>
      </c>
      <c r="T82" s="39">
        <v>322.79717310000001</v>
      </c>
      <c r="U82" s="39">
        <v>478.70731487</v>
      </c>
      <c r="V82" s="39">
        <v>2477.4</v>
      </c>
      <c r="W82" s="39">
        <v>0</v>
      </c>
      <c r="X82" s="39">
        <v>793.20349399999998</v>
      </c>
      <c r="Y82" s="33">
        <v>327.83566124999999</v>
      </c>
      <c r="Z82" s="32">
        <f t="shared" si="1"/>
        <v>42536.999787979999</v>
      </c>
    </row>
    <row r="83" spans="1:26" x14ac:dyDescent="0.2">
      <c r="A83" s="71">
        <v>2023.02</v>
      </c>
      <c r="B83" s="38">
        <v>10902.4</v>
      </c>
      <c r="C83" s="39">
        <v>13523.367008899999</v>
      </c>
      <c r="D83" s="39">
        <v>157.94237579999998</v>
      </c>
      <c r="E83" s="39">
        <v>3600</v>
      </c>
      <c r="F83" s="39">
        <v>0</v>
      </c>
      <c r="G83" s="39">
        <v>561.79260590000001</v>
      </c>
      <c r="H83" s="39">
        <v>889.54079078999996</v>
      </c>
      <c r="I83" s="39">
        <v>788.29805099999999</v>
      </c>
      <c r="J83" s="39">
        <v>264.73502007000002</v>
      </c>
      <c r="K83" s="39">
        <v>352.33713299999999</v>
      </c>
      <c r="L83" s="39">
        <v>134.81459692999999</v>
      </c>
      <c r="M83" s="39">
        <v>133.86726586</v>
      </c>
      <c r="N83" s="39">
        <v>1300.1503949999999</v>
      </c>
      <c r="O83" s="39">
        <v>690.01772919000007</v>
      </c>
      <c r="P83" s="39">
        <v>930.28827103000003</v>
      </c>
      <c r="Q83" s="39">
        <v>350.43910075000002</v>
      </c>
      <c r="R83" s="39">
        <v>764.46753092999995</v>
      </c>
      <c r="S83" s="39">
        <v>347.18748599999998</v>
      </c>
      <c r="T83" s="39">
        <v>294.84163642999999</v>
      </c>
      <c r="U83" s="39">
        <v>377.63317186</v>
      </c>
      <c r="V83" s="39">
        <v>2531.61</v>
      </c>
      <c r="W83" s="39">
        <v>0</v>
      </c>
      <c r="X83" s="39">
        <v>747.60398599999996</v>
      </c>
      <c r="Y83" s="33">
        <v>186.8</v>
      </c>
      <c r="Z83" s="32">
        <f t="shared" si="1"/>
        <v>39830.134155440013</v>
      </c>
    </row>
    <row r="84" spans="1:26" x14ac:dyDescent="0.2">
      <c r="A84" s="71">
        <v>2023.03</v>
      </c>
      <c r="B84" s="38">
        <v>9221.1</v>
      </c>
      <c r="C84" s="39">
        <v>13170.3126854</v>
      </c>
      <c r="D84" s="39">
        <v>198.97135331000004</v>
      </c>
      <c r="E84" s="39">
        <v>3792</v>
      </c>
      <c r="F84" s="39">
        <v>0</v>
      </c>
      <c r="G84" s="39">
        <v>642.03680653000004</v>
      </c>
      <c r="H84" s="39">
        <v>861.42054215999997</v>
      </c>
      <c r="I84" s="39">
        <v>889.49227299999995</v>
      </c>
      <c r="J84" s="39">
        <v>294.52144541000001</v>
      </c>
      <c r="K84" s="39">
        <v>329.59595200000001</v>
      </c>
      <c r="L84" s="39">
        <v>579.88313487000005</v>
      </c>
      <c r="M84" s="39">
        <v>160.64949983</v>
      </c>
      <c r="N84" s="39">
        <v>1478.2516700000001</v>
      </c>
      <c r="O84" s="39">
        <v>660.0815685</v>
      </c>
      <c r="P84" s="39">
        <v>964.48299999999995</v>
      </c>
      <c r="Q84" s="39">
        <v>367.84195355000003</v>
      </c>
      <c r="R84" s="39">
        <v>953.13841365999997</v>
      </c>
      <c r="S84" s="39">
        <v>458.81851275999998</v>
      </c>
      <c r="T84" s="39">
        <v>323.93339921</v>
      </c>
      <c r="U84" s="39">
        <v>449.27343149000001</v>
      </c>
      <c r="V84" s="39">
        <v>2467.75</v>
      </c>
      <c r="W84" s="39">
        <v>0</v>
      </c>
      <c r="X84" s="39">
        <v>827.58096599999999</v>
      </c>
      <c r="Y84" s="33">
        <v>226.1</v>
      </c>
      <c r="Z84" s="32">
        <f t="shared" si="1"/>
        <v>39317.236607680003</v>
      </c>
    </row>
    <row r="85" spans="1:26" x14ac:dyDescent="0.2">
      <c r="A85" s="71">
        <v>2023.04</v>
      </c>
      <c r="B85" s="38">
        <v>10950.7</v>
      </c>
      <c r="C85" s="39">
        <v>16445.288869500004</v>
      </c>
      <c r="D85" s="39">
        <v>227.53501390999998</v>
      </c>
      <c r="E85" s="39">
        <v>3735.5954809999998</v>
      </c>
      <c r="F85" s="39">
        <v>0</v>
      </c>
      <c r="G85" s="39">
        <v>714.79436552000004</v>
      </c>
      <c r="H85" s="39">
        <v>1021.1826063899999</v>
      </c>
      <c r="I85" s="39">
        <v>1025.6057940000001</v>
      </c>
      <c r="J85" s="39">
        <v>306.86924501999999</v>
      </c>
      <c r="K85" s="39">
        <v>368.59185000000002</v>
      </c>
      <c r="L85" s="39">
        <v>590.6438574199999</v>
      </c>
      <c r="M85" s="39">
        <v>168.21653061000001</v>
      </c>
      <c r="N85" s="39">
        <v>1769.5870769999999</v>
      </c>
      <c r="O85" s="39">
        <v>758.37748016</v>
      </c>
      <c r="P85" s="39">
        <v>1138.18</v>
      </c>
      <c r="Q85" s="39">
        <v>422.41350834999997</v>
      </c>
      <c r="R85" s="39">
        <v>968.5653776900001</v>
      </c>
      <c r="S85" s="39">
        <v>404.62999600000001</v>
      </c>
      <c r="T85" s="39">
        <v>433.34882456000003</v>
      </c>
      <c r="U85" s="39">
        <v>506.52672846000002</v>
      </c>
      <c r="V85" s="39">
        <v>2966.89</v>
      </c>
      <c r="W85" s="39">
        <v>0</v>
      </c>
      <c r="X85" s="39">
        <v>998.408817</v>
      </c>
      <c r="Y85" s="33">
        <v>274.82778389999999</v>
      </c>
      <c r="Z85" s="32">
        <f t="shared" si="1"/>
        <v>46196.779206490013</v>
      </c>
    </row>
    <row r="86" spans="1:26" x14ac:dyDescent="0.2">
      <c r="A86" s="71">
        <v>2023.05</v>
      </c>
      <c r="B86" s="38">
        <v>8635.5</v>
      </c>
      <c r="C86" s="39">
        <v>16746.107384099996</v>
      </c>
      <c r="D86" s="39">
        <v>258.19822842000008</v>
      </c>
      <c r="E86" s="39">
        <v>4358</v>
      </c>
      <c r="F86" s="39">
        <v>0</v>
      </c>
      <c r="G86" s="39">
        <v>707.85966920999999</v>
      </c>
      <c r="H86" s="39">
        <v>1005.9317634099999</v>
      </c>
      <c r="I86" s="39">
        <v>1116.340522</v>
      </c>
      <c r="J86" s="39">
        <v>282.57655499000003</v>
      </c>
      <c r="K86" s="39">
        <v>440.63581900000003</v>
      </c>
      <c r="L86" s="39">
        <v>420.34341662999998</v>
      </c>
      <c r="M86" s="39">
        <v>163.87752738300003</v>
      </c>
      <c r="N86" s="39">
        <v>1989.4917760000001</v>
      </c>
      <c r="O86" s="39">
        <v>792.20808933000001</v>
      </c>
      <c r="P86" s="39">
        <v>1045.0793503899999</v>
      </c>
      <c r="Q86" s="39">
        <v>456.45227918</v>
      </c>
      <c r="R86" s="39">
        <v>1053.8478417900001</v>
      </c>
      <c r="S86" s="39">
        <v>429.326572</v>
      </c>
      <c r="T86" s="39">
        <v>409.09958567000001</v>
      </c>
      <c r="U86" s="39">
        <v>579.53199075999999</v>
      </c>
      <c r="V86" s="39">
        <v>3008.17</v>
      </c>
      <c r="W86" s="39">
        <v>0</v>
      </c>
      <c r="X86" s="39">
        <v>1044.2259799999999</v>
      </c>
      <c r="Y86" s="33">
        <v>245.9</v>
      </c>
      <c r="Z86" s="32">
        <f t="shared" si="1"/>
        <v>45188.704350263004</v>
      </c>
    </row>
    <row r="87" spans="1:26" x14ac:dyDescent="0.2">
      <c r="A87" s="71">
        <v>2023.06</v>
      </c>
      <c r="B87" s="38">
        <v>10094</v>
      </c>
      <c r="C87" s="39">
        <v>18440.117394800003</v>
      </c>
      <c r="D87" s="39">
        <v>309.24469536999982</v>
      </c>
      <c r="E87" s="39">
        <v>4587</v>
      </c>
      <c r="F87" s="39">
        <v>0</v>
      </c>
      <c r="G87" s="39">
        <v>742.77555283000004</v>
      </c>
      <c r="H87" s="39">
        <v>1150.17417722</v>
      </c>
      <c r="I87" s="39">
        <v>1115.417905</v>
      </c>
      <c r="J87" s="39">
        <v>300.221</v>
      </c>
      <c r="K87" s="39">
        <v>404.46941099999998</v>
      </c>
      <c r="L87" s="39">
        <v>523.76649926999994</v>
      </c>
      <c r="M87" s="39">
        <v>175.71699873200001</v>
      </c>
      <c r="N87" s="39">
        <v>2074.4390520000002</v>
      </c>
      <c r="O87" s="39">
        <v>763.53833249000002</v>
      </c>
      <c r="P87" s="39">
        <v>1475.7510420000001</v>
      </c>
      <c r="Q87" s="39">
        <v>464.86757225000002</v>
      </c>
      <c r="R87" s="39">
        <v>1033.5665608100001</v>
      </c>
      <c r="S87" s="39">
        <v>646.89466745000004</v>
      </c>
      <c r="T87" s="39">
        <v>441.17479591</v>
      </c>
      <c r="U87" s="39">
        <v>482.13585912000002</v>
      </c>
      <c r="V87" s="39">
        <v>3465.75</v>
      </c>
      <c r="W87" s="39">
        <v>0</v>
      </c>
      <c r="X87" s="39">
        <v>1077.9117429999999</v>
      </c>
      <c r="Y87" s="33">
        <v>234.5</v>
      </c>
      <c r="Z87" s="32">
        <f t="shared" si="1"/>
        <v>50003.433259252</v>
      </c>
    </row>
    <row r="88" spans="1:26" x14ac:dyDescent="0.2">
      <c r="A88" s="71">
        <v>2023.07</v>
      </c>
      <c r="B88" s="38">
        <v>10503.4</v>
      </c>
      <c r="C88" s="39">
        <v>21956.173915300005</v>
      </c>
      <c r="D88" s="39">
        <v>481.73816445000011</v>
      </c>
      <c r="E88" s="39">
        <v>4695</v>
      </c>
      <c r="F88" s="39">
        <v>0</v>
      </c>
      <c r="G88" s="39">
        <v>860.48522699</v>
      </c>
      <c r="H88" s="39">
        <v>1418.2947254200001</v>
      </c>
      <c r="I88" s="39">
        <v>1346.3389999999999</v>
      </c>
      <c r="J88" s="39">
        <v>306.42028039999997</v>
      </c>
      <c r="K88" s="39">
        <v>430.12422900000001</v>
      </c>
      <c r="L88" s="39">
        <v>558.79374625000003</v>
      </c>
      <c r="M88" s="39">
        <v>180.71330863</v>
      </c>
      <c r="N88" s="39">
        <v>2025.3966329999998</v>
      </c>
      <c r="O88" s="39">
        <v>945.74071029999993</v>
      </c>
      <c r="P88" s="39">
        <v>1499.7126652300001</v>
      </c>
      <c r="Q88" s="39">
        <v>457.15823296000002</v>
      </c>
      <c r="R88" s="39">
        <v>1228.8194591499998</v>
      </c>
      <c r="S88" s="39">
        <v>573.30062099999998</v>
      </c>
      <c r="T88" s="39">
        <v>483.70623052000002</v>
      </c>
      <c r="U88" s="39">
        <v>633.31447141000001</v>
      </c>
      <c r="V88" s="39">
        <v>3800.93</v>
      </c>
      <c r="W88" s="39">
        <v>0</v>
      </c>
      <c r="X88" s="39">
        <v>1220.2150509999999</v>
      </c>
      <c r="Y88" s="33">
        <v>314.2</v>
      </c>
      <c r="Z88" s="32">
        <f t="shared" si="1"/>
        <v>55919.976671009994</v>
      </c>
    </row>
    <row r="89" spans="1:26" x14ac:dyDescent="0.2">
      <c r="A89" s="71">
        <v>2023.08</v>
      </c>
      <c r="B89" s="38">
        <v>11767.3</v>
      </c>
      <c r="C89" s="39">
        <v>22218.939624899998</v>
      </c>
      <c r="D89" s="39">
        <v>428.9</v>
      </c>
      <c r="E89" s="39">
        <v>6467</v>
      </c>
      <c r="F89" s="39">
        <v>0</v>
      </c>
      <c r="G89" s="39">
        <v>1009.33515301</v>
      </c>
      <c r="H89" s="39">
        <v>1469.9045855100001</v>
      </c>
      <c r="I89" s="39">
        <v>1540.972039</v>
      </c>
      <c r="J89" s="39">
        <v>382.81168008999998</v>
      </c>
      <c r="K89" s="39">
        <v>605.71815000000004</v>
      </c>
      <c r="L89" s="39">
        <v>660.86014857999999</v>
      </c>
      <c r="M89" s="39">
        <v>254.32210602999996</v>
      </c>
      <c r="N89" s="39">
        <v>2713.1445749999998</v>
      </c>
      <c r="O89" s="39">
        <v>1086.4652336500001</v>
      </c>
      <c r="P89" s="39">
        <v>2355.6142340299998</v>
      </c>
      <c r="Q89" s="39">
        <v>586.26144029</v>
      </c>
      <c r="R89" s="39">
        <v>1534.8312770099999</v>
      </c>
      <c r="S89" s="39">
        <v>588.62583800000004</v>
      </c>
      <c r="T89" s="39">
        <v>540.57188255999995</v>
      </c>
      <c r="U89" s="39">
        <v>764.75099944999999</v>
      </c>
      <c r="V89" s="39">
        <v>4253.82</v>
      </c>
      <c r="W89" s="39">
        <v>0</v>
      </c>
      <c r="X89" s="39">
        <v>1288.886344</v>
      </c>
      <c r="Y89" s="33">
        <v>350</v>
      </c>
      <c r="Z89" s="32">
        <f t="shared" si="1"/>
        <v>62869.035311109998</v>
      </c>
    </row>
    <row r="90" spans="1:26" x14ac:dyDescent="0.2">
      <c r="A90" s="71">
        <v>2023.09</v>
      </c>
      <c r="B90" s="38">
        <v>14170.5</v>
      </c>
      <c r="C90" s="39">
        <v>24971.696192700187</v>
      </c>
      <c r="D90" s="39">
        <v>355.69</v>
      </c>
      <c r="E90" s="39">
        <v>6071</v>
      </c>
      <c r="F90" s="39">
        <v>0</v>
      </c>
      <c r="G90" s="39">
        <v>937.84789276000004</v>
      </c>
      <c r="H90" s="39">
        <v>1570.36677562</v>
      </c>
      <c r="I90" s="39">
        <v>1430.282927</v>
      </c>
      <c r="J90" s="39">
        <v>413.17702389999999</v>
      </c>
      <c r="K90" s="39">
        <v>520.84823100000006</v>
      </c>
      <c r="L90" s="39">
        <v>607.05522979</v>
      </c>
      <c r="M90" s="39">
        <v>271.50252675000002</v>
      </c>
      <c r="N90" s="39">
        <v>2467.6645429999999</v>
      </c>
      <c r="O90" s="39">
        <v>1066.49537958</v>
      </c>
      <c r="P90" s="39">
        <v>1765.4702531400001</v>
      </c>
      <c r="Q90" s="39">
        <v>813.47673286999998</v>
      </c>
      <c r="R90" s="39">
        <v>1579.6628529</v>
      </c>
      <c r="S90" s="39">
        <v>671.26900999999998</v>
      </c>
      <c r="T90" s="39">
        <v>676.40429243999995</v>
      </c>
      <c r="U90" s="39">
        <v>648.74197963999995</v>
      </c>
      <c r="V90" s="39">
        <v>4266.93</v>
      </c>
      <c r="W90" s="39">
        <v>0</v>
      </c>
      <c r="X90" s="39">
        <v>1388.934021</v>
      </c>
      <c r="Y90" s="33">
        <v>365.5</v>
      </c>
      <c r="Z90" s="32">
        <f t="shared" si="1"/>
        <v>67030.515864090194</v>
      </c>
    </row>
    <row r="91" spans="1:26" x14ac:dyDescent="0.2">
      <c r="A91" s="71">
        <v>2023.1</v>
      </c>
      <c r="B91" s="38">
        <v>14784.9</v>
      </c>
      <c r="C91" s="39">
        <v>26589.089161299995</v>
      </c>
      <c r="D91" s="39">
        <v>412.5534045000004</v>
      </c>
      <c r="E91" s="39">
        <v>7086.940114</v>
      </c>
      <c r="F91" s="39">
        <v>0</v>
      </c>
      <c r="G91" s="39">
        <v>1029.7191366</v>
      </c>
      <c r="H91" s="39">
        <v>1689.67</v>
      </c>
      <c r="I91" s="39">
        <v>1743.3360419999999</v>
      </c>
      <c r="J91" s="39">
        <v>401.99617425999998</v>
      </c>
      <c r="K91" s="39">
        <v>620.42326500000001</v>
      </c>
      <c r="L91" s="39">
        <v>676.78464143999997</v>
      </c>
      <c r="M91" s="39">
        <v>257.28873161000001</v>
      </c>
      <c r="N91" s="39">
        <v>2677.7465830000001</v>
      </c>
      <c r="O91" s="39">
        <v>1028.49300462</v>
      </c>
      <c r="P91" s="39">
        <v>1706.12472467</v>
      </c>
      <c r="Q91" s="39">
        <v>622.47366557000009</v>
      </c>
      <c r="R91" s="39">
        <v>1517.74517208</v>
      </c>
      <c r="S91" s="39">
        <v>691.86348299999997</v>
      </c>
      <c r="T91" s="39">
        <v>539.33280585</v>
      </c>
      <c r="U91" s="39">
        <v>691.87978405999991</v>
      </c>
      <c r="V91" s="39">
        <v>4359.59</v>
      </c>
      <c r="W91" s="39">
        <v>0</v>
      </c>
      <c r="X91" s="39">
        <v>1469.368757</v>
      </c>
      <c r="Y91" s="33">
        <v>353.72177655000002</v>
      </c>
      <c r="Z91" s="32">
        <f t="shared" si="1"/>
        <v>70951.040427109998</v>
      </c>
    </row>
    <row r="92" spans="1:26" x14ac:dyDescent="0.2">
      <c r="A92" s="71">
        <v>2023.11</v>
      </c>
      <c r="B92" s="38">
        <v>17635</v>
      </c>
      <c r="C92" s="39">
        <v>29646.842897499995</v>
      </c>
      <c r="D92" s="39">
        <v>870.9513828299996</v>
      </c>
      <c r="E92" s="39">
        <v>7493</v>
      </c>
      <c r="F92" s="39">
        <v>0</v>
      </c>
      <c r="G92" s="39">
        <v>1073.72643713</v>
      </c>
      <c r="H92" s="39">
        <v>1774.3997254799999</v>
      </c>
      <c r="I92" s="39">
        <v>2170.0468729999998</v>
      </c>
      <c r="J92" s="39">
        <v>420.67693961999998</v>
      </c>
      <c r="K92" s="39">
        <v>613.85869000000002</v>
      </c>
      <c r="L92" s="39">
        <v>0</v>
      </c>
      <c r="M92" s="39">
        <v>250.64601847</v>
      </c>
      <c r="N92" s="39">
        <v>3150.24683</v>
      </c>
      <c r="O92" s="39">
        <v>1084.5480616099999</v>
      </c>
      <c r="P92" s="39">
        <v>1751.1548408000001</v>
      </c>
      <c r="Q92" s="39">
        <v>725.24172536000003</v>
      </c>
      <c r="R92" s="39">
        <v>1590.88254607</v>
      </c>
      <c r="S92" s="39">
        <v>681.47950300000002</v>
      </c>
      <c r="T92" s="39">
        <v>759.74158578999993</v>
      </c>
      <c r="U92" s="39">
        <v>745.87020790999998</v>
      </c>
      <c r="V92" s="39">
        <v>4640.83</v>
      </c>
      <c r="W92" s="39">
        <v>0</v>
      </c>
      <c r="X92" s="39">
        <v>1618.8111039999999</v>
      </c>
      <c r="Y92" s="33">
        <v>476.19672138999999</v>
      </c>
      <c r="Z92" s="32">
        <f t="shared" si="1"/>
        <v>79174.152089959985</v>
      </c>
    </row>
    <row r="93" spans="1:26" x14ac:dyDescent="0.2">
      <c r="A93" s="71">
        <v>2023.12</v>
      </c>
      <c r="B93" s="38">
        <v>17281.2</v>
      </c>
      <c r="C93" s="39">
        <v>32268.315654599995</v>
      </c>
      <c r="D93" s="39">
        <v>346.7706158699998</v>
      </c>
      <c r="E93" s="39">
        <v>8033.3223939999998</v>
      </c>
      <c r="F93" s="39">
        <v>0</v>
      </c>
      <c r="G93" s="39">
        <v>1075.5527749600001</v>
      </c>
      <c r="H93" s="39">
        <v>1913.5129999999999</v>
      </c>
      <c r="I93" s="39">
        <v>1820.4021290000001</v>
      </c>
      <c r="J93" s="39">
        <v>415.05796650000002</v>
      </c>
      <c r="K93" s="39">
        <v>615.44730400000003</v>
      </c>
      <c r="L93" s="39">
        <v>0</v>
      </c>
      <c r="M93" s="39">
        <v>280.76950756999997</v>
      </c>
      <c r="N93" s="39">
        <v>3453.5771639999998</v>
      </c>
      <c r="O93" s="39">
        <v>971.5034192999999</v>
      </c>
      <c r="P93" s="39">
        <v>1853.1978362100001</v>
      </c>
      <c r="Q93" s="39">
        <v>753.62370333000001</v>
      </c>
      <c r="R93" s="39">
        <v>1593.8568325900001</v>
      </c>
      <c r="S93" s="39">
        <v>856.77233999999999</v>
      </c>
      <c r="T93" s="39">
        <v>717.65662121000003</v>
      </c>
      <c r="U93" s="39">
        <v>773.66253702999995</v>
      </c>
      <c r="V93" s="39">
        <v>5986.44</v>
      </c>
      <c r="W93" s="39">
        <v>0</v>
      </c>
      <c r="X93" s="39">
        <v>1783.869312</v>
      </c>
      <c r="Y93" s="33">
        <v>455.5</v>
      </c>
      <c r="Z93" s="32">
        <f t="shared" si="1"/>
        <v>83250.011112170003</v>
      </c>
    </row>
    <row r="94" spans="1:26" x14ac:dyDescent="0.2">
      <c r="A94" s="71">
        <v>2024.01</v>
      </c>
      <c r="B94" s="38">
        <v>19347.584594110001</v>
      </c>
      <c r="C94" s="39">
        <v>34269.594543800013</v>
      </c>
      <c r="D94" s="39">
        <v>728.84168622000004</v>
      </c>
      <c r="E94" s="39">
        <v>9474.2120670000004</v>
      </c>
      <c r="F94" s="39">
        <v>1284.996564473</v>
      </c>
      <c r="G94" s="39">
        <v>1361.05483774</v>
      </c>
      <c r="H94" s="39">
        <v>2086.35326738</v>
      </c>
      <c r="I94" s="39">
        <v>1888.509718</v>
      </c>
      <c r="J94" s="39">
        <v>341.28697849999998</v>
      </c>
      <c r="K94" s="39">
        <v>1018.267879</v>
      </c>
      <c r="L94" s="39">
        <v>1022.64000543</v>
      </c>
      <c r="M94" s="39">
        <v>238.48076963</v>
      </c>
      <c r="N94" s="39">
        <v>3906.7875260000001</v>
      </c>
      <c r="O94" s="39">
        <v>1013.88224396</v>
      </c>
      <c r="P94" s="39">
        <v>1853.81517424</v>
      </c>
      <c r="Q94" s="39">
        <v>800.23769885000002</v>
      </c>
      <c r="R94" s="39">
        <v>2223.56401942</v>
      </c>
      <c r="S94" s="39">
        <v>839.55067499999996</v>
      </c>
      <c r="T94" s="39">
        <v>711.27229151999995</v>
      </c>
      <c r="U94" s="39">
        <v>1090.9465273599999</v>
      </c>
      <c r="V94" s="39">
        <v>5506.9579268699999</v>
      </c>
      <c r="W94" s="39">
        <v>709.15106902999992</v>
      </c>
      <c r="X94" s="39">
        <v>2227.9345400000002</v>
      </c>
      <c r="Y94" s="33">
        <v>517.90104138000004</v>
      </c>
      <c r="Z94" s="32">
        <f t="shared" si="1"/>
        <v>94463.823644913049</v>
      </c>
    </row>
    <row r="95" spans="1:26" x14ac:dyDescent="0.2">
      <c r="A95" s="71">
        <v>2024.02</v>
      </c>
      <c r="B95" s="38">
        <v>20179.5</v>
      </c>
      <c r="C95" s="39">
        <v>37859.743546199992</v>
      </c>
      <c r="D95" s="39">
        <v>190.61054752999999</v>
      </c>
      <c r="E95" s="39">
        <v>9387.2094969999998</v>
      </c>
      <c r="F95" s="39">
        <v>1371.0765540300001</v>
      </c>
      <c r="G95" s="39">
        <v>1243.1654308</v>
      </c>
      <c r="H95" s="39">
        <v>2164.5929999999998</v>
      </c>
      <c r="I95" s="39">
        <v>2061.8463830000001</v>
      </c>
      <c r="J95" s="39">
        <v>499.01086242000002</v>
      </c>
      <c r="K95" s="39">
        <v>862.13128800000004</v>
      </c>
      <c r="L95" s="39">
        <v>941.51974523000001</v>
      </c>
      <c r="M95" s="39">
        <v>309.58033329</v>
      </c>
      <c r="N95" s="39">
        <v>3237.05143</v>
      </c>
      <c r="O95" s="39">
        <v>1385.4737178699997</v>
      </c>
      <c r="P95" s="39">
        <v>2423.20256664</v>
      </c>
      <c r="Q95" s="39">
        <v>369.51982039000001</v>
      </c>
      <c r="R95" s="39">
        <v>1892.79251533</v>
      </c>
      <c r="S95" s="39">
        <v>993.44698000000005</v>
      </c>
      <c r="T95" s="39">
        <v>954.76161977000004</v>
      </c>
      <c r="U95" s="39">
        <v>761.43547870000009</v>
      </c>
      <c r="V95" s="39">
        <v>6887.8878946300001</v>
      </c>
      <c r="W95" s="39">
        <v>728.27077782000003</v>
      </c>
      <c r="X95" s="39">
        <v>2421.0764589999999</v>
      </c>
      <c r="Y95" s="33">
        <v>442.09464594000002</v>
      </c>
      <c r="Z95" s="32">
        <f t="shared" si="1"/>
        <v>99567.001093589992</v>
      </c>
    </row>
    <row r="96" spans="1:26" x14ac:dyDescent="0.2">
      <c r="A96" s="71">
        <v>2024.03</v>
      </c>
      <c r="B96" s="38">
        <v>22624.400000000001</v>
      </c>
      <c r="C96" s="39">
        <v>47154.766323800002</v>
      </c>
      <c r="D96" s="39">
        <v>344.03306328999997</v>
      </c>
      <c r="E96" s="39">
        <v>10851.359227000001</v>
      </c>
      <c r="F96" s="39">
        <v>1649.1800268000006</v>
      </c>
      <c r="G96" s="39">
        <v>1609.13018261</v>
      </c>
      <c r="H96" s="39">
        <v>2755.8854360999999</v>
      </c>
      <c r="I96" s="39">
        <v>2868.8539259999998</v>
      </c>
      <c r="J96" s="39">
        <v>540.41663825000001</v>
      </c>
      <c r="K96" s="39">
        <v>881.31340499999999</v>
      </c>
      <c r="L96" s="39">
        <v>944.79025449999995</v>
      </c>
      <c r="M96" s="39">
        <v>401.92819063000002</v>
      </c>
      <c r="N96" s="39">
        <v>3947.2604120000001</v>
      </c>
      <c r="O96" s="39">
        <v>1849.71158631</v>
      </c>
      <c r="P96" s="39">
        <v>2845.0146858000003</v>
      </c>
      <c r="Q96" s="39">
        <v>1143.6401590299999</v>
      </c>
      <c r="R96" s="39">
        <v>2191.2477149300003</v>
      </c>
      <c r="S96" s="39">
        <v>1114.10800578</v>
      </c>
      <c r="T96" s="39">
        <v>1021.14890181</v>
      </c>
      <c r="U96" s="39">
        <v>1066.9511420399999</v>
      </c>
      <c r="V96" s="39">
        <v>7332.8</v>
      </c>
      <c r="W96" s="39">
        <v>734.85745879000001</v>
      </c>
      <c r="X96" s="39">
        <v>2966.5276279999998</v>
      </c>
      <c r="Y96" s="33">
        <v>702.32698309</v>
      </c>
      <c r="Z96" s="32">
        <f t="shared" si="1"/>
        <v>119541.65135155994</v>
      </c>
    </row>
    <row r="97" spans="1:26" x14ac:dyDescent="0.2">
      <c r="A97" s="71">
        <v>2024.04</v>
      </c>
      <c r="B97" s="38">
        <v>28874.1</v>
      </c>
      <c r="C97" s="39">
        <v>49792.868918199994</v>
      </c>
      <c r="D97" s="39">
        <v>471.96229088000001</v>
      </c>
      <c r="E97" s="39">
        <v>11820.485919000001</v>
      </c>
      <c r="F97" s="39">
        <v>1621.0483164899997</v>
      </c>
      <c r="G97" s="39">
        <v>1654.6220856499999</v>
      </c>
      <c r="H97" s="39">
        <v>2876.652</v>
      </c>
      <c r="I97" s="39">
        <v>2923.6295719999998</v>
      </c>
      <c r="J97" s="39">
        <v>587.17231613000001</v>
      </c>
      <c r="K97" s="39">
        <v>978.36036000000001</v>
      </c>
      <c r="L97" s="39">
        <v>982.98956992000001</v>
      </c>
      <c r="M97" s="39">
        <v>408.98600630999999</v>
      </c>
      <c r="N97" s="39">
        <v>4416.0423220000002</v>
      </c>
      <c r="O97" s="39">
        <v>1824.0674768699998</v>
      </c>
      <c r="P97" s="39">
        <v>3055.2933113899999</v>
      </c>
      <c r="Q97" s="39">
        <v>1203.32791602</v>
      </c>
      <c r="R97" s="39">
        <v>2651.1302123299997</v>
      </c>
      <c r="S97" s="39">
        <v>1104.4708499999999</v>
      </c>
      <c r="T97" s="39">
        <v>993.51206984999999</v>
      </c>
      <c r="U97" s="39">
        <v>1288.61780294</v>
      </c>
      <c r="V97" s="39">
        <v>6965.63</v>
      </c>
      <c r="W97" s="39">
        <v>902.29850309000005</v>
      </c>
      <c r="X97" s="39">
        <v>3443.7100810000002</v>
      </c>
      <c r="Y97" s="33">
        <v>699.81497378999995</v>
      </c>
      <c r="Z97" s="32">
        <f t="shared" si="1"/>
        <v>131540.79287386002</v>
      </c>
    </row>
    <row r="98" spans="1:26" x14ac:dyDescent="0.2">
      <c r="A98" s="71">
        <v>2024.05</v>
      </c>
      <c r="B98" s="38">
        <v>32120.6</v>
      </c>
      <c r="C98" s="39">
        <v>58337.12006049999</v>
      </c>
      <c r="D98" s="39">
        <v>373.04393066</v>
      </c>
      <c r="E98" s="39">
        <v>14245.009846999999</v>
      </c>
      <c r="F98" s="39">
        <v>2017.4233990599998</v>
      </c>
      <c r="G98" s="39">
        <v>1873.63645058</v>
      </c>
      <c r="H98" s="39">
        <v>3179.0221535999999</v>
      </c>
      <c r="I98" s="39">
        <v>3333.5551350000001</v>
      </c>
      <c r="J98" s="39">
        <v>707.98374822000005</v>
      </c>
      <c r="K98" s="39">
        <v>1132.448304</v>
      </c>
      <c r="L98" s="39">
        <v>1596.97091897</v>
      </c>
      <c r="M98" s="39">
        <v>467.94545038000001</v>
      </c>
      <c r="N98" s="39">
        <v>5823.2795560000004</v>
      </c>
      <c r="O98" s="39">
        <v>1918.6332810500001</v>
      </c>
      <c r="P98" s="39">
        <v>4255.8367542899996</v>
      </c>
      <c r="Q98" s="39">
        <v>1560.7983188699998</v>
      </c>
      <c r="R98" s="39">
        <v>4080.8646384100002</v>
      </c>
      <c r="S98" s="39">
        <v>1175.5689697999999</v>
      </c>
      <c r="T98" s="39">
        <v>1205.1212578499999</v>
      </c>
      <c r="U98" s="39">
        <v>1714.5209987799999</v>
      </c>
      <c r="V98" s="39">
        <v>9582.3368310700007</v>
      </c>
      <c r="W98" s="39">
        <v>885.71737015999997</v>
      </c>
      <c r="X98" s="39">
        <v>3962.6235830000001</v>
      </c>
      <c r="Y98" s="33">
        <v>703.68797004999999</v>
      </c>
      <c r="Z98" s="32">
        <f t="shared" si="1"/>
        <v>156253.74892729998</v>
      </c>
    </row>
    <row r="99" spans="1:26" x14ac:dyDescent="0.2">
      <c r="A99" s="71">
        <v>2024.06</v>
      </c>
      <c r="B99" s="38">
        <v>37825.5</v>
      </c>
      <c r="C99" s="39">
        <v>69648.603748800015</v>
      </c>
      <c r="D99" s="39">
        <v>337.85323400999999</v>
      </c>
      <c r="E99" s="39">
        <v>15415.532583</v>
      </c>
      <c r="F99" s="39">
        <v>2467.8750366200006</v>
      </c>
      <c r="G99" s="39">
        <v>2325.9099784599998</v>
      </c>
      <c r="H99" s="39">
        <v>4395.0450000000001</v>
      </c>
      <c r="I99" s="39">
        <v>4444.396581</v>
      </c>
      <c r="J99" s="39">
        <v>747.58820401000003</v>
      </c>
      <c r="K99" s="39">
        <v>1451.1304459999999</v>
      </c>
      <c r="L99" s="39">
        <v>1360.8704559300002</v>
      </c>
      <c r="M99" s="39">
        <v>566.81080964</v>
      </c>
      <c r="N99" s="39">
        <v>7969.4635699999999</v>
      </c>
      <c r="O99" s="39">
        <v>2462.8879960500003</v>
      </c>
      <c r="P99" s="39">
        <v>4617.7081727000004</v>
      </c>
      <c r="Q99" s="39">
        <v>1930.5412322499999</v>
      </c>
      <c r="R99" s="39">
        <v>3696.39321427</v>
      </c>
      <c r="S99" s="39">
        <v>1195.1014259999999</v>
      </c>
      <c r="T99" s="39">
        <v>1524.7146068</v>
      </c>
      <c r="U99" s="39">
        <v>1961.4469344399999</v>
      </c>
      <c r="V99" s="39">
        <v>10873.657826342998</v>
      </c>
      <c r="W99" s="39">
        <v>968.68733735000012</v>
      </c>
      <c r="X99" s="39">
        <v>4843.6167569999998</v>
      </c>
      <c r="Y99" s="33">
        <v>985.5231344</v>
      </c>
      <c r="Z99" s="32">
        <f t="shared" si="1"/>
        <v>184016.85828507305</v>
      </c>
    </row>
    <row r="100" spans="1:26" x14ac:dyDescent="0.2">
      <c r="A100" s="71">
        <v>2024.07</v>
      </c>
      <c r="B100" s="38">
        <v>38542.300000000003</v>
      </c>
      <c r="C100" s="39">
        <v>65699.369282500018</v>
      </c>
      <c r="D100" s="39">
        <v>548.02729925999995</v>
      </c>
      <c r="E100" s="39">
        <v>17260.871364999999</v>
      </c>
      <c r="F100" s="39">
        <v>2272.4306275700005</v>
      </c>
      <c r="G100" s="39">
        <v>2853.7470063300002</v>
      </c>
      <c r="H100" s="39">
        <v>4216.799</v>
      </c>
      <c r="I100" s="39">
        <v>4891.8739580000001</v>
      </c>
      <c r="J100" s="39">
        <v>759.6405671</v>
      </c>
      <c r="K100" s="39">
        <v>1944.840696</v>
      </c>
      <c r="L100" s="39">
        <v>1881.1953314899999</v>
      </c>
      <c r="M100" s="39">
        <v>1001.16668227</v>
      </c>
      <c r="N100" s="39">
        <v>7076.6898469999996</v>
      </c>
      <c r="O100" s="39">
        <v>2595.8250567800001</v>
      </c>
      <c r="P100" s="39">
        <v>5193.7991747400001</v>
      </c>
      <c r="Q100" s="39">
        <v>1891.9357827900001</v>
      </c>
      <c r="R100" s="39">
        <v>5629.8644064999999</v>
      </c>
      <c r="S100" s="39">
        <v>1145.6133050000001</v>
      </c>
      <c r="T100" s="39">
        <v>1687.9109257800001</v>
      </c>
      <c r="U100" s="39">
        <v>2821.08082023</v>
      </c>
      <c r="V100" s="39">
        <v>11262.51</v>
      </c>
      <c r="W100" s="39">
        <v>1290.3245978299999</v>
      </c>
      <c r="X100" s="39">
        <v>4988.5852029999996</v>
      </c>
      <c r="Y100" s="33">
        <v>1138.5</v>
      </c>
      <c r="Z100" s="32">
        <f t="shared" si="1"/>
        <v>188594.9009351701</v>
      </c>
    </row>
    <row r="101" spans="1:26" x14ac:dyDescent="0.2">
      <c r="A101" s="71">
        <v>2024.08</v>
      </c>
      <c r="B101" s="38">
        <v>48034.6</v>
      </c>
      <c r="C101" s="39">
        <v>75659.415322200002</v>
      </c>
      <c r="D101" s="39">
        <v>531.54400138999995</v>
      </c>
      <c r="E101" s="39">
        <v>23768.512183999999</v>
      </c>
      <c r="F101" s="39">
        <v>3102.0733859899997</v>
      </c>
      <c r="G101" s="39">
        <v>2999.9038670499999</v>
      </c>
      <c r="H101" s="39">
        <v>6177.8619317499997</v>
      </c>
      <c r="I101" s="39">
        <v>5021.4907499999999</v>
      </c>
      <c r="J101" s="39">
        <v>1123.7683789</v>
      </c>
      <c r="K101" s="39">
        <v>1667.7094970000001</v>
      </c>
      <c r="L101" s="39">
        <v>2032.49973041</v>
      </c>
      <c r="M101" s="39">
        <v>1242.25654568</v>
      </c>
      <c r="N101" s="39">
        <v>9431.2974020000001</v>
      </c>
      <c r="O101" s="39">
        <v>3198.7769466700001</v>
      </c>
      <c r="P101" s="39">
        <v>6801.4570508999996</v>
      </c>
      <c r="Q101" s="39">
        <v>2541.71632903</v>
      </c>
      <c r="R101" s="39">
        <v>4691.1988568999996</v>
      </c>
      <c r="S101" s="39">
        <v>1546.2886860000001</v>
      </c>
      <c r="T101" s="39">
        <v>1722.9997967699999</v>
      </c>
      <c r="U101" s="39">
        <v>2258.8938074299999</v>
      </c>
      <c r="V101" s="39">
        <v>14235.09</v>
      </c>
      <c r="W101" s="39">
        <v>1343.2235830900001</v>
      </c>
      <c r="X101" s="39">
        <v>5511.6978079999999</v>
      </c>
      <c r="Y101" s="33">
        <v>1025.5999999999999</v>
      </c>
      <c r="Z101" s="32">
        <f t="shared" si="1"/>
        <v>225669.87586115993</v>
      </c>
    </row>
    <row r="102" spans="1:26" x14ac:dyDescent="0.2">
      <c r="A102" s="71">
        <v>2024.09</v>
      </c>
      <c r="B102" s="38">
        <v>52150.8</v>
      </c>
      <c r="C102" s="39">
        <v>83515.321917499998</v>
      </c>
      <c r="D102" s="39">
        <v>532.80301831999998</v>
      </c>
      <c r="E102" s="39">
        <v>20070.667216999998</v>
      </c>
      <c r="F102" s="39">
        <v>3135.2176907800008</v>
      </c>
      <c r="G102" s="39">
        <v>3311.3547538600001</v>
      </c>
      <c r="H102" s="39">
        <v>5396.3829999999998</v>
      </c>
      <c r="I102" s="39">
        <v>5143.4268929999998</v>
      </c>
      <c r="J102" s="39">
        <v>1191.9800679499999</v>
      </c>
      <c r="K102" s="39">
        <v>2000.1494319999999</v>
      </c>
      <c r="L102" s="39">
        <v>1893.6454533699998</v>
      </c>
      <c r="M102" s="39">
        <v>1186.8322084900001</v>
      </c>
      <c r="N102" s="39">
        <v>8519.8001920000006</v>
      </c>
      <c r="O102" s="39">
        <v>3863.3756001000002</v>
      </c>
      <c r="P102" s="39">
        <v>5887.2493990100002</v>
      </c>
      <c r="Q102" s="39">
        <v>3424.4868904199998</v>
      </c>
      <c r="R102" s="39">
        <v>4787.0595245000004</v>
      </c>
      <c r="S102" s="39">
        <v>1488.358352</v>
      </c>
      <c r="T102" s="39">
        <v>1869.4573816100001</v>
      </c>
      <c r="U102" s="39">
        <v>2588.9128620900001</v>
      </c>
      <c r="V102" s="39">
        <v>13235.24</v>
      </c>
      <c r="W102" s="39">
        <v>1349.3000354799999</v>
      </c>
      <c r="X102" s="39">
        <v>6164.2307819999996</v>
      </c>
      <c r="Y102" s="33">
        <v>1248.24</v>
      </c>
      <c r="Z102" s="32">
        <f t="shared" si="1"/>
        <v>233954.29267147998</v>
      </c>
    </row>
    <row r="103" spans="1:26" x14ac:dyDescent="0.2">
      <c r="A103" s="71">
        <v>2024.1</v>
      </c>
      <c r="B103" s="38">
        <v>48697.599999999999</v>
      </c>
      <c r="C103" s="39">
        <v>84464.970261900016</v>
      </c>
      <c r="D103" s="39">
        <v>900.45411990000002</v>
      </c>
      <c r="E103" s="39">
        <v>21267.662475000001</v>
      </c>
      <c r="F103" s="39">
        <v>3570.5515605199998</v>
      </c>
      <c r="G103" s="39">
        <v>3381.40455845</v>
      </c>
      <c r="H103" s="39">
        <v>5441.0555958000004</v>
      </c>
      <c r="I103" s="39">
        <v>5400.5077670000001</v>
      </c>
      <c r="J103" s="39">
        <v>1212.37896484</v>
      </c>
      <c r="K103" s="39">
        <v>1920.768221</v>
      </c>
      <c r="L103" s="39">
        <v>1899.94201477</v>
      </c>
      <c r="M103" s="39">
        <v>1755.6828925299999</v>
      </c>
      <c r="N103" s="39">
        <v>9141.6783159999995</v>
      </c>
      <c r="O103" s="39">
        <v>3066.7798255600001</v>
      </c>
      <c r="P103" s="39">
        <v>6963.6490066200004</v>
      </c>
      <c r="Q103" s="39">
        <v>2785.2327928200002</v>
      </c>
      <c r="R103" s="39">
        <v>6649.5413091500004</v>
      </c>
      <c r="S103" s="39">
        <v>1660.4907800000001</v>
      </c>
      <c r="T103" s="39">
        <v>1986.2771605</v>
      </c>
      <c r="U103" s="39">
        <v>3680.4548964200003</v>
      </c>
      <c r="V103" s="39">
        <v>14719.90673746</v>
      </c>
      <c r="W103" s="39">
        <v>1579.8312715299999</v>
      </c>
      <c r="X103" s="39">
        <v>5933.9293109999999</v>
      </c>
      <c r="Y103" s="33">
        <v>1274.9000000000001</v>
      </c>
      <c r="Z103" s="32">
        <f t="shared" si="1"/>
        <v>239355.64983877001</v>
      </c>
    </row>
    <row r="104" spans="1:26" x14ac:dyDescent="0.2">
      <c r="A104" s="71">
        <v>2024.11</v>
      </c>
      <c r="B104" s="38">
        <v>57157.599999999999</v>
      </c>
      <c r="C104" s="39">
        <v>92552.494683199984</v>
      </c>
      <c r="D104" s="39">
        <v>535.12594888000001</v>
      </c>
      <c r="E104" s="39">
        <v>24008.375448999999</v>
      </c>
      <c r="F104" s="39">
        <v>3640.3828772500005</v>
      </c>
      <c r="G104" s="39">
        <v>3724.3836087200002</v>
      </c>
      <c r="H104" s="39">
        <v>5929.7678855699996</v>
      </c>
      <c r="I104" s="39">
        <v>5804.785476</v>
      </c>
      <c r="J104" s="39">
        <v>1194.90423741</v>
      </c>
      <c r="K104" s="39">
        <v>2002.5802839999999</v>
      </c>
      <c r="L104" s="39">
        <v>1958.09478294</v>
      </c>
      <c r="M104" s="39">
        <v>1512.6732652600001</v>
      </c>
      <c r="N104" s="39">
        <v>11155.58892</v>
      </c>
      <c r="O104" s="39">
        <v>3204.2965798999999</v>
      </c>
      <c r="P104" s="39">
        <v>7077.5899468400003</v>
      </c>
      <c r="Q104" s="39">
        <v>3190.86994869</v>
      </c>
      <c r="R104" s="39">
        <v>4997.5596331799998</v>
      </c>
      <c r="S104" s="39">
        <v>1629.2310749999999</v>
      </c>
      <c r="T104" s="39">
        <v>2317.0953832</v>
      </c>
      <c r="U104" s="39">
        <v>2928.5341489799998</v>
      </c>
      <c r="V104" s="39">
        <v>14982.34712391</v>
      </c>
      <c r="W104" s="39">
        <v>1548.01277153</v>
      </c>
      <c r="X104" s="39">
        <v>6800.7877200000003</v>
      </c>
      <c r="Y104" s="33">
        <v>1485.77694096</v>
      </c>
      <c r="Z104" s="32">
        <f t="shared" si="1"/>
        <v>261338.85869041993</v>
      </c>
    </row>
    <row r="105" spans="1:26" x14ac:dyDescent="0.2">
      <c r="A105" s="71">
        <v>2024.12</v>
      </c>
      <c r="B105" s="38">
        <v>54391.6</v>
      </c>
      <c r="C105" s="39">
        <v>89696.233947199988</v>
      </c>
      <c r="D105" s="39">
        <v>532.89473728000007</v>
      </c>
      <c r="E105" s="39">
        <v>22943.848551999999</v>
      </c>
      <c r="F105" s="39">
        <v>3476.82</v>
      </c>
      <c r="G105" s="39">
        <v>3493.3856422499998</v>
      </c>
      <c r="H105" s="39">
        <v>5732.7613536600002</v>
      </c>
      <c r="I105" s="39">
        <v>5650.4752870000002</v>
      </c>
      <c r="J105" s="39">
        <v>1357.47164527</v>
      </c>
      <c r="K105" s="39">
        <v>2054.0887339999999</v>
      </c>
      <c r="L105" s="39">
        <v>0</v>
      </c>
      <c r="M105" s="39">
        <v>1390.4620390600001</v>
      </c>
      <c r="N105" s="39">
        <v>9596.4855719999996</v>
      </c>
      <c r="O105" s="39">
        <v>3246.384556</v>
      </c>
      <c r="P105" s="39">
        <v>7411.6812796900003</v>
      </c>
      <c r="Q105" s="39">
        <v>3183.46719669</v>
      </c>
      <c r="R105" s="39">
        <v>6876.7958870000002</v>
      </c>
      <c r="S105" s="39">
        <v>1732.595315</v>
      </c>
      <c r="T105" s="39">
        <v>1969.01372681</v>
      </c>
      <c r="U105" s="39">
        <v>2624.9528491800002</v>
      </c>
      <c r="V105" s="39">
        <v>15185.41</v>
      </c>
      <c r="W105" s="39">
        <v>1312.5706423699999</v>
      </c>
      <c r="X105" s="39">
        <v>7116.3582260000003</v>
      </c>
      <c r="Y105" s="33">
        <v>1402</v>
      </c>
      <c r="Z105" s="32">
        <f t="shared" si="1"/>
        <v>252377.75718846006</v>
      </c>
    </row>
    <row r="106" spans="1:26" x14ac:dyDescent="0.2">
      <c r="A106" s="71">
        <v>2025.01</v>
      </c>
      <c r="B106" s="38">
        <v>66047.3</v>
      </c>
      <c r="C106" s="39">
        <v>102391.9589945</v>
      </c>
      <c r="D106" s="39">
        <v>593.95502668999995</v>
      </c>
      <c r="E106" s="39">
        <v>29049.267787000001</v>
      </c>
      <c r="F106" s="39">
        <v>3946.4144594400004</v>
      </c>
      <c r="G106" s="39">
        <v>4834.8310000000001</v>
      </c>
      <c r="H106" s="39">
        <v>6303.1468193500004</v>
      </c>
      <c r="I106" s="39">
        <v>6591.9141250000002</v>
      </c>
      <c r="J106" s="39">
        <v>1002.52911334</v>
      </c>
      <c r="K106" s="39">
        <v>2684.541577</v>
      </c>
      <c r="L106" s="39">
        <v>2551.10964689</v>
      </c>
      <c r="M106" s="39">
        <v>1371.8890341399999</v>
      </c>
      <c r="N106" s="39">
        <v>9880.2508140000009</v>
      </c>
      <c r="O106" s="39">
        <v>3864.8522220700002</v>
      </c>
      <c r="P106" s="39">
        <v>6696.9530777700002</v>
      </c>
      <c r="Q106" s="39">
        <v>3275.6731754399998</v>
      </c>
      <c r="R106" s="39">
        <v>7082.2844521300003</v>
      </c>
      <c r="S106" s="39">
        <v>2015.6929256199994</v>
      </c>
      <c r="T106" s="39">
        <v>2485.2414226999999</v>
      </c>
      <c r="U106" s="39">
        <v>3373.1460140300001</v>
      </c>
      <c r="V106" s="39">
        <v>17567.15816522</v>
      </c>
      <c r="W106" s="39">
        <v>1515.05970901</v>
      </c>
      <c r="X106" s="39">
        <v>7804.9337930000002</v>
      </c>
      <c r="Y106" s="33">
        <v>1714.6623086900001</v>
      </c>
      <c r="Z106" s="32">
        <f t="shared" si="1"/>
        <v>294644.76566303003</v>
      </c>
    </row>
    <row r="107" spans="1:26" x14ac:dyDescent="0.2">
      <c r="A107" s="71">
        <v>2025.02</v>
      </c>
      <c r="B107" s="38">
        <v>53812.6</v>
      </c>
      <c r="C107" s="39">
        <v>98963.657799599998</v>
      </c>
      <c r="D107" s="39">
        <v>394.95457916999999</v>
      </c>
      <c r="E107" s="39">
        <v>22444.966586999999</v>
      </c>
      <c r="F107" s="39">
        <v>3861.0335808700011</v>
      </c>
      <c r="G107" s="39">
        <v>4171.3500000000004</v>
      </c>
      <c r="H107" s="39">
        <v>6331.2187633800004</v>
      </c>
      <c r="I107" s="39">
        <v>5668.047611</v>
      </c>
      <c r="J107" s="39">
        <v>1641.23315699</v>
      </c>
      <c r="K107" s="39">
        <v>2260.3941500000001</v>
      </c>
      <c r="L107" s="39">
        <v>2185.7797057799999</v>
      </c>
      <c r="M107" s="39">
        <v>1582.9316474499999</v>
      </c>
      <c r="N107" s="39">
        <v>8067.0618519999998</v>
      </c>
      <c r="O107" s="39">
        <v>4976.5077115799995</v>
      </c>
      <c r="P107" s="39">
        <v>9014.9071764199998</v>
      </c>
      <c r="Q107" s="39">
        <v>3902.7606968300001</v>
      </c>
      <c r="R107" s="39">
        <v>5099.3834794799996</v>
      </c>
      <c r="S107" s="39">
        <v>1969.9119020000001</v>
      </c>
      <c r="T107" s="39">
        <v>2178.7989374899998</v>
      </c>
      <c r="U107" s="39">
        <v>2918.2375627900001</v>
      </c>
      <c r="V107" s="39">
        <v>16745.597065620001</v>
      </c>
      <c r="W107" s="39">
        <v>1275.83544949</v>
      </c>
      <c r="X107" s="39">
        <v>8503.3654220000008</v>
      </c>
      <c r="Y107" s="33">
        <v>1511.4918180899999</v>
      </c>
      <c r="Z107" s="32">
        <f t="shared" si="1"/>
        <v>269482.02665502997</v>
      </c>
    </row>
    <row r="108" spans="1:26" x14ac:dyDescent="0.2">
      <c r="A108" s="71">
        <v>2025.03</v>
      </c>
      <c r="B108" s="38">
        <v>51470.3</v>
      </c>
      <c r="C108" s="39">
        <v>102402.03380359999</v>
      </c>
      <c r="D108" s="39">
        <v>457.21790188</v>
      </c>
      <c r="E108" s="39">
        <v>26273.157856000002</v>
      </c>
      <c r="F108" s="39">
        <v>4051.8804634800003</v>
      </c>
      <c r="G108" s="39">
        <v>4277.549</v>
      </c>
      <c r="H108" s="39">
        <v>6562.3902926800001</v>
      </c>
      <c r="I108" s="39">
        <v>5990.563854</v>
      </c>
      <c r="J108" s="39">
        <v>1514.6412827300001</v>
      </c>
      <c r="K108" s="39">
        <v>2058.6100879999999</v>
      </c>
      <c r="L108" s="39">
        <v>2425.2765850699998</v>
      </c>
      <c r="M108" s="39">
        <v>1670.51006917</v>
      </c>
      <c r="N108" s="39">
        <v>8820.2130649999999</v>
      </c>
      <c r="O108" s="39">
        <v>4601.9741959100002</v>
      </c>
      <c r="P108" s="39">
        <v>7771.6077886400008</v>
      </c>
      <c r="Q108" s="39">
        <v>4028.7364191199999</v>
      </c>
      <c r="R108" s="39">
        <v>4147.8218956199999</v>
      </c>
      <c r="S108" s="39">
        <v>2146.9403950000001</v>
      </c>
      <c r="T108" s="39">
        <v>2378.3486282700001</v>
      </c>
      <c r="U108" s="39">
        <v>2901.59936763</v>
      </c>
      <c r="V108" s="39">
        <v>16427.794706000001</v>
      </c>
      <c r="W108" s="39">
        <v>1407.6053905899998</v>
      </c>
      <c r="X108" s="39">
        <v>8919.3089189999992</v>
      </c>
      <c r="Y108" s="33">
        <v>1821.3511064900001</v>
      </c>
      <c r="Z108" s="32">
        <f t="shared" si="1"/>
        <v>274527.43307387998</v>
      </c>
    </row>
    <row r="109" spans="1:26" x14ac:dyDescent="0.2">
      <c r="A109" s="71">
        <v>2025.04</v>
      </c>
      <c r="B109" s="38">
        <v>57384</v>
      </c>
      <c r="C109" s="39">
        <v>115026.90738129998</v>
      </c>
      <c r="D109" s="39">
        <v>1231.8058284000001</v>
      </c>
      <c r="E109" s="39">
        <v>27850.851074999999</v>
      </c>
      <c r="F109" s="39">
        <v>4285.4131467699999</v>
      </c>
      <c r="G109" s="39">
        <v>4185.6310000000003</v>
      </c>
      <c r="H109" s="39">
        <v>7069.8254518900003</v>
      </c>
      <c r="I109" s="39">
        <v>7025.18174</v>
      </c>
      <c r="J109" s="39">
        <v>1609.7092612700001</v>
      </c>
      <c r="K109" s="39">
        <v>2841.188071</v>
      </c>
      <c r="L109" s="39">
        <v>2596.7813434200002</v>
      </c>
      <c r="M109" s="39">
        <v>1746.80519007</v>
      </c>
      <c r="N109" s="39">
        <v>9172.3365389999999</v>
      </c>
      <c r="O109" s="39">
        <v>4144.6524160500003</v>
      </c>
      <c r="P109" s="39">
        <v>13802.6316479</v>
      </c>
      <c r="Q109" s="39">
        <v>3808.29767687</v>
      </c>
      <c r="R109" s="39">
        <v>5405.3499336300001</v>
      </c>
      <c r="S109" s="39">
        <v>2052.0859620000001</v>
      </c>
      <c r="T109" s="39">
        <v>2424.0567608599999</v>
      </c>
      <c r="U109" s="39">
        <v>2697.44269364</v>
      </c>
      <c r="V109" s="39">
        <v>19463.351941869998</v>
      </c>
      <c r="W109" s="39">
        <v>1442.40394223</v>
      </c>
      <c r="X109" s="39">
        <v>9678.4736489999996</v>
      </c>
      <c r="Y109" s="33">
        <v>1472.22633365</v>
      </c>
      <c r="Z109" s="32">
        <f t="shared" si="1"/>
        <v>308417.40898582008</v>
      </c>
    </row>
    <row r="110" spans="1:26" x14ac:dyDescent="0.2">
      <c r="A110" s="71">
        <v>2025.05</v>
      </c>
      <c r="B110" s="38">
        <v>64533.9</v>
      </c>
      <c r="C110" s="39">
        <v>119582.71594970002</v>
      </c>
      <c r="D110" s="39">
        <v>579.27731145999996</v>
      </c>
      <c r="E110" s="39">
        <v>30068.188816000002</v>
      </c>
      <c r="F110" s="39">
        <v>4028.1673575399996</v>
      </c>
      <c r="G110" s="39">
        <v>4319.8134322799997</v>
      </c>
      <c r="H110" s="39">
        <v>7117.5520317299997</v>
      </c>
      <c r="I110" s="39">
        <v>6165.6761560000004</v>
      </c>
      <c r="J110" s="39">
        <v>1791.1072486400001</v>
      </c>
      <c r="K110" s="39">
        <v>2562.3681499999998</v>
      </c>
      <c r="L110" s="39">
        <v>2993.6409336000002</v>
      </c>
      <c r="M110" s="39">
        <v>1855.0436703299999</v>
      </c>
      <c r="N110" s="39">
        <v>11085.982469</v>
      </c>
      <c r="O110" s="39">
        <v>4673.1371768100007</v>
      </c>
      <c r="P110" s="39">
        <v>9216.8022865000003</v>
      </c>
      <c r="Q110" s="39">
        <v>4443.8237525900004</v>
      </c>
      <c r="R110" s="39">
        <v>7199.3458142500003</v>
      </c>
      <c r="S110" s="39">
        <v>2397.2778320000002</v>
      </c>
      <c r="T110" s="39">
        <v>2368.65486706</v>
      </c>
      <c r="U110" s="39">
        <v>3474.3722983799998</v>
      </c>
      <c r="V110" s="39">
        <v>17876.737645339999</v>
      </c>
      <c r="W110" s="39">
        <v>2253.5846053800001</v>
      </c>
      <c r="X110" s="39">
        <v>10683.922113000001</v>
      </c>
      <c r="Y110" s="33">
        <v>1837.27058975</v>
      </c>
      <c r="Z110" s="32">
        <f t="shared" si="1"/>
        <v>323108.36250734009</v>
      </c>
    </row>
    <row r="111" spans="1:26" x14ac:dyDescent="0.2">
      <c r="A111" s="71">
        <v>2025.06</v>
      </c>
      <c r="B111" s="38">
        <v>63621.9</v>
      </c>
      <c r="C111" s="39">
        <v>120786.95787329999</v>
      </c>
      <c r="D111" s="39">
        <v>601.56831997999996</v>
      </c>
      <c r="E111" s="39">
        <v>33315.837718000002</v>
      </c>
      <c r="F111" s="39">
        <v>4640.6912325900003</v>
      </c>
      <c r="G111" s="39">
        <v>4335.0167260899998</v>
      </c>
      <c r="H111" s="39">
        <v>7964.7977028900004</v>
      </c>
      <c r="I111" s="39">
        <v>7524.7902260000001</v>
      </c>
      <c r="J111" s="39">
        <v>1778.92352347</v>
      </c>
      <c r="K111" s="39">
        <v>2842.3566270000001</v>
      </c>
      <c r="L111" s="39">
        <v>2661.4131409500001</v>
      </c>
      <c r="M111" s="39">
        <v>1661.5245343499998</v>
      </c>
      <c r="N111" s="39">
        <v>9632.324627</v>
      </c>
      <c r="O111" s="39">
        <v>4794.0366718400001</v>
      </c>
      <c r="P111" s="39">
        <v>10583.99117404</v>
      </c>
      <c r="Q111" s="39">
        <v>4753.4757468300004</v>
      </c>
      <c r="R111" s="39">
        <v>5622.4350128599999</v>
      </c>
      <c r="S111" s="39">
        <v>2456.662597</v>
      </c>
      <c r="T111" s="39">
        <v>2524.5233726299998</v>
      </c>
      <c r="U111" s="39">
        <v>2979.7570697699998</v>
      </c>
      <c r="V111" s="39">
        <v>19858.35530512</v>
      </c>
      <c r="W111" s="39">
        <v>2057.2754419299999</v>
      </c>
      <c r="X111" s="39">
        <v>10204.698012000001</v>
      </c>
      <c r="Y111" s="33">
        <v>1631.25033246</v>
      </c>
      <c r="Z111" s="32">
        <f t="shared" si="1"/>
        <v>328834.56298809999</v>
      </c>
    </row>
    <row r="112" spans="1:26" x14ac:dyDescent="0.2">
      <c r="A112" s="71">
        <v>2025.07</v>
      </c>
      <c r="B112" s="38">
        <v>70159</v>
      </c>
      <c r="C112" s="39">
        <v>127345.1972238</v>
      </c>
      <c r="D112" s="39">
        <v>652.52747373</v>
      </c>
      <c r="E112" s="39">
        <v>32790.452064999998</v>
      </c>
      <c r="F112" s="39">
        <v>4329.2506610599994</v>
      </c>
      <c r="G112" s="39">
        <v>5022.2292470200009</v>
      </c>
      <c r="H112" s="39">
        <v>7133.2120580600003</v>
      </c>
      <c r="I112" s="39">
        <v>7582.8404300000002</v>
      </c>
      <c r="J112" s="39">
        <v>1838.0915718700001</v>
      </c>
      <c r="K112" s="39">
        <v>3089.2269040000001</v>
      </c>
      <c r="L112" s="39">
        <v>2967.7951199499998</v>
      </c>
      <c r="M112" s="39">
        <v>1758.7201824799999</v>
      </c>
      <c r="N112" s="39">
        <v>11443.915057</v>
      </c>
      <c r="O112" s="39">
        <v>5147.4433878899999</v>
      </c>
      <c r="P112" s="39">
        <v>11153.68192128</v>
      </c>
      <c r="Q112" s="39">
        <v>3571.8214412399998</v>
      </c>
      <c r="R112" s="39">
        <v>8462.9697397199998</v>
      </c>
      <c r="S112" s="39">
        <v>2637.1984640000001</v>
      </c>
      <c r="T112" s="39">
        <v>2737.18489331</v>
      </c>
      <c r="U112" s="39">
        <v>3325.3785127699998</v>
      </c>
      <c r="V112" s="39">
        <v>21952.712022020001</v>
      </c>
      <c r="W112" s="39">
        <v>2325.4267919700001</v>
      </c>
      <c r="X112" s="39">
        <v>9950.1128360000002</v>
      </c>
      <c r="Y112" s="33">
        <v>1685.9031194900001</v>
      </c>
      <c r="Z112" s="32">
        <f t="shared" si="1"/>
        <v>349062.29112366005</v>
      </c>
    </row>
    <row r="113" spans="1:26" x14ac:dyDescent="0.2">
      <c r="A113" s="71">
        <v>2025.08</v>
      </c>
      <c r="B113" s="38">
        <v>75997.7</v>
      </c>
      <c r="C113" s="39">
        <v>138269.14054669999</v>
      </c>
      <c r="D113" s="39">
        <v>893.95658736999997</v>
      </c>
      <c r="E113" s="39">
        <v>35264.211109999997</v>
      </c>
      <c r="F113" s="39">
        <v>4999.8749096999991</v>
      </c>
      <c r="G113" s="39">
        <v>5328.6052544799995</v>
      </c>
      <c r="H113" s="39">
        <v>8068.2147523200001</v>
      </c>
      <c r="I113" s="39">
        <v>7811.8439660000004</v>
      </c>
      <c r="J113" s="39">
        <v>1954.4974448200001</v>
      </c>
      <c r="K113" s="39">
        <v>2905.701626</v>
      </c>
      <c r="L113" s="39">
        <v>3044.5384494599998</v>
      </c>
      <c r="M113" s="39">
        <v>2011.0572656700001</v>
      </c>
      <c r="N113" s="39">
        <v>11272.048155</v>
      </c>
      <c r="O113" s="39">
        <v>4950.6733038500006</v>
      </c>
      <c r="P113" s="39">
        <v>10128.839803280001</v>
      </c>
      <c r="Q113" s="39">
        <v>3850.8998412400001</v>
      </c>
      <c r="R113" s="39">
        <v>7113.4443368599996</v>
      </c>
      <c r="S113" s="39">
        <v>2680.1644209999999</v>
      </c>
      <c r="T113" s="39">
        <v>2651.8497028500001</v>
      </c>
      <c r="U113" s="39">
        <v>3249.71592947</v>
      </c>
      <c r="V113" s="39">
        <v>23730.08239046</v>
      </c>
      <c r="W113" s="39">
        <v>2456.2140964199998</v>
      </c>
      <c r="X113" s="39">
        <v>11722.51476</v>
      </c>
      <c r="Y113" s="33">
        <v>1926.5841781099998</v>
      </c>
      <c r="Z113" s="32">
        <f t="shared" si="1"/>
        <v>372282.37283106003</v>
      </c>
    </row>
    <row r="114" spans="1:26" x14ac:dyDescent="0.2">
      <c r="A114" s="71">
        <v>2025.09</v>
      </c>
      <c r="B114" s="38">
        <v>81975.899999999994</v>
      </c>
      <c r="C114" s="39">
        <v>136040.82162799998</v>
      </c>
      <c r="D114" s="39">
        <v>558.75775456999997</v>
      </c>
      <c r="E114" s="39">
        <v>35381.362562000002</v>
      </c>
      <c r="F114" s="39">
        <v>4988.7573884800004</v>
      </c>
      <c r="G114" s="39">
        <v>5018.64313907</v>
      </c>
      <c r="H114" s="39">
        <v>7734.0799368799999</v>
      </c>
      <c r="I114" s="39">
        <v>7763.6978259999996</v>
      </c>
      <c r="J114" s="39">
        <v>1884.2475933000001</v>
      </c>
      <c r="K114" s="39">
        <v>2912.3244850000001</v>
      </c>
      <c r="L114" s="39">
        <v>3607.17081207</v>
      </c>
      <c r="M114" s="39">
        <v>1876.3462956599999</v>
      </c>
      <c r="N114" s="39">
        <v>12989.215674999999</v>
      </c>
      <c r="O114" s="39">
        <v>5134.12112892</v>
      </c>
      <c r="P114" s="39">
        <v>10350.37046048</v>
      </c>
      <c r="Q114" s="39">
        <v>3837.5878816700001</v>
      </c>
      <c r="R114" s="39">
        <v>7589.3066171399996</v>
      </c>
      <c r="S114" s="39">
        <v>2684.6947180000002</v>
      </c>
      <c r="T114" s="39">
        <v>2889.8139510300002</v>
      </c>
      <c r="U114" s="39">
        <v>3355.8741489200002</v>
      </c>
      <c r="V114" s="39">
        <v>25336.889637839999</v>
      </c>
      <c r="W114" s="39">
        <v>3114.3738418499997</v>
      </c>
      <c r="X114" s="39">
        <v>10654.142891</v>
      </c>
      <c r="Y114" s="33">
        <v>2001.7622049000001</v>
      </c>
      <c r="Z114" s="32">
        <f t="shared" si="1"/>
        <v>379680.26257778</v>
      </c>
    </row>
    <row r="115" spans="1:26" x14ac:dyDescent="0.2">
      <c r="A115" s="71">
        <v>2025.1</v>
      </c>
      <c r="B115" s="38">
        <v>77859.199999999997</v>
      </c>
      <c r="C115" s="39">
        <v>133903.27931010001</v>
      </c>
      <c r="D115" s="39">
        <v>606.45686948000002</v>
      </c>
      <c r="E115" s="39">
        <v>35499.607456999998</v>
      </c>
      <c r="F115" s="39">
        <v>4480.5252302200024</v>
      </c>
      <c r="G115" s="39">
        <v>4844.4858240000003</v>
      </c>
      <c r="H115" s="39">
        <v>7765.04514156</v>
      </c>
      <c r="I115" s="39">
        <v>7358.1804970000003</v>
      </c>
      <c r="J115" s="39">
        <v>1647.3739055000001</v>
      </c>
      <c r="K115" s="39">
        <v>3001.0414649999998</v>
      </c>
      <c r="L115" s="39">
        <v>3389.5728973599998</v>
      </c>
      <c r="M115" s="39">
        <v>1932.6709815300001</v>
      </c>
      <c r="N115" s="39">
        <v>12185.440221000001</v>
      </c>
      <c r="O115" s="39">
        <v>4615.9393742299999</v>
      </c>
      <c r="P115" s="39">
        <v>9565.5455336699997</v>
      </c>
      <c r="Q115" s="39">
        <v>4534.0303280600001</v>
      </c>
      <c r="R115" s="39">
        <v>6247.9289421000003</v>
      </c>
      <c r="S115" s="39">
        <v>2795.010941</v>
      </c>
      <c r="T115" s="39">
        <v>2963.5415266</v>
      </c>
      <c r="U115" s="39">
        <v>3340.2311707700001</v>
      </c>
      <c r="V115" s="39">
        <v>24353.045729009998</v>
      </c>
      <c r="W115" s="39">
        <v>3159.4783429399999</v>
      </c>
      <c r="X115" s="39">
        <v>10168.272317000001</v>
      </c>
      <c r="Y115" s="33">
        <v>1483.47303969</v>
      </c>
      <c r="Z115" s="32">
        <f t="shared" si="1"/>
        <v>367699.37704482011</v>
      </c>
    </row>
    <row r="116" spans="1:26" x14ac:dyDescent="0.2">
      <c r="A116" s="71">
        <v>2025.11</v>
      </c>
      <c r="B116" s="38">
        <v>79512.399999999994</v>
      </c>
      <c r="C116" s="39">
        <v>146538.6383473</v>
      </c>
      <c r="D116" s="39">
        <v>457.96827029000002</v>
      </c>
      <c r="E116" s="39">
        <v>25934.810502</v>
      </c>
      <c r="F116" s="39">
        <v>3985.854751249999</v>
      </c>
      <c r="G116" s="39">
        <v>4753.69265722</v>
      </c>
      <c r="H116" s="39">
        <v>8306.1242900200014</v>
      </c>
      <c r="I116" s="39">
        <v>7973.2398409999996</v>
      </c>
      <c r="J116" s="39">
        <v>1576.2725288699999</v>
      </c>
      <c r="K116" s="39">
        <v>2823.637424</v>
      </c>
      <c r="L116" s="39">
        <v>0</v>
      </c>
      <c r="M116" s="39">
        <v>1709.9037285100001</v>
      </c>
      <c r="N116" s="39">
        <v>11400.434512</v>
      </c>
      <c r="O116" s="39">
        <v>4388.9350820200007</v>
      </c>
      <c r="P116" s="39">
        <v>9197.5428099599994</v>
      </c>
      <c r="Q116" s="39">
        <v>3790.1997735099999</v>
      </c>
      <c r="R116" s="39">
        <v>6149.1750656300001</v>
      </c>
      <c r="S116" s="39">
        <v>2584.2764750000001</v>
      </c>
      <c r="T116" s="39">
        <v>3171.4662426899999</v>
      </c>
      <c r="U116" s="39">
        <v>2824.4680044699999</v>
      </c>
      <c r="V116" s="39">
        <v>23935.68895032</v>
      </c>
      <c r="W116" s="39">
        <v>2841.6038251999998</v>
      </c>
      <c r="X116" s="39">
        <v>10815.966367000001</v>
      </c>
      <c r="Y116" s="33">
        <v>2486.59368838</v>
      </c>
      <c r="Z116" s="32">
        <f t="shared" si="1"/>
        <v>367158.89313664008</v>
      </c>
    </row>
    <row r="117" spans="1:26" x14ac:dyDescent="0.2">
      <c r="A117" s="71">
        <v>2025.12</v>
      </c>
      <c r="B117" s="38">
        <v>69953.399999999994</v>
      </c>
      <c r="C117" s="39">
        <v>127114.70454519999</v>
      </c>
      <c r="D117" s="39">
        <v>509.28885657000001</v>
      </c>
      <c r="E117" s="39">
        <v>38323.740575000003</v>
      </c>
      <c r="F117" s="39">
        <v>4265.3538495100001</v>
      </c>
      <c r="G117" s="39">
        <v>4372.89725017</v>
      </c>
      <c r="H117" s="39">
        <v>6780.3321909200004</v>
      </c>
      <c r="I117" s="39">
        <v>7204.3102959999997</v>
      </c>
      <c r="J117" s="39">
        <v>1507.83682518</v>
      </c>
      <c r="K117" s="39">
        <v>2591.83806</v>
      </c>
      <c r="L117" s="39">
        <v>0</v>
      </c>
      <c r="M117" s="39">
        <v>1570.6318646499999</v>
      </c>
      <c r="N117" s="39">
        <v>11324.302194</v>
      </c>
      <c r="O117" s="39">
        <v>4658.6767007099997</v>
      </c>
      <c r="P117" s="39">
        <v>9497.3614644500012</v>
      </c>
      <c r="Q117" s="39">
        <v>3872.1643101300001</v>
      </c>
      <c r="R117" s="39">
        <v>5780.0398803300004</v>
      </c>
      <c r="S117" s="39">
        <v>2467.3194319999998</v>
      </c>
      <c r="T117" s="39">
        <v>2937.3168810000002</v>
      </c>
      <c r="U117" s="39">
        <v>3406.7130374899998</v>
      </c>
      <c r="V117" s="39">
        <v>22320.13</v>
      </c>
      <c r="W117" s="39">
        <v>1924.3093636900001</v>
      </c>
      <c r="X117" s="39">
        <v>10145.219220000001</v>
      </c>
      <c r="Y117" s="33">
        <v>1764.7</v>
      </c>
      <c r="Z117" s="32">
        <f t="shared" si="1"/>
        <v>344292.58679699997</v>
      </c>
    </row>
    <row r="118" spans="1:26" x14ac:dyDescent="0.2">
      <c r="A118" s="71">
        <v>2026.01</v>
      </c>
      <c r="B118" s="38">
        <v>92341</v>
      </c>
      <c r="C118" s="39">
        <v>142812.81268369997</v>
      </c>
      <c r="D118" s="39">
        <v>553.99611140800005</v>
      </c>
      <c r="E118" s="39">
        <v>37032.355723000001</v>
      </c>
      <c r="F118" s="39">
        <v>4915.4024398299989</v>
      </c>
      <c r="G118" s="39">
        <v>5943.7805058000004</v>
      </c>
      <c r="H118" s="39">
        <v>17088.204760209999</v>
      </c>
      <c r="I118" s="39">
        <v>7977.8713470000002</v>
      </c>
      <c r="J118" s="39">
        <v>1403.0895588599999</v>
      </c>
      <c r="K118" s="39">
        <v>3251.2271129999999</v>
      </c>
      <c r="L118" s="39">
        <v>0</v>
      </c>
      <c r="M118" s="39">
        <v>1771.6987450700001</v>
      </c>
      <c r="N118" s="39">
        <v>12468.715794</v>
      </c>
      <c r="O118" s="39">
        <v>0</v>
      </c>
      <c r="P118" s="39">
        <v>10620.09625887</v>
      </c>
      <c r="Q118" s="39">
        <v>8166.5728034399999</v>
      </c>
      <c r="R118" s="39">
        <v>0</v>
      </c>
      <c r="S118" s="39">
        <v>3002.6838659999999</v>
      </c>
      <c r="T118" s="39">
        <v>3246.2715652800002</v>
      </c>
      <c r="U118" s="39">
        <v>3804.4340418500001</v>
      </c>
      <c r="V118" s="39">
        <v>0</v>
      </c>
      <c r="W118" s="39">
        <v>2089.90696596</v>
      </c>
      <c r="X118" s="39">
        <v>12526.253978999999</v>
      </c>
      <c r="Y118" s="33">
        <v>1996.8</v>
      </c>
      <c r="Z118" s="32">
        <f t="shared" si="1"/>
        <v>373013.17426227784</v>
      </c>
    </row>
    <row r="119" spans="1:26" x14ac:dyDescent="0.2">
      <c r="A119" s="71">
        <v>2026.02</v>
      </c>
      <c r="B119" s="38">
        <v>72461.5</v>
      </c>
      <c r="C119" s="39">
        <v>0</v>
      </c>
      <c r="D119" s="39">
        <v>544.05201284999998</v>
      </c>
      <c r="E119" s="39">
        <v>28749.031814000002</v>
      </c>
      <c r="F119" s="39">
        <v>4318.3559355500001</v>
      </c>
      <c r="G119" s="39">
        <v>5335.2329369999998</v>
      </c>
      <c r="H119" s="39">
        <v>7999.1440782199998</v>
      </c>
      <c r="I119" s="39">
        <v>7878.7647729999999</v>
      </c>
      <c r="J119" s="39">
        <v>1740.00762568</v>
      </c>
      <c r="K119" s="39">
        <v>3386.0452690000002</v>
      </c>
      <c r="L119" s="39">
        <v>0</v>
      </c>
      <c r="M119" s="39">
        <v>1727.1182721499999</v>
      </c>
      <c r="N119" s="39">
        <v>9809.9932623000004</v>
      </c>
      <c r="O119" s="39">
        <v>0</v>
      </c>
      <c r="P119" s="39">
        <v>17369.226374819998</v>
      </c>
      <c r="Q119" s="39">
        <v>3852.3950359999999</v>
      </c>
      <c r="R119" s="39">
        <v>0</v>
      </c>
      <c r="S119" s="39">
        <v>2659.0549639999999</v>
      </c>
      <c r="T119" s="39">
        <v>2928.072764</v>
      </c>
      <c r="U119" s="39">
        <v>3211.7739839999999</v>
      </c>
      <c r="V119" s="39">
        <v>0</v>
      </c>
      <c r="W119" s="39">
        <v>2423.8183211700002</v>
      </c>
      <c r="X119" s="39">
        <v>10843.025987000001</v>
      </c>
      <c r="Y119" s="33">
        <v>0</v>
      </c>
      <c r="Z119" s="32">
        <f t="shared" ref="Z119:Z177" si="2">+_xlfn.AGGREGATE(9,6,B119:Y119)</f>
        <v>187236.61341074001</v>
      </c>
    </row>
    <row r="120" spans="1:26" x14ac:dyDescent="0.2">
      <c r="A120" s="71">
        <v>2026.03</v>
      </c>
      <c r="B120" s="38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33" t="e">
        <v>#N/A</v>
      </c>
      <c r="Z120" s="32">
        <f t="shared" si="2"/>
        <v>0</v>
      </c>
    </row>
    <row r="121" spans="1:26" x14ac:dyDescent="0.2">
      <c r="A121" s="71">
        <v>2026.04</v>
      </c>
      <c r="B121" s="38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33" t="e">
        <v>#N/A</v>
      </c>
      <c r="Z121" s="32">
        <f t="shared" si="2"/>
        <v>0</v>
      </c>
    </row>
    <row r="122" spans="1:26" x14ac:dyDescent="0.2">
      <c r="A122" s="71">
        <v>2026.05</v>
      </c>
      <c r="B122" s="38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33" t="e">
        <v>#N/A</v>
      </c>
      <c r="Z122" s="32">
        <f t="shared" si="2"/>
        <v>0</v>
      </c>
    </row>
    <row r="123" spans="1:26" x14ac:dyDescent="0.2">
      <c r="A123" s="71">
        <v>2026.06</v>
      </c>
      <c r="B123" s="38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33" t="e">
        <v>#N/A</v>
      </c>
      <c r="Z123" s="32">
        <f t="shared" si="2"/>
        <v>0</v>
      </c>
    </row>
    <row r="124" spans="1:26" x14ac:dyDescent="0.2">
      <c r="A124" s="71">
        <v>2026.07</v>
      </c>
      <c r="B124" s="38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33" t="e">
        <v>#N/A</v>
      </c>
      <c r="Z124" s="32">
        <f t="shared" si="2"/>
        <v>0</v>
      </c>
    </row>
    <row r="125" spans="1:26" x14ac:dyDescent="0.2">
      <c r="A125" s="71">
        <v>2026.08</v>
      </c>
      <c r="B125" s="38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33" t="e">
        <v>#N/A</v>
      </c>
      <c r="Z125" s="32">
        <f t="shared" si="2"/>
        <v>0</v>
      </c>
    </row>
    <row r="126" spans="1:26" x14ac:dyDescent="0.2">
      <c r="A126" s="71">
        <v>2026.09</v>
      </c>
      <c r="B126" s="38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33" t="e">
        <v>#N/A</v>
      </c>
      <c r="Z126" s="32">
        <f t="shared" si="2"/>
        <v>0</v>
      </c>
    </row>
    <row r="127" spans="1:26" x14ac:dyDescent="0.2">
      <c r="A127" s="71">
        <v>2026.1</v>
      </c>
      <c r="B127" s="38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33" t="e">
        <v>#N/A</v>
      </c>
      <c r="Z127" s="32">
        <f t="shared" si="2"/>
        <v>0</v>
      </c>
    </row>
    <row r="128" spans="1:26" x14ac:dyDescent="0.2">
      <c r="A128" s="71">
        <v>2026.11</v>
      </c>
      <c r="B128" s="38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33" t="e">
        <v>#N/A</v>
      </c>
      <c r="Z128" s="32">
        <f t="shared" si="2"/>
        <v>0</v>
      </c>
    </row>
    <row r="129" spans="1:26" x14ac:dyDescent="0.2">
      <c r="A129" s="71">
        <v>2026.12</v>
      </c>
      <c r="B129" s="38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33" t="e">
        <v>#N/A</v>
      </c>
      <c r="Z129" s="32">
        <f t="shared" si="2"/>
        <v>0</v>
      </c>
    </row>
    <row r="130" spans="1:26" x14ac:dyDescent="0.2">
      <c r="A130" s="71">
        <v>2027.01</v>
      </c>
      <c r="B130" s="38" t="e">
        <v>#N/A</v>
      </c>
      <c r="C130" s="39" t="e">
        <v>#N/A</v>
      </c>
      <c r="D130" s="39" t="e">
        <v>#N/A</v>
      </c>
      <c r="E130" s="39" t="e">
        <v>#N/A</v>
      </c>
      <c r="F130" s="39" t="e">
        <v>#N/A</v>
      </c>
      <c r="G130" s="39" t="e">
        <v>#N/A</v>
      </c>
      <c r="H130" s="39" t="e">
        <v>#N/A</v>
      </c>
      <c r="I130" s="39" t="e">
        <v>#N/A</v>
      </c>
      <c r="J130" s="39" t="e">
        <v>#N/A</v>
      </c>
      <c r="K130" s="39" t="e">
        <v>#N/A</v>
      </c>
      <c r="L130" s="39" t="e">
        <v>#N/A</v>
      </c>
      <c r="M130" s="39" t="e">
        <v>#N/A</v>
      </c>
      <c r="N130" s="39" t="e">
        <v>#N/A</v>
      </c>
      <c r="O130" s="39" t="e">
        <v>#N/A</v>
      </c>
      <c r="P130" s="39" t="e">
        <v>#N/A</v>
      </c>
      <c r="Q130" s="39" t="e">
        <v>#N/A</v>
      </c>
      <c r="R130" s="39" t="e">
        <v>#N/A</v>
      </c>
      <c r="S130" s="39" t="e">
        <v>#N/A</v>
      </c>
      <c r="T130" s="39" t="e">
        <v>#N/A</v>
      </c>
      <c r="U130" s="39" t="e">
        <v>#N/A</v>
      </c>
      <c r="V130" s="39" t="e">
        <v>#N/A</v>
      </c>
      <c r="W130" s="39" t="e">
        <v>#N/A</v>
      </c>
      <c r="X130" s="39" t="e">
        <v>#N/A</v>
      </c>
      <c r="Y130" s="33" t="e">
        <v>#N/A</v>
      </c>
      <c r="Z130" s="32">
        <f t="shared" si="2"/>
        <v>0</v>
      </c>
    </row>
    <row r="131" spans="1:26" x14ac:dyDescent="0.2">
      <c r="A131" s="71">
        <v>2027.02</v>
      </c>
      <c r="B131" s="38" t="e">
        <v>#N/A</v>
      </c>
      <c r="C131" s="39" t="e">
        <v>#N/A</v>
      </c>
      <c r="D131" s="39" t="e">
        <v>#N/A</v>
      </c>
      <c r="E131" s="39" t="e">
        <v>#N/A</v>
      </c>
      <c r="F131" s="39" t="e">
        <v>#N/A</v>
      </c>
      <c r="G131" s="39" t="e">
        <v>#N/A</v>
      </c>
      <c r="H131" s="39" t="e">
        <v>#N/A</v>
      </c>
      <c r="I131" s="39" t="e">
        <v>#N/A</v>
      </c>
      <c r="J131" s="39" t="e">
        <v>#N/A</v>
      </c>
      <c r="K131" s="39" t="e">
        <v>#N/A</v>
      </c>
      <c r="L131" s="39" t="e">
        <v>#N/A</v>
      </c>
      <c r="M131" s="39" t="e">
        <v>#N/A</v>
      </c>
      <c r="N131" s="39" t="e">
        <v>#N/A</v>
      </c>
      <c r="O131" s="39" t="e">
        <v>#N/A</v>
      </c>
      <c r="P131" s="39" t="e">
        <v>#N/A</v>
      </c>
      <c r="Q131" s="39" t="e">
        <v>#N/A</v>
      </c>
      <c r="R131" s="39" t="e">
        <v>#N/A</v>
      </c>
      <c r="S131" s="39" t="e">
        <v>#N/A</v>
      </c>
      <c r="T131" s="39" t="e">
        <v>#N/A</v>
      </c>
      <c r="U131" s="39" t="e">
        <v>#N/A</v>
      </c>
      <c r="V131" s="39" t="e">
        <v>#N/A</v>
      </c>
      <c r="W131" s="39" t="e">
        <v>#N/A</v>
      </c>
      <c r="X131" s="39" t="e">
        <v>#N/A</v>
      </c>
      <c r="Y131" s="33" t="e">
        <v>#N/A</v>
      </c>
      <c r="Z131" s="32">
        <f t="shared" si="2"/>
        <v>0</v>
      </c>
    </row>
    <row r="132" spans="1:26" x14ac:dyDescent="0.2">
      <c r="A132" s="71">
        <v>2027.03</v>
      </c>
      <c r="B132" s="38" t="e">
        <v>#N/A</v>
      </c>
      <c r="C132" s="39" t="e">
        <v>#N/A</v>
      </c>
      <c r="D132" s="39" t="e">
        <v>#N/A</v>
      </c>
      <c r="E132" s="39" t="e">
        <v>#N/A</v>
      </c>
      <c r="F132" s="39" t="e">
        <v>#N/A</v>
      </c>
      <c r="G132" s="39" t="e">
        <v>#N/A</v>
      </c>
      <c r="H132" s="39" t="e">
        <v>#N/A</v>
      </c>
      <c r="I132" s="39" t="e">
        <v>#N/A</v>
      </c>
      <c r="J132" s="39" t="e">
        <v>#N/A</v>
      </c>
      <c r="K132" s="39" t="e">
        <v>#N/A</v>
      </c>
      <c r="L132" s="39" t="e">
        <v>#N/A</v>
      </c>
      <c r="M132" s="39" t="e">
        <v>#N/A</v>
      </c>
      <c r="N132" s="39" t="e">
        <v>#N/A</v>
      </c>
      <c r="O132" s="39" t="e">
        <v>#N/A</v>
      </c>
      <c r="P132" s="39" t="e">
        <v>#N/A</v>
      </c>
      <c r="Q132" s="39" t="e">
        <v>#N/A</v>
      </c>
      <c r="R132" s="39" t="e">
        <v>#N/A</v>
      </c>
      <c r="S132" s="39" t="e">
        <v>#N/A</v>
      </c>
      <c r="T132" s="39" t="e">
        <v>#N/A</v>
      </c>
      <c r="U132" s="39" t="e">
        <v>#N/A</v>
      </c>
      <c r="V132" s="39" t="e">
        <v>#N/A</v>
      </c>
      <c r="W132" s="39" t="e">
        <v>#N/A</v>
      </c>
      <c r="X132" s="39" t="e">
        <v>#N/A</v>
      </c>
      <c r="Y132" s="33" t="e">
        <v>#N/A</v>
      </c>
      <c r="Z132" s="32">
        <f t="shared" si="2"/>
        <v>0</v>
      </c>
    </row>
    <row r="133" spans="1:26" x14ac:dyDescent="0.2">
      <c r="A133" s="71">
        <v>2027.04</v>
      </c>
      <c r="B133" s="38" t="e">
        <v>#N/A</v>
      </c>
      <c r="C133" s="39" t="e">
        <v>#N/A</v>
      </c>
      <c r="D133" s="39" t="e">
        <v>#N/A</v>
      </c>
      <c r="E133" s="39" t="e">
        <v>#N/A</v>
      </c>
      <c r="F133" s="39" t="e">
        <v>#N/A</v>
      </c>
      <c r="G133" s="39" t="e">
        <v>#N/A</v>
      </c>
      <c r="H133" s="39" t="e">
        <v>#N/A</v>
      </c>
      <c r="I133" s="39" t="e">
        <v>#N/A</v>
      </c>
      <c r="J133" s="39" t="e">
        <v>#N/A</v>
      </c>
      <c r="K133" s="39" t="e">
        <v>#N/A</v>
      </c>
      <c r="L133" s="39" t="e">
        <v>#N/A</v>
      </c>
      <c r="M133" s="39" t="e">
        <v>#N/A</v>
      </c>
      <c r="N133" s="39" t="e">
        <v>#N/A</v>
      </c>
      <c r="O133" s="39" t="e">
        <v>#N/A</v>
      </c>
      <c r="P133" s="39" t="e">
        <v>#N/A</v>
      </c>
      <c r="Q133" s="39" t="e">
        <v>#N/A</v>
      </c>
      <c r="R133" s="39" t="e">
        <v>#N/A</v>
      </c>
      <c r="S133" s="39" t="e">
        <v>#N/A</v>
      </c>
      <c r="T133" s="39" t="e">
        <v>#N/A</v>
      </c>
      <c r="U133" s="39" t="e">
        <v>#N/A</v>
      </c>
      <c r="V133" s="39" t="e">
        <v>#N/A</v>
      </c>
      <c r="W133" s="39" t="e">
        <v>#N/A</v>
      </c>
      <c r="X133" s="39" t="e">
        <v>#N/A</v>
      </c>
      <c r="Y133" s="33" t="e">
        <v>#N/A</v>
      </c>
      <c r="Z133" s="32">
        <f t="shared" si="2"/>
        <v>0</v>
      </c>
    </row>
    <row r="134" spans="1:26" x14ac:dyDescent="0.2">
      <c r="A134" s="71">
        <v>2027.05</v>
      </c>
      <c r="B134" s="38" t="e">
        <v>#N/A</v>
      </c>
      <c r="C134" s="39" t="e">
        <v>#N/A</v>
      </c>
      <c r="D134" s="39" t="e">
        <v>#N/A</v>
      </c>
      <c r="E134" s="39" t="e">
        <v>#N/A</v>
      </c>
      <c r="F134" s="39" t="e">
        <v>#N/A</v>
      </c>
      <c r="G134" s="39" t="e">
        <v>#N/A</v>
      </c>
      <c r="H134" s="39" t="e">
        <v>#N/A</v>
      </c>
      <c r="I134" s="39" t="e">
        <v>#N/A</v>
      </c>
      <c r="J134" s="39" t="e">
        <v>#N/A</v>
      </c>
      <c r="K134" s="39" t="e">
        <v>#N/A</v>
      </c>
      <c r="L134" s="39" t="e">
        <v>#N/A</v>
      </c>
      <c r="M134" s="39" t="e">
        <v>#N/A</v>
      </c>
      <c r="N134" s="39" t="e">
        <v>#N/A</v>
      </c>
      <c r="O134" s="39" t="e">
        <v>#N/A</v>
      </c>
      <c r="P134" s="39" t="e">
        <v>#N/A</v>
      </c>
      <c r="Q134" s="39" t="e">
        <v>#N/A</v>
      </c>
      <c r="R134" s="39" t="e">
        <v>#N/A</v>
      </c>
      <c r="S134" s="39" t="e">
        <v>#N/A</v>
      </c>
      <c r="T134" s="39" t="e">
        <v>#N/A</v>
      </c>
      <c r="U134" s="39" t="e">
        <v>#N/A</v>
      </c>
      <c r="V134" s="39" t="e">
        <v>#N/A</v>
      </c>
      <c r="W134" s="39" t="e">
        <v>#N/A</v>
      </c>
      <c r="X134" s="39" t="e">
        <v>#N/A</v>
      </c>
      <c r="Y134" s="33" t="e">
        <v>#N/A</v>
      </c>
      <c r="Z134" s="32">
        <f t="shared" si="2"/>
        <v>0</v>
      </c>
    </row>
    <row r="135" spans="1:26" x14ac:dyDescent="0.2">
      <c r="A135" s="71">
        <v>2027.06</v>
      </c>
      <c r="B135" s="38" t="e">
        <v>#N/A</v>
      </c>
      <c r="C135" s="39" t="e">
        <v>#N/A</v>
      </c>
      <c r="D135" s="39" t="e">
        <v>#N/A</v>
      </c>
      <c r="E135" s="39" t="e">
        <v>#N/A</v>
      </c>
      <c r="F135" s="39" t="e">
        <v>#N/A</v>
      </c>
      <c r="G135" s="39" t="e">
        <v>#N/A</v>
      </c>
      <c r="H135" s="39" t="e">
        <v>#N/A</v>
      </c>
      <c r="I135" s="39" t="e">
        <v>#N/A</v>
      </c>
      <c r="J135" s="39" t="e">
        <v>#N/A</v>
      </c>
      <c r="K135" s="39" t="e">
        <v>#N/A</v>
      </c>
      <c r="L135" s="39" t="e">
        <v>#N/A</v>
      </c>
      <c r="M135" s="39" t="e">
        <v>#N/A</v>
      </c>
      <c r="N135" s="39" t="e">
        <v>#N/A</v>
      </c>
      <c r="O135" s="39" t="e">
        <v>#N/A</v>
      </c>
      <c r="P135" s="39" t="e">
        <v>#N/A</v>
      </c>
      <c r="Q135" s="39" t="e">
        <v>#N/A</v>
      </c>
      <c r="R135" s="39" t="e">
        <v>#N/A</v>
      </c>
      <c r="S135" s="39" t="e">
        <v>#N/A</v>
      </c>
      <c r="T135" s="39" t="e">
        <v>#N/A</v>
      </c>
      <c r="U135" s="39" t="e">
        <v>#N/A</v>
      </c>
      <c r="V135" s="39" t="e">
        <v>#N/A</v>
      </c>
      <c r="W135" s="39" t="e">
        <v>#N/A</v>
      </c>
      <c r="X135" s="39" t="e">
        <v>#N/A</v>
      </c>
      <c r="Y135" s="33" t="e">
        <v>#N/A</v>
      </c>
      <c r="Z135" s="32">
        <f t="shared" si="2"/>
        <v>0</v>
      </c>
    </row>
    <row r="136" spans="1:26" x14ac:dyDescent="0.2">
      <c r="A136" s="71">
        <v>2027.07</v>
      </c>
      <c r="B136" s="38" t="e">
        <v>#N/A</v>
      </c>
      <c r="C136" s="39" t="e">
        <v>#N/A</v>
      </c>
      <c r="D136" s="39" t="e">
        <v>#N/A</v>
      </c>
      <c r="E136" s="39" t="e">
        <v>#N/A</v>
      </c>
      <c r="F136" s="39" t="e">
        <v>#N/A</v>
      </c>
      <c r="G136" s="39" t="e">
        <v>#N/A</v>
      </c>
      <c r="H136" s="39" t="e">
        <v>#N/A</v>
      </c>
      <c r="I136" s="39" t="e">
        <v>#N/A</v>
      </c>
      <c r="J136" s="39" t="e">
        <v>#N/A</v>
      </c>
      <c r="K136" s="39" t="e">
        <v>#N/A</v>
      </c>
      <c r="L136" s="39" t="e">
        <v>#N/A</v>
      </c>
      <c r="M136" s="39" t="e">
        <v>#N/A</v>
      </c>
      <c r="N136" s="39" t="e">
        <v>#N/A</v>
      </c>
      <c r="O136" s="39" t="e">
        <v>#N/A</v>
      </c>
      <c r="P136" s="39" t="e">
        <v>#N/A</v>
      </c>
      <c r="Q136" s="39" t="e">
        <v>#N/A</v>
      </c>
      <c r="R136" s="39" t="e">
        <v>#N/A</v>
      </c>
      <c r="S136" s="39" t="e">
        <v>#N/A</v>
      </c>
      <c r="T136" s="39" t="e">
        <v>#N/A</v>
      </c>
      <c r="U136" s="39" t="e">
        <v>#N/A</v>
      </c>
      <c r="V136" s="39" t="e">
        <v>#N/A</v>
      </c>
      <c r="W136" s="39" t="e">
        <v>#N/A</v>
      </c>
      <c r="X136" s="39" t="e">
        <v>#N/A</v>
      </c>
      <c r="Y136" s="33" t="e">
        <v>#N/A</v>
      </c>
      <c r="Z136" s="32">
        <f t="shared" si="2"/>
        <v>0</v>
      </c>
    </row>
    <row r="137" spans="1:26" x14ac:dyDescent="0.2">
      <c r="A137" s="71">
        <v>2027.08</v>
      </c>
      <c r="B137" s="38" t="e">
        <v>#N/A</v>
      </c>
      <c r="C137" s="39" t="e">
        <v>#N/A</v>
      </c>
      <c r="D137" s="39" t="e">
        <v>#N/A</v>
      </c>
      <c r="E137" s="39" t="e">
        <v>#N/A</v>
      </c>
      <c r="F137" s="39" t="e">
        <v>#N/A</v>
      </c>
      <c r="G137" s="39" t="e">
        <v>#N/A</v>
      </c>
      <c r="H137" s="39" t="e">
        <v>#N/A</v>
      </c>
      <c r="I137" s="39" t="e">
        <v>#N/A</v>
      </c>
      <c r="J137" s="39" t="e">
        <v>#N/A</v>
      </c>
      <c r="K137" s="39" t="e">
        <v>#N/A</v>
      </c>
      <c r="L137" s="39" t="e">
        <v>#N/A</v>
      </c>
      <c r="M137" s="39" t="e">
        <v>#N/A</v>
      </c>
      <c r="N137" s="39" t="e">
        <v>#N/A</v>
      </c>
      <c r="O137" s="39" t="e">
        <v>#N/A</v>
      </c>
      <c r="P137" s="39" t="e">
        <v>#N/A</v>
      </c>
      <c r="Q137" s="39" t="e">
        <v>#N/A</v>
      </c>
      <c r="R137" s="39" t="e">
        <v>#N/A</v>
      </c>
      <c r="S137" s="39" t="e">
        <v>#N/A</v>
      </c>
      <c r="T137" s="39" t="e">
        <v>#N/A</v>
      </c>
      <c r="U137" s="39" t="e">
        <v>#N/A</v>
      </c>
      <c r="V137" s="39" t="e">
        <v>#N/A</v>
      </c>
      <c r="W137" s="39" t="e">
        <v>#N/A</v>
      </c>
      <c r="X137" s="39" t="e">
        <v>#N/A</v>
      </c>
      <c r="Y137" s="33" t="e">
        <v>#N/A</v>
      </c>
      <c r="Z137" s="32">
        <f t="shared" si="2"/>
        <v>0</v>
      </c>
    </row>
    <row r="138" spans="1:26" x14ac:dyDescent="0.2">
      <c r="A138" s="71">
        <v>2027.09</v>
      </c>
      <c r="B138" s="38" t="e">
        <v>#N/A</v>
      </c>
      <c r="C138" s="39" t="e">
        <v>#N/A</v>
      </c>
      <c r="D138" s="39" t="e">
        <v>#N/A</v>
      </c>
      <c r="E138" s="39" t="e">
        <v>#N/A</v>
      </c>
      <c r="F138" s="39" t="e">
        <v>#N/A</v>
      </c>
      <c r="G138" s="39" t="e">
        <v>#N/A</v>
      </c>
      <c r="H138" s="39" t="e">
        <v>#N/A</v>
      </c>
      <c r="I138" s="39" t="e">
        <v>#N/A</v>
      </c>
      <c r="J138" s="39" t="e">
        <v>#N/A</v>
      </c>
      <c r="K138" s="39" t="e">
        <v>#N/A</v>
      </c>
      <c r="L138" s="39" t="e">
        <v>#N/A</v>
      </c>
      <c r="M138" s="39" t="e">
        <v>#N/A</v>
      </c>
      <c r="N138" s="39" t="e">
        <v>#N/A</v>
      </c>
      <c r="O138" s="39" t="e">
        <v>#N/A</v>
      </c>
      <c r="P138" s="39" t="e">
        <v>#N/A</v>
      </c>
      <c r="Q138" s="39" t="e">
        <v>#N/A</v>
      </c>
      <c r="R138" s="39" t="e">
        <v>#N/A</v>
      </c>
      <c r="S138" s="39" t="e">
        <v>#N/A</v>
      </c>
      <c r="T138" s="39" t="e">
        <v>#N/A</v>
      </c>
      <c r="U138" s="39" t="e">
        <v>#N/A</v>
      </c>
      <c r="V138" s="39" t="e">
        <v>#N/A</v>
      </c>
      <c r="W138" s="39" t="e">
        <v>#N/A</v>
      </c>
      <c r="X138" s="39" t="e">
        <v>#N/A</v>
      </c>
      <c r="Y138" s="33" t="e">
        <v>#N/A</v>
      </c>
      <c r="Z138" s="32">
        <f t="shared" si="2"/>
        <v>0</v>
      </c>
    </row>
    <row r="139" spans="1:26" x14ac:dyDescent="0.2">
      <c r="A139" s="71">
        <v>2027.1</v>
      </c>
      <c r="B139" s="38" t="e">
        <v>#N/A</v>
      </c>
      <c r="C139" s="39" t="e">
        <v>#N/A</v>
      </c>
      <c r="D139" s="39" t="e">
        <v>#N/A</v>
      </c>
      <c r="E139" s="39" t="e">
        <v>#N/A</v>
      </c>
      <c r="F139" s="39" t="e">
        <v>#N/A</v>
      </c>
      <c r="G139" s="39" t="e">
        <v>#N/A</v>
      </c>
      <c r="H139" s="39" t="e">
        <v>#N/A</v>
      </c>
      <c r="I139" s="39" t="e">
        <v>#N/A</v>
      </c>
      <c r="J139" s="39" t="e">
        <v>#N/A</v>
      </c>
      <c r="K139" s="39" t="e">
        <v>#N/A</v>
      </c>
      <c r="L139" s="39" t="e">
        <v>#N/A</v>
      </c>
      <c r="M139" s="39" t="e">
        <v>#N/A</v>
      </c>
      <c r="N139" s="39" t="e">
        <v>#N/A</v>
      </c>
      <c r="O139" s="39" t="e">
        <v>#N/A</v>
      </c>
      <c r="P139" s="39" t="e">
        <v>#N/A</v>
      </c>
      <c r="Q139" s="39" t="e">
        <v>#N/A</v>
      </c>
      <c r="R139" s="39" t="e">
        <v>#N/A</v>
      </c>
      <c r="S139" s="39" t="e">
        <v>#N/A</v>
      </c>
      <c r="T139" s="39" t="e">
        <v>#N/A</v>
      </c>
      <c r="U139" s="39" t="e">
        <v>#N/A</v>
      </c>
      <c r="V139" s="39" t="e">
        <v>#N/A</v>
      </c>
      <c r="W139" s="39" t="e">
        <v>#N/A</v>
      </c>
      <c r="X139" s="39" t="e">
        <v>#N/A</v>
      </c>
      <c r="Y139" s="33" t="e">
        <v>#N/A</v>
      </c>
      <c r="Z139" s="32">
        <f t="shared" si="2"/>
        <v>0</v>
      </c>
    </row>
    <row r="140" spans="1:26" x14ac:dyDescent="0.2">
      <c r="A140" s="71">
        <v>2027.11</v>
      </c>
      <c r="B140" s="38" t="e">
        <v>#N/A</v>
      </c>
      <c r="C140" s="39" t="e">
        <v>#N/A</v>
      </c>
      <c r="D140" s="39" t="e">
        <v>#N/A</v>
      </c>
      <c r="E140" s="39" t="e">
        <v>#N/A</v>
      </c>
      <c r="F140" s="39" t="e">
        <v>#N/A</v>
      </c>
      <c r="G140" s="39" t="e">
        <v>#N/A</v>
      </c>
      <c r="H140" s="39" t="e">
        <v>#N/A</v>
      </c>
      <c r="I140" s="39" t="e">
        <v>#N/A</v>
      </c>
      <c r="J140" s="39" t="e">
        <v>#N/A</v>
      </c>
      <c r="K140" s="39" t="e">
        <v>#N/A</v>
      </c>
      <c r="L140" s="39" t="e">
        <v>#N/A</v>
      </c>
      <c r="M140" s="39" t="e">
        <v>#N/A</v>
      </c>
      <c r="N140" s="39" t="e">
        <v>#N/A</v>
      </c>
      <c r="O140" s="39" t="e">
        <v>#N/A</v>
      </c>
      <c r="P140" s="39" t="e">
        <v>#N/A</v>
      </c>
      <c r="Q140" s="39" t="e">
        <v>#N/A</v>
      </c>
      <c r="R140" s="39" t="e">
        <v>#N/A</v>
      </c>
      <c r="S140" s="39" t="e">
        <v>#N/A</v>
      </c>
      <c r="T140" s="39" t="e">
        <v>#N/A</v>
      </c>
      <c r="U140" s="39" t="e">
        <v>#N/A</v>
      </c>
      <c r="V140" s="39" t="e">
        <v>#N/A</v>
      </c>
      <c r="W140" s="39" t="e">
        <v>#N/A</v>
      </c>
      <c r="X140" s="39" t="e">
        <v>#N/A</v>
      </c>
      <c r="Y140" s="33" t="e">
        <v>#N/A</v>
      </c>
      <c r="Z140" s="32">
        <f t="shared" si="2"/>
        <v>0</v>
      </c>
    </row>
    <row r="141" spans="1:26" x14ac:dyDescent="0.2">
      <c r="A141" s="71">
        <v>2027.12</v>
      </c>
      <c r="B141" s="38" t="e">
        <v>#N/A</v>
      </c>
      <c r="C141" s="39" t="e">
        <v>#N/A</v>
      </c>
      <c r="D141" s="39" t="e">
        <v>#N/A</v>
      </c>
      <c r="E141" s="39" t="e">
        <v>#N/A</v>
      </c>
      <c r="F141" s="39" t="e">
        <v>#N/A</v>
      </c>
      <c r="G141" s="39" t="e">
        <v>#N/A</v>
      </c>
      <c r="H141" s="39" t="e">
        <v>#N/A</v>
      </c>
      <c r="I141" s="39" t="e">
        <v>#N/A</v>
      </c>
      <c r="J141" s="39" t="e">
        <v>#N/A</v>
      </c>
      <c r="K141" s="39" t="e">
        <v>#N/A</v>
      </c>
      <c r="L141" s="39" t="e">
        <v>#N/A</v>
      </c>
      <c r="M141" s="39" t="e">
        <v>#N/A</v>
      </c>
      <c r="N141" s="39" t="e">
        <v>#N/A</v>
      </c>
      <c r="O141" s="39" t="e">
        <v>#N/A</v>
      </c>
      <c r="P141" s="39" t="e">
        <v>#N/A</v>
      </c>
      <c r="Q141" s="39" t="e">
        <v>#N/A</v>
      </c>
      <c r="R141" s="39" t="e">
        <v>#N/A</v>
      </c>
      <c r="S141" s="39" t="e">
        <v>#N/A</v>
      </c>
      <c r="T141" s="39" t="e">
        <v>#N/A</v>
      </c>
      <c r="U141" s="39" t="e">
        <v>#N/A</v>
      </c>
      <c r="V141" s="39" t="e">
        <v>#N/A</v>
      </c>
      <c r="W141" s="39" t="e">
        <v>#N/A</v>
      </c>
      <c r="X141" s="39" t="e">
        <v>#N/A</v>
      </c>
      <c r="Y141" s="33" t="e">
        <v>#N/A</v>
      </c>
      <c r="Z141" s="32">
        <f t="shared" si="2"/>
        <v>0</v>
      </c>
    </row>
    <row r="142" spans="1:26" x14ac:dyDescent="0.2">
      <c r="A142" s="71">
        <v>2028.01</v>
      </c>
      <c r="B142" s="38" t="e">
        <v>#N/A</v>
      </c>
      <c r="C142" s="39" t="e">
        <v>#N/A</v>
      </c>
      <c r="D142" s="39" t="e">
        <v>#N/A</v>
      </c>
      <c r="E142" s="39" t="e">
        <v>#N/A</v>
      </c>
      <c r="F142" s="39" t="e">
        <v>#N/A</v>
      </c>
      <c r="G142" s="39" t="e">
        <v>#N/A</v>
      </c>
      <c r="H142" s="39" t="e">
        <v>#N/A</v>
      </c>
      <c r="I142" s="39" t="e">
        <v>#N/A</v>
      </c>
      <c r="J142" s="39" t="e">
        <v>#N/A</v>
      </c>
      <c r="K142" s="39" t="e">
        <v>#N/A</v>
      </c>
      <c r="L142" s="39" t="e">
        <v>#N/A</v>
      </c>
      <c r="M142" s="39" t="e">
        <v>#N/A</v>
      </c>
      <c r="N142" s="39" t="e">
        <v>#N/A</v>
      </c>
      <c r="O142" s="39" t="e">
        <v>#N/A</v>
      </c>
      <c r="P142" s="39" t="e">
        <v>#N/A</v>
      </c>
      <c r="Q142" s="39" t="e">
        <v>#N/A</v>
      </c>
      <c r="R142" s="39" t="e">
        <v>#N/A</v>
      </c>
      <c r="S142" s="39" t="e">
        <v>#N/A</v>
      </c>
      <c r="T142" s="39" t="e">
        <v>#N/A</v>
      </c>
      <c r="U142" s="39" t="e">
        <v>#N/A</v>
      </c>
      <c r="V142" s="39" t="e">
        <v>#N/A</v>
      </c>
      <c r="W142" s="39" t="e">
        <v>#N/A</v>
      </c>
      <c r="X142" s="39" t="e">
        <v>#N/A</v>
      </c>
      <c r="Y142" s="33" t="e">
        <v>#N/A</v>
      </c>
      <c r="Z142" s="32">
        <f t="shared" si="2"/>
        <v>0</v>
      </c>
    </row>
    <row r="143" spans="1:26" x14ac:dyDescent="0.2">
      <c r="A143" s="71">
        <v>2028.02</v>
      </c>
      <c r="B143" s="38" t="e">
        <v>#N/A</v>
      </c>
      <c r="C143" s="39" t="e">
        <v>#N/A</v>
      </c>
      <c r="D143" s="39" t="e">
        <v>#N/A</v>
      </c>
      <c r="E143" s="39" t="e">
        <v>#N/A</v>
      </c>
      <c r="F143" s="39" t="e">
        <v>#N/A</v>
      </c>
      <c r="G143" s="39" t="e">
        <v>#N/A</v>
      </c>
      <c r="H143" s="39" t="e">
        <v>#N/A</v>
      </c>
      <c r="I143" s="39" t="e">
        <v>#N/A</v>
      </c>
      <c r="J143" s="39" t="e">
        <v>#N/A</v>
      </c>
      <c r="K143" s="39" t="e">
        <v>#N/A</v>
      </c>
      <c r="L143" s="39" t="e">
        <v>#N/A</v>
      </c>
      <c r="M143" s="39" t="e">
        <v>#N/A</v>
      </c>
      <c r="N143" s="39" t="e">
        <v>#N/A</v>
      </c>
      <c r="O143" s="39" t="e">
        <v>#N/A</v>
      </c>
      <c r="P143" s="39" t="e">
        <v>#N/A</v>
      </c>
      <c r="Q143" s="39" t="e">
        <v>#N/A</v>
      </c>
      <c r="R143" s="39" t="e">
        <v>#N/A</v>
      </c>
      <c r="S143" s="39" t="e">
        <v>#N/A</v>
      </c>
      <c r="T143" s="39" t="e">
        <v>#N/A</v>
      </c>
      <c r="U143" s="39" t="e">
        <v>#N/A</v>
      </c>
      <c r="V143" s="39" t="e">
        <v>#N/A</v>
      </c>
      <c r="W143" s="39" t="e">
        <v>#N/A</v>
      </c>
      <c r="X143" s="39" t="e">
        <v>#N/A</v>
      </c>
      <c r="Y143" s="33" t="e">
        <v>#N/A</v>
      </c>
      <c r="Z143" s="32">
        <f t="shared" si="2"/>
        <v>0</v>
      </c>
    </row>
    <row r="144" spans="1:26" x14ac:dyDescent="0.2">
      <c r="A144" s="71">
        <v>2028.03</v>
      </c>
      <c r="B144" s="38" t="e">
        <v>#N/A</v>
      </c>
      <c r="C144" s="39" t="e">
        <v>#N/A</v>
      </c>
      <c r="D144" s="39" t="e">
        <v>#N/A</v>
      </c>
      <c r="E144" s="39" t="e">
        <v>#N/A</v>
      </c>
      <c r="F144" s="39" t="e">
        <v>#N/A</v>
      </c>
      <c r="G144" s="39" t="e">
        <v>#N/A</v>
      </c>
      <c r="H144" s="39" t="e">
        <v>#N/A</v>
      </c>
      <c r="I144" s="39" t="e">
        <v>#N/A</v>
      </c>
      <c r="J144" s="39" t="e">
        <v>#N/A</v>
      </c>
      <c r="K144" s="39" t="e">
        <v>#N/A</v>
      </c>
      <c r="L144" s="39" t="e">
        <v>#N/A</v>
      </c>
      <c r="M144" s="39" t="e">
        <v>#N/A</v>
      </c>
      <c r="N144" s="39" t="e">
        <v>#N/A</v>
      </c>
      <c r="O144" s="39" t="e">
        <v>#N/A</v>
      </c>
      <c r="P144" s="39" t="e">
        <v>#N/A</v>
      </c>
      <c r="Q144" s="39" t="e">
        <v>#N/A</v>
      </c>
      <c r="R144" s="39" t="e">
        <v>#N/A</v>
      </c>
      <c r="S144" s="39" t="e">
        <v>#N/A</v>
      </c>
      <c r="T144" s="39" t="e">
        <v>#N/A</v>
      </c>
      <c r="U144" s="39" t="e">
        <v>#N/A</v>
      </c>
      <c r="V144" s="39" t="e">
        <v>#N/A</v>
      </c>
      <c r="W144" s="39" t="e">
        <v>#N/A</v>
      </c>
      <c r="X144" s="39" t="e">
        <v>#N/A</v>
      </c>
      <c r="Y144" s="33" t="e">
        <v>#N/A</v>
      </c>
      <c r="Z144" s="32">
        <f t="shared" si="2"/>
        <v>0</v>
      </c>
    </row>
    <row r="145" spans="1:26" x14ac:dyDescent="0.2">
      <c r="A145" s="71">
        <v>2028.04</v>
      </c>
      <c r="B145" s="38" t="e">
        <v>#N/A</v>
      </c>
      <c r="C145" s="39" t="e">
        <v>#N/A</v>
      </c>
      <c r="D145" s="39" t="e">
        <v>#N/A</v>
      </c>
      <c r="E145" s="39" t="e">
        <v>#N/A</v>
      </c>
      <c r="F145" s="39" t="e">
        <v>#N/A</v>
      </c>
      <c r="G145" s="39" t="e">
        <v>#N/A</v>
      </c>
      <c r="H145" s="39" t="e">
        <v>#N/A</v>
      </c>
      <c r="I145" s="39" t="e">
        <v>#N/A</v>
      </c>
      <c r="J145" s="39" t="e">
        <v>#N/A</v>
      </c>
      <c r="K145" s="39" t="e">
        <v>#N/A</v>
      </c>
      <c r="L145" s="39" t="e">
        <v>#N/A</v>
      </c>
      <c r="M145" s="39" t="e">
        <v>#N/A</v>
      </c>
      <c r="N145" s="39" t="e">
        <v>#N/A</v>
      </c>
      <c r="O145" s="39" t="e">
        <v>#N/A</v>
      </c>
      <c r="P145" s="39" t="e">
        <v>#N/A</v>
      </c>
      <c r="Q145" s="39" t="e">
        <v>#N/A</v>
      </c>
      <c r="R145" s="39" t="e">
        <v>#N/A</v>
      </c>
      <c r="S145" s="39" t="e">
        <v>#N/A</v>
      </c>
      <c r="T145" s="39" t="e">
        <v>#N/A</v>
      </c>
      <c r="U145" s="39" t="e">
        <v>#N/A</v>
      </c>
      <c r="V145" s="39" t="e">
        <v>#N/A</v>
      </c>
      <c r="W145" s="39" t="e">
        <v>#N/A</v>
      </c>
      <c r="X145" s="39" t="e">
        <v>#N/A</v>
      </c>
      <c r="Y145" s="33" t="e">
        <v>#N/A</v>
      </c>
      <c r="Z145" s="32">
        <f t="shared" si="2"/>
        <v>0</v>
      </c>
    </row>
    <row r="146" spans="1:26" x14ac:dyDescent="0.2">
      <c r="A146" s="71">
        <v>2028.05</v>
      </c>
      <c r="B146" s="38" t="e">
        <v>#N/A</v>
      </c>
      <c r="C146" s="39" t="e">
        <v>#N/A</v>
      </c>
      <c r="D146" s="39" t="e">
        <v>#N/A</v>
      </c>
      <c r="E146" s="39" t="e">
        <v>#N/A</v>
      </c>
      <c r="F146" s="39" t="e">
        <v>#N/A</v>
      </c>
      <c r="G146" s="39" t="e">
        <v>#N/A</v>
      </c>
      <c r="H146" s="39" t="e">
        <v>#N/A</v>
      </c>
      <c r="I146" s="39" t="e">
        <v>#N/A</v>
      </c>
      <c r="J146" s="39" t="e">
        <v>#N/A</v>
      </c>
      <c r="K146" s="39" t="e">
        <v>#N/A</v>
      </c>
      <c r="L146" s="39" t="e">
        <v>#N/A</v>
      </c>
      <c r="M146" s="39" t="e">
        <v>#N/A</v>
      </c>
      <c r="N146" s="39" t="e">
        <v>#N/A</v>
      </c>
      <c r="O146" s="39" t="e">
        <v>#N/A</v>
      </c>
      <c r="P146" s="39" t="e">
        <v>#N/A</v>
      </c>
      <c r="Q146" s="39" t="e">
        <v>#N/A</v>
      </c>
      <c r="R146" s="39" t="e">
        <v>#N/A</v>
      </c>
      <c r="S146" s="39" t="e">
        <v>#N/A</v>
      </c>
      <c r="T146" s="39" t="e">
        <v>#N/A</v>
      </c>
      <c r="U146" s="39" t="e">
        <v>#N/A</v>
      </c>
      <c r="V146" s="39" t="e">
        <v>#N/A</v>
      </c>
      <c r="W146" s="39" t="e">
        <v>#N/A</v>
      </c>
      <c r="X146" s="39" t="e">
        <v>#N/A</v>
      </c>
      <c r="Y146" s="33" t="e">
        <v>#N/A</v>
      </c>
      <c r="Z146" s="32">
        <f t="shared" si="2"/>
        <v>0</v>
      </c>
    </row>
    <row r="147" spans="1:26" x14ac:dyDescent="0.2">
      <c r="A147" s="71">
        <v>2028.06</v>
      </c>
      <c r="B147" s="38" t="e">
        <v>#N/A</v>
      </c>
      <c r="C147" s="39" t="e">
        <v>#N/A</v>
      </c>
      <c r="D147" s="39" t="e">
        <v>#N/A</v>
      </c>
      <c r="E147" s="39" t="e">
        <v>#N/A</v>
      </c>
      <c r="F147" s="39" t="e">
        <v>#N/A</v>
      </c>
      <c r="G147" s="39" t="e">
        <v>#N/A</v>
      </c>
      <c r="H147" s="39" t="e">
        <v>#N/A</v>
      </c>
      <c r="I147" s="39" t="e">
        <v>#N/A</v>
      </c>
      <c r="J147" s="39" t="e">
        <v>#N/A</v>
      </c>
      <c r="K147" s="39" t="e">
        <v>#N/A</v>
      </c>
      <c r="L147" s="39" t="e">
        <v>#N/A</v>
      </c>
      <c r="M147" s="39" t="e">
        <v>#N/A</v>
      </c>
      <c r="N147" s="39" t="e">
        <v>#N/A</v>
      </c>
      <c r="O147" s="39" t="e">
        <v>#N/A</v>
      </c>
      <c r="P147" s="39" t="e">
        <v>#N/A</v>
      </c>
      <c r="Q147" s="39" t="e">
        <v>#N/A</v>
      </c>
      <c r="R147" s="39" t="e">
        <v>#N/A</v>
      </c>
      <c r="S147" s="39" t="e">
        <v>#N/A</v>
      </c>
      <c r="T147" s="39" t="e">
        <v>#N/A</v>
      </c>
      <c r="U147" s="39" t="e">
        <v>#N/A</v>
      </c>
      <c r="V147" s="39" t="e">
        <v>#N/A</v>
      </c>
      <c r="W147" s="39" t="e">
        <v>#N/A</v>
      </c>
      <c r="X147" s="39" t="e">
        <v>#N/A</v>
      </c>
      <c r="Y147" s="33" t="e">
        <v>#N/A</v>
      </c>
      <c r="Z147" s="32">
        <f t="shared" si="2"/>
        <v>0</v>
      </c>
    </row>
    <row r="148" spans="1:26" x14ac:dyDescent="0.2">
      <c r="A148" s="71">
        <v>2028.07</v>
      </c>
      <c r="B148" s="38" t="e">
        <v>#N/A</v>
      </c>
      <c r="C148" s="39" t="e">
        <v>#N/A</v>
      </c>
      <c r="D148" s="39" t="e">
        <v>#N/A</v>
      </c>
      <c r="E148" s="39" t="e">
        <v>#N/A</v>
      </c>
      <c r="F148" s="39" t="e">
        <v>#N/A</v>
      </c>
      <c r="G148" s="39" t="e">
        <v>#N/A</v>
      </c>
      <c r="H148" s="39" t="e">
        <v>#N/A</v>
      </c>
      <c r="I148" s="39" t="e">
        <v>#N/A</v>
      </c>
      <c r="J148" s="39" t="e">
        <v>#N/A</v>
      </c>
      <c r="K148" s="39" t="e">
        <v>#N/A</v>
      </c>
      <c r="L148" s="39" t="e">
        <v>#N/A</v>
      </c>
      <c r="M148" s="39" t="e">
        <v>#N/A</v>
      </c>
      <c r="N148" s="39" t="e">
        <v>#N/A</v>
      </c>
      <c r="O148" s="39" t="e">
        <v>#N/A</v>
      </c>
      <c r="P148" s="39" t="e">
        <v>#N/A</v>
      </c>
      <c r="Q148" s="39" t="e">
        <v>#N/A</v>
      </c>
      <c r="R148" s="39" t="e">
        <v>#N/A</v>
      </c>
      <c r="S148" s="39" t="e">
        <v>#N/A</v>
      </c>
      <c r="T148" s="39" t="e">
        <v>#N/A</v>
      </c>
      <c r="U148" s="39" t="e">
        <v>#N/A</v>
      </c>
      <c r="V148" s="39" t="e">
        <v>#N/A</v>
      </c>
      <c r="W148" s="39" t="e">
        <v>#N/A</v>
      </c>
      <c r="X148" s="39" t="e">
        <v>#N/A</v>
      </c>
      <c r="Y148" s="33" t="e">
        <v>#N/A</v>
      </c>
      <c r="Z148" s="32">
        <f t="shared" si="2"/>
        <v>0</v>
      </c>
    </row>
    <row r="149" spans="1:26" x14ac:dyDescent="0.2">
      <c r="A149" s="71">
        <v>2028.08</v>
      </c>
      <c r="B149" s="38" t="e">
        <v>#N/A</v>
      </c>
      <c r="C149" s="39" t="e">
        <v>#N/A</v>
      </c>
      <c r="D149" s="39" t="e">
        <v>#N/A</v>
      </c>
      <c r="E149" s="39" t="e">
        <v>#N/A</v>
      </c>
      <c r="F149" s="39" t="e">
        <v>#N/A</v>
      </c>
      <c r="G149" s="39" t="e">
        <v>#N/A</v>
      </c>
      <c r="H149" s="39" t="e">
        <v>#N/A</v>
      </c>
      <c r="I149" s="39" t="e">
        <v>#N/A</v>
      </c>
      <c r="J149" s="39" t="e">
        <v>#N/A</v>
      </c>
      <c r="K149" s="39" t="e">
        <v>#N/A</v>
      </c>
      <c r="L149" s="39" t="e">
        <v>#N/A</v>
      </c>
      <c r="M149" s="39" t="e">
        <v>#N/A</v>
      </c>
      <c r="N149" s="39" t="e">
        <v>#N/A</v>
      </c>
      <c r="O149" s="39" t="e">
        <v>#N/A</v>
      </c>
      <c r="P149" s="39" t="e">
        <v>#N/A</v>
      </c>
      <c r="Q149" s="39" t="e">
        <v>#N/A</v>
      </c>
      <c r="R149" s="39" t="e">
        <v>#N/A</v>
      </c>
      <c r="S149" s="39" t="e">
        <v>#N/A</v>
      </c>
      <c r="T149" s="39" t="e">
        <v>#N/A</v>
      </c>
      <c r="U149" s="39" t="e">
        <v>#N/A</v>
      </c>
      <c r="V149" s="39" t="e">
        <v>#N/A</v>
      </c>
      <c r="W149" s="39" t="e">
        <v>#N/A</v>
      </c>
      <c r="X149" s="39" t="e">
        <v>#N/A</v>
      </c>
      <c r="Y149" s="33" t="e">
        <v>#N/A</v>
      </c>
      <c r="Z149" s="32">
        <f t="shared" si="2"/>
        <v>0</v>
      </c>
    </row>
    <row r="150" spans="1:26" x14ac:dyDescent="0.2">
      <c r="A150" s="71">
        <v>2028.09</v>
      </c>
      <c r="B150" s="38" t="e">
        <v>#N/A</v>
      </c>
      <c r="C150" s="39" t="e">
        <v>#N/A</v>
      </c>
      <c r="D150" s="39" t="e">
        <v>#N/A</v>
      </c>
      <c r="E150" s="39" t="e">
        <v>#N/A</v>
      </c>
      <c r="F150" s="39" t="e">
        <v>#N/A</v>
      </c>
      <c r="G150" s="39" t="e">
        <v>#N/A</v>
      </c>
      <c r="H150" s="39" t="e">
        <v>#N/A</v>
      </c>
      <c r="I150" s="39" t="e">
        <v>#N/A</v>
      </c>
      <c r="J150" s="39" t="e">
        <v>#N/A</v>
      </c>
      <c r="K150" s="39" t="e">
        <v>#N/A</v>
      </c>
      <c r="L150" s="39" t="e">
        <v>#N/A</v>
      </c>
      <c r="M150" s="39" t="e">
        <v>#N/A</v>
      </c>
      <c r="N150" s="39" t="e">
        <v>#N/A</v>
      </c>
      <c r="O150" s="39" t="e">
        <v>#N/A</v>
      </c>
      <c r="P150" s="39" t="e">
        <v>#N/A</v>
      </c>
      <c r="Q150" s="39" t="e">
        <v>#N/A</v>
      </c>
      <c r="R150" s="39" t="e">
        <v>#N/A</v>
      </c>
      <c r="S150" s="39" t="e">
        <v>#N/A</v>
      </c>
      <c r="T150" s="39" t="e">
        <v>#N/A</v>
      </c>
      <c r="U150" s="39" t="e">
        <v>#N/A</v>
      </c>
      <c r="V150" s="39" t="e">
        <v>#N/A</v>
      </c>
      <c r="W150" s="39" t="e">
        <v>#N/A</v>
      </c>
      <c r="X150" s="39" t="e">
        <v>#N/A</v>
      </c>
      <c r="Y150" s="33" t="e">
        <v>#N/A</v>
      </c>
      <c r="Z150" s="32">
        <f t="shared" si="2"/>
        <v>0</v>
      </c>
    </row>
    <row r="151" spans="1:26" x14ac:dyDescent="0.2">
      <c r="A151" s="71">
        <v>2028.1</v>
      </c>
      <c r="B151" s="38" t="e">
        <v>#N/A</v>
      </c>
      <c r="C151" s="39" t="e">
        <v>#N/A</v>
      </c>
      <c r="D151" s="39" t="e">
        <v>#N/A</v>
      </c>
      <c r="E151" s="39" t="e">
        <v>#N/A</v>
      </c>
      <c r="F151" s="39" t="e">
        <v>#N/A</v>
      </c>
      <c r="G151" s="39" t="e">
        <v>#N/A</v>
      </c>
      <c r="H151" s="39" t="e">
        <v>#N/A</v>
      </c>
      <c r="I151" s="39" t="e">
        <v>#N/A</v>
      </c>
      <c r="J151" s="39" t="e">
        <v>#N/A</v>
      </c>
      <c r="K151" s="39" t="e">
        <v>#N/A</v>
      </c>
      <c r="L151" s="39" t="e">
        <v>#N/A</v>
      </c>
      <c r="M151" s="39" t="e">
        <v>#N/A</v>
      </c>
      <c r="N151" s="39" t="e">
        <v>#N/A</v>
      </c>
      <c r="O151" s="39" t="e">
        <v>#N/A</v>
      </c>
      <c r="P151" s="39" t="e">
        <v>#N/A</v>
      </c>
      <c r="Q151" s="39" t="e">
        <v>#N/A</v>
      </c>
      <c r="R151" s="39" t="e">
        <v>#N/A</v>
      </c>
      <c r="S151" s="39" t="e">
        <v>#N/A</v>
      </c>
      <c r="T151" s="39" t="e">
        <v>#N/A</v>
      </c>
      <c r="U151" s="39" t="e">
        <v>#N/A</v>
      </c>
      <c r="V151" s="39" t="e">
        <v>#N/A</v>
      </c>
      <c r="W151" s="39" t="e">
        <v>#N/A</v>
      </c>
      <c r="X151" s="39" t="e">
        <v>#N/A</v>
      </c>
      <c r="Y151" s="33" t="e">
        <v>#N/A</v>
      </c>
      <c r="Z151" s="32">
        <f t="shared" si="2"/>
        <v>0</v>
      </c>
    </row>
    <row r="152" spans="1:26" x14ac:dyDescent="0.2">
      <c r="A152" s="71">
        <v>2028.11</v>
      </c>
      <c r="B152" s="38" t="e">
        <v>#N/A</v>
      </c>
      <c r="C152" s="39" t="e">
        <v>#N/A</v>
      </c>
      <c r="D152" s="39" t="e">
        <v>#N/A</v>
      </c>
      <c r="E152" s="39" t="e">
        <v>#N/A</v>
      </c>
      <c r="F152" s="39" t="e">
        <v>#N/A</v>
      </c>
      <c r="G152" s="39" t="e">
        <v>#N/A</v>
      </c>
      <c r="H152" s="39" t="e">
        <v>#N/A</v>
      </c>
      <c r="I152" s="39" t="e">
        <v>#N/A</v>
      </c>
      <c r="J152" s="39" t="e">
        <v>#N/A</v>
      </c>
      <c r="K152" s="39" t="e">
        <v>#N/A</v>
      </c>
      <c r="L152" s="39" t="e">
        <v>#N/A</v>
      </c>
      <c r="M152" s="39" t="e">
        <v>#N/A</v>
      </c>
      <c r="N152" s="39" t="e">
        <v>#N/A</v>
      </c>
      <c r="O152" s="39" t="e">
        <v>#N/A</v>
      </c>
      <c r="P152" s="39" t="e">
        <v>#N/A</v>
      </c>
      <c r="Q152" s="39" t="e">
        <v>#N/A</v>
      </c>
      <c r="R152" s="39" t="e">
        <v>#N/A</v>
      </c>
      <c r="S152" s="39" t="e">
        <v>#N/A</v>
      </c>
      <c r="T152" s="39" t="e">
        <v>#N/A</v>
      </c>
      <c r="U152" s="39" t="e">
        <v>#N/A</v>
      </c>
      <c r="V152" s="39" t="e">
        <v>#N/A</v>
      </c>
      <c r="W152" s="39" t="e">
        <v>#N/A</v>
      </c>
      <c r="X152" s="39" t="e">
        <v>#N/A</v>
      </c>
      <c r="Y152" s="33" t="e">
        <v>#N/A</v>
      </c>
      <c r="Z152" s="32">
        <f t="shared" si="2"/>
        <v>0</v>
      </c>
    </row>
    <row r="153" spans="1:26" x14ac:dyDescent="0.2">
      <c r="A153" s="71">
        <v>2028.12</v>
      </c>
      <c r="B153" s="38" t="e">
        <v>#N/A</v>
      </c>
      <c r="C153" s="39" t="e">
        <v>#N/A</v>
      </c>
      <c r="D153" s="39" t="e">
        <v>#N/A</v>
      </c>
      <c r="E153" s="39" t="e">
        <v>#N/A</v>
      </c>
      <c r="F153" s="39" t="e">
        <v>#N/A</v>
      </c>
      <c r="G153" s="39" t="e">
        <v>#N/A</v>
      </c>
      <c r="H153" s="39" t="e">
        <v>#N/A</v>
      </c>
      <c r="I153" s="39" t="e">
        <v>#N/A</v>
      </c>
      <c r="J153" s="39" t="e">
        <v>#N/A</v>
      </c>
      <c r="K153" s="39" t="e">
        <v>#N/A</v>
      </c>
      <c r="L153" s="39" t="e">
        <v>#N/A</v>
      </c>
      <c r="M153" s="39" t="e">
        <v>#N/A</v>
      </c>
      <c r="N153" s="39" t="e">
        <v>#N/A</v>
      </c>
      <c r="O153" s="39" t="e">
        <v>#N/A</v>
      </c>
      <c r="P153" s="39" t="e">
        <v>#N/A</v>
      </c>
      <c r="Q153" s="39" t="e">
        <v>#N/A</v>
      </c>
      <c r="R153" s="39" t="e">
        <v>#N/A</v>
      </c>
      <c r="S153" s="39" t="e">
        <v>#N/A</v>
      </c>
      <c r="T153" s="39" t="e">
        <v>#N/A</v>
      </c>
      <c r="U153" s="39" t="e">
        <v>#N/A</v>
      </c>
      <c r="V153" s="39" t="e">
        <v>#N/A</v>
      </c>
      <c r="W153" s="39" t="e">
        <v>#N/A</v>
      </c>
      <c r="X153" s="39" t="e">
        <v>#N/A</v>
      </c>
      <c r="Y153" s="33" t="e">
        <v>#N/A</v>
      </c>
      <c r="Z153" s="32">
        <f t="shared" si="2"/>
        <v>0</v>
      </c>
    </row>
    <row r="154" spans="1:26" x14ac:dyDescent="0.2">
      <c r="A154" s="71">
        <v>2029.01</v>
      </c>
      <c r="B154" s="38" t="e">
        <v>#N/A</v>
      </c>
      <c r="C154" s="39" t="e">
        <v>#N/A</v>
      </c>
      <c r="D154" s="39" t="e">
        <v>#N/A</v>
      </c>
      <c r="E154" s="39" t="e">
        <v>#N/A</v>
      </c>
      <c r="F154" s="39" t="e">
        <v>#N/A</v>
      </c>
      <c r="G154" s="39" t="e">
        <v>#N/A</v>
      </c>
      <c r="H154" s="39" t="e">
        <v>#N/A</v>
      </c>
      <c r="I154" s="39" t="e">
        <v>#N/A</v>
      </c>
      <c r="J154" s="39" t="e">
        <v>#N/A</v>
      </c>
      <c r="K154" s="39" t="e">
        <v>#N/A</v>
      </c>
      <c r="L154" s="39" t="e">
        <v>#N/A</v>
      </c>
      <c r="M154" s="39" t="e">
        <v>#N/A</v>
      </c>
      <c r="N154" s="39" t="e">
        <v>#N/A</v>
      </c>
      <c r="O154" s="39" t="e">
        <v>#N/A</v>
      </c>
      <c r="P154" s="39" t="e">
        <v>#N/A</v>
      </c>
      <c r="Q154" s="39" t="e">
        <v>#N/A</v>
      </c>
      <c r="R154" s="39" t="e">
        <v>#N/A</v>
      </c>
      <c r="S154" s="39" t="e">
        <v>#N/A</v>
      </c>
      <c r="T154" s="39" t="e">
        <v>#N/A</v>
      </c>
      <c r="U154" s="39" t="e">
        <v>#N/A</v>
      </c>
      <c r="V154" s="39" t="e">
        <v>#N/A</v>
      </c>
      <c r="W154" s="39" t="e">
        <v>#N/A</v>
      </c>
      <c r="X154" s="39" t="e">
        <v>#N/A</v>
      </c>
      <c r="Y154" s="33" t="e">
        <v>#N/A</v>
      </c>
      <c r="Z154" s="32">
        <f t="shared" si="2"/>
        <v>0</v>
      </c>
    </row>
    <row r="155" spans="1:26" x14ac:dyDescent="0.2">
      <c r="A155" s="71">
        <v>2029.02</v>
      </c>
      <c r="B155" s="38" t="e">
        <v>#N/A</v>
      </c>
      <c r="C155" s="39" t="e">
        <v>#N/A</v>
      </c>
      <c r="D155" s="39" t="e">
        <v>#N/A</v>
      </c>
      <c r="E155" s="39" t="e">
        <v>#N/A</v>
      </c>
      <c r="F155" s="39" t="e">
        <v>#N/A</v>
      </c>
      <c r="G155" s="39" t="e">
        <v>#N/A</v>
      </c>
      <c r="H155" s="39" t="e">
        <v>#N/A</v>
      </c>
      <c r="I155" s="39" t="e">
        <v>#N/A</v>
      </c>
      <c r="J155" s="39" t="e">
        <v>#N/A</v>
      </c>
      <c r="K155" s="39" t="e">
        <v>#N/A</v>
      </c>
      <c r="L155" s="39" t="e">
        <v>#N/A</v>
      </c>
      <c r="M155" s="39" t="e">
        <v>#N/A</v>
      </c>
      <c r="N155" s="39" t="e">
        <v>#N/A</v>
      </c>
      <c r="O155" s="39" t="e">
        <v>#N/A</v>
      </c>
      <c r="P155" s="39" t="e">
        <v>#N/A</v>
      </c>
      <c r="Q155" s="39" t="e">
        <v>#N/A</v>
      </c>
      <c r="R155" s="39" t="e">
        <v>#N/A</v>
      </c>
      <c r="S155" s="39" t="e">
        <v>#N/A</v>
      </c>
      <c r="T155" s="39" t="e">
        <v>#N/A</v>
      </c>
      <c r="U155" s="39" t="e">
        <v>#N/A</v>
      </c>
      <c r="V155" s="39" t="e">
        <v>#N/A</v>
      </c>
      <c r="W155" s="39" t="e">
        <v>#N/A</v>
      </c>
      <c r="X155" s="39" t="e">
        <v>#N/A</v>
      </c>
      <c r="Y155" s="33" t="e">
        <v>#N/A</v>
      </c>
      <c r="Z155" s="32">
        <f t="shared" si="2"/>
        <v>0</v>
      </c>
    </row>
    <row r="156" spans="1:26" x14ac:dyDescent="0.2">
      <c r="A156" s="71">
        <v>2029.03</v>
      </c>
      <c r="B156" s="38" t="e">
        <v>#N/A</v>
      </c>
      <c r="C156" s="39" t="e">
        <v>#N/A</v>
      </c>
      <c r="D156" s="39" t="e">
        <v>#N/A</v>
      </c>
      <c r="E156" s="39" t="e">
        <v>#N/A</v>
      </c>
      <c r="F156" s="39" t="e">
        <v>#N/A</v>
      </c>
      <c r="G156" s="39" t="e">
        <v>#N/A</v>
      </c>
      <c r="H156" s="39" t="e">
        <v>#N/A</v>
      </c>
      <c r="I156" s="39" t="e">
        <v>#N/A</v>
      </c>
      <c r="J156" s="39" t="e">
        <v>#N/A</v>
      </c>
      <c r="K156" s="39" t="e">
        <v>#N/A</v>
      </c>
      <c r="L156" s="39" t="e">
        <v>#N/A</v>
      </c>
      <c r="M156" s="39" t="e">
        <v>#N/A</v>
      </c>
      <c r="N156" s="39" t="e">
        <v>#N/A</v>
      </c>
      <c r="O156" s="39" t="e">
        <v>#N/A</v>
      </c>
      <c r="P156" s="39" t="e">
        <v>#N/A</v>
      </c>
      <c r="Q156" s="39" t="e">
        <v>#N/A</v>
      </c>
      <c r="R156" s="39" t="e">
        <v>#N/A</v>
      </c>
      <c r="S156" s="39" t="e">
        <v>#N/A</v>
      </c>
      <c r="T156" s="39" t="e">
        <v>#N/A</v>
      </c>
      <c r="U156" s="39" t="e">
        <v>#N/A</v>
      </c>
      <c r="V156" s="39" t="e">
        <v>#N/A</v>
      </c>
      <c r="W156" s="39" t="e">
        <v>#N/A</v>
      </c>
      <c r="X156" s="39" t="e">
        <v>#N/A</v>
      </c>
      <c r="Y156" s="33" t="e">
        <v>#N/A</v>
      </c>
      <c r="Z156" s="32">
        <f t="shared" si="2"/>
        <v>0</v>
      </c>
    </row>
    <row r="157" spans="1:26" x14ac:dyDescent="0.2">
      <c r="A157" s="71">
        <v>2029.04</v>
      </c>
      <c r="B157" s="38" t="e">
        <v>#N/A</v>
      </c>
      <c r="C157" s="39" t="e">
        <v>#N/A</v>
      </c>
      <c r="D157" s="39" t="e">
        <v>#N/A</v>
      </c>
      <c r="E157" s="39" t="e">
        <v>#N/A</v>
      </c>
      <c r="F157" s="39" t="e">
        <v>#N/A</v>
      </c>
      <c r="G157" s="39" t="e">
        <v>#N/A</v>
      </c>
      <c r="H157" s="39" t="e">
        <v>#N/A</v>
      </c>
      <c r="I157" s="39" t="e">
        <v>#N/A</v>
      </c>
      <c r="J157" s="39" t="e">
        <v>#N/A</v>
      </c>
      <c r="K157" s="39" t="e">
        <v>#N/A</v>
      </c>
      <c r="L157" s="39" t="e">
        <v>#N/A</v>
      </c>
      <c r="M157" s="39" t="e">
        <v>#N/A</v>
      </c>
      <c r="N157" s="39" t="e">
        <v>#N/A</v>
      </c>
      <c r="O157" s="39" t="e">
        <v>#N/A</v>
      </c>
      <c r="P157" s="39" t="e">
        <v>#N/A</v>
      </c>
      <c r="Q157" s="39" t="e">
        <v>#N/A</v>
      </c>
      <c r="R157" s="39" t="e">
        <v>#N/A</v>
      </c>
      <c r="S157" s="39" t="e">
        <v>#N/A</v>
      </c>
      <c r="T157" s="39" t="e">
        <v>#N/A</v>
      </c>
      <c r="U157" s="39" t="e">
        <v>#N/A</v>
      </c>
      <c r="V157" s="39" t="e">
        <v>#N/A</v>
      </c>
      <c r="W157" s="39" t="e">
        <v>#N/A</v>
      </c>
      <c r="X157" s="39" t="e">
        <v>#N/A</v>
      </c>
      <c r="Y157" s="33" t="e">
        <v>#N/A</v>
      </c>
      <c r="Z157" s="32">
        <f t="shared" si="2"/>
        <v>0</v>
      </c>
    </row>
    <row r="158" spans="1:26" x14ac:dyDescent="0.2">
      <c r="A158" s="71">
        <v>2029.05</v>
      </c>
      <c r="B158" s="38" t="e">
        <v>#N/A</v>
      </c>
      <c r="C158" s="39" t="e">
        <v>#N/A</v>
      </c>
      <c r="D158" s="39" t="e">
        <v>#N/A</v>
      </c>
      <c r="E158" s="39" t="e">
        <v>#N/A</v>
      </c>
      <c r="F158" s="39" t="e">
        <v>#N/A</v>
      </c>
      <c r="G158" s="39" t="e">
        <v>#N/A</v>
      </c>
      <c r="H158" s="39" t="e">
        <v>#N/A</v>
      </c>
      <c r="I158" s="39" t="e">
        <v>#N/A</v>
      </c>
      <c r="J158" s="39" t="e">
        <v>#N/A</v>
      </c>
      <c r="K158" s="39" t="e">
        <v>#N/A</v>
      </c>
      <c r="L158" s="39" t="e">
        <v>#N/A</v>
      </c>
      <c r="M158" s="39" t="e">
        <v>#N/A</v>
      </c>
      <c r="N158" s="39" t="e">
        <v>#N/A</v>
      </c>
      <c r="O158" s="39" t="e">
        <v>#N/A</v>
      </c>
      <c r="P158" s="39" t="e">
        <v>#N/A</v>
      </c>
      <c r="Q158" s="39" t="e">
        <v>#N/A</v>
      </c>
      <c r="R158" s="39" t="e">
        <v>#N/A</v>
      </c>
      <c r="S158" s="39" t="e">
        <v>#N/A</v>
      </c>
      <c r="T158" s="39" t="e">
        <v>#N/A</v>
      </c>
      <c r="U158" s="39" t="e">
        <v>#N/A</v>
      </c>
      <c r="V158" s="39" t="e">
        <v>#N/A</v>
      </c>
      <c r="W158" s="39" t="e">
        <v>#N/A</v>
      </c>
      <c r="X158" s="39" t="e">
        <v>#N/A</v>
      </c>
      <c r="Y158" s="33" t="e">
        <v>#N/A</v>
      </c>
      <c r="Z158" s="32">
        <f t="shared" si="2"/>
        <v>0</v>
      </c>
    </row>
    <row r="159" spans="1:26" x14ac:dyDescent="0.2">
      <c r="A159" s="71">
        <v>2029.06</v>
      </c>
      <c r="B159" s="38" t="e">
        <v>#N/A</v>
      </c>
      <c r="C159" s="39" t="e">
        <v>#N/A</v>
      </c>
      <c r="D159" s="39" t="e">
        <v>#N/A</v>
      </c>
      <c r="E159" s="39" t="e">
        <v>#N/A</v>
      </c>
      <c r="F159" s="39" t="e">
        <v>#N/A</v>
      </c>
      <c r="G159" s="39" t="e">
        <v>#N/A</v>
      </c>
      <c r="H159" s="39" t="e">
        <v>#N/A</v>
      </c>
      <c r="I159" s="39" t="e">
        <v>#N/A</v>
      </c>
      <c r="J159" s="39" t="e">
        <v>#N/A</v>
      </c>
      <c r="K159" s="39" t="e">
        <v>#N/A</v>
      </c>
      <c r="L159" s="39" t="e">
        <v>#N/A</v>
      </c>
      <c r="M159" s="39" t="e">
        <v>#N/A</v>
      </c>
      <c r="N159" s="39" t="e">
        <v>#N/A</v>
      </c>
      <c r="O159" s="39" t="e">
        <v>#N/A</v>
      </c>
      <c r="P159" s="39" t="e">
        <v>#N/A</v>
      </c>
      <c r="Q159" s="39" t="e">
        <v>#N/A</v>
      </c>
      <c r="R159" s="39" t="e">
        <v>#N/A</v>
      </c>
      <c r="S159" s="39" t="e">
        <v>#N/A</v>
      </c>
      <c r="T159" s="39" t="e">
        <v>#N/A</v>
      </c>
      <c r="U159" s="39" t="e">
        <v>#N/A</v>
      </c>
      <c r="V159" s="39" t="e">
        <v>#N/A</v>
      </c>
      <c r="W159" s="39" t="e">
        <v>#N/A</v>
      </c>
      <c r="X159" s="39" t="e">
        <v>#N/A</v>
      </c>
      <c r="Y159" s="33" t="e">
        <v>#N/A</v>
      </c>
      <c r="Z159" s="32">
        <f t="shared" si="2"/>
        <v>0</v>
      </c>
    </row>
    <row r="160" spans="1:26" x14ac:dyDescent="0.2">
      <c r="A160" s="71">
        <v>2029.07</v>
      </c>
      <c r="B160" s="38" t="e">
        <v>#N/A</v>
      </c>
      <c r="C160" s="39" t="e">
        <v>#N/A</v>
      </c>
      <c r="D160" s="39" t="e">
        <v>#N/A</v>
      </c>
      <c r="E160" s="39" t="e">
        <v>#N/A</v>
      </c>
      <c r="F160" s="39" t="e">
        <v>#N/A</v>
      </c>
      <c r="G160" s="39" t="e">
        <v>#N/A</v>
      </c>
      <c r="H160" s="39" t="e">
        <v>#N/A</v>
      </c>
      <c r="I160" s="39" t="e">
        <v>#N/A</v>
      </c>
      <c r="J160" s="39" t="e">
        <v>#N/A</v>
      </c>
      <c r="K160" s="39" t="e">
        <v>#N/A</v>
      </c>
      <c r="L160" s="39" t="e">
        <v>#N/A</v>
      </c>
      <c r="M160" s="39" t="e">
        <v>#N/A</v>
      </c>
      <c r="N160" s="39" t="e">
        <v>#N/A</v>
      </c>
      <c r="O160" s="39" t="e">
        <v>#N/A</v>
      </c>
      <c r="P160" s="39" t="e">
        <v>#N/A</v>
      </c>
      <c r="Q160" s="39" t="e">
        <v>#N/A</v>
      </c>
      <c r="R160" s="39" t="e">
        <v>#N/A</v>
      </c>
      <c r="S160" s="39" t="e">
        <v>#N/A</v>
      </c>
      <c r="T160" s="39" t="e">
        <v>#N/A</v>
      </c>
      <c r="U160" s="39" t="e">
        <v>#N/A</v>
      </c>
      <c r="V160" s="39" t="e">
        <v>#N/A</v>
      </c>
      <c r="W160" s="39" t="e">
        <v>#N/A</v>
      </c>
      <c r="X160" s="39" t="e">
        <v>#N/A</v>
      </c>
      <c r="Y160" s="33" t="e">
        <v>#N/A</v>
      </c>
      <c r="Z160" s="32">
        <f t="shared" si="2"/>
        <v>0</v>
      </c>
    </row>
    <row r="161" spans="1:26" x14ac:dyDescent="0.2">
      <c r="A161" s="71">
        <v>2029.08</v>
      </c>
      <c r="B161" s="38" t="e">
        <v>#N/A</v>
      </c>
      <c r="C161" s="39" t="e">
        <v>#N/A</v>
      </c>
      <c r="D161" s="39" t="e">
        <v>#N/A</v>
      </c>
      <c r="E161" s="39" t="e">
        <v>#N/A</v>
      </c>
      <c r="F161" s="39" t="e">
        <v>#N/A</v>
      </c>
      <c r="G161" s="39" t="e">
        <v>#N/A</v>
      </c>
      <c r="H161" s="39" t="e">
        <v>#N/A</v>
      </c>
      <c r="I161" s="39" t="e">
        <v>#N/A</v>
      </c>
      <c r="J161" s="39" t="e">
        <v>#N/A</v>
      </c>
      <c r="K161" s="39" t="e">
        <v>#N/A</v>
      </c>
      <c r="L161" s="39" t="e">
        <v>#N/A</v>
      </c>
      <c r="M161" s="39" t="e">
        <v>#N/A</v>
      </c>
      <c r="N161" s="39" t="e">
        <v>#N/A</v>
      </c>
      <c r="O161" s="39" t="e">
        <v>#N/A</v>
      </c>
      <c r="P161" s="39" t="e">
        <v>#N/A</v>
      </c>
      <c r="Q161" s="39" t="e">
        <v>#N/A</v>
      </c>
      <c r="R161" s="39" t="e">
        <v>#N/A</v>
      </c>
      <c r="S161" s="39" t="e">
        <v>#N/A</v>
      </c>
      <c r="T161" s="39" t="e">
        <v>#N/A</v>
      </c>
      <c r="U161" s="39" t="e">
        <v>#N/A</v>
      </c>
      <c r="V161" s="39" t="e">
        <v>#N/A</v>
      </c>
      <c r="W161" s="39" t="e">
        <v>#N/A</v>
      </c>
      <c r="X161" s="39" t="e">
        <v>#N/A</v>
      </c>
      <c r="Y161" s="33" t="e">
        <v>#N/A</v>
      </c>
      <c r="Z161" s="32">
        <f t="shared" si="2"/>
        <v>0</v>
      </c>
    </row>
    <row r="162" spans="1:26" x14ac:dyDescent="0.2">
      <c r="A162" s="71">
        <v>2029.09</v>
      </c>
      <c r="B162" s="38" t="e">
        <v>#N/A</v>
      </c>
      <c r="C162" s="39" t="e">
        <v>#N/A</v>
      </c>
      <c r="D162" s="39" t="e">
        <v>#N/A</v>
      </c>
      <c r="E162" s="39" t="e">
        <v>#N/A</v>
      </c>
      <c r="F162" s="39" t="e">
        <v>#N/A</v>
      </c>
      <c r="G162" s="39" t="e">
        <v>#N/A</v>
      </c>
      <c r="H162" s="39" t="e">
        <v>#N/A</v>
      </c>
      <c r="I162" s="39" t="e">
        <v>#N/A</v>
      </c>
      <c r="J162" s="39" t="e">
        <v>#N/A</v>
      </c>
      <c r="K162" s="39" t="e">
        <v>#N/A</v>
      </c>
      <c r="L162" s="39" t="e">
        <v>#N/A</v>
      </c>
      <c r="M162" s="39" t="e">
        <v>#N/A</v>
      </c>
      <c r="N162" s="39" t="e">
        <v>#N/A</v>
      </c>
      <c r="O162" s="39" t="e">
        <v>#N/A</v>
      </c>
      <c r="P162" s="39" t="e">
        <v>#N/A</v>
      </c>
      <c r="Q162" s="39" t="e">
        <v>#N/A</v>
      </c>
      <c r="R162" s="39" t="e">
        <v>#N/A</v>
      </c>
      <c r="S162" s="39" t="e">
        <v>#N/A</v>
      </c>
      <c r="T162" s="39" t="e">
        <v>#N/A</v>
      </c>
      <c r="U162" s="39" t="e">
        <v>#N/A</v>
      </c>
      <c r="V162" s="39" t="e">
        <v>#N/A</v>
      </c>
      <c r="W162" s="39" t="e">
        <v>#N/A</v>
      </c>
      <c r="X162" s="39" t="e">
        <v>#N/A</v>
      </c>
      <c r="Y162" s="33" t="e">
        <v>#N/A</v>
      </c>
      <c r="Z162" s="32">
        <f t="shared" si="2"/>
        <v>0</v>
      </c>
    </row>
    <row r="163" spans="1:26" x14ac:dyDescent="0.2">
      <c r="A163" s="71">
        <v>2029.1</v>
      </c>
      <c r="B163" s="38" t="e">
        <v>#N/A</v>
      </c>
      <c r="C163" s="39" t="e">
        <v>#N/A</v>
      </c>
      <c r="D163" s="39" t="e">
        <v>#N/A</v>
      </c>
      <c r="E163" s="39" t="e">
        <v>#N/A</v>
      </c>
      <c r="F163" s="39" t="e">
        <v>#N/A</v>
      </c>
      <c r="G163" s="39" t="e">
        <v>#N/A</v>
      </c>
      <c r="H163" s="39" t="e">
        <v>#N/A</v>
      </c>
      <c r="I163" s="39" t="e">
        <v>#N/A</v>
      </c>
      <c r="J163" s="39" t="e">
        <v>#N/A</v>
      </c>
      <c r="K163" s="39" t="e">
        <v>#N/A</v>
      </c>
      <c r="L163" s="39" t="e">
        <v>#N/A</v>
      </c>
      <c r="M163" s="39" t="e">
        <v>#N/A</v>
      </c>
      <c r="N163" s="39" t="e">
        <v>#N/A</v>
      </c>
      <c r="O163" s="39" t="e">
        <v>#N/A</v>
      </c>
      <c r="P163" s="39" t="e">
        <v>#N/A</v>
      </c>
      <c r="Q163" s="39" t="e">
        <v>#N/A</v>
      </c>
      <c r="R163" s="39" t="e">
        <v>#N/A</v>
      </c>
      <c r="S163" s="39" t="e">
        <v>#N/A</v>
      </c>
      <c r="T163" s="39" t="e">
        <v>#N/A</v>
      </c>
      <c r="U163" s="39" t="e">
        <v>#N/A</v>
      </c>
      <c r="V163" s="39" t="e">
        <v>#N/A</v>
      </c>
      <c r="W163" s="39" t="e">
        <v>#N/A</v>
      </c>
      <c r="X163" s="39" t="e">
        <v>#N/A</v>
      </c>
      <c r="Y163" s="33" t="e">
        <v>#N/A</v>
      </c>
      <c r="Z163" s="32">
        <f t="shared" si="2"/>
        <v>0</v>
      </c>
    </row>
    <row r="164" spans="1:26" x14ac:dyDescent="0.2">
      <c r="A164" s="71">
        <v>2029.11</v>
      </c>
      <c r="B164" s="38" t="e">
        <v>#N/A</v>
      </c>
      <c r="C164" s="39" t="e">
        <v>#N/A</v>
      </c>
      <c r="D164" s="39" t="e">
        <v>#N/A</v>
      </c>
      <c r="E164" s="39" t="e">
        <v>#N/A</v>
      </c>
      <c r="F164" s="39" t="e">
        <v>#N/A</v>
      </c>
      <c r="G164" s="39" t="e">
        <v>#N/A</v>
      </c>
      <c r="H164" s="39" t="e">
        <v>#N/A</v>
      </c>
      <c r="I164" s="39" t="e">
        <v>#N/A</v>
      </c>
      <c r="J164" s="39" t="e">
        <v>#N/A</v>
      </c>
      <c r="K164" s="39" t="e">
        <v>#N/A</v>
      </c>
      <c r="L164" s="39" t="e">
        <v>#N/A</v>
      </c>
      <c r="M164" s="39" t="e">
        <v>#N/A</v>
      </c>
      <c r="N164" s="39" t="e">
        <v>#N/A</v>
      </c>
      <c r="O164" s="39" t="e">
        <v>#N/A</v>
      </c>
      <c r="P164" s="39" t="e">
        <v>#N/A</v>
      </c>
      <c r="Q164" s="39" t="e">
        <v>#N/A</v>
      </c>
      <c r="R164" s="39" t="e">
        <v>#N/A</v>
      </c>
      <c r="S164" s="39" t="e">
        <v>#N/A</v>
      </c>
      <c r="T164" s="39" t="e">
        <v>#N/A</v>
      </c>
      <c r="U164" s="39" t="e">
        <v>#N/A</v>
      </c>
      <c r="V164" s="39" t="e">
        <v>#N/A</v>
      </c>
      <c r="W164" s="39" t="e">
        <v>#N/A</v>
      </c>
      <c r="X164" s="39" t="e">
        <v>#N/A</v>
      </c>
      <c r="Y164" s="33" t="e">
        <v>#N/A</v>
      </c>
      <c r="Z164" s="32">
        <f t="shared" si="2"/>
        <v>0</v>
      </c>
    </row>
    <row r="165" spans="1:26" x14ac:dyDescent="0.2">
      <c r="A165" s="71">
        <v>2029.12</v>
      </c>
      <c r="B165" s="38" t="e">
        <v>#N/A</v>
      </c>
      <c r="C165" s="39" t="e">
        <v>#N/A</v>
      </c>
      <c r="D165" s="39" t="e">
        <v>#N/A</v>
      </c>
      <c r="E165" s="39" t="e">
        <v>#N/A</v>
      </c>
      <c r="F165" s="39" t="e">
        <v>#N/A</v>
      </c>
      <c r="G165" s="39" t="e">
        <v>#N/A</v>
      </c>
      <c r="H165" s="39" t="e">
        <v>#N/A</v>
      </c>
      <c r="I165" s="39" t="e">
        <v>#N/A</v>
      </c>
      <c r="J165" s="39" t="e">
        <v>#N/A</v>
      </c>
      <c r="K165" s="39" t="e">
        <v>#N/A</v>
      </c>
      <c r="L165" s="39" t="e">
        <v>#N/A</v>
      </c>
      <c r="M165" s="39" t="e">
        <v>#N/A</v>
      </c>
      <c r="N165" s="39" t="e">
        <v>#N/A</v>
      </c>
      <c r="O165" s="39" t="e">
        <v>#N/A</v>
      </c>
      <c r="P165" s="39" t="e">
        <v>#N/A</v>
      </c>
      <c r="Q165" s="39" t="e">
        <v>#N/A</v>
      </c>
      <c r="R165" s="39" t="e">
        <v>#N/A</v>
      </c>
      <c r="S165" s="39" t="e">
        <v>#N/A</v>
      </c>
      <c r="T165" s="39" t="e">
        <v>#N/A</v>
      </c>
      <c r="U165" s="39" t="e">
        <v>#N/A</v>
      </c>
      <c r="V165" s="39" t="e">
        <v>#N/A</v>
      </c>
      <c r="W165" s="39" t="e">
        <v>#N/A</v>
      </c>
      <c r="X165" s="39" t="e">
        <v>#N/A</v>
      </c>
      <c r="Y165" s="33" t="e">
        <v>#N/A</v>
      </c>
      <c r="Z165" s="32">
        <f t="shared" si="2"/>
        <v>0</v>
      </c>
    </row>
    <row r="166" spans="1:26" x14ac:dyDescent="0.2">
      <c r="A166" s="71">
        <v>2030.01</v>
      </c>
      <c r="B166" s="38" t="e">
        <v>#N/A</v>
      </c>
      <c r="C166" s="39" t="e">
        <v>#N/A</v>
      </c>
      <c r="D166" s="39" t="e">
        <v>#N/A</v>
      </c>
      <c r="E166" s="39" t="e">
        <v>#N/A</v>
      </c>
      <c r="F166" s="39" t="e">
        <v>#N/A</v>
      </c>
      <c r="G166" s="39" t="e">
        <v>#N/A</v>
      </c>
      <c r="H166" s="39" t="e">
        <v>#N/A</v>
      </c>
      <c r="I166" s="39" t="e">
        <v>#N/A</v>
      </c>
      <c r="J166" s="39" t="e">
        <v>#N/A</v>
      </c>
      <c r="K166" s="39" t="e">
        <v>#N/A</v>
      </c>
      <c r="L166" s="39" t="e">
        <v>#N/A</v>
      </c>
      <c r="M166" s="39" t="e">
        <v>#N/A</v>
      </c>
      <c r="N166" s="39" t="e">
        <v>#N/A</v>
      </c>
      <c r="O166" s="39" t="e">
        <v>#N/A</v>
      </c>
      <c r="P166" s="39" t="e">
        <v>#N/A</v>
      </c>
      <c r="Q166" s="39" t="e">
        <v>#N/A</v>
      </c>
      <c r="R166" s="39" t="e">
        <v>#N/A</v>
      </c>
      <c r="S166" s="39" t="e">
        <v>#N/A</v>
      </c>
      <c r="T166" s="39" t="e">
        <v>#N/A</v>
      </c>
      <c r="U166" s="39" t="e">
        <v>#N/A</v>
      </c>
      <c r="V166" s="39" t="e">
        <v>#N/A</v>
      </c>
      <c r="W166" s="39" t="e">
        <v>#N/A</v>
      </c>
      <c r="X166" s="39" t="e">
        <v>#N/A</v>
      </c>
      <c r="Y166" s="33" t="e">
        <v>#N/A</v>
      </c>
      <c r="Z166" s="32">
        <f t="shared" si="2"/>
        <v>0</v>
      </c>
    </row>
    <row r="167" spans="1:26" x14ac:dyDescent="0.2">
      <c r="A167" s="71">
        <v>2030.02</v>
      </c>
      <c r="B167" s="38" t="e">
        <v>#N/A</v>
      </c>
      <c r="C167" s="39" t="e">
        <v>#N/A</v>
      </c>
      <c r="D167" s="39" t="e">
        <v>#N/A</v>
      </c>
      <c r="E167" s="39" t="e">
        <v>#N/A</v>
      </c>
      <c r="F167" s="39" t="e">
        <v>#N/A</v>
      </c>
      <c r="G167" s="39" t="e">
        <v>#N/A</v>
      </c>
      <c r="H167" s="39" t="e">
        <v>#N/A</v>
      </c>
      <c r="I167" s="39" t="e">
        <v>#N/A</v>
      </c>
      <c r="J167" s="39" t="e">
        <v>#N/A</v>
      </c>
      <c r="K167" s="39" t="e">
        <v>#N/A</v>
      </c>
      <c r="L167" s="39" t="e">
        <v>#N/A</v>
      </c>
      <c r="M167" s="39" t="e">
        <v>#N/A</v>
      </c>
      <c r="N167" s="39" t="e">
        <v>#N/A</v>
      </c>
      <c r="O167" s="39" t="e">
        <v>#N/A</v>
      </c>
      <c r="P167" s="39" t="e">
        <v>#N/A</v>
      </c>
      <c r="Q167" s="39" t="e">
        <v>#N/A</v>
      </c>
      <c r="R167" s="39" t="e">
        <v>#N/A</v>
      </c>
      <c r="S167" s="39" t="e">
        <v>#N/A</v>
      </c>
      <c r="T167" s="39" t="e">
        <v>#N/A</v>
      </c>
      <c r="U167" s="39" t="e">
        <v>#N/A</v>
      </c>
      <c r="V167" s="39" t="e">
        <v>#N/A</v>
      </c>
      <c r="W167" s="39" t="e">
        <v>#N/A</v>
      </c>
      <c r="X167" s="39" t="e">
        <v>#N/A</v>
      </c>
      <c r="Y167" s="33" t="e">
        <v>#N/A</v>
      </c>
      <c r="Z167" s="32">
        <f t="shared" si="2"/>
        <v>0</v>
      </c>
    </row>
    <row r="168" spans="1:26" x14ac:dyDescent="0.2">
      <c r="A168" s="71">
        <v>2030.03</v>
      </c>
      <c r="B168" s="38" t="e">
        <v>#N/A</v>
      </c>
      <c r="C168" s="39" t="e">
        <v>#N/A</v>
      </c>
      <c r="D168" s="39" t="e">
        <v>#N/A</v>
      </c>
      <c r="E168" s="39" t="e">
        <v>#N/A</v>
      </c>
      <c r="F168" s="39" t="e">
        <v>#N/A</v>
      </c>
      <c r="G168" s="39" t="e">
        <v>#N/A</v>
      </c>
      <c r="H168" s="39" t="e">
        <v>#N/A</v>
      </c>
      <c r="I168" s="39" t="e">
        <v>#N/A</v>
      </c>
      <c r="J168" s="39" t="e">
        <v>#N/A</v>
      </c>
      <c r="K168" s="39" t="e">
        <v>#N/A</v>
      </c>
      <c r="L168" s="39" t="e">
        <v>#N/A</v>
      </c>
      <c r="M168" s="39" t="e">
        <v>#N/A</v>
      </c>
      <c r="N168" s="39" t="e">
        <v>#N/A</v>
      </c>
      <c r="O168" s="39" t="e">
        <v>#N/A</v>
      </c>
      <c r="P168" s="39" t="e">
        <v>#N/A</v>
      </c>
      <c r="Q168" s="39" t="e">
        <v>#N/A</v>
      </c>
      <c r="R168" s="39" t="e">
        <v>#N/A</v>
      </c>
      <c r="S168" s="39" t="e">
        <v>#N/A</v>
      </c>
      <c r="T168" s="39" t="e">
        <v>#N/A</v>
      </c>
      <c r="U168" s="39" t="e">
        <v>#N/A</v>
      </c>
      <c r="V168" s="39" t="e">
        <v>#N/A</v>
      </c>
      <c r="W168" s="39" t="e">
        <v>#N/A</v>
      </c>
      <c r="X168" s="39" t="e">
        <v>#N/A</v>
      </c>
      <c r="Y168" s="33" t="e">
        <v>#N/A</v>
      </c>
      <c r="Z168" s="32">
        <f t="shared" si="2"/>
        <v>0</v>
      </c>
    </row>
    <row r="169" spans="1:26" x14ac:dyDescent="0.2">
      <c r="A169" s="71">
        <v>2030.04</v>
      </c>
      <c r="B169" s="38" t="e">
        <v>#N/A</v>
      </c>
      <c r="C169" s="39" t="e">
        <v>#N/A</v>
      </c>
      <c r="D169" s="39" t="e">
        <v>#N/A</v>
      </c>
      <c r="E169" s="39" t="e">
        <v>#N/A</v>
      </c>
      <c r="F169" s="39" t="e">
        <v>#N/A</v>
      </c>
      <c r="G169" s="39" t="e">
        <v>#N/A</v>
      </c>
      <c r="H169" s="39" t="e">
        <v>#N/A</v>
      </c>
      <c r="I169" s="39" t="e">
        <v>#N/A</v>
      </c>
      <c r="J169" s="39" t="e">
        <v>#N/A</v>
      </c>
      <c r="K169" s="39" t="e">
        <v>#N/A</v>
      </c>
      <c r="L169" s="39" t="e">
        <v>#N/A</v>
      </c>
      <c r="M169" s="39" t="e">
        <v>#N/A</v>
      </c>
      <c r="N169" s="39" t="e">
        <v>#N/A</v>
      </c>
      <c r="O169" s="39" t="e">
        <v>#N/A</v>
      </c>
      <c r="P169" s="39" t="e">
        <v>#N/A</v>
      </c>
      <c r="Q169" s="39" t="e">
        <v>#N/A</v>
      </c>
      <c r="R169" s="39" t="e">
        <v>#N/A</v>
      </c>
      <c r="S169" s="39" t="e">
        <v>#N/A</v>
      </c>
      <c r="T169" s="39" t="e">
        <v>#N/A</v>
      </c>
      <c r="U169" s="39" t="e">
        <v>#N/A</v>
      </c>
      <c r="V169" s="39" t="e">
        <v>#N/A</v>
      </c>
      <c r="W169" s="39" t="e">
        <v>#N/A</v>
      </c>
      <c r="X169" s="39" t="e">
        <v>#N/A</v>
      </c>
      <c r="Y169" s="33" t="e">
        <v>#N/A</v>
      </c>
      <c r="Z169" s="32">
        <f t="shared" si="2"/>
        <v>0</v>
      </c>
    </row>
    <row r="170" spans="1:26" x14ac:dyDescent="0.2">
      <c r="A170" s="71">
        <v>2030.05</v>
      </c>
      <c r="B170" s="38" t="e">
        <v>#N/A</v>
      </c>
      <c r="C170" s="39" t="e">
        <v>#N/A</v>
      </c>
      <c r="D170" s="39" t="e">
        <v>#N/A</v>
      </c>
      <c r="E170" s="39" t="e">
        <v>#N/A</v>
      </c>
      <c r="F170" s="39" t="e">
        <v>#N/A</v>
      </c>
      <c r="G170" s="39" t="e">
        <v>#N/A</v>
      </c>
      <c r="H170" s="39" t="e">
        <v>#N/A</v>
      </c>
      <c r="I170" s="39" t="e">
        <v>#N/A</v>
      </c>
      <c r="J170" s="39" t="e">
        <v>#N/A</v>
      </c>
      <c r="K170" s="39" t="e">
        <v>#N/A</v>
      </c>
      <c r="L170" s="39" t="e">
        <v>#N/A</v>
      </c>
      <c r="M170" s="39" t="e">
        <v>#N/A</v>
      </c>
      <c r="N170" s="39" t="e">
        <v>#N/A</v>
      </c>
      <c r="O170" s="39" t="e">
        <v>#N/A</v>
      </c>
      <c r="P170" s="39" t="e">
        <v>#N/A</v>
      </c>
      <c r="Q170" s="39" t="e">
        <v>#N/A</v>
      </c>
      <c r="R170" s="39" t="e">
        <v>#N/A</v>
      </c>
      <c r="S170" s="39" t="e">
        <v>#N/A</v>
      </c>
      <c r="T170" s="39" t="e">
        <v>#N/A</v>
      </c>
      <c r="U170" s="39" t="e">
        <v>#N/A</v>
      </c>
      <c r="V170" s="39" t="e">
        <v>#N/A</v>
      </c>
      <c r="W170" s="39" t="e">
        <v>#N/A</v>
      </c>
      <c r="X170" s="39" t="e">
        <v>#N/A</v>
      </c>
      <c r="Y170" s="33" t="e">
        <v>#N/A</v>
      </c>
      <c r="Z170" s="32">
        <f t="shared" si="2"/>
        <v>0</v>
      </c>
    </row>
    <row r="171" spans="1:26" x14ac:dyDescent="0.2">
      <c r="A171" s="71">
        <v>2030.06</v>
      </c>
      <c r="B171" s="38" t="e">
        <v>#N/A</v>
      </c>
      <c r="C171" s="39" t="e">
        <v>#N/A</v>
      </c>
      <c r="D171" s="39" t="e">
        <v>#N/A</v>
      </c>
      <c r="E171" s="39" t="e">
        <v>#N/A</v>
      </c>
      <c r="F171" s="39" t="e">
        <v>#N/A</v>
      </c>
      <c r="G171" s="39" t="e">
        <v>#N/A</v>
      </c>
      <c r="H171" s="39" t="e">
        <v>#N/A</v>
      </c>
      <c r="I171" s="39" t="e">
        <v>#N/A</v>
      </c>
      <c r="J171" s="39" t="e">
        <v>#N/A</v>
      </c>
      <c r="K171" s="39" t="e">
        <v>#N/A</v>
      </c>
      <c r="L171" s="39" t="e">
        <v>#N/A</v>
      </c>
      <c r="M171" s="39" t="e">
        <v>#N/A</v>
      </c>
      <c r="N171" s="39" t="e">
        <v>#N/A</v>
      </c>
      <c r="O171" s="39" t="e">
        <v>#N/A</v>
      </c>
      <c r="P171" s="39" t="e">
        <v>#N/A</v>
      </c>
      <c r="Q171" s="39" t="e">
        <v>#N/A</v>
      </c>
      <c r="R171" s="39" t="e">
        <v>#N/A</v>
      </c>
      <c r="S171" s="39" t="e">
        <v>#N/A</v>
      </c>
      <c r="T171" s="39" t="e">
        <v>#N/A</v>
      </c>
      <c r="U171" s="39" t="e">
        <v>#N/A</v>
      </c>
      <c r="V171" s="39" t="e">
        <v>#N/A</v>
      </c>
      <c r="W171" s="39" t="e">
        <v>#N/A</v>
      </c>
      <c r="X171" s="39" t="e">
        <v>#N/A</v>
      </c>
      <c r="Y171" s="33" t="e">
        <v>#N/A</v>
      </c>
      <c r="Z171" s="32">
        <f t="shared" si="2"/>
        <v>0</v>
      </c>
    </row>
    <row r="172" spans="1:26" x14ac:dyDescent="0.2">
      <c r="A172" s="71">
        <v>2030.07</v>
      </c>
      <c r="B172" s="38" t="e">
        <v>#N/A</v>
      </c>
      <c r="C172" s="39" t="e">
        <v>#N/A</v>
      </c>
      <c r="D172" s="39" t="e">
        <v>#N/A</v>
      </c>
      <c r="E172" s="39" t="e">
        <v>#N/A</v>
      </c>
      <c r="F172" s="39" t="e">
        <v>#N/A</v>
      </c>
      <c r="G172" s="39" t="e">
        <v>#N/A</v>
      </c>
      <c r="H172" s="39" t="e">
        <v>#N/A</v>
      </c>
      <c r="I172" s="39" t="e">
        <v>#N/A</v>
      </c>
      <c r="J172" s="39" t="e">
        <v>#N/A</v>
      </c>
      <c r="K172" s="39" t="e">
        <v>#N/A</v>
      </c>
      <c r="L172" s="39" t="e">
        <v>#N/A</v>
      </c>
      <c r="M172" s="39" t="e">
        <v>#N/A</v>
      </c>
      <c r="N172" s="39" t="e">
        <v>#N/A</v>
      </c>
      <c r="O172" s="39" t="e">
        <v>#N/A</v>
      </c>
      <c r="P172" s="39" t="e">
        <v>#N/A</v>
      </c>
      <c r="Q172" s="39" t="e">
        <v>#N/A</v>
      </c>
      <c r="R172" s="39" t="e">
        <v>#N/A</v>
      </c>
      <c r="S172" s="39" t="e">
        <v>#N/A</v>
      </c>
      <c r="T172" s="39" t="e">
        <v>#N/A</v>
      </c>
      <c r="U172" s="39" t="e">
        <v>#N/A</v>
      </c>
      <c r="V172" s="39" t="e">
        <v>#N/A</v>
      </c>
      <c r="W172" s="39" t="e">
        <v>#N/A</v>
      </c>
      <c r="X172" s="39" t="e">
        <v>#N/A</v>
      </c>
      <c r="Y172" s="33" t="e">
        <v>#N/A</v>
      </c>
      <c r="Z172" s="32">
        <f t="shared" si="2"/>
        <v>0</v>
      </c>
    </row>
    <row r="173" spans="1:26" x14ac:dyDescent="0.2">
      <c r="A173" s="71">
        <v>2030.08</v>
      </c>
      <c r="B173" s="38" t="e">
        <v>#N/A</v>
      </c>
      <c r="C173" s="39" t="e">
        <v>#N/A</v>
      </c>
      <c r="D173" s="39" t="e">
        <v>#N/A</v>
      </c>
      <c r="E173" s="39" t="e">
        <v>#N/A</v>
      </c>
      <c r="F173" s="39" t="e">
        <v>#N/A</v>
      </c>
      <c r="G173" s="39" t="e">
        <v>#N/A</v>
      </c>
      <c r="H173" s="39" t="e">
        <v>#N/A</v>
      </c>
      <c r="I173" s="39" t="e">
        <v>#N/A</v>
      </c>
      <c r="J173" s="39" t="e">
        <v>#N/A</v>
      </c>
      <c r="K173" s="39" t="e">
        <v>#N/A</v>
      </c>
      <c r="L173" s="39" t="e">
        <v>#N/A</v>
      </c>
      <c r="M173" s="39" t="e">
        <v>#N/A</v>
      </c>
      <c r="N173" s="39" t="e">
        <v>#N/A</v>
      </c>
      <c r="O173" s="39" t="e">
        <v>#N/A</v>
      </c>
      <c r="P173" s="39" t="e">
        <v>#N/A</v>
      </c>
      <c r="Q173" s="39" t="e">
        <v>#N/A</v>
      </c>
      <c r="R173" s="39" t="e">
        <v>#N/A</v>
      </c>
      <c r="S173" s="39" t="e">
        <v>#N/A</v>
      </c>
      <c r="T173" s="39" t="e">
        <v>#N/A</v>
      </c>
      <c r="U173" s="39" t="e">
        <v>#N/A</v>
      </c>
      <c r="V173" s="39" t="e">
        <v>#N/A</v>
      </c>
      <c r="W173" s="39" t="e">
        <v>#N/A</v>
      </c>
      <c r="X173" s="39" t="e">
        <v>#N/A</v>
      </c>
      <c r="Y173" s="33" t="e">
        <v>#N/A</v>
      </c>
      <c r="Z173" s="32">
        <f t="shared" si="2"/>
        <v>0</v>
      </c>
    </row>
    <row r="174" spans="1:26" x14ac:dyDescent="0.2">
      <c r="A174" s="71">
        <v>2030.09</v>
      </c>
      <c r="B174" s="38" t="e">
        <v>#N/A</v>
      </c>
      <c r="C174" s="39" t="e">
        <v>#N/A</v>
      </c>
      <c r="D174" s="39" t="e">
        <v>#N/A</v>
      </c>
      <c r="E174" s="39" t="e">
        <v>#N/A</v>
      </c>
      <c r="F174" s="39" t="e">
        <v>#N/A</v>
      </c>
      <c r="G174" s="39" t="e">
        <v>#N/A</v>
      </c>
      <c r="H174" s="39" t="e">
        <v>#N/A</v>
      </c>
      <c r="I174" s="39" t="e">
        <v>#N/A</v>
      </c>
      <c r="J174" s="39" t="e">
        <v>#N/A</v>
      </c>
      <c r="K174" s="39" t="e">
        <v>#N/A</v>
      </c>
      <c r="L174" s="39" t="e">
        <v>#N/A</v>
      </c>
      <c r="M174" s="39" t="e">
        <v>#N/A</v>
      </c>
      <c r="N174" s="39" t="e">
        <v>#N/A</v>
      </c>
      <c r="O174" s="39" t="e">
        <v>#N/A</v>
      </c>
      <c r="P174" s="39" t="e">
        <v>#N/A</v>
      </c>
      <c r="Q174" s="39" t="e">
        <v>#N/A</v>
      </c>
      <c r="R174" s="39" t="e">
        <v>#N/A</v>
      </c>
      <c r="S174" s="39" t="e">
        <v>#N/A</v>
      </c>
      <c r="T174" s="39" t="e">
        <v>#N/A</v>
      </c>
      <c r="U174" s="39" t="e">
        <v>#N/A</v>
      </c>
      <c r="V174" s="39" t="e">
        <v>#N/A</v>
      </c>
      <c r="W174" s="39" t="e">
        <v>#N/A</v>
      </c>
      <c r="X174" s="39" t="e">
        <v>#N/A</v>
      </c>
      <c r="Y174" s="33" t="e">
        <v>#N/A</v>
      </c>
      <c r="Z174" s="32">
        <f t="shared" si="2"/>
        <v>0</v>
      </c>
    </row>
    <row r="175" spans="1:26" x14ac:dyDescent="0.2">
      <c r="A175" s="71">
        <v>2030.1</v>
      </c>
      <c r="B175" s="38" t="e">
        <v>#N/A</v>
      </c>
      <c r="C175" s="39" t="e">
        <v>#N/A</v>
      </c>
      <c r="D175" s="39" t="e">
        <v>#N/A</v>
      </c>
      <c r="E175" s="39" t="e">
        <v>#N/A</v>
      </c>
      <c r="F175" s="39" t="e">
        <v>#N/A</v>
      </c>
      <c r="G175" s="39" t="e">
        <v>#N/A</v>
      </c>
      <c r="H175" s="39" t="e">
        <v>#N/A</v>
      </c>
      <c r="I175" s="39" t="e">
        <v>#N/A</v>
      </c>
      <c r="J175" s="39" t="e">
        <v>#N/A</v>
      </c>
      <c r="K175" s="39" t="e">
        <v>#N/A</v>
      </c>
      <c r="L175" s="39" t="e">
        <v>#N/A</v>
      </c>
      <c r="M175" s="39" t="e">
        <v>#N/A</v>
      </c>
      <c r="N175" s="39" t="e">
        <v>#N/A</v>
      </c>
      <c r="O175" s="39" t="e">
        <v>#N/A</v>
      </c>
      <c r="P175" s="39" t="e">
        <v>#N/A</v>
      </c>
      <c r="Q175" s="39" t="e">
        <v>#N/A</v>
      </c>
      <c r="R175" s="39" t="e">
        <v>#N/A</v>
      </c>
      <c r="S175" s="39" t="e">
        <v>#N/A</v>
      </c>
      <c r="T175" s="39" t="e">
        <v>#N/A</v>
      </c>
      <c r="U175" s="39" t="e">
        <v>#N/A</v>
      </c>
      <c r="V175" s="39" t="e">
        <v>#N/A</v>
      </c>
      <c r="W175" s="39" t="e">
        <v>#N/A</v>
      </c>
      <c r="X175" s="39" t="e">
        <v>#N/A</v>
      </c>
      <c r="Y175" s="33" t="e">
        <v>#N/A</v>
      </c>
      <c r="Z175" s="32">
        <f t="shared" si="2"/>
        <v>0</v>
      </c>
    </row>
    <row r="176" spans="1:26" x14ac:dyDescent="0.2">
      <c r="A176" s="71">
        <v>2030.11</v>
      </c>
      <c r="B176" s="38" t="e">
        <v>#N/A</v>
      </c>
      <c r="C176" s="39" t="e">
        <v>#N/A</v>
      </c>
      <c r="D176" s="39" t="e">
        <v>#N/A</v>
      </c>
      <c r="E176" s="39" t="e">
        <v>#N/A</v>
      </c>
      <c r="F176" s="39" t="e">
        <v>#N/A</v>
      </c>
      <c r="G176" s="39" t="e">
        <v>#N/A</v>
      </c>
      <c r="H176" s="39" t="e">
        <v>#N/A</v>
      </c>
      <c r="I176" s="39" t="e">
        <v>#N/A</v>
      </c>
      <c r="J176" s="39" t="e">
        <v>#N/A</v>
      </c>
      <c r="K176" s="39" t="e">
        <v>#N/A</v>
      </c>
      <c r="L176" s="39" t="e">
        <v>#N/A</v>
      </c>
      <c r="M176" s="39" t="e">
        <v>#N/A</v>
      </c>
      <c r="N176" s="39" t="e">
        <v>#N/A</v>
      </c>
      <c r="O176" s="39" t="e">
        <v>#N/A</v>
      </c>
      <c r="P176" s="39" t="e">
        <v>#N/A</v>
      </c>
      <c r="Q176" s="39" t="e">
        <v>#N/A</v>
      </c>
      <c r="R176" s="39" t="e">
        <v>#N/A</v>
      </c>
      <c r="S176" s="39" t="e">
        <v>#N/A</v>
      </c>
      <c r="T176" s="39" t="e">
        <v>#N/A</v>
      </c>
      <c r="U176" s="39" t="e">
        <v>#N/A</v>
      </c>
      <c r="V176" s="39" t="e">
        <v>#N/A</v>
      </c>
      <c r="W176" s="39" t="e">
        <v>#N/A</v>
      </c>
      <c r="X176" s="39" t="e">
        <v>#N/A</v>
      </c>
      <c r="Y176" s="33" t="e">
        <v>#N/A</v>
      </c>
      <c r="Z176" s="32">
        <f t="shared" si="2"/>
        <v>0</v>
      </c>
    </row>
    <row r="177" spans="1:26" x14ac:dyDescent="0.2">
      <c r="A177" s="71">
        <v>2030.12</v>
      </c>
      <c r="B177" s="38" t="e">
        <v>#N/A</v>
      </c>
      <c r="C177" s="39" t="e">
        <v>#N/A</v>
      </c>
      <c r="D177" s="39" t="e">
        <v>#N/A</v>
      </c>
      <c r="E177" s="39" t="e">
        <v>#N/A</v>
      </c>
      <c r="F177" s="39" t="e">
        <v>#N/A</v>
      </c>
      <c r="G177" s="39" t="e">
        <v>#N/A</v>
      </c>
      <c r="H177" s="39" t="e">
        <v>#N/A</v>
      </c>
      <c r="I177" s="39" t="e">
        <v>#N/A</v>
      </c>
      <c r="J177" s="39" t="e">
        <v>#N/A</v>
      </c>
      <c r="K177" s="39" t="e">
        <v>#N/A</v>
      </c>
      <c r="L177" s="39" t="e">
        <v>#N/A</v>
      </c>
      <c r="M177" s="39" t="e">
        <v>#N/A</v>
      </c>
      <c r="N177" s="39" t="e">
        <v>#N/A</v>
      </c>
      <c r="O177" s="39" t="e">
        <v>#N/A</v>
      </c>
      <c r="P177" s="39" t="e">
        <v>#N/A</v>
      </c>
      <c r="Q177" s="39" t="e">
        <v>#N/A</v>
      </c>
      <c r="R177" s="39" t="e">
        <v>#N/A</v>
      </c>
      <c r="S177" s="39" t="e">
        <v>#N/A</v>
      </c>
      <c r="T177" s="39" t="e">
        <v>#N/A</v>
      </c>
      <c r="U177" s="39" t="e">
        <v>#N/A</v>
      </c>
      <c r="V177" s="39" t="e">
        <v>#N/A</v>
      </c>
      <c r="W177" s="39" t="e">
        <v>#N/A</v>
      </c>
      <c r="X177" s="39" t="e">
        <v>#N/A</v>
      </c>
      <c r="Y177" s="33" t="e">
        <v>#N/A</v>
      </c>
      <c r="Z177" s="32">
        <f t="shared" si="2"/>
        <v>0</v>
      </c>
    </row>
  </sheetData>
  <phoneticPr fontId="7" type="noConversion"/>
  <hyperlinks>
    <hyperlink ref="A5" location="INDICE!A14" display="VOLVER AL INDICE" xr:uid="{00000000-0004-0000-0600-000000000000}"/>
  </hyperlinks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5"/>
  <dimension ref="A1:Z177"/>
  <sheetViews>
    <sheetView zoomScaleNormal="100" workbookViewId="0">
      <pane xSplit="1" ySplit="9" topLeftCell="B97" activePane="bottomRight" state="frozen"/>
      <selection pane="topRight" activeCell="C41" sqref="C41"/>
      <selection pane="bottomLeft" activeCell="C41" sqref="C41"/>
      <selection pane="bottomRight" activeCell="B118" sqref="B118:Y11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9.25" customHeight="1" x14ac:dyDescent="0.2">
      <c r="A2" s="63" t="s">
        <v>65</v>
      </c>
      <c r="B2" s="26" t="s">
        <v>256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 t="str">
        <f>B2</f>
        <v>Automotores</v>
      </c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257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>Administración Pública No Financiera.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258</v>
      </c>
      <c r="C8" s="74" t="s">
        <v>259</v>
      </c>
      <c r="D8" s="74" t="s">
        <v>260</v>
      </c>
      <c r="E8" s="74" t="s">
        <v>261</v>
      </c>
      <c r="F8" s="74" t="s">
        <v>262</v>
      </c>
      <c r="G8" s="74" t="s">
        <v>263</v>
      </c>
      <c r="H8" s="74" t="s">
        <v>264</v>
      </c>
      <c r="I8" s="74" t="s">
        <v>265</v>
      </c>
      <c r="J8" s="74" t="s">
        <v>266</v>
      </c>
      <c r="K8" s="74" t="s">
        <v>267</v>
      </c>
      <c r="L8" s="74" t="s">
        <v>268</v>
      </c>
      <c r="M8" s="74" t="s">
        <v>269</v>
      </c>
      <c r="N8" s="74" t="s">
        <v>270</v>
      </c>
      <c r="O8" s="74" t="s">
        <v>271</v>
      </c>
      <c r="P8" s="74" t="s">
        <v>272</v>
      </c>
      <c r="Q8" s="74" t="s">
        <v>273</v>
      </c>
      <c r="R8" s="74" t="s">
        <v>274</v>
      </c>
      <c r="S8" s="74" t="s">
        <v>275</v>
      </c>
      <c r="T8" s="74" t="s">
        <v>276</v>
      </c>
      <c r="U8" s="74" t="s">
        <v>277</v>
      </c>
      <c r="V8" s="74" t="s">
        <v>278</v>
      </c>
      <c r="W8" s="74" t="s">
        <v>279</v>
      </c>
      <c r="X8" s="74" t="s">
        <v>280</v>
      </c>
      <c r="Y8" s="74" t="s">
        <v>281</v>
      </c>
      <c r="Z8" s="75" t="s">
        <v>282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0" t="s">
        <v>103</v>
      </c>
      <c r="F9" s="20" t="s">
        <v>104</v>
      </c>
      <c r="G9" s="20" t="s">
        <v>105</v>
      </c>
      <c r="H9" s="20" t="s">
        <v>106</v>
      </c>
      <c r="I9" s="20" t="s">
        <v>107</v>
      </c>
      <c r="J9" s="20" t="s">
        <v>108</v>
      </c>
      <c r="K9" s="20" t="s">
        <v>109</v>
      </c>
      <c r="L9" s="20" t="s">
        <v>110</v>
      </c>
      <c r="M9" s="20" t="s">
        <v>111</v>
      </c>
      <c r="N9" s="20" t="s">
        <v>112</v>
      </c>
      <c r="O9" s="20" t="s">
        <v>113</v>
      </c>
      <c r="P9" s="20" t="s">
        <v>114</v>
      </c>
      <c r="Q9" s="20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2017.01</v>
      </c>
      <c r="B10" s="46">
        <v>401.9</v>
      </c>
      <c r="C10" s="30">
        <v>3232.2389157399994</v>
      </c>
      <c r="D10" s="30">
        <v>16.09797214</v>
      </c>
      <c r="E10" s="30">
        <v>127.9</v>
      </c>
      <c r="F10" s="30">
        <v>0</v>
      </c>
      <c r="G10" s="30">
        <v>0</v>
      </c>
      <c r="H10" s="30">
        <v>0</v>
      </c>
      <c r="I10" s="30">
        <v>26.483604</v>
      </c>
      <c r="J10" s="30">
        <v>0</v>
      </c>
      <c r="K10" s="30">
        <v>0</v>
      </c>
      <c r="L10" s="30">
        <v>0</v>
      </c>
      <c r="M10" s="30">
        <v>7.66147621</v>
      </c>
      <c r="N10" s="30">
        <v>44.109662</v>
      </c>
      <c r="O10" s="30">
        <v>8.8875009299999999</v>
      </c>
      <c r="P10" s="30">
        <v>0</v>
      </c>
      <c r="Q10" s="30">
        <v>71.055887269999999</v>
      </c>
      <c r="R10" s="30">
        <v>0</v>
      </c>
      <c r="S10" s="30">
        <v>14.956507999999999</v>
      </c>
      <c r="T10" s="30">
        <v>13.617774630000001</v>
      </c>
      <c r="U10" s="30">
        <v>0</v>
      </c>
      <c r="V10" s="30">
        <v>4.687468</v>
      </c>
      <c r="W10" s="30">
        <v>0</v>
      </c>
      <c r="X10" s="30">
        <v>56.692739000000003</v>
      </c>
      <c r="Y10" s="30">
        <v>0</v>
      </c>
      <c r="Z10" s="31">
        <f t="shared" ref="Z10:Z54" si="0">+_xlfn.AGGREGATE(9,6,B10:Y10)</f>
        <v>4026.2895079199993</v>
      </c>
    </row>
    <row r="11" spans="1:26" x14ac:dyDescent="0.2">
      <c r="A11" s="71">
        <v>2017.02</v>
      </c>
      <c r="B11" s="38">
        <v>1104.5999999999999</v>
      </c>
      <c r="C11" s="39">
        <v>814.09447881999995</v>
      </c>
      <c r="D11" s="39">
        <v>18.640785359999999</v>
      </c>
      <c r="E11" s="39">
        <v>149.1</v>
      </c>
      <c r="F11" s="39">
        <v>0</v>
      </c>
      <c r="G11" s="39">
        <v>0</v>
      </c>
      <c r="H11" s="39">
        <v>0</v>
      </c>
      <c r="I11" s="39">
        <v>18.556298999999999</v>
      </c>
      <c r="J11" s="39">
        <v>0</v>
      </c>
      <c r="K11" s="39">
        <v>0</v>
      </c>
      <c r="L11" s="39">
        <v>0</v>
      </c>
      <c r="M11" s="39">
        <v>7.7520875999999994</v>
      </c>
      <c r="N11" s="39">
        <v>461.70277900000002</v>
      </c>
      <c r="O11" s="39">
        <v>16.997204379999999</v>
      </c>
      <c r="P11" s="39">
        <v>0</v>
      </c>
      <c r="Q11" s="39">
        <v>179.86473701</v>
      </c>
      <c r="R11" s="39">
        <v>0</v>
      </c>
      <c r="S11" s="39">
        <v>13.081448</v>
      </c>
      <c r="T11" s="39">
        <v>10.984324770000001</v>
      </c>
      <c r="U11" s="39">
        <v>0</v>
      </c>
      <c r="V11" s="39">
        <v>43.651145999999997</v>
      </c>
      <c r="W11" s="39">
        <v>0</v>
      </c>
      <c r="X11" s="39">
        <v>44.215598</v>
      </c>
      <c r="Y11" s="33">
        <v>0</v>
      </c>
      <c r="Z11" s="32">
        <f t="shared" si="0"/>
        <v>2883.24088794</v>
      </c>
    </row>
    <row r="12" spans="1:26" x14ac:dyDescent="0.2">
      <c r="A12" s="71">
        <v>2017.03</v>
      </c>
      <c r="B12" s="38">
        <v>266.44684883000002</v>
      </c>
      <c r="C12" s="39">
        <v>2315.2617360600002</v>
      </c>
      <c r="D12" s="39">
        <v>41.372867380000002</v>
      </c>
      <c r="E12" s="39">
        <v>337.6</v>
      </c>
      <c r="F12" s="39">
        <v>0</v>
      </c>
      <c r="G12" s="39">
        <v>0</v>
      </c>
      <c r="H12" s="39">
        <v>0</v>
      </c>
      <c r="I12" s="39">
        <v>349.99264699999998</v>
      </c>
      <c r="J12" s="39">
        <v>0</v>
      </c>
      <c r="K12" s="39">
        <v>0</v>
      </c>
      <c r="L12" s="39">
        <v>0</v>
      </c>
      <c r="M12" s="39">
        <v>41.320244160000001</v>
      </c>
      <c r="N12" s="39">
        <v>109.06261499999999</v>
      </c>
      <c r="O12" s="39">
        <v>11.79571814</v>
      </c>
      <c r="P12" s="39">
        <v>0</v>
      </c>
      <c r="Q12" s="39">
        <v>91.640878000000001</v>
      </c>
      <c r="R12" s="39">
        <v>0</v>
      </c>
      <c r="S12" s="39">
        <v>66.208116000000004</v>
      </c>
      <c r="T12" s="39">
        <v>35.786230590000002</v>
      </c>
      <c r="U12" s="39">
        <v>0</v>
      </c>
      <c r="V12" s="39">
        <v>13.660521000000001</v>
      </c>
      <c r="W12" s="39">
        <v>0</v>
      </c>
      <c r="X12" s="39">
        <v>52.664467999999999</v>
      </c>
      <c r="Y12" s="33">
        <v>0</v>
      </c>
      <c r="Z12" s="32">
        <f t="shared" si="0"/>
        <v>3732.8128901599998</v>
      </c>
    </row>
    <row r="13" spans="1:26" x14ac:dyDescent="0.2">
      <c r="A13" s="71">
        <v>2017.04</v>
      </c>
      <c r="B13" s="38">
        <v>739.1</v>
      </c>
      <c r="C13" s="39">
        <v>931.69445412000005</v>
      </c>
      <c r="D13" s="39">
        <v>18.5806769</v>
      </c>
      <c r="E13" s="39">
        <v>176.3</v>
      </c>
      <c r="F13" s="39">
        <v>0</v>
      </c>
      <c r="G13" s="39">
        <v>0</v>
      </c>
      <c r="H13" s="39">
        <v>0</v>
      </c>
      <c r="I13" s="39">
        <v>42.041080000000001</v>
      </c>
      <c r="J13" s="39">
        <v>0</v>
      </c>
      <c r="K13" s="39">
        <v>0</v>
      </c>
      <c r="L13" s="39">
        <v>0</v>
      </c>
      <c r="M13" s="39">
        <v>10.523387919999999</v>
      </c>
      <c r="N13" s="39">
        <v>184.97269600000001</v>
      </c>
      <c r="O13" s="39">
        <v>7.0244201399999993</v>
      </c>
      <c r="P13" s="39">
        <v>0</v>
      </c>
      <c r="Q13" s="39">
        <v>66.707213839999994</v>
      </c>
      <c r="R13" s="39">
        <v>0</v>
      </c>
      <c r="S13" s="39">
        <v>95.769125000000003</v>
      </c>
      <c r="T13" s="39">
        <v>52.531073390000003</v>
      </c>
      <c r="U13" s="39">
        <v>0</v>
      </c>
      <c r="V13" s="39">
        <v>33.043242999999997</v>
      </c>
      <c r="W13" s="39">
        <v>0</v>
      </c>
      <c r="X13" s="39">
        <v>45.043480000000002</v>
      </c>
      <c r="Y13" s="33">
        <v>0</v>
      </c>
      <c r="Z13" s="32">
        <f t="shared" si="0"/>
        <v>2403.3308503099997</v>
      </c>
    </row>
    <row r="14" spans="1:26" x14ac:dyDescent="0.2">
      <c r="A14" s="71">
        <v>2017.05</v>
      </c>
      <c r="B14" s="38">
        <v>242.79898556000001</v>
      </c>
      <c r="C14" s="39">
        <v>2454.8405758899994</v>
      </c>
      <c r="D14" s="39">
        <v>19.674847499999998</v>
      </c>
      <c r="E14" s="39">
        <v>185.5</v>
      </c>
      <c r="F14" s="39">
        <v>0</v>
      </c>
      <c r="G14" s="39">
        <v>0</v>
      </c>
      <c r="H14" s="39">
        <v>0</v>
      </c>
      <c r="I14" s="39">
        <v>41.099608000000003</v>
      </c>
      <c r="J14" s="39">
        <v>0</v>
      </c>
      <c r="K14" s="39">
        <v>0</v>
      </c>
      <c r="L14" s="39">
        <v>0</v>
      </c>
      <c r="M14" s="39">
        <v>10.29960846</v>
      </c>
      <c r="N14" s="39">
        <v>88.827966000000004</v>
      </c>
      <c r="O14" s="39">
        <v>8.8218977200000008</v>
      </c>
      <c r="P14" s="39">
        <v>0</v>
      </c>
      <c r="Q14" s="39">
        <v>49.05146448</v>
      </c>
      <c r="R14" s="39">
        <v>0</v>
      </c>
      <c r="S14" s="39">
        <v>24.852143000000002</v>
      </c>
      <c r="T14" s="39">
        <v>19.641851599999999</v>
      </c>
      <c r="U14" s="39">
        <v>0</v>
      </c>
      <c r="V14" s="39">
        <v>12.614087999999999</v>
      </c>
      <c r="W14" s="39">
        <v>0</v>
      </c>
      <c r="X14" s="39">
        <v>55.224756999999997</v>
      </c>
      <c r="Y14" s="33">
        <v>0</v>
      </c>
      <c r="Z14" s="32">
        <f t="shared" si="0"/>
        <v>3213.2477932099987</v>
      </c>
    </row>
    <row r="15" spans="1:26" x14ac:dyDescent="0.2">
      <c r="A15" s="71">
        <v>2017.06</v>
      </c>
      <c r="B15" s="38">
        <v>798.7602468</v>
      </c>
      <c r="C15" s="39">
        <v>1263.3419756200001</v>
      </c>
      <c r="D15" s="39">
        <v>14.184379640000001</v>
      </c>
      <c r="E15" s="39">
        <v>116</v>
      </c>
      <c r="F15" s="39">
        <v>0</v>
      </c>
      <c r="G15" s="39">
        <v>0</v>
      </c>
      <c r="H15" s="39">
        <v>0</v>
      </c>
      <c r="I15" s="39">
        <v>192.15360100000001</v>
      </c>
      <c r="J15" s="39">
        <v>0</v>
      </c>
      <c r="K15" s="39">
        <v>0</v>
      </c>
      <c r="L15" s="39">
        <v>0</v>
      </c>
      <c r="M15" s="39">
        <v>8.0945967900000007</v>
      </c>
      <c r="N15" s="39">
        <v>192.79555300000001</v>
      </c>
      <c r="O15" s="39">
        <v>7.8053457699999997</v>
      </c>
      <c r="P15" s="39">
        <v>0</v>
      </c>
      <c r="Q15" s="39">
        <v>64.882847859999998</v>
      </c>
      <c r="R15" s="39">
        <v>0</v>
      </c>
      <c r="S15" s="39">
        <v>25.932926999999999</v>
      </c>
      <c r="T15" s="39">
        <v>33.892424730000002</v>
      </c>
      <c r="U15" s="39">
        <v>0</v>
      </c>
      <c r="V15" s="39">
        <v>35.375883999999999</v>
      </c>
      <c r="W15" s="39">
        <v>0</v>
      </c>
      <c r="X15" s="39">
        <v>59.845258000000001</v>
      </c>
      <c r="Y15" s="33">
        <v>0</v>
      </c>
      <c r="Z15" s="32">
        <f t="shared" si="0"/>
        <v>2813.0650402099996</v>
      </c>
    </row>
    <row r="16" spans="1:26" x14ac:dyDescent="0.2">
      <c r="A16" s="71">
        <v>2017.07</v>
      </c>
      <c r="B16" s="38">
        <v>273.10000000000002</v>
      </c>
      <c r="C16" s="39">
        <v>2426.6384923999999</v>
      </c>
      <c r="D16" s="39">
        <v>22.174570769999999</v>
      </c>
      <c r="E16" s="39">
        <v>107.80000000000001</v>
      </c>
      <c r="F16" s="39">
        <v>0</v>
      </c>
      <c r="G16" s="39">
        <v>0</v>
      </c>
      <c r="H16" s="39">
        <v>0</v>
      </c>
      <c r="I16" s="39">
        <v>51.147812000000002</v>
      </c>
      <c r="J16" s="39">
        <v>0</v>
      </c>
      <c r="K16" s="39">
        <v>0</v>
      </c>
      <c r="L16" s="39">
        <v>0</v>
      </c>
      <c r="M16" s="39">
        <v>10.59740747</v>
      </c>
      <c r="N16" s="39">
        <v>85.124155000000002</v>
      </c>
      <c r="O16" s="39">
        <v>10.11356058</v>
      </c>
      <c r="P16" s="39">
        <v>0</v>
      </c>
      <c r="Q16" s="39">
        <v>52.143732129999997</v>
      </c>
      <c r="R16" s="39">
        <v>0</v>
      </c>
      <c r="S16" s="39">
        <v>28.346250000000001</v>
      </c>
      <c r="T16" s="39">
        <v>23.510048680000001</v>
      </c>
      <c r="U16" s="39">
        <v>0</v>
      </c>
      <c r="V16" s="39">
        <v>14.579788999999989</v>
      </c>
      <c r="W16" s="39">
        <v>0</v>
      </c>
      <c r="X16" s="39">
        <v>71.766645920000002</v>
      </c>
      <c r="Y16" s="33">
        <v>0</v>
      </c>
      <c r="Z16" s="32">
        <f t="shared" si="0"/>
        <v>3177.0424639500002</v>
      </c>
    </row>
    <row r="17" spans="1:26" x14ac:dyDescent="0.2">
      <c r="A17" s="71">
        <v>2017.08</v>
      </c>
      <c r="B17" s="38">
        <v>843.4</v>
      </c>
      <c r="C17" s="39">
        <v>1166.0805461499999</v>
      </c>
      <c r="D17" s="39">
        <v>22.453351990000002</v>
      </c>
      <c r="E17" s="39">
        <v>147.9</v>
      </c>
      <c r="F17" s="39">
        <v>0</v>
      </c>
      <c r="G17" s="39">
        <v>0</v>
      </c>
      <c r="H17" s="39">
        <v>0</v>
      </c>
      <c r="I17" s="39">
        <v>55.325299000000001</v>
      </c>
      <c r="J17" s="39">
        <v>0</v>
      </c>
      <c r="K17" s="39">
        <v>0</v>
      </c>
      <c r="L17" s="39">
        <v>0</v>
      </c>
      <c r="M17" s="39">
        <v>10.977676750000001</v>
      </c>
      <c r="N17" s="39">
        <v>195.67525900000001</v>
      </c>
      <c r="O17" s="39">
        <v>7.2912355099999999</v>
      </c>
      <c r="P17" s="39">
        <v>0</v>
      </c>
      <c r="Q17" s="39">
        <v>77.915643750000001</v>
      </c>
      <c r="R17" s="39">
        <v>0</v>
      </c>
      <c r="S17" s="39">
        <v>35.030355</v>
      </c>
      <c r="T17" s="39">
        <v>34.956287410000002</v>
      </c>
      <c r="U17" s="39">
        <v>0</v>
      </c>
      <c r="V17" s="39">
        <v>11.249378999999987</v>
      </c>
      <c r="W17" s="39">
        <v>0</v>
      </c>
      <c r="X17" s="39">
        <v>72.635808999999995</v>
      </c>
      <c r="Y17" s="33">
        <v>0</v>
      </c>
      <c r="Z17" s="32">
        <f t="shared" si="0"/>
        <v>2680.8908425600002</v>
      </c>
    </row>
    <row r="18" spans="1:26" x14ac:dyDescent="0.2">
      <c r="A18" s="71">
        <v>2017.09</v>
      </c>
      <c r="B18" s="38">
        <v>271</v>
      </c>
      <c r="C18" s="39">
        <v>2415.5610000000001</v>
      </c>
      <c r="D18" s="39">
        <v>17.985945019999999</v>
      </c>
      <c r="E18" s="39">
        <v>98.4</v>
      </c>
      <c r="F18" s="39">
        <v>0</v>
      </c>
      <c r="G18" s="39">
        <v>0</v>
      </c>
      <c r="H18" s="39">
        <v>0</v>
      </c>
      <c r="I18" s="39">
        <v>202.89738399999999</v>
      </c>
      <c r="J18" s="39">
        <v>0</v>
      </c>
      <c r="K18" s="39">
        <v>0</v>
      </c>
      <c r="L18" s="39">
        <v>0</v>
      </c>
      <c r="M18" s="39">
        <v>13.09579838</v>
      </c>
      <c r="N18" s="39">
        <v>83.053116000000003</v>
      </c>
      <c r="O18" s="39">
        <v>5.9941649400000001</v>
      </c>
      <c r="P18" s="39">
        <v>0</v>
      </c>
      <c r="Q18" s="39">
        <v>50.622999999999998</v>
      </c>
      <c r="R18" s="39">
        <v>0</v>
      </c>
      <c r="S18" s="39">
        <v>35.822760000000002</v>
      </c>
      <c r="T18" s="39">
        <v>22.64963401</v>
      </c>
      <c r="U18" s="39">
        <v>0</v>
      </c>
      <c r="V18" s="39">
        <v>31.758457000000025</v>
      </c>
      <c r="W18" s="39">
        <v>0</v>
      </c>
      <c r="X18" s="39">
        <v>64.367917000000006</v>
      </c>
      <c r="Y18" s="33">
        <v>0</v>
      </c>
      <c r="Z18" s="32">
        <f t="shared" si="0"/>
        <v>3313.2091763499998</v>
      </c>
    </row>
    <row r="19" spans="1:26" x14ac:dyDescent="0.2">
      <c r="A19" s="71">
        <v>2017.1</v>
      </c>
      <c r="B19" s="38">
        <v>902.6</v>
      </c>
      <c r="C19" s="39">
        <v>997.95299999999997</v>
      </c>
      <c r="D19" s="39">
        <v>12.18881191</v>
      </c>
      <c r="E19" s="39">
        <v>90.6</v>
      </c>
      <c r="F19" s="39">
        <v>0</v>
      </c>
      <c r="G19" s="39">
        <v>0</v>
      </c>
      <c r="H19" s="39">
        <v>0</v>
      </c>
      <c r="I19" s="39">
        <v>65.78</v>
      </c>
      <c r="J19" s="39">
        <v>0</v>
      </c>
      <c r="K19" s="39">
        <v>0</v>
      </c>
      <c r="L19" s="39">
        <v>0</v>
      </c>
      <c r="M19" s="39">
        <v>9.6573378200000004</v>
      </c>
      <c r="N19" s="39">
        <v>81.554000000000002</v>
      </c>
      <c r="O19" s="39">
        <v>5.0411844100000005</v>
      </c>
      <c r="P19" s="39">
        <v>0</v>
      </c>
      <c r="Q19" s="39">
        <v>78.284999999999997</v>
      </c>
      <c r="R19" s="39">
        <v>0</v>
      </c>
      <c r="S19" s="39">
        <v>36.652999999999999</v>
      </c>
      <c r="T19" s="39">
        <v>35.938000000000002</v>
      </c>
      <c r="U19" s="39">
        <v>0</v>
      </c>
      <c r="V19" s="39">
        <v>12.402187999999995</v>
      </c>
      <c r="W19" s="39">
        <v>0</v>
      </c>
      <c r="X19" s="39">
        <v>70.902000000000001</v>
      </c>
      <c r="Y19" s="33">
        <v>0</v>
      </c>
      <c r="Z19" s="32">
        <f t="shared" si="0"/>
        <v>2399.5545221399998</v>
      </c>
    </row>
    <row r="20" spans="1:26" x14ac:dyDescent="0.2">
      <c r="A20" s="71">
        <v>2017.11</v>
      </c>
      <c r="B20" s="38">
        <v>265.60000000000002</v>
      </c>
      <c r="C20" s="39">
        <v>751.70100000000002</v>
      </c>
      <c r="D20" s="39">
        <v>11.694000000000001</v>
      </c>
      <c r="E20" s="39">
        <v>123.7</v>
      </c>
      <c r="F20" s="39">
        <v>0</v>
      </c>
      <c r="G20" s="39">
        <v>0</v>
      </c>
      <c r="H20" s="39">
        <v>0</v>
      </c>
      <c r="I20" s="39">
        <v>218.97</v>
      </c>
      <c r="J20" s="39">
        <v>0</v>
      </c>
      <c r="K20" s="39">
        <v>0</v>
      </c>
      <c r="L20" s="39">
        <v>0</v>
      </c>
      <c r="M20" s="39">
        <v>10.79</v>
      </c>
      <c r="N20" s="39">
        <v>81.28</v>
      </c>
      <c r="O20" s="39">
        <v>4.3336816799999998</v>
      </c>
      <c r="P20" s="39">
        <v>0</v>
      </c>
      <c r="Q20" s="39">
        <v>56.360999999999997</v>
      </c>
      <c r="R20" s="39">
        <v>0</v>
      </c>
      <c r="S20" s="39">
        <v>30.963000000000001</v>
      </c>
      <c r="T20" s="39">
        <v>22.077000000000002</v>
      </c>
      <c r="U20" s="39">
        <v>0</v>
      </c>
      <c r="V20" s="39">
        <v>31.119268999999999</v>
      </c>
      <c r="W20" s="39">
        <v>0</v>
      </c>
      <c r="X20" s="39">
        <v>66.698000000000008</v>
      </c>
      <c r="Y20" s="33">
        <v>0</v>
      </c>
      <c r="Z20" s="32">
        <f t="shared" si="0"/>
        <v>1675.2869506800002</v>
      </c>
    </row>
    <row r="21" spans="1:26" x14ac:dyDescent="0.2">
      <c r="A21" s="71">
        <v>2017.12</v>
      </c>
      <c r="B21" s="38">
        <v>822.32636229999991</v>
      </c>
      <c r="C21" s="39">
        <v>954.01</v>
      </c>
      <c r="D21" s="39">
        <v>12.263713470000001</v>
      </c>
      <c r="E21" s="39">
        <v>84.699999999999989</v>
      </c>
      <c r="F21" s="39">
        <v>0</v>
      </c>
      <c r="G21" s="39">
        <v>0</v>
      </c>
      <c r="H21" s="39">
        <v>0</v>
      </c>
      <c r="I21" s="39">
        <v>46.300220000000003</v>
      </c>
      <c r="J21" s="39">
        <v>0</v>
      </c>
      <c r="K21" s="39">
        <v>0</v>
      </c>
      <c r="L21" s="39">
        <v>0</v>
      </c>
      <c r="M21" s="39">
        <v>11.9432294</v>
      </c>
      <c r="N21" s="39">
        <v>116.71185199999999</v>
      </c>
      <c r="O21" s="39">
        <v>4.1111800000000001</v>
      </c>
      <c r="P21" s="39">
        <v>0</v>
      </c>
      <c r="Q21" s="39">
        <v>87.578000000000003</v>
      </c>
      <c r="R21" s="39">
        <v>0</v>
      </c>
      <c r="S21" s="39">
        <v>31.681652</v>
      </c>
      <c r="T21" s="39">
        <v>39.407720650000002</v>
      </c>
      <c r="U21" s="39">
        <v>0</v>
      </c>
      <c r="V21" s="39">
        <v>14.285549</v>
      </c>
      <c r="W21" s="39">
        <v>0</v>
      </c>
      <c r="X21" s="39">
        <v>154.51347999999999</v>
      </c>
      <c r="Y21" s="33">
        <v>0</v>
      </c>
      <c r="Z21" s="32">
        <f t="shared" si="0"/>
        <v>2379.8329588200008</v>
      </c>
    </row>
    <row r="22" spans="1:26" x14ac:dyDescent="0.2">
      <c r="A22" s="71">
        <v>2018.01</v>
      </c>
      <c r="B22" s="38">
        <v>619.27960064000001</v>
      </c>
      <c r="C22" s="39">
        <v>4036.2647828100012</v>
      </c>
      <c r="D22" s="39">
        <v>15.325493160000001</v>
      </c>
      <c r="E22" s="39">
        <v>166.60000000000002</v>
      </c>
      <c r="F22" s="39">
        <v>0</v>
      </c>
      <c r="G22" s="39">
        <v>0</v>
      </c>
      <c r="H22" s="39">
        <v>0</v>
      </c>
      <c r="I22" s="39">
        <v>41.47</v>
      </c>
      <c r="J22" s="39">
        <v>0</v>
      </c>
      <c r="K22" s="39">
        <v>0</v>
      </c>
      <c r="L22" s="39">
        <v>0</v>
      </c>
      <c r="M22" s="39">
        <v>10.441958400000001</v>
      </c>
      <c r="N22" s="39">
        <v>88.182331000000005</v>
      </c>
      <c r="O22" s="39">
        <v>11.596964079999999</v>
      </c>
      <c r="P22" s="39">
        <v>0</v>
      </c>
      <c r="Q22" s="39">
        <v>113.782</v>
      </c>
      <c r="R22" s="39">
        <v>0</v>
      </c>
      <c r="S22" s="39">
        <v>31.539687000000001</v>
      </c>
      <c r="T22" s="39">
        <v>31.946735669999999</v>
      </c>
      <c r="U22" s="39">
        <v>0</v>
      </c>
      <c r="V22" s="39">
        <v>6.0901209999999999</v>
      </c>
      <c r="W22" s="39">
        <v>0</v>
      </c>
      <c r="X22" s="39">
        <v>88.406000000000006</v>
      </c>
      <c r="Y22" s="33">
        <v>0</v>
      </c>
      <c r="Z22" s="32">
        <f t="shared" si="0"/>
        <v>5260.9256737600026</v>
      </c>
    </row>
    <row r="23" spans="1:26" x14ac:dyDescent="0.2">
      <c r="A23" s="71">
        <v>2018.02</v>
      </c>
      <c r="B23" s="38">
        <v>1196.07359789</v>
      </c>
      <c r="C23" s="39">
        <v>1217.1872033199998</v>
      </c>
      <c r="D23" s="39">
        <v>18.3</v>
      </c>
      <c r="E23" s="39">
        <v>210.8</v>
      </c>
      <c r="F23" s="39">
        <v>0</v>
      </c>
      <c r="G23" s="39">
        <v>0</v>
      </c>
      <c r="H23" s="39">
        <v>0</v>
      </c>
      <c r="I23" s="39">
        <v>49.165999999999997</v>
      </c>
      <c r="J23" s="39">
        <v>0</v>
      </c>
      <c r="K23" s="39">
        <v>0</v>
      </c>
      <c r="L23" s="39">
        <v>0</v>
      </c>
      <c r="M23" s="39">
        <v>12.391088399999999</v>
      </c>
      <c r="N23" s="39">
        <v>578.73268499999995</v>
      </c>
      <c r="O23" s="39">
        <v>22.57499417</v>
      </c>
      <c r="P23" s="39">
        <v>0</v>
      </c>
      <c r="Q23" s="39">
        <v>248.10400000000001</v>
      </c>
      <c r="R23" s="39">
        <v>0</v>
      </c>
      <c r="S23" s="39">
        <v>47.182000000000002</v>
      </c>
      <c r="T23" s="39">
        <v>24.228000000000002</v>
      </c>
      <c r="U23" s="39">
        <v>0</v>
      </c>
      <c r="V23" s="39">
        <v>50.998232000000002</v>
      </c>
      <c r="W23" s="39">
        <v>0</v>
      </c>
      <c r="X23" s="39">
        <v>54.559224440000001</v>
      </c>
      <c r="Y23" s="33">
        <v>0</v>
      </c>
      <c r="Z23" s="32">
        <f t="shared" si="0"/>
        <v>3730.2970252200003</v>
      </c>
    </row>
    <row r="24" spans="1:26" x14ac:dyDescent="0.2">
      <c r="A24" s="71">
        <v>2018.03</v>
      </c>
      <c r="B24" s="38">
        <v>310.7517431</v>
      </c>
      <c r="C24" s="39">
        <v>2905.1813549999997</v>
      </c>
      <c r="D24" s="39">
        <v>42.462000000000003</v>
      </c>
      <c r="E24" s="39">
        <v>455.8</v>
      </c>
      <c r="F24" s="39">
        <v>0</v>
      </c>
      <c r="G24" s="39">
        <v>0</v>
      </c>
      <c r="H24" s="39">
        <v>0</v>
      </c>
      <c r="I24" s="39">
        <v>403.78399999999999</v>
      </c>
      <c r="J24" s="39">
        <v>0</v>
      </c>
      <c r="K24" s="39">
        <v>0</v>
      </c>
      <c r="L24" s="39">
        <v>0</v>
      </c>
      <c r="M24" s="39">
        <v>47.259</v>
      </c>
      <c r="N24" s="39">
        <v>152.95229499999999</v>
      </c>
      <c r="O24" s="39">
        <v>11.935667349999999</v>
      </c>
      <c r="P24" s="39">
        <v>0</v>
      </c>
      <c r="Q24" s="39">
        <v>111.279</v>
      </c>
      <c r="R24" s="39">
        <v>0</v>
      </c>
      <c r="S24" s="39">
        <v>112.556997</v>
      </c>
      <c r="T24" s="39">
        <v>48.621000000000002</v>
      </c>
      <c r="U24" s="39">
        <v>0</v>
      </c>
      <c r="V24" s="39">
        <v>15.65354299999999</v>
      </c>
      <c r="W24" s="39">
        <v>0</v>
      </c>
      <c r="X24" s="39">
        <v>55.821851680000002</v>
      </c>
      <c r="Y24" s="33">
        <v>0</v>
      </c>
      <c r="Z24" s="32">
        <f t="shared" si="0"/>
        <v>4674.0584521299988</v>
      </c>
    </row>
    <row r="25" spans="1:26" x14ac:dyDescent="0.2">
      <c r="A25" s="71">
        <v>2018.04</v>
      </c>
      <c r="B25" s="38">
        <v>848.41986258999987</v>
      </c>
      <c r="C25" s="39">
        <v>1167.6324744400001</v>
      </c>
      <c r="D25" s="39">
        <v>29.344000000000001</v>
      </c>
      <c r="E25" s="39">
        <v>234.1</v>
      </c>
      <c r="F25" s="39">
        <v>0</v>
      </c>
      <c r="G25" s="39">
        <v>0</v>
      </c>
      <c r="H25" s="39">
        <v>0</v>
      </c>
      <c r="I25" s="39">
        <v>70.83</v>
      </c>
      <c r="J25" s="39">
        <v>0</v>
      </c>
      <c r="K25" s="39">
        <v>0</v>
      </c>
      <c r="L25" s="39">
        <v>0</v>
      </c>
      <c r="M25" s="39">
        <v>15.11</v>
      </c>
      <c r="N25" s="39">
        <v>244.44300000000001</v>
      </c>
      <c r="O25" s="39">
        <v>8.7970000000000006</v>
      </c>
      <c r="P25" s="39">
        <v>0</v>
      </c>
      <c r="Q25" s="39">
        <v>96.507999999999996</v>
      </c>
      <c r="R25" s="39">
        <v>0</v>
      </c>
      <c r="S25" s="39">
        <v>33.228999999999999</v>
      </c>
      <c r="T25" s="39">
        <v>95.245000000000005</v>
      </c>
      <c r="U25" s="39">
        <v>0</v>
      </c>
      <c r="V25" s="39">
        <v>38.660297000000007</v>
      </c>
      <c r="W25" s="39">
        <v>0</v>
      </c>
      <c r="X25" s="39">
        <v>55.788000000000004</v>
      </c>
      <c r="Y25" s="33">
        <v>0</v>
      </c>
      <c r="Z25" s="32">
        <f t="shared" si="0"/>
        <v>2938.1066340299999</v>
      </c>
    </row>
    <row r="26" spans="1:26" x14ac:dyDescent="0.2">
      <c r="A26" s="71">
        <v>2018.05</v>
      </c>
      <c r="B26" s="38">
        <v>289.7</v>
      </c>
      <c r="C26" s="39">
        <v>2653.9369582100003</v>
      </c>
      <c r="D26" s="39">
        <v>13.728999999999999</v>
      </c>
      <c r="E26" s="39">
        <v>207</v>
      </c>
      <c r="F26" s="39">
        <v>0</v>
      </c>
      <c r="G26" s="39">
        <v>0</v>
      </c>
      <c r="H26" s="39">
        <v>0</v>
      </c>
      <c r="I26" s="39">
        <v>64.010999999999996</v>
      </c>
      <c r="J26" s="39">
        <v>0</v>
      </c>
      <c r="K26" s="39">
        <v>0</v>
      </c>
      <c r="L26" s="39">
        <v>0</v>
      </c>
      <c r="M26" s="39">
        <v>12.757279609999999</v>
      </c>
      <c r="N26" s="39">
        <v>128.32900000000001</v>
      </c>
      <c r="O26" s="39">
        <v>10.683999999999999</v>
      </c>
      <c r="P26" s="39">
        <v>0</v>
      </c>
      <c r="Q26" s="39">
        <v>52.445999999999998</v>
      </c>
      <c r="R26" s="39">
        <v>0</v>
      </c>
      <c r="S26" s="39">
        <v>39.984000000000002</v>
      </c>
      <c r="T26" s="39">
        <v>31.7</v>
      </c>
      <c r="U26" s="39">
        <v>0</v>
      </c>
      <c r="V26" s="39">
        <v>15.437941000000006</v>
      </c>
      <c r="W26" s="39">
        <v>0</v>
      </c>
      <c r="X26" s="39">
        <v>63.852000000000004</v>
      </c>
      <c r="Y26" s="33">
        <v>0</v>
      </c>
      <c r="Z26" s="32">
        <f t="shared" si="0"/>
        <v>3583.5671788199998</v>
      </c>
    </row>
    <row r="27" spans="1:26" x14ac:dyDescent="0.2">
      <c r="A27" s="71">
        <v>2018.06</v>
      </c>
      <c r="B27" s="38">
        <v>868.6</v>
      </c>
      <c r="C27" s="39">
        <v>1174.9643332300002</v>
      </c>
      <c r="D27" s="39">
        <v>17.55</v>
      </c>
      <c r="E27" s="39">
        <v>128.1</v>
      </c>
      <c r="F27" s="39">
        <v>0</v>
      </c>
      <c r="G27" s="39">
        <v>0</v>
      </c>
      <c r="H27" s="39">
        <v>0</v>
      </c>
      <c r="I27" s="39">
        <v>236.589</v>
      </c>
      <c r="J27" s="39">
        <v>0</v>
      </c>
      <c r="K27" s="39">
        <v>0</v>
      </c>
      <c r="L27" s="39">
        <v>0</v>
      </c>
      <c r="M27" s="39">
        <v>9.9587839700000007</v>
      </c>
      <c r="N27" s="39">
        <v>235.86658800000001</v>
      </c>
      <c r="O27" s="39">
        <v>9.4503798499999991</v>
      </c>
      <c r="P27" s="39">
        <v>0</v>
      </c>
      <c r="Q27" s="39">
        <v>72.26552547</v>
      </c>
      <c r="R27" s="39">
        <v>0</v>
      </c>
      <c r="S27" s="39">
        <v>34.271208000000001</v>
      </c>
      <c r="T27" s="39">
        <v>51.043014419999999</v>
      </c>
      <c r="U27" s="39">
        <v>0</v>
      </c>
      <c r="V27" s="39">
        <v>38.972355999999984</v>
      </c>
      <c r="W27" s="39">
        <v>0</v>
      </c>
      <c r="X27" s="39">
        <v>58.837510710000004</v>
      </c>
      <c r="Y27" s="33">
        <v>0</v>
      </c>
      <c r="Z27" s="32">
        <f t="shared" si="0"/>
        <v>2936.4686996499995</v>
      </c>
    </row>
    <row r="28" spans="1:26" x14ac:dyDescent="0.2">
      <c r="A28" s="71">
        <v>2018.07</v>
      </c>
      <c r="B28" s="38">
        <v>335.2</v>
      </c>
      <c r="C28" s="39">
        <v>2848.6832736499996</v>
      </c>
      <c r="D28" s="39">
        <v>19.83793782</v>
      </c>
      <c r="E28" s="39">
        <v>122.9</v>
      </c>
      <c r="F28" s="39">
        <v>0</v>
      </c>
      <c r="G28" s="39">
        <v>0</v>
      </c>
      <c r="H28" s="39">
        <v>0</v>
      </c>
      <c r="I28" s="39">
        <v>68.370999999999995</v>
      </c>
      <c r="J28" s="39">
        <v>0</v>
      </c>
      <c r="K28" s="39">
        <v>0</v>
      </c>
      <c r="L28" s="39">
        <v>0</v>
      </c>
      <c r="M28" s="39">
        <v>14.249000000000001</v>
      </c>
      <c r="N28" s="39">
        <v>125.465</v>
      </c>
      <c r="O28" s="39">
        <v>11.681220489999999</v>
      </c>
      <c r="P28" s="39">
        <v>0</v>
      </c>
      <c r="Q28" s="39">
        <v>77.326999999999998</v>
      </c>
      <c r="R28" s="39">
        <v>0</v>
      </c>
      <c r="S28" s="39">
        <v>43.17</v>
      </c>
      <c r="T28" s="39">
        <v>36.122999999999998</v>
      </c>
      <c r="U28" s="39">
        <v>0</v>
      </c>
      <c r="V28" s="39">
        <v>17.287102000000015</v>
      </c>
      <c r="W28" s="39">
        <v>0</v>
      </c>
      <c r="X28" s="39">
        <v>65.465000000000003</v>
      </c>
      <c r="Y28" s="33">
        <v>0</v>
      </c>
      <c r="Z28" s="32">
        <f t="shared" si="0"/>
        <v>3785.7595339600007</v>
      </c>
    </row>
    <row r="29" spans="1:26" x14ac:dyDescent="0.2">
      <c r="A29" s="71">
        <v>2018.08</v>
      </c>
      <c r="B29" s="38">
        <v>905.68613244000005</v>
      </c>
      <c r="C29" s="39">
        <v>1277.27213334</v>
      </c>
      <c r="D29" s="39">
        <v>27.414999999999999</v>
      </c>
      <c r="E29" s="39">
        <v>193</v>
      </c>
      <c r="F29" s="39">
        <v>0</v>
      </c>
      <c r="G29" s="39">
        <v>0</v>
      </c>
      <c r="H29" s="39">
        <v>0</v>
      </c>
      <c r="I29" s="39">
        <v>69.210206999999997</v>
      </c>
      <c r="J29" s="39">
        <v>0</v>
      </c>
      <c r="K29" s="39">
        <v>0</v>
      </c>
      <c r="L29" s="39">
        <v>0</v>
      </c>
      <c r="M29" s="39">
        <v>13.32797849</v>
      </c>
      <c r="N29" s="39">
        <v>239.762407</v>
      </c>
      <c r="O29" s="39">
        <v>8.1107744700000008</v>
      </c>
      <c r="P29" s="39">
        <v>0</v>
      </c>
      <c r="Q29" s="39">
        <v>90.927000000000007</v>
      </c>
      <c r="R29" s="39">
        <v>0</v>
      </c>
      <c r="S29" s="39">
        <v>44.62310918</v>
      </c>
      <c r="T29" s="39">
        <v>56.831031299999999</v>
      </c>
      <c r="U29" s="39">
        <v>0</v>
      </c>
      <c r="V29" s="39">
        <v>12.619851999999984</v>
      </c>
      <c r="W29" s="39">
        <v>0</v>
      </c>
      <c r="X29" s="39">
        <v>65.001999999999995</v>
      </c>
      <c r="Y29" s="33">
        <v>0</v>
      </c>
      <c r="Z29" s="32">
        <f t="shared" si="0"/>
        <v>3003.7876252200003</v>
      </c>
    </row>
    <row r="30" spans="1:26" x14ac:dyDescent="0.2">
      <c r="A30" s="71">
        <v>2018.09</v>
      </c>
      <c r="B30" s="38">
        <v>298.70159405999999</v>
      </c>
      <c r="C30" s="39">
        <v>2494.9748853999995</v>
      </c>
      <c r="D30" s="39">
        <v>17.497</v>
      </c>
      <c r="E30" s="39">
        <v>118.8</v>
      </c>
      <c r="F30" s="39">
        <v>0</v>
      </c>
      <c r="G30" s="39">
        <v>0</v>
      </c>
      <c r="H30" s="39">
        <v>0</v>
      </c>
      <c r="I30" s="39">
        <v>233.61099999999999</v>
      </c>
      <c r="J30" s="39">
        <v>0</v>
      </c>
      <c r="K30" s="39">
        <v>0</v>
      </c>
      <c r="L30" s="39">
        <v>0</v>
      </c>
      <c r="M30" s="39">
        <v>15.79</v>
      </c>
      <c r="N30" s="39">
        <v>94.034000000000006</v>
      </c>
      <c r="O30" s="39">
        <v>5.41540789</v>
      </c>
      <c r="P30" s="39">
        <v>0</v>
      </c>
      <c r="Q30" s="39">
        <v>55.988999999999997</v>
      </c>
      <c r="R30" s="39">
        <v>0</v>
      </c>
      <c r="S30" s="39">
        <v>31.651388220000001</v>
      </c>
      <c r="T30" s="39">
        <v>28.675000000000001</v>
      </c>
      <c r="U30" s="39">
        <v>0</v>
      </c>
      <c r="V30" s="39">
        <v>34.579719000000011</v>
      </c>
      <c r="W30" s="39">
        <v>0</v>
      </c>
      <c r="X30" s="39">
        <v>59.012999999999998</v>
      </c>
      <c r="Y30" s="33">
        <v>0</v>
      </c>
      <c r="Z30" s="32">
        <f t="shared" si="0"/>
        <v>3488.7319945699996</v>
      </c>
    </row>
    <row r="31" spans="1:26" x14ac:dyDescent="0.2">
      <c r="A31" s="71">
        <v>2018.1</v>
      </c>
      <c r="B31" s="38">
        <v>1002.5</v>
      </c>
      <c r="C31" s="39">
        <v>1139.1882754200001</v>
      </c>
      <c r="D31" s="39">
        <v>16.314</v>
      </c>
      <c r="E31" s="39">
        <v>121.8</v>
      </c>
      <c r="F31" s="39">
        <v>0</v>
      </c>
      <c r="G31" s="39">
        <v>0</v>
      </c>
      <c r="H31" s="39">
        <v>0</v>
      </c>
      <c r="I31" s="39">
        <v>72.174000000000007</v>
      </c>
      <c r="J31" s="39">
        <v>0</v>
      </c>
      <c r="K31" s="39">
        <v>0</v>
      </c>
      <c r="L31" s="39">
        <v>0</v>
      </c>
      <c r="M31" s="39">
        <v>10.343999999999999</v>
      </c>
      <c r="N31" s="39">
        <v>90.716999999999999</v>
      </c>
      <c r="O31" s="39">
        <v>6.3467927700000004</v>
      </c>
      <c r="P31" s="39">
        <v>0</v>
      </c>
      <c r="Q31" s="39">
        <v>96.96</v>
      </c>
      <c r="R31" s="39">
        <v>0</v>
      </c>
      <c r="S31" s="39">
        <v>36.308</v>
      </c>
      <c r="T31" s="39">
        <v>54.313000000000002</v>
      </c>
      <c r="U31" s="39">
        <v>0</v>
      </c>
      <c r="V31" s="39">
        <v>12.889276000000013</v>
      </c>
      <c r="W31" s="39">
        <v>0</v>
      </c>
      <c r="X31" s="39">
        <v>64.385000000000005</v>
      </c>
      <c r="Y31" s="33">
        <v>0</v>
      </c>
      <c r="Z31" s="32">
        <f t="shared" si="0"/>
        <v>2724.2393441900003</v>
      </c>
    </row>
    <row r="32" spans="1:26" x14ac:dyDescent="0.2">
      <c r="A32" s="71">
        <v>2018.11</v>
      </c>
      <c r="B32" s="38">
        <v>280.5</v>
      </c>
      <c r="C32" s="39">
        <v>753.32369645999995</v>
      </c>
      <c r="D32" s="39">
        <v>12.724</v>
      </c>
      <c r="E32" s="39">
        <v>156.9</v>
      </c>
      <c r="F32" s="39">
        <v>0</v>
      </c>
      <c r="G32" s="39">
        <v>0</v>
      </c>
      <c r="H32" s="39">
        <v>0</v>
      </c>
      <c r="I32" s="39">
        <v>240.401185</v>
      </c>
      <c r="J32" s="39">
        <v>0</v>
      </c>
      <c r="K32" s="39">
        <v>0</v>
      </c>
      <c r="L32" s="39">
        <v>0</v>
      </c>
      <c r="M32" s="39">
        <v>10.132999999999999</v>
      </c>
      <c r="N32" s="39">
        <v>82.063000000000002</v>
      </c>
      <c r="O32" s="39">
        <v>4.3727354700000003</v>
      </c>
      <c r="P32" s="39">
        <v>0</v>
      </c>
      <c r="Q32" s="39">
        <v>60.067999999999998</v>
      </c>
      <c r="R32" s="39">
        <v>0</v>
      </c>
      <c r="S32" s="39">
        <v>32.465954269999997</v>
      </c>
      <c r="T32" s="39">
        <v>24.233000000000001</v>
      </c>
      <c r="U32" s="39">
        <v>0</v>
      </c>
      <c r="V32" s="39">
        <v>34.302098000000001</v>
      </c>
      <c r="W32" s="39">
        <v>0</v>
      </c>
      <c r="X32" s="39">
        <v>64.191999999999993</v>
      </c>
      <c r="Y32" s="33">
        <v>0</v>
      </c>
      <c r="Z32" s="32">
        <f t="shared" si="0"/>
        <v>1755.6786692000001</v>
      </c>
    </row>
    <row r="33" spans="1:26" x14ac:dyDescent="0.2">
      <c r="A33" s="71">
        <v>2018.12</v>
      </c>
      <c r="B33" s="38">
        <v>908.4</v>
      </c>
      <c r="C33" s="39">
        <v>869.67952613000011</v>
      </c>
      <c r="D33" s="39">
        <v>13.875</v>
      </c>
      <c r="E33" s="39">
        <v>114.9</v>
      </c>
      <c r="F33" s="39">
        <v>0</v>
      </c>
      <c r="G33" s="39">
        <v>0</v>
      </c>
      <c r="H33" s="39">
        <v>0</v>
      </c>
      <c r="I33" s="39">
        <v>69.486248000000003</v>
      </c>
      <c r="J33" s="39">
        <v>0</v>
      </c>
      <c r="K33" s="39">
        <v>0</v>
      </c>
      <c r="L33" s="39">
        <v>0</v>
      </c>
      <c r="M33" s="39">
        <v>12.3833959</v>
      </c>
      <c r="N33" s="39">
        <v>130.93044900000001</v>
      </c>
      <c r="O33" s="39">
        <v>4.8716196800000002</v>
      </c>
      <c r="P33" s="39">
        <v>0</v>
      </c>
      <c r="Q33" s="39">
        <v>85.715000000000003</v>
      </c>
      <c r="R33" s="39">
        <v>0</v>
      </c>
      <c r="S33" s="39">
        <v>36.636124270000003</v>
      </c>
      <c r="T33" s="39">
        <v>60.330994169999997</v>
      </c>
      <c r="U33" s="39">
        <v>0</v>
      </c>
      <c r="V33" s="39">
        <v>16.711516000000003</v>
      </c>
      <c r="W33" s="39">
        <v>0</v>
      </c>
      <c r="X33" s="39">
        <v>201.91900000000001</v>
      </c>
      <c r="Y33" s="33">
        <v>0</v>
      </c>
      <c r="Z33" s="32">
        <f t="shared" si="0"/>
        <v>2525.8388731499999</v>
      </c>
    </row>
    <row r="34" spans="1:26" x14ac:dyDescent="0.2">
      <c r="A34" s="71">
        <v>2019.01</v>
      </c>
      <c r="B34" s="38">
        <v>955.13693388000013</v>
      </c>
      <c r="C34" s="39">
        <v>5618.87224797</v>
      </c>
      <c r="D34" s="39">
        <v>16.96604194</v>
      </c>
      <c r="E34" s="39">
        <v>246.4</v>
      </c>
      <c r="F34" s="39">
        <v>0</v>
      </c>
      <c r="G34" s="39">
        <v>0</v>
      </c>
      <c r="H34" s="39">
        <v>0</v>
      </c>
      <c r="I34" s="39">
        <v>49.985984000000002</v>
      </c>
      <c r="J34" s="39">
        <v>0</v>
      </c>
      <c r="K34" s="39">
        <v>0</v>
      </c>
      <c r="L34" s="39">
        <v>0</v>
      </c>
      <c r="M34" s="39">
        <v>13.327746900000001</v>
      </c>
      <c r="N34" s="39">
        <v>82.291944000000001</v>
      </c>
      <c r="O34" s="39">
        <v>15.27762321</v>
      </c>
      <c r="P34" s="39">
        <v>0</v>
      </c>
      <c r="Q34" s="39">
        <v>151.09081087999999</v>
      </c>
      <c r="R34" s="39">
        <v>0</v>
      </c>
      <c r="S34" s="39">
        <v>27.802813530000002</v>
      </c>
      <c r="T34" s="39">
        <v>35.695567750000002</v>
      </c>
      <c r="U34" s="39">
        <v>0</v>
      </c>
      <c r="V34" s="39">
        <v>4.2212459999999998</v>
      </c>
      <c r="W34" s="39">
        <v>0</v>
      </c>
      <c r="X34" s="39">
        <v>119.689888</v>
      </c>
      <c r="Y34" s="33">
        <v>0</v>
      </c>
      <c r="Z34" s="32">
        <f t="shared" si="0"/>
        <v>7336.7588480599998</v>
      </c>
    </row>
    <row r="35" spans="1:26" x14ac:dyDescent="0.2">
      <c r="A35" s="71">
        <v>2019.02</v>
      </c>
      <c r="B35" s="38">
        <v>1751.0520839600001</v>
      </c>
      <c r="C35" s="39">
        <v>1629.3943468299999</v>
      </c>
      <c r="D35" s="39">
        <v>30.721411140000001</v>
      </c>
      <c r="E35" s="39">
        <v>471</v>
      </c>
      <c r="F35" s="39">
        <v>0</v>
      </c>
      <c r="G35" s="39">
        <v>0</v>
      </c>
      <c r="H35" s="39">
        <v>0</v>
      </c>
      <c r="I35" s="39">
        <v>35.883000000000003</v>
      </c>
      <c r="J35" s="39">
        <v>0</v>
      </c>
      <c r="K35" s="39">
        <v>0</v>
      </c>
      <c r="L35" s="39">
        <v>0</v>
      </c>
      <c r="M35" s="39">
        <v>17.56612822</v>
      </c>
      <c r="N35" s="39">
        <v>813.82697099999996</v>
      </c>
      <c r="O35" s="39">
        <v>29.321193449999999</v>
      </c>
      <c r="P35" s="39">
        <v>0</v>
      </c>
      <c r="Q35" s="39">
        <v>408.82525184000002</v>
      </c>
      <c r="R35" s="39">
        <v>0</v>
      </c>
      <c r="S35" s="39">
        <v>21.285176</v>
      </c>
      <c r="T35" s="39">
        <v>28.06504687</v>
      </c>
      <c r="U35" s="39">
        <v>0</v>
      </c>
      <c r="V35" s="39">
        <v>64.879716999999999</v>
      </c>
      <c r="W35" s="39">
        <v>0</v>
      </c>
      <c r="X35" s="39">
        <v>73.572000000000003</v>
      </c>
      <c r="Y35" s="33">
        <v>0</v>
      </c>
      <c r="Z35" s="32">
        <f t="shared" si="0"/>
        <v>5375.3923263099987</v>
      </c>
    </row>
    <row r="36" spans="1:26" x14ac:dyDescent="0.2">
      <c r="A36" s="71">
        <v>2019.03</v>
      </c>
      <c r="B36" s="38">
        <v>373.98290995000002</v>
      </c>
      <c r="C36" s="39">
        <v>3516.8836786400002</v>
      </c>
      <c r="D36" s="39">
        <v>58.490135369999997</v>
      </c>
      <c r="E36" s="39">
        <v>488.8</v>
      </c>
      <c r="F36" s="39">
        <v>0</v>
      </c>
      <c r="G36" s="39">
        <v>0</v>
      </c>
      <c r="H36" s="39">
        <v>0</v>
      </c>
      <c r="I36" s="39">
        <v>679.125</v>
      </c>
      <c r="J36" s="39">
        <v>0</v>
      </c>
      <c r="K36" s="39">
        <v>0</v>
      </c>
      <c r="L36" s="39">
        <v>0</v>
      </c>
      <c r="M36" s="39">
        <v>64.279485530000002</v>
      </c>
      <c r="N36" s="39">
        <v>179.91900000000001</v>
      </c>
      <c r="O36" s="39">
        <v>22.023216439999999</v>
      </c>
      <c r="P36" s="39">
        <v>0</v>
      </c>
      <c r="Q36" s="39">
        <v>117.03825211</v>
      </c>
      <c r="R36" s="39">
        <v>0</v>
      </c>
      <c r="S36" s="39">
        <v>111.375</v>
      </c>
      <c r="T36" s="39">
        <v>55.817252850000003</v>
      </c>
      <c r="U36" s="39">
        <v>0</v>
      </c>
      <c r="V36" s="39">
        <v>20.982228000000003</v>
      </c>
      <c r="W36" s="39">
        <v>0</v>
      </c>
      <c r="X36" s="39">
        <v>69.939711000000003</v>
      </c>
      <c r="Y36" s="33">
        <v>0</v>
      </c>
      <c r="Z36" s="32">
        <f t="shared" si="0"/>
        <v>5758.6558698899998</v>
      </c>
    </row>
    <row r="37" spans="1:26" x14ac:dyDescent="0.2">
      <c r="A37" s="71">
        <v>2019.04</v>
      </c>
      <c r="B37" s="38">
        <v>1393.5608419800003</v>
      </c>
      <c r="C37" s="39">
        <v>1682.7761146600001</v>
      </c>
      <c r="D37" s="39">
        <v>34.600999999999999</v>
      </c>
      <c r="E37" s="39">
        <v>265.5</v>
      </c>
      <c r="F37" s="39">
        <v>0</v>
      </c>
      <c r="G37" s="39">
        <v>0</v>
      </c>
      <c r="H37" s="39">
        <v>0</v>
      </c>
      <c r="I37" s="39">
        <v>151.577</v>
      </c>
      <c r="J37" s="39">
        <v>0</v>
      </c>
      <c r="K37" s="39">
        <v>0</v>
      </c>
      <c r="L37" s="39">
        <v>0</v>
      </c>
      <c r="M37" s="39">
        <v>19.8495755</v>
      </c>
      <c r="N37" s="39">
        <v>308.84102000000001</v>
      </c>
      <c r="O37" s="39">
        <v>15.557896850000001</v>
      </c>
      <c r="P37" s="39">
        <v>0</v>
      </c>
      <c r="Q37" s="39">
        <v>123.50322015</v>
      </c>
      <c r="R37" s="39">
        <v>0</v>
      </c>
      <c r="S37" s="39">
        <v>149.107</v>
      </c>
      <c r="T37" s="39">
        <v>119.36832665</v>
      </c>
      <c r="U37" s="39">
        <v>0</v>
      </c>
      <c r="V37" s="39">
        <v>51.99</v>
      </c>
      <c r="W37" s="39">
        <v>0</v>
      </c>
      <c r="X37" s="39">
        <v>87.603999999999999</v>
      </c>
      <c r="Y37" s="33">
        <v>0</v>
      </c>
      <c r="Z37" s="32">
        <f t="shared" si="0"/>
        <v>4403.8359957900002</v>
      </c>
    </row>
    <row r="38" spans="1:26" x14ac:dyDescent="0.2">
      <c r="A38" s="71">
        <v>2019.05</v>
      </c>
      <c r="B38" s="38">
        <v>390.02557374000003</v>
      </c>
      <c r="C38" s="39">
        <v>3710.2866235699998</v>
      </c>
      <c r="D38" s="39">
        <v>26.763515009999999</v>
      </c>
      <c r="E38" s="39">
        <v>287.60000000000002</v>
      </c>
      <c r="F38" s="39">
        <v>0</v>
      </c>
      <c r="G38" s="39">
        <v>0</v>
      </c>
      <c r="H38" s="39">
        <v>0</v>
      </c>
      <c r="I38" s="39">
        <v>132.04373200000001</v>
      </c>
      <c r="J38" s="39">
        <v>0</v>
      </c>
      <c r="K38" s="39">
        <v>0</v>
      </c>
      <c r="L38" s="39">
        <v>0</v>
      </c>
      <c r="M38" s="39">
        <v>17.260618920000002</v>
      </c>
      <c r="N38" s="39">
        <v>145.65199999999999</v>
      </c>
      <c r="O38" s="39">
        <v>13.305912360000001</v>
      </c>
      <c r="P38" s="39">
        <v>0</v>
      </c>
      <c r="Q38" s="39">
        <v>69.52407436</v>
      </c>
      <c r="R38" s="39">
        <v>0</v>
      </c>
      <c r="S38" s="39">
        <v>48.780022000000002</v>
      </c>
      <c r="T38" s="39">
        <v>39.968572829999999</v>
      </c>
      <c r="U38" s="39">
        <v>0</v>
      </c>
      <c r="V38" s="39">
        <v>21.310851999999983</v>
      </c>
      <c r="W38" s="39">
        <v>0</v>
      </c>
      <c r="X38" s="39">
        <v>102.621</v>
      </c>
      <c r="Y38" s="33">
        <v>0</v>
      </c>
      <c r="Z38" s="32">
        <f t="shared" si="0"/>
        <v>5005.1424967899993</v>
      </c>
    </row>
    <row r="39" spans="1:26" x14ac:dyDescent="0.2">
      <c r="A39" s="71">
        <v>2019.06</v>
      </c>
      <c r="B39" s="38">
        <v>1305.4028794899998</v>
      </c>
      <c r="C39" s="39">
        <v>1273.6310000000001</v>
      </c>
      <c r="D39" s="39">
        <v>24.096983430000002</v>
      </c>
      <c r="E39" s="39">
        <v>190.9</v>
      </c>
      <c r="F39" s="39">
        <v>0</v>
      </c>
      <c r="G39" s="39">
        <v>0</v>
      </c>
      <c r="H39" s="39">
        <v>0</v>
      </c>
      <c r="I39" s="39">
        <v>395.052346</v>
      </c>
      <c r="J39" s="39">
        <v>0</v>
      </c>
      <c r="K39" s="39">
        <v>0</v>
      </c>
      <c r="L39" s="39">
        <v>0</v>
      </c>
      <c r="M39" s="39">
        <v>13.75034767</v>
      </c>
      <c r="N39" s="39">
        <v>333.22940499999999</v>
      </c>
      <c r="O39" s="39">
        <v>12.794515000000001</v>
      </c>
      <c r="P39" s="39">
        <v>0</v>
      </c>
      <c r="Q39" s="39">
        <v>122.28755818</v>
      </c>
      <c r="R39" s="39">
        <v>0</v>
      </c>
      <c r="S39" s="39">
        <v>62.855398999999998</v>
      </c>
      <c r="T39" s="39">
        <v>72.443688399999999</v>
      </c>
      <c r="U39" s="39">
        <v>0</v>
      </c>
      <c r="V39" s="39">
        <v>50.273769000000001</v>
      </c>
      <c r="W39" s="39">
        <v>0</v>
      </c>
      <c r="X39" s="39">
        <v>99.003535999999997</v>
      </c>
      <c r="Y39" s="33">
        <v>0</v>
      </c>
      <c r="Z39" s="32">
        <f t="shared" si="0"/>
        <v>3955.72142717</v>
      </c>
    </row>
    <row r="40" spans="1:26" x14ac:dyDescent="0.2">
      <c r="A40" s="71">
        <v>2019.07</v>
      </c>
      <c r="B40" s="38">
        <v>510.38316025000006</v>
      </c>
      <c r="C40" s="39">
        <v>3982.92551245</v>
      </c>
      <c r="D40" s="39">
        <v>32.213652969999998</v>
      </c>
      <c r="E40" s="39">
        <v>218.1</v>
      </c>
      <c r="F40" s="39">
        <v>0</v>
      </c>
      <c r="G40" s="39">
        <v>0</v>
      </c>
      <c r="H40" s="39">
        <v>0</v>
      </c>
      <c r="I40" s="39">
        <v>118.441</v>
      </c>
      <c r="J40" s="39">
        <v>0</v>
      </c>
      <c r="K40" s="39">
        <v>0</v>
      </c>
      <c r="L40" s="39">
        <v>0</v>
      </c>
      <c r="M40" s="39">
        <v>18.124508559999999</v>
      </c>
      <c r="N40" s="39">
        <v>169.19800000000001</v>
      </c>
      <c r="O40" s="39">
        <v>15.945767</v>
      </c>
      <c r="P40" s="39">
        <v>0</v>
      </c>
      <c r="Q40" s="39">
        <v>90.524736060000009</v>
      </c>
      <c r="R40" s="39">
        <v>0</v>
      </c>
      <c r="S40" s="39">
        <v>64.753</v>
      </c>
      <c r="T40" s="39">
        <v>48.874000000000002</v>
      </c>
      <c r="U40" s="39">
        <v>0</v>
      </c>
      <c r="V40" s="39">
        <v>21.220104000000021</v>
      </c>
      <c r="W40" s="39">
        <v>0</v>
      </c>
      <c r="X40" s="39">
        <v>116.479974</v>
      </c>
      <c r="Y40" s="33">
        <v>0</v>
      </c>
      <c r="Z40" s="32">
        <f t="shared" si="0"/>
        <v>5407.1834152900001</v>
      </c>
    </row>
    <row r="41" spans="1:26" x14ac:dyDescent="0.2">
      <c r="A41" s="71">
        <v>2019.08</v>
      </c>
      <c r="B41" s="38">
        <v>1431.2952904799999</v>
      </c>
      <c r="C41" s="39">
        <v>1557.96458444</v>
      </c>
      <c r="D41" s="39">
        <v>26.750091560000001</v>
      </c>
      <c r="E41" s="39">
        <v>212.2</v>
      </c>
      <c r="F41" s="39">
        <v>0</v>
      </c>
      <c r="G41" s="39">
        <v>0</v>
      </c>
      <c r="H41" s="39">
        <v>0</v>
      </c>
      <c r="I41" s="39">
        <v>86.734027999999995</v>
      </c>
      <c r="J41" s="39">
        <v>0</v>
      </c>
      <c r="K41" s="39">
        <v>0</v>
      </c>
      <c r="L41" s="39">
        <v>0</v>
      </c>
      <c r="M41" s="39">
        <v>22.223330109999999</v>
      </c>
      <c r="N41" s="39">
        <v>326.51286299999998</v>
      </c>
      <c r="O41" s="39">
        <v>12.16976927</v>
      </c>
      <c r="P41" s="39">
        <v>0</v>
      </c>
      <c r="Q41" s="39">
        <v>140.84020164</v>
      </c>
      <c r="R41" s="39">
        <v>0</v>
      </c>
      <c r="S41" s="39">
        <v>74.045623000000006</v>
      </c>
      <c r="T41" s="39">
        <v>74.716409940000005</v>
      </c>
      <c r="U41" s="39">
        <v>0</v>
      </c>
      <c r="V41" s="39">
        <v>19.345423999999998</v>
      </c>
      <c r="W41" s="39">
        <v>0</v>
      </c>
      <c r="X41" s="39">
        <v>103.038</v>
      </c>
      <c r="Y41" s="33">
        <v>0</v>
      </c>
      <c r="Z41" s="32">
        <f t="shared" si="0"/>
        <v>4087.8356154399994</v>
      </c>
    </row>
    <row r="42" spans="1:26" x14ac:dyDescent="0.2">
      <c r="A42" s="71">
        <v>2019.09</v>
      </c>
      <c r="B42" s="38">
        <v>411.71091275999993</v>
      </c>
      <c r="C42" s="39">
        <v>3630.6659852900002</v>
      </c>
      <c r="D42" s="39">
        <v>23.927315520000001</v>
      </c>
      <c r="E42" s="39">
        <v>219</v>
      </c>
      <c r="F42" s="39">
        <v>0</v>
      </c>
      <c r="G42" s="39">
        <v>0</v>
      </c>
      <c r="H42" s="39">
        <v>0</v>
      </c>
      <c r="I42" s="39">
        <v>387.28732100000002</v>
      </c>
      <c r="J42" s="39">
        <v>0</v>
      </c>
      <c r="K42" s="39">
        <v>0</v>
      </c>
      <c r="L42" s="39">
        <v>0</v>
      </c>
      <c r="M42" s="39">
        <v>35.274009450000001</v>
      </c>
      <c r="N42" s="39">
        <v>138.36202</v>
      </c>
      <c r="O42" s="39">
        <v>9.3540568900000007</v>
      </c>
      <c r="P42" s="39">
        <v>0</v>
      </c>
      <c r="Q42" s="39">
        <v>86.311748699999995</v>
      </c>
      <c r="R42" s="39">
        <v>0</v>
      </c>
      <c r="S42" s="39">
        <v>58.526665999999999</v>
      </c>
      <c r="T42" s="39">
        <v>42.6311271</v>
      </c>
      <c r="U42" s="39">
        <v>0</v>
      </c>
      <c r="V42" s="39">
        <v>55.444107000000017</v>
      </c>
      <c r="W42" s="39">
        <v>0</v>
      </c>
      <c r="X42" s="39">
        <v>94.694519</v>
      </c>
      <c r="Y42" s="33">
        <v>0</v>
      </c>
      <c r="Z42" s="32">
        <f t="shared" si="0"/>
        <v>5193.1897887099994</v>
      </c>
    </row>
    <row r="43" spans="1:26" x14ac:dyDescent="0.2">
      <c r="A43" s="71">
        <v>2019.1</v>
      </c>
      <c r="B43" s="38">
        <v>1544.12893074</v>
      </c>
      <c r="C43" s="39">
        <v>1155.55080043</v>
      </c>
      <c r="D43" s="39">
        <v>16.94339699</v>
      </c>
      <c r="E43" s="39">
        <v>265.89999999999998</v>
      </c>
      <c r="F43" s="39">
        <v>0</v>
      </c>
      <c r="G43" s="39">
        <v>0</v>
      </c>
      <c r="H43" s="39">
        <v>0</v>
      </c>
      <c r="I43" s="39">
        <v>102.851051</v>
      </c>
      <c r="J43" s="39">
        <v>0</v>
      </c>
      <c r="K43" s="39">
        <v>0</v>
      </c>
      <c r="L43" s="39">
        <v>0</v>
      </c>
      <c r="M43" s="39">
        <v>22.974459339999999</v>
      </c>
      <c r="N43" s="39">
        <v>127.77979999999999</v>
      </c>
      <c r="O43" s="39">
        <v>7.6373999999999995</v>
      </c>
      <c r="P43" s="39">
        <v>0</v>
      </c>
      <c r="Q43" s="39">
        <v>138.04620201</v>
      </c>
      <c r="R43" s="39">
        <v>0</v>
      </c>
      <c r="S43" s="39">
        <v>60.627104000000003</v>
      </c>
      <c r="T43" s="39">
        <v>78.762839659999997</v>
      </c>
      <c r="U43" s="39">
        <v>0</v>
      </c>
      <c r="V43" s="39">
        <v>20.11</v>
      </c>
      <c r="W43" s="39">
        <v>0</v>
      </c>
      <c r="X43" s="39">
        <v>97.973877999999999</v>
      </c>
      <c r="Y43" s="33">
        <v>0</v>
      </c>
      <c r="Z43" s="32">
        <f t="shared" si="0"/>
        <v>3639.2858621700002</v>
      </c>
    </row>
    <row r="44" spans="1:26" x14ac:dyDescent="0.2">
      <c r="A44" s="71">
        <v>2019.11</v>
      </c>
      <c r="B44" s="38">
        <v>393.35524831999999</v>
      </c>
      <c r="C44" s="39">
        <v>885.58</v>
      </c>
      <c r="D44" s="39">
        <v>23.217860590000001</v>
      </c>
      <c r="E44" s="39">
        <v>214.9</v>
      </c>
      <c r="F44" s="39">
        <v>0</v>
      </c>
      <c r="G44" s="39">
        <v>0</v>
      </c>
      <c r="H44" s="39">
        <v>0</v>
      </c>
      <c r="I44" s="39">
        <v>375.99798099999998</v>
      </c>
      <c r="J44" s="39">
        <v>0</v>
      </c>
      <c r="K44" s="39">
        <v>0</v>
      </c>
      <c r="L44" s="39">
        <v>0</v>
      </c>
      <c r="M44" s="39">
        <v>18.536387079999997</v>
      </c>
      <c r="N44" s="39">
        <v>116.605131</v>
      </c>
      <c r="O44" s="39">
        <v>7.3028000000000004</v>
      </c>
      <c r="P44" s="39">
        <v>0</v>
      </c>
      <c r="Q44" s="39">
        <v>74.815314000000001</v>
      </c>
      <c r="R44" s="39">
        <v>0</v>
      </c>
      <c r="S44" s="39">
        <v>59.129348999999998</v>
      </c>
      <c r="T44" s="39">
        <v>37.529187409999999</v>
      </c>
      <c r="U44" s="39">
        <v>0</v>
      </c>
      <c r="V44" s="39">
        <v>47.98</v>
      </c>
      <c r="W44" s="39">
        <v>0</v>
      </c>
      <c r="X44" s="39">
        <v>100.313671</v>
      </c>
      <c r="Y44" s="33">
        <v>0</v>
      </c>
      <c r="Z44" s="32">
        <f t="shared" si="0"/>
        <v>2355.2629293999998</v>
      </c>
    </row>
    <row r="45" spans="1:26" x14ac:dyDescent="0.2">
      <c r="A45" s="71">
        <v>2019.12</v>
      </c>
      <c r="B45" s="38">
        <v>1568.3082044600001</v>
      </c>
      <c r="C45" s="39">
        <v>659.68200000000002</v>
      </c>
      <c r="D45" s="39">
        <v>20.112304340000001</v>
      </c>
      <c r="E45" s="39">
        <v>241.3</v>
      </c>
      <c r="F45" s="39">
        <v>0</v>
      </c>
      <c r="G45" s="39">
        <v>0</v>
      </c>
      <c r="H45" s="39">
        <v>0</v>
      </c>
      <c r="I45" s="39">
        <v>90.147651999999994</v>
      </c>
      <c r="J45" s="39">
        <v>0</v>
      </c>
      <c r="K45" s="39">
        <v>0</v>
      </c>
      <c r="L45" s="39">
        <v>0</v>
      </c>
      <c r="M45" s="39">
        <v>22.279086379999999</v>
      </c>
      <c r="N45" s="39">
        <v>193.592151</v>
      </c>
      <c r="O45" s="39">
        <v>6.3593058600000001</v>
      </c>
      <c r="P45" s="39">
        <v>0</v>
      </c>
      <c r="Q45" s="39">
        <v>148.07477962999999</v>
      </c>
      <c r="R45" s="39">
        <v>0</v>
      </c>
      <c r="S45" s="39">
        <v>63.798949999999998</v>
      </c>
      <c r="T45" s="39">
        <v>84.006356769999996</v>
      </c>
      <c r="U45" s="39">
        <v>0</v>
      </c>
      <c r="V45" s="39">
        <v>31.81</v>
      </c>
      <c r="W45" s="39">
        <v>0</v>
      </c>
      <c r="X45" s="39">
        <v>293.09655900000001</v>
      </c>
      <c r="Y45" s="33">
        <v>0</v>
      </c>
      <c r="Z45" s="32">
        <f t="shared" si="0"/>
        <v>3422.5673494400003</v>
      </c>
    </row>
    <row r="46" spans="1:26" x14ac:dyDescent="0.2">
      <c r="A46" s="71">
        <v>2020.01</v>
      </c>
      <c r="B46" s="38">
        <v>1195.1521442600003</v>
      </c>
      <c r="C46" s="39">
        <v>965.88422606000006</v>
      </c>
      <c r="D46" s="39">
        <v>27.371327489999999</v>
      </c>
      <c r="E46" s="39">
        <v>437.5</v>
      </c>
      <c r="F46" s="39">
        <v>0</v>
      </c>
      <c r="G46" s="39">
        <v>0</v>
      </c>
      <c r="H46" s="39">
        <v>0</v>
      </c>
      <c r="I46" s="39">
        <v>72.247743</v>
      </c>
      <c r="J46" s="39">
        <v>0</v>
      </c>
      <c r="K46" s="39">
        <v>0</v>
      </c>
      <c r="L46" s="39">
        <v>0</v>
      </c>
      <c r="M46" s="39">
        <v>20.656395719999999</v>
      </c>
      <c r="N46" s="39">
        <v>125.229366</v>
      </c>
      <c r="O46" s="39">
        <v>28.51190136</v>
      </c>
      <c r="P46" s="39">
        <v>0</v>
      </c>
      <c r="Q46" s="39">
        <v>296.45456632999998</v>
      </c>
      <c r="R46" s="39">
        <v>0</v>
      </c>
      <c r="S46" s="39">
        <v>49.855479930000001</v>
      </c>
      <c r="T46" s="39">
        <v>46.339932220000001</v>
      </c>
      <c r="U46" s="39">
        <v>0</v>
      </c>
      <c r="V46" s="39">
        <v>9.19</v>
      </c>
      <c r="W46" s="39">
        <v>0</v>
      </c>
      <c r="X46" s="39">
        <v>180.60629299999999</v>
      </c>
      <c r="Y46" s="33">
        <v>0</v>
      </c>
      <c r="Z46" s="32">
        <f t="shared" si="0"/>
        <v>3454.9993753700005</v>
      </c>
    </row>
    <row r="47" spans="1:26" x14ac:dyDescent="0.2">
      <c r="A47" s="71">
        <v>2020.02</v>
      </c>
      <c r="B47" s="38">
        <v>2408.8845727599996</v>
      </c>
      <c r="C47" s="39">
        <v>1760.5898409399999</v>
      </c>
      <c r="D47" s="39">
        <v>41.858506230000003</v>
      </c>
      <c r="E47" s="39">
        <v>716.9</v>
      </c>
      <c r="F47" s="39">
        <v>0</v>
      </c>
      <c r="G47" s="39">
        <v>0</v>
      </c>
      <c r="H47" s="39">
        <v>0</v>
      </c>
      <c r="I47" s="39">
        <v>47.504002</v>
      </c>
      <c r="J47" s="39">
        <v>0</v>
      </c>
      <c r="K47" s="39">
        <v>0</v>
      </c>
      <c r="L47" s="39">
        <v>0</v>
      </c>
      <c r="M47" s="39">
        <v>21.336757260000002</v>
      </c>
      <c r="N47" s="39">
        <v>1307.0683710000001</v>
      </c>
      <c r="O47" s="39">
        <v>52.800609119999997</v>
      </c>
      <c r="P47" s="39">
        <v>0</v>
      </c>
      <c r="Q47" s="39">
        <v>505.09240927999997</v>
      </c>
      <c r="R47" s="39">
        <v>0</v>
      </c>
      <c r="S47" s="39">
        <v>46.258065999999999</v>
      </c>
      <c r="T47" s="39">
        <v>38.852986000000001</v>
      </c>
      <c r="U47" s="39">
        <v>0</v>
      </c>
      <c r="V47" s="39">
        <v>100.74</v>
      </c>
      <c r="W47" s="39">
        <v>0</v>
      </c>
      <c r="X47" s="39">
        <v>105.02231712299999</v>
      </c>
      <c r="Y47" s="33">
        <v>0</v>
      </c>
      <c r="Z47" s="32">
        <f t="shared" si="0"/>
        <v>7152.9084377129993</v>
      </c>
    </row>
    <row r="48" spans="1:26" x14ac:dyDescent="0.2">
      <c r="A48" s="71">
        <v>2020.03</v>
      </c>
      <c r="B48" s="38">
        <v>447.45459611000001</v>
      </c>
      <c r="C48" s="39">
        <v>7290.7641259800002</v>
      </c>
      <c r="D48" s="39">
        <v>58.385449460000004</v>
      </c>
      <c r="E48" s="39">
        <v>739.9</v>
      </c>
      <c r="F48" s="39">
        <v>0</v>
      </c>
      <c r="G48" s="39">
        <v>0</v>
      </c>
      <c r="H48" s="39">
        <v>0</v>
      </c>
      <c r="I48" s="39">
        <v>892.62888499999997</v>
      </c>
      <c r="J48" s="39">
        <v>0</v>
      </c>
      <c r="K48" s="39">
        <v>0</v>
      </c>
      <c r="L48" s="39">
        <v>0</v>
      </c>
      <c r="M48" s="39">
        <v>64.901575739999998</v>
      </c>
      <c r="N48" s="39">
        <v>231.2020627</v>
      </c>
      <c r="O48" s="39">
        <v>19.45251816</v>
      </c>
      <c r="P48" s="39">
        <v>0</v>
      </c>
      <c r="Q48" s="39">
        <v>209.22629140000001</v>
      </c>
      <c r="R48" s="39">
        <v>0</v>
      </c>
      <c r="S48" s="39">
        <v>86.747799000000001</v>
      </c>
      <c r="T48" s="39">
        <v>57.346832479999996</v>
      </c>
      <c r="U48" s="39">
        <v>0</v>
      </c>
      <c r="V48" s="39">
        <v>23.18</v>
      </c>
      <c r="W48" s="39">
        <v>0</v>
      </c>
      <c r="X48" s="39">
        <v>80.725846630000007</v>
      </c>
      <c r="Y48" s="33">
        <v>0</v>
      </c>
      <c r="Z48" s="32">
        <f t="shared" si="0"/>
        <v>10201.915982660003</v>
      </c>
    </row>
    <row r="49" spans="1:26" x14ac:dyDescent="0.2">
      <c r="A49" s="71">
        <v>2020.04</v>
      </c>
      <c r="B49" s="38">
        <v>1354.9</v>
      </c>
      <c r="C49" s="39">
        <v>957.53739340000016</v>
      </c>
      <c r="D49" s="39">
        <v>28.57456668</v>
      </c>
      <c r="E49" s="39">
        <v>332.8</v>
      </c>
      <c r="F49" s="39">
        <v>0</v>
      </c>
      <c r="G49" s="39">
        <v>0</v>
      </c>
      <c r="H49" s="39">
        <v>0</v>
      </c>
      <c r="I49" s="39">
        <v>66.302347999999995</v>
      </c>
      <c r="J49" s="39">
        <v>0</v>
      </c>
      <c r="K49" s="39">
        <v>0</v>
      </c>
      <c r="L49" s="39">
        <v>0</v>
      </c>
      <c r="M49" s="39">
        <v>17.962932780000003</v>
      </c>
      <c r="N49" s="39">
        <v>326.21896800000002</v>
      </c>
      <c r="O49" s="39">
        <v>9.7376428000000015</v>
      </c>
      <c r="P49" s="39">
        <v>0</v>
      </c>
      <c r="Q49" s="39">
        <v>85.642349780000004</v>
      </c>
      <c r="R49" s="39">
        <v>0</v>
      </c>
      <c r="S49" s="39">
        <v>74.189762999999999</v>
      </c>
      <c r="T49" s="39">
        <v>27.975481649999999</v>
      </c>
      <c r="U49" s="39">
        <v>0</v>
      </c>
      <c r="V49" s="39">
        <v>59.37</v>
      </c>
      <c r="W49" s="39">
        <v>0</v>
      </c>
      <c r="X49" s="39">
        <v>61.211604999999999</v>
      </c>
      <c r="Y49" s="33">
        <v>0</v>
      </c>
      <c r="Z49" s="32">
        <f t="shared" si="0"/>
        <v>3402.4230510900002</v>
      </c>
    </row>
    <row r="50" spans="1:26" x14ac:dyDescent="0.2">
      <c r="A50" s="71">
        <v>2020.05</v>
      </c>
      <c r="B50" s="38">
        <v>457.7</v>
      </c>
      <c r="C50" s="39">
        <v>4211.0254049600007</v>
      </c>
      <c r="D50" s="39">
        <v>42.08240404</v>
      </c>
      <c r="E50" s="39">
        <v>275.60000000000002</v>
      </c>
      <c r="F50" s="39">
        <v>0</v>
      </c>
      <c r="G50" s="39">
        <v>0</v>
      </c>
      <c r="H50" s="39">
        <v>0</v>
      </c>
      <c r="I50" s="39">
        <v>76.958332999999996</v>
      </c>
      <c r="J50" s="39">
        <v>0</v>
      </c>
      <c r="K50" s="39">
        <v>0</v>
      </c>
      <c r="L50" s="39">
        <v>0</v>
      </c>
      <c r="M50" s="39">
        <v>25.948695000000001</v>
      </c>
      <c r="N50" s="39">
        <v>204.95553899999999</v>
      </c>
      <c r="O50" s="39">
        <v>12.178632970000001</v>
      </c>
      <c r="P50" s="39">
        <v>0</v>
      </c>
      <c r="Q50" s="39">
        <v>73.597871499999997</v>
      </c>
      <c r="R50" s="39">
        <v>0</v>
      </c>
      <c r="S50" s="39">
        <v>178.196639</v>
      </c>
      <c r="T50" s="39">
        <v>39.690767940000001</v>
      </c>
      <c r="U50" s="39">
        <v>0</v>
      </c>
      <c r="V50" s="39">
        <v>30.49</v>
      </c>
      <c r="W50" s="39">
        <v>0</v>
      </c>
      <c r="X50" s="39">
        <v>85.328721999999999</v>
      </c>
      <c r="Y50" s="33">
        <v>0</v>
      </c>
      <c r="Z50" s="32">
        <f t="shared" si="0"/>
        <v>5713.7530094100002</v>
      </c>
    </row>
    <row r="51" spans="1:26" x14ac:dyDescent="0.2">
      <c r="A51" s="71">
        <v>2020.06</v>
      </c>
      <c r="B51" s="38">
        <v>1898.25350123</v>
      </c>
      <c r="C51" s="39">
        <v>1635.5331289800001</v>
      </c>
      <c r="D51" s="39">
        <v>54.01354448</v>
      </c>
      <c r="E51" s="39">
        <v>301.8</v>
      </c>
      <c r="F51" s="39">
        <v>0</v>
      </c>
      <c r="G51" s="39">
        <v>0</v>
      </c>
      <c r="H51" s="39">
        <v>0</v>
      </c>
      <c r="I51" s="39">
        <v>582.30616699999996</v>
      </c>
      <c r="J51" s="39">
        <v>0</v>
      </c>
      <c r="K51" s="39">
        <v>0</v>
      </c>
      <c r="L51" s="39">
        <v>0</v>
      </c>
      <c r="M51" s="39">
        <v>25.129884059999998</v>
      </c>
      <c r="N51" s="39">
        <v>460.04450600000001</v>
      </c>
      <c r="O51" s="39">
        <v>21.843820809999997</v>
      </c>
      <c r="P51" s="39">
        <v>0</v>
      </c>
      <c r="Q51" s="39">
        <v>156.04122290999999</v>
      </c>
      <c r="R51" s="39">
        <v>0</v>
      </c>
      <c r="S51" s="39">
        <v>98.690225999999996</v>
      </c>
      <c r="T51" s="39">
        <v>156.01106078000001</v>
      </c>
      <c r="U51" s="39">
        <v>0</v>
      </c>
      <c r="V51" s="39">
        <v>82.68</v>
      </c>
      <c r="W51" s="39">
        <v>0</v>
      </c>
      <c r="X51" s="39">
        <v>108.522792</v>
      </c>
      <c r="Y51" s="33">
        <v>0</v>
      </c>
      <c r="Z51" s="32">
        <f t="shared" si="0"/>
        <v>5580.8698542499997</v>
      </c>
    </row>
    <row r="52" spans="1:26" x14ac:dyDescent="0.2">
      <c r="A52" s="71">
        <v>2020.07</v>
      </c>
      <c r="B52" s="38">
        <v>625.9</v>
      </c>
      <c r="C52" s="39">
        <v>4727.3419812700013</v>
      </c>
      <c r="D52" s="39">
        <v>48.257308159999994</v>
      </c>
      <c r="E52" s="39">
        <v>331</v>
      </c>
      <c r="F52" s="39">
        <v>0</v>
      </c>
      <c r="G52" s="39">
        <v>0</v>
      </c>
      <c r="H52" s="39">
        <v>0</v>
      </c>
      <c r="I52" s="39">
        <v>133.07894300000001</v>
      </c>
      <c r="J52" s="39">
        <v>0</v>
      </c>
      <c r="K52" s="39">
        <v>0</v>
      </c>
      <c r="L52" s="39">
        <v>0</v>
      </c>
      <c r="M52" s="39">
        <v>23.3814119</v>
      </c>
      <c r="N52" s="39">
        <v>246.65692000000001</v>
      </c>
      <c r="O52" s="39">
        <v>22.175917699999999</v>
      </c>
      <c r="P52" s="39">
        <v>0</v>
      </c>
      <c r="Q52" s="39">
        <v>119.32733692000001</v>
      </c>
      <c r="R52" s="39">
        <v>0</v>
      </c>
      <c r="S52" s="39">
        <v>101.249802</v>
      </c>
      <c r="T52" s="39">
        <v>119.53208658</v>
      </c>
      <c r="U52" s="39">
        <v>0</v>
      </c>
      <c r="V52" s="39">
        <v>35.06</v>
      </c>
      <c r="W52" s="39">
        <v>0</v>
      </c>
      <c r="X52" s="39">
        <v>135.42038299999999</v>
      </c>
      <c r="Y52" s="33">
        <v>0</v>
      </c>
      <c r="Z52" s="32">
        <f t="shared" si="0"/>
        <v>6668.3820905300026</v>
      </c>
    </row>
    <row r="53" spans="1:26" x14ac:dyDescent="0.2">
      <c r="A53" s="71">
        <v>2020.08</v>
      </c>
      <c r="B53" s="38">
        <v>1943.9</v>
      </c>
      <c r="C53" s="39">
        <v>1438.7232148600001</v>
      </c>
      <c r="D53" s="39">
        <v>28.888297850000001</v>
      </c>
      <c r="E53" s="39">
        <v>331.75187299999999</v>
      </c>
      <c r="F53" s="39">
        <v>0</v>
      </c>
      <c r="G53" s="39">
        <v>0</v>
      </c>
      <c r="H53" s="39">
        <v>0</v>
      </c>
      <c r="I53" s="39">
        <v>107.595705</v>
      </c>
      <c r="J53" s="39">
        <v>0</v>
      </c>
      <c r="K53" s="39">
        <v>0</v>
      </c>
      <c r="L53" s="39">
        <v>0</v>
      </c>
      <c r="M53" s="39">
        <v>17.351879989999997</v>
      </c>
      <c r="N53" s="39">
        <v>448.55684000000002</v>
      </c>
      <c r="O53" s="39">
        <v>18.622435550000002</v>
      </c>
      <c r="P53" s="39">
        <v>0</v>
      </c>
      <c r="Q53" s="39">
        <v>186.05986312000002</v>
      </c>
      <c r="R53" s="39">
        <v>0</v>
      </c>
      <c r="S53" s="39">
        <v>91.091853</v>
      </c>
      <c r="T53" s="39">
        <v>113.44158768999999</v>
      </c>
      <c r="U53" s="39">
        <v>0</v>
      </c>
      <c r="V53" s="39">
        <v>32.909999999999997</v>
      </c>
      <c r="W53" s="39">
        <v>0</v>
      </c>
      <c r="X53" s="39">
        <v>129.70320699999999</v>
      </c>
      <c r="Y53" s="33">
        <v>0</v>
      </c>
      <c r="Z53" s="32">
        <f t="shared" si="0"/>
        <v>4888.5967570599996</v>
      </c>
    </row>
    <row r="54" spans="1:26" x14ac:dyDescent="0.2">
      <c r="A54" s="71">
        <v>2020.09</v>
      </c>
      <c r="B54" s="38">
        <v>774.9</v>
      </c>
      <c r="C54" s="39">
        <v>5160.7624850199982</v>
      </c>
      <c r="D54" s="39">
        <v>32.136034240000001</v>
      </c>
      <c r="E54" s="39">
        <v>360</v>
      </c>
      <c r="F54" s="39">
        <v>0</v>
      </c>
      <c r="G54" s="39">
        <v>0</v>
      </c>
      <c r="H54" s="39">
        <v>0</v>
      </c>
      <c r="I54" s="39">
        <v>590.10559599999999</v>
      </c>
      <c r="J54" s="39">
        <v>0</v>
      </c>
      <c r="K54" s="39">
        <v>0</v>
      </c>
      <c r="L54" s="39">
        <v>0</v>
      </c>
      <c r="M54" s="39">
        <v>22.353527140000001</v>
      </c>
      <c r="N54" s="39">
        <v>205.79193900000001</v>
      </c>
      <c r="O54" s="39">
        <v>14.650443320000001</v>
      </c>
      <c r="P54" s="39">
        <v>0</v>
      </c>
      <c r="Q54" s="39">
        <v>123.17062092</v>
      </c>
      <c r="R54" s="39">
        <v>0</v>
      </c>
      <c r="S54" s="39">
        <v>78.706755999999999</v>
      </c>
      <c r="T54" s="39">
        <v>53.278420200000006</v>
      </c>
      <c r="U54" s="39">
        <v>0</v>
      </c>
      <c r="V54" s="39">
        <v>80.58</v>
      </c>
      <c r="W54" s="39">
        <v>0</v>
      </c>
      <c r="X54" s="39">
        <v>132.58060800000001</v>
      </c>
      <c r="Y54" s="33">
        <v>0</v>
      </c>
      <c r="Z54" s="32">
        <f t="shared" si="0"/>
        <v>7629.0164298399977</v>
      </c>
    </row>
    <row r="55" spans="1:26" x14ac:dyDescent="0.2">
      <c r="A55" s="71">
        <v>2020.1</v>
      </c>
      <c r="B55" s="38">
        <v>2149.5</v>
      </c>
      <c r="C55" s="39">
        <v>1998.3780018500001</v>
      </c>
      <c r="D55" s="39">
        <v>28.4233683</v>
      </c>
      <c r="E55" s="39">
        <v>316.89999999999998</v>
      </c>
      <c r="F55" s="39">
        <v>0</v>
      </c>
      <c r="G55" s="39">
        <v>0</v>
      </c>
      <c r="H55" s="39">
        <v>0</v>
      </c>
      <c r="I55" s="39">
        <v>134.98755299999999</v>
      </c>
      <c r="J55" s="39">
        <v>0</v>
      </c>
      <c r="K55" s="39">
        <v>0</v>
      </c>
      <c r="L55" s="39">
        <v>0</v>
      </c>
      <c r="M55" s="39">
        <v>20.46730857</v>
      </c>
      <c r="N55" s="39">
        <v>187.33727300000001</v>
      </c>
      <c r="O55" s="39">
        <v>12.24388355</v>
      </c>
      <c r="P55" s="39">
        <v>0</v>
      </c>
      <c r="Q55" s="39">
        <v>186.01184244000001</v>
      </c>
      <c r="R55" s="39">
        <v>0</v>
      </c>
      <c r="S55" s="39">
        <v>87.065928999999997</v>
      </c>
      <c r="T55" s="39">
        <v>108.50483991</v>
      </c>
      <c r="U55" s="39">
        <v>0</v>
      </c>
      <c r="V55" s="39">
        <v>31.72</v>
      </c>
      <c r="W55" s="39">
        <v>0</v>
      </c>
      <c r="X55" s="39">
        <v>135.32726700000001</v>
      </c>
      <c r="Y55" s="33">
        <v>0</v>
      </c>
      <c r="Z55" s="32">
        <f t="shared" ref="Z55:Z118" si="1">+_xlfn.AGGREGATE(9,6,B55:Y55)</f>
        <v>5396.8672666199991</v>
      </c>
    </row>
    <row r="56" spans="1:26" x14ac:dyDescent="0.2">
      <c r="A56" s="71">
        <v>2020.11</v>
      </c>
      <c r="B56" s="38">
        <v>742.1</v>
      </c>
      <c r="C56" s="39">
        <v>5193.6189999999997</v>
      </c>
      <c r="D56" s="39">
        <v>25.256532960000001</v>
      </c>
      <c r="E56" s="39">
        <v>313</v>
      </c>
      <c r="F56" s="39">
        <v>0</v>
      </c>
      <c r="G56" s="39">
        <v>0</v>
      </c>
      <c r="H56" s="39">
        <v>0</v>
      </c>
      <c r="I56" s="39">
        <v>577.72352799999999</v>
      </c>
      <c r="J56" s="39">
        <v>0</v>
      </c>
      <c r="K56" s="39">
        <v>0</v>
      </c>
      <c r="L56" s="39">
        <v>0</v>
      </c>
      <c r="M56" s="39">
        <v>21.225000920000003</v>
      </c>
      <c r="N56" s="39">
        <v>169.007251</v>
      </c>
      <c r="O56" s="39">
        <v>9.2850881300000001</v>
      </c>
      <c r="P56" s="39">
        <v>0</v>
      </c>
      <c r="Q56" s="39">
        <v>139.89949288</v>
      </c>
      <c r="R56" s="39">
        <v>0</v>
      </c>
      <c r="S56" s="39">
        <v>80.998394000000005</v>
      </c>
      <c r="T56" s="39">
        <v>58.525202920000005</v>
      </c>
      <c r="U56" s="39">
        <v>0</v>
      </c>
      <c r="V56" s="39">
        <v>78.02</v>
      </c>
      <c r="W56" s="39">
        <v>0</v>
      </c>
      <c r="X56" s="39">
        <v>139.48077599999999</v>
      </c>
      <c r="Y56" s="33">
        <v>0</v>
      </c>
      <c r="Z56" s="32">
        <f t="shared" si="1"/>
        <v>7548.1402668100009</v>
      </c>
    </row>
    <row r="57" spans="1:26" x14ac:dyDescent="0.2">
      <c r="A57" s="71">
        <v>2020.12</v>
      </c>
      <c r="B57" s="38">
        <v>2179.6</v>
      </c>
      <c r="C57" s="39">
        <v>2312.3609999999999</v>
      </c>
      <c r="D57" s="39">
        <v>22.510653340000001</v>
      </c>
      <c r="E57" s="39">
        <v>350</v>
      </c>
      <c r="F57" s="39">
        <v>0</v>
      </c>
      <c r="G57" s="39">
        <v>0</v>
      </c>
      <c r="H57" s="39">
        <v>0</v>
      </c>
      <c r="I57" s="39">
        <v>120.164665</v>
      </c>
      <c r="J57" s="39">
        <v>0</v>
      </c>
      <c r="K57" s="39">
        <v>0</v>
      </c>
      <c r="L57" s="39">
        <v>0</v>
      </c>
      <c r="M57" s="39">
        <v>30.935700129999997</v>
      </c>
      <c r="N57" s="39">
        <v>318.17577799999998</v>
      </c>
      <c r="O57" s="39">
        <v>12.0487751</v>
      </c>
      <c r="P57" s="39">
        <v>0</v>
      </c>
      <c r="Q57" s="39">
        <v>214.05522808000001</v>
      </c>
      <c r="R57" s="39">
        <v>0</v>
      </c>
      <c r="S57" s="39">
        <v>84.212762999999995</v>
      </c>
      <c r="T57" s="39">
        <v>127.0532017</v>
      </c>
      <c r="U57" s="39">
        <v>0</v>
      </c>
      <c r="V57" s="39">
        <v>55.19</v>
      </c>
      <c r="W57" s="39">
        <v>0</v>
      </c>
      <c r="X57" s="39">
        <v>428.36579899999998</v>
      </c>
      <c r="Y57" s="33">
        <v>0</v>
      </c>
      <c r="Z57" s="32">
        <f t="shared" si="1"/>
        <v>6254.6735633500002</v>
      </c>
    </row>
    <row r="58" spans="1:26" x14ac:dyDescent="0.2">
      <c r="A58" s="71">
        <v>2021.01</v>
      </c>
      <c r="B58" s="38">
        <v>1909</v>
      </c>
      <c r="C58" s="39">
        <v>9710.3251147800001</v>
      </c>
      <c r="D58" s="39">
        <v>21.11937953</v>
      </c>
      <c r="E58" s="39">
        <v>544</v>
      </c>
      <c r="F58" s="39">
        <v>0</v>
      </c>
      <c r="G58" s="39">
        <v>0</v>
      </c>
      <c r="H58" s="39">
        <v>0</v>
      </c>
      <c r="I58" s="39">
        <v>88.711337999999998</v>
      </c>
      <c r="J58" s="39">
        <v>0</v>
      </c>
      <c r="K58" s="39">
        <v>0</v>
      </c>
      <c r="L58" s="39">
        <v>107.86250878</v>
      </c>
      <c r="M58" s="39">
        <v>30.536339889999997</v>
      </c>
      <c r="N58" s="39">
        <v>187.67078699999999</v>
      </c>
      <c r="O58" s="39">
        <v>9.6391384799999997</v>
      </c>
      <c r="P58" s="39">
        <v>0</v>
      </c>
      <c r="Q58" s="39">
        <v>271.34763943000002</v>
      </c>
      <c r="R58" s="39">
        <v>0</v>
      </c>
      <c r="S58" s="39">
        <v>53.758851999999997</v>
      </c>
      <c r="T58" s="39">
        <v>127.63157854000001</v>
      </c>
      <c r="U58" s="39">
        <v>0</v>
      </c>
      <c r="V58" s="39">
        <v>7.55</v>
      </c>
      <c r="W58" s="39">
        <v>0</v>
      </c>
      <c r="X58" s="39">
        <v>283.05352099999999</v>
      </c>
      <c r="Y58" s="33">
        <v>0</v>
      </c>
      <c r="Z58" s="32">
        <f t="shared" si="1"/>
        <v>13352.20619743</v>
      </c>
    </row>
    <row r="59" spans="1:26" x14ac:dyDescent="0.2">
      <c r="A59" s="71">
        <v>2021.02</v>
      </c>
      <c r="B59" s="38">
        <v>4065.1</v>
      </c>
      <c r="C59" s="39">
        <v>4542.1787825000001</v>
      </c>
      <c r="D59" s="39">
        <v>44.135339539999997</v>
      </c>
      <c r="E59" s="39">
        <v>932</v>
      </c>
      <c r="F59" s="39">
        <v>0</v>
      </c>
      <c r="G59" s="39">
        <v>0</v>
      </c>
      <c r="H59" s="39">
        <v>0</v>
      </c>
      <c r="I59" s="39">
        <v>70.74427</v>
      </c>
      <c r="J59" s="39">
        <v>0</v>
      </c>
      <c r="K59" s="39">
        <v>0</v>
      </c>
      <c r="L59" s="39">
        <v>262.08305799999999</v>
      </c>
      <c r="M59" s="39">
        <v>37.064604410000001</v>
      </c>
      <c r="N59" s="39">
        <v>1589.4303500000001</v>
      </c>
      <c r="O59" s="39">
        <v>66.591856719999996</v>
      </c>
      <c r="P59" s="39">
        <v>0</v>
      </c>
      <c r="Q59" s="39">
        <v>758.03150208</v>
      </c>
      <c r="R59" s="39">
        <v>0</v>
      </c>
      <c r="S59" s="39">
        <v>73.660448000000002</v>
      </c>
      <c r="T59" s="39">
        <v>84.903338610000006</v>
      </c>
      <c r="U59" s="39">
        <v>0</v>
      </c>
      <c r="V59" s="39">
        <v>104.24</v>
      </c>
      <c r="W59" s="39">
        <v>0</v>
      </c>
      <c r="X59" s="39">
        <v>158.47541799999999</v>
      </c>
      <c r="Y59" s="33">
        <v>0</v>
      </c>
      <c r="Z59" s="32">
        <f t="shared" si="1"/>
        <v>12788.638967860001</v>
      </c>
    </row>
    <row r="60" spans="1:26" x14ac:dyDescent="0.2">
      <c r="A60" s="71">
        <v>2021.03</v>
      </c>
      <c r="B60" s="38">
        <v>1144.5</v>
      </c>
      <c r="C60" s="39">
        <v>7554.1785559700011</v>
      </c>
      <c r="D60" s="39">
        <v>79.977000000000004</v>
      </c>
      <c r="E60" s="39">
        <v>1214</v>
      </c>
      <c r="F60" s="39">
        <v>0</v>
      </c>
      <c r="G60" s="39">
        <v>0</v>
      </c>
      <c r="H60" s="39">
        <v>0</v>
      </c>
      <c r="I60" s="39">
        <v>1428.6248459999999</v>
      </c>
      <c r="J60" s="39">
        <v>0</v>
      </c>
      <c r="K60" s="39">
        <v>0</v>
      </c>
      <c r="L60" s="39">
        <v>80.658321999999998</v>
      </c>
      <c r="M60" s="39">
        <v>135.62619512000001</v>
      </c>
      <c r="N60" s="39">
        <v>448.47759500000001</v>
      </c>
      <c r="O60" s="39">
        <v>63.078949869999995</v>
      </c>
      <c r="P60" s="39">
        <v>0</v>
      </c>
      <c r="Q60" s="39">
        <v>382.22199566</v>
      </c>
      <c r="R60" s="39">
        <v>0</v>
      </c>
      <c r="S60" s="39">
        <v>389.92058800000001</v>
      </c>
      <c r="T60" s="39">
        <v>197.37396982000001</v>
      </c>
      <c r="U60" s="39">
        <v>0</v>
      </c>
      <c r="V60" s="39">
        <v>24.71</v>
      </c>
      <c r="W60" s="39">
        <v>0</v>
      </c>
      <c r="X60" s="39">
        <v>176.32186799999999</v>
      </c>
      <c r="Y60" s="33">
        <v>0</v>
      </c>
      <c r="Z60" s="32">
        <f t="shared" si="1"/>
        <v>13319.669885440002</v>
      </c>
    </row>
    <row r="61" spans="1:26" x14ac:dyDescent="0.2">
      <c r="A61" s="71">
        <v>2021.04</v>
      </c>
      <c r="B61" s="38">
        <v>3038.3</v>
      </c>
      <c r="C61" s="39">
        <v>2427.1012896799998</v>
      </c>
      <c r="D61" s="39">
        <v>45.316000000000003</v>
      </c>
      <c r="E61" s="39">
        <v>495</v>
      </c>
      <c r="F61" s="39">
        <v>0</v>
      </c>
      <c r="G61" s="39">
        <v>0</v>
      </c>
      <c r="H61" s="39">
        <v>0</v>
      </c>
      <c r="I61" s="39">
        <v>148.861637</v>
      </c>
      <c r="J61" s="39">
        <v>0</v>
      </c>
      <c r="K61" s="39">
        <v>0</v>
      </c>
      <c r="L61" s="39">
        <v>155.73339788000001</v>
      </c>
      <c r="M61" s="39">
        <v>55.634187840000003</v>
      </c>
      <c r="N61" s="39">
        <v>640.33886800000005</v>
      </c>
      <c r="O61" s="39">
        <v>42.27378736</v>
      </c>
      <c r="P61" s="39">
        <v>0</v>
      </c>
      <c r="Q61" s="39">
        <v>331.49357051999999</v>
      </c>
      <c r="R61" s="39">
        <v>0</v>
      </c>
      <c r="S61" s="39">
        <v>132.54440299999999</v>
      </c>
      <c r="T61" s="39">
        <v>207.77911993999999</v>
      </c>
      <c r="U61" s="39">
        <v>0</v>
      </c>
      <c r="V61" s="39">
        <v>35.47</v>
      </c>
      <c r="W61" s="39">
        <v>0</v>
      </c>
      <c r="X61" s="39">
        <v>169.30980099999999</v>
      </c>
      <c r="Y61" s="33">
        <v>0</v>
      </c>
      <c r="Z61" s="32">
        <f t="shared" si="1"/>
        <v>7925.1560622199986</v>
      </c>
    </row>
    <row r="62" spans="1:26" x14ac:dyDescent="0.2">
      <c r="A62" s="71">
        <v>2021.05</v>
      </c>
      <c r="B62" s="38">
        <v>990.3</v>
      </c>
      <c r="C62" s="39">
        <v>7936.7389999999996</v>
      </c>
      <c r="D62" s="39">
        <v>84.762769779999999</v>
      </c>
      <c r="E62" s="39">
        <v>446</v>
      </c>
      <c r="F62" s="39">
        <v>0</v>
      </c>
      <c r="G62" s="39">
        <v>0</v>
      </c>
      <c r="H62" s="39">
        <v>0</v>
      </c>
      <c r="I62" s="39">
        <v>167.38041699999999</v>
      </c>
      <c r="J62" s="39">
        <v>0</v>
      </c>
      <c r="K62" s="39">
        <v>0</v>
      </c>
      <c r="L62" s="39">
        <v>60.953910260000001</v>
      </c>
      <c r="M62" s="39">
        <v>36.28968029</v>
      </c>
      <c r="N62" s="39">
        <v>296.31243000000001</v>
      </c>
      <c r="O62" s="39">
        <v>37.853967359999999</v>
      </c>
      <c r="P62" s="39">
        <v>0</v>
      </c>
      <c r="Q62" s="39">
        <v>156.27419402000001</v>
      </c>
      <c r="R62" s="39">
        <v>0</v>
      </c>
      <c r="S62" s="39">
        <v>111.427886</v>
      </c>
      <c r="T62" s="39">
        <v>117.34382755999999</v>
      </c>
      <c r="U62" s="39">
        <v>0</v>
      </c>
      <c r="V62" s="39">
        <v>18.62</v>
      </c>
      <c r="W62" s="39">
        <v>0</v>
      </c>
      <c r="X62" s="39">
        <v>165.99063100000001</v>
      </c>
      <c r="Y62" s="33">
        <v>0</v>
      </c>
      <c r="Z62" s="32">
        <f t="shared" si="1"/>
        <v>10626.248713269999</v>
      </c>
    </row>
    <row r="63" spans="1:26" x14ac:dyDescent="0.2">
      <c r="A63" s="71">
        <v>2021.06</v>
      </c>
      <c r="B63" s="38">
        <v>3349</v>
      </c>
      <c r="C63" s="39">
        <v>2299.0194195200002</v>
      </c>
      <c r="D63" s="39">
        <v>59.217174710000002</v>
      </c>
      <c r="E63" s="39">
        <v>462</v>
      </c>
      <c r="F63" s="39">
        <v>0</v>
      </c>
      <c r="G63" s="39">
        <v>0</v>
      </c>
      <c r="H63" s="39">
        <v>0</v>
      </c>
      <c r="I63" s="39">
        <v>933.37141499999996</v>
      </c>
      <c r="J63" s="39">
        <v>0</v>
      </c>
      <c r="K63" s="39">
        <v>0</v>
      </c>
      <c r="L63" s="39">
        <v>164.40108978000001</v>
      </c>
      <c r="M63" s="39">
        <v>36.171920479999997</v>
      </c>
      <c r="N63" s="39">
        <v>683.76150800000005</v>
      </c>
      <c r="O63" s="39">
        <v>36.602146930000004</v>
      </c>
      <c r="P63" s="39">
        <v>0</v>
      </c>
      <c r="Q63" s="39">
        <v>236.0270835</v>
      </c>
      <c r="R63" s="39">
        <v>0</v>
      </c>
      <c r="S63" s="39">
        <v>135.22648599999999</v>
      </c>
      <c r="T63" s="39">
        <v>118.06658304</v>
      </c>
      <c r="U63" s="39">
        <v>0</v>
      </c>
      <c r="V63" s="39">
        <v>47.94</v>
      </c>
      <c r="W63" s="39">
        <v>0</v>
      </c>
      <c r="X63" s="39">
        <v>184.91135</v>
      </c>
      <c r="Y63" s="33">
        <v>0</v>
      </c>
      <c r="Z63" s="32">
        <f t="shared" si="1"/>
        <v>8745.7161769600007</v>
      </c>
    </row>
    <row r="64" spans="1:26" x14ac:dyDescent="0.2">
      <c r="A64" s="71">
        <v>2021.07</v>
      </c>
      <c r="B64" s="38">
        <v>1300.5999999999999</v>
      </c>
      <c r="C64" s="39">
        <v>8075.44</v>
      </c>
      <c r="D64" s="39">
        <v>71.015391570000006</v>
      </c>
      <c r="E64" s="39">
        <v>493</v>
      </c>
      <c r="F64" s="39">
        <v>0</v>
      </c>
      <c r="G64" s="39">
        <v>0</v>
      </c>
      <c r="H64" s="39">
        <v>0</v>
      </c>
      <c r="I64" s="39">
        <v>242.55035100000001</v>
      </c>
      <c r="J64" s="39">
        <v>0</v>
      </c>
      <c r="K64" s="39">
        <v>0</v>
      </c>
      <c r="L64" s="39">
        <v>92.87883721</v>
      </c>
      <c r="M64" s="39">
        <v>40.534353750000001</v>
      </c>
      <c r="N64" s="39">
        <v>388.05</v>
      </c>
      <c r="O64" s="39">
        <v>37.61546061</v>
      </c>
      <c r="P64" s="39">
        <v>0</v>
      </c>
      <c r="Q64" s="39">
        <v>174.98204826</v>
      </c>
      <c r="R64" s="39">
        <v>0</v>
      </c>
      <c r="S64" s="39">
        <v>153.33396999999999</v>
      </c>
      <c r="T64" s="39">
        <v>149.39078681999999</v>
      </c>
      <c r="U64" s="39">
        <v>0</v>
      </c>
      <c r="V64" s="39">
        <v>20.76</v>
      </c>
      <c r="W64" s="39">
        <v>0</v>
      </c>
      <c r="X64" s="39">
        <v>218.16565700000001</v>
      </c>
      <c r="Y64" s="33">
        <v>0</v>
      </c>
      <c r="Z64" s="32">
        <f t="shared" si="1"/>
        <v>11458.316856219999</v>
      </c>
    </row>
    <row r="65" spans="1:26" x14ac:dyDescent="0.2">
      <c r="A65" s="71">
        <v>2021.08</v>
      </c>
      <c r="B65" s="38">
        <v>3460.1</v>
      </c>
      <c r="C65" s="39">
        <v>2281.4404671100001</v>
      </c>
      <c r="D65" s="39">
        <v>43.822155619999997</v>
      </c>
      <c r="E65" s="39">
        <v>543</v>
      </c>
      <c r="F65" s="39">
        <v>0</v>
      </c>
      <c r="G65" s="39">
        <v>0</v>
      </c>
      <c r="H65" s="39">
        <v>0</v>
      </c>
      <c r="I65" s="39">
        <v>212.21777700000001</v>
      </c>
      <c r="J65" s="39">
        <v>0</v>
      </c>
      <c r="K65" s="39">
        <v>0</v>
      </c>
      <c r="L65" s="39">
        <v>169.49944746</v>
      </c>
      <c r="M65" s="39">
        <v>36.462809380000003</v>
      </c>
      <c r="N65" s="39">
        <v>682.56468199999995</v>
      </c>
      <c r="O65" s="39">
        <v>35.081342999999997</v>
      </c>
      <c r="P65" s="39">
        <v>0</v>
      </c>
      <c r="Q65" s="39">
        <v>267.76779770000002</v>
      </c>
      <c r="R65" s="39">
        <v>0</v>
      </c>
      <c r="S65" s="39">
        <v>174.70403099999999</v>
      </c>
      <c r="T65" s="39">
        <v>129.06662901000001</v>
      </c>
      <c r="U65" s="39">
        <v>0</v>
      </c>
      <c r="V65" s="39">
        <v>47.64</v>
      </c>
      <c r="W65" s="39">
        <v>0</v>
      </c>
      <c r="X65" s="39">
        <v>216.745</v>
      </c>
      <c r="Y65" s="33">
        <v>0</v>
      </c>
      <c r="Z65" s="32">
        <f t="shared" si="1"/>
        <v>8300.1121392800014</v>
      </c>
    </row>
    <row r="66" spans="1:26" x14ac:dyDescent="0.2">
      <c r="A66" s="71">
        <v>2021.09</v>
      </c>
      <c r="B66" s="38">
        <v>1489.1</v>
      </c>
      <c r="C66" s="39">
        <v>7980.6890000000003</v>
      </c>
      <c r="D66" s="39">
        <v>53.377255570000003</v>
      </c>
      <c r="E66" s="39">
        <v>550</v>
      </c>
      <c r="F66" s="39">
        <v>0</v>
      </c>
      <c r="G66" s="39">
        <v>0</v>
      </c>
      <c r="H66" s="39">
        <v>0</v>
      </c>
      <c r="I66" s="39">
        <v>936.88557000000003</v>
      </c>
      <c r="J66" s="39">
        <v>0</v>
      </c>
      <c r="K66" s="39">
        <v>0</v>
      </c>
      <c r="L66" s="39">
        <v>89.188239510000002</v>
      </c>
      <c r="M66" s="39">
        <v>48.514088040000004</v>
      </c>
      <c r="N66" s="39">
        <v>353.29964999999999</v>
      </c>
      <c r="O66" s="39">
        <v>25.797879500000001</v>
      </c>
      <c r="P66" s="39">
        <v>0</v>
      </c>
      <c r="Q66" s="39">
        <v>169.43198724999999</v>
      </c>
      <c r="R66" s="39">
        <v>0</v>
      </c>
      <c r="S66" s="39">
        <v>142.77320499999999</v>
      </c>
      <c r="T66" s="39">
        <v>130.41187285000001</v>
      </c>
      <c r="U66" s="39">
        <v>0</v>
      </c>
      <c r="V66" s="39">
        <v>63.73</v>
      </c>
      <c r="W66" s="39">
        <v>0</v>
      </c>
      <c r="X66" s="39">
        <v>240.24818999999999</v>
      </c>
      <c r="Y66" s="33">
        <v>0</v>
      </c>
      <c r="Z66" s="32">
        <f t="shared" si="1"/>
        <v>12273.44693772</v>
      </c>
    </row>
    <row r="67" spans="1:26" x14ac:dyDescent="0.2">
      <c r="A67" s="71">
        <v>2021.1</v>
      </c>
      <c r="B67" s="38">
        <v>3159.8</v>
      </c>
      <c r="C67" s="39">
        <v>2060.64827543</v>
      </c>
      <c r="D67" s="39">
        <v>0</v>
      </c>
      <c r="E67" s="39">
        <v>485</v>
      </c>
      <c r="F67" s="39">
        <v>0</v>
      </c>
      <c r="G67" s="39">
        <v>0</v>
      </c>
      <c r="H67" s="39">
        <v>0</v>
      </c>
      <c r="I67" s="39">
        <v>222.833214</v>
      </c>
      <c r="J67" s="39">
        <v>0</v>
      </c>
      <c r="K67" s="39">
        <v>0</v>
      </c>
      <c r="L67" s="39">
        <v>165.74950486</v>
      </c>
      <c r="M67" s="39">
        <v>36.378465629999994</v>
      </c>
      <c r="N67" s="39">
        <v>284.06947500000001</v>
      </c>
      <c r="O67" s="39">
        <v>22.087874119999999</v>
      </c>
      <c r="P67" s="39">
        <v>0</v>
      </c>
      <c r="Q67" s="39">
        <v>256.0754432</v>
      </c>
      <c r="R67" s="39">
        <v>0</v>
      </c>
      <c r="S67" s="39">
        <v>139.239679</v>
      </c>
      <c r="T67" s="39">
        <v>120.95826818</v>
      </c>
      <c r="U67" s="39">
        <v>0</v>
      </c>
      <c r="V67" s="39">
        <v>25.81</v>
      </c>
      <c r="W67" s="39">
        <v>0</v>
      </c>
      <c r="X67" s="39">
        <v>260.23798099999999</v>
      </c>
      <c r="Y67" s="33">
        <v>0</v>
      </c>
      <c r="Z67" s="32">
        <f t="shared" si="1"/>
        <v>7238.8881804200037</v>
      </c>
    </row>
    <row r="68" spans="1:26" x14ac:dyDescent="0.2">
      <c r="A68" s="71">
        <v>2021.11</v>
      </c>
      <c r="B68" s="38">
        <v>1221.8</v>
      </c>
      <c r="C68" s="39">
        <v>1944.1559999999999</v>
      </c>
      <c r="D68" s="39">
        <v>0</v>
      </c>
      <c r="E68" s="39">
        <v>482</v>
      </c>
      <c r="F68" s="39">
        <v>0</v>
      </c>
      <c r="G68" s="39">
        <v>0</v>
      </c>
      <c r="H68" s="39">
        <v>0</v>
      </c>
      <c r="I68" s="39">
        <v>904.19365600000003</v>
      </c>
      <c r="J68" s="39">
        <v>0</v>
      </c>
      <c r="K68" s="39">
        <v>0</v>
      </c>
      <c r="L68" s="39">
        <v>0</v>
      </c>
      <c r="M68" s="39">
        <v>41.947195619999995</v>
      </c>
      <c r="N68" s="39">
        <v>313.39683400000001</v>
      </c>
      <c r="O68" s="39">
        <v>17.153700000000001</v>
      </c>
      <c r="P68" s="39">
        <v>0</v>
      </c>
      <c r="Q68" s="39">
        <v>173.94300000000001</v>
      </c>
      <c r="R68" s="39">
        <v>0</v>
      </c>
      <c r="S68" s="39">
        <v>120.4</v>
      </c>
      <c r="T68" s="39">
        <v>141.339</v>
      </c>
      <c r="U68" s="39">
        <v>0</v>
      </c>
      <c r="V68" s="39">
        <v>56.53</v>
      </c>
      <c r="W68" s="39">
        <v>0</v>
      </c>
      <c r="X68" s="39">
        <v>271.22199999999998</v>
      </c>
      <c r="Y68" s="33">
        <v>0</v>
      </c>
      <c r="Z68" s="32">
        <f t="shared" si="1"/>
        <v>5688.0813856199993</v>
      </c>
    </row>
    <row r="69" spans="1:26" x14ac:dyDescent="0.2">
      <c r="A69" s="71">
        <v>2021.12</v>
      </c>
      <c r="B69" s="38">
        <v>3401.9</v>
      </c>
      <c r="C69" s="39">
        <v>1897.0609999999999</v>
      </c>
      <c r="D69" s="39">
        <v>0</v>
      </c>
      <c r="E69" s="39">
        <v>578.20000000000005</v>
      </c>
      <c r="F69" s="39">
        <v>0</v>
      </c>
      <c r="G69" s="39">
        <v>0</v>
      </c>
      <c r="H69" s="39">
        <v>0</v>
      </c>
      <c r="I69" s="39">
        <v>222.220868</v>
      </c>
      <c r="J69" s="39">
        <v>0</v>
      </c>
      <c r="K69" s="39">
        <v>0</v>
      </c>
      <c r="L69" s="39">
        <v>0</v>
      </c>
      <c r="M69" s="39">
        <v>43.943001539999997</v>
      </c>
      <c r="N69" s="39">
        <v>520.45117400000004</v>
      </c>
      <c r="O69" s="39">
        <v>18.021706930000001</v>
      </c>
      <c r="P69" s="39">
        <v>0</v>
      </c>
      <c r="Q69" s="39">
        <v>330.56435661</v>
      </c>
      <c r="R69" s="39">
        <v>0</v>
      </c>
      <c r="S69" s="39">
        <v>155.11900900000001</v>
      </c>
      <c r="T69" s="39">
        <v>166.50449225</v>
      </c>
      <c r="U69" s="39">
        <v>0</v>
      </c>
      <c r="V69" s="39">
        <v>40.92</v>
      </c>
      <c r="W69" s="39">
        <v>0</v>
      </c>
      <c r="X69" s="39">
        <v>859.41650700000002</v>
      </c>
      <c r="Y69" s="33">
        <v>0</v>
      </c>
      <c r="Z69" s="32">
        <f t="shared" si="1"/>
        <v>8234.3221153300001</v>
      </c>
    </row>
    <row r="70" spans="1:26" x14ac:dyDescent="0.2">
      <c r="A70" s="71">
        <v>2022.01</v>
      </c>
      <c r="B70" s="38">
        <v>929.5</v>
      </c>
      <c r="C70" s="39">
        <v>1630.5116689500001</v>
      </c>
      <c r="D70" s="39">
        <v>30.446778309999999</v>
      </c>
      <c r="E70" s="39">
        <v>909</v>
      </c>
      <c r="F70" s="39">
        <v>0</v>
      </c>
      <c r="G70" s="39">
        <v>0</v>
      </c>
      <c r="H70" s="39">
        <v>0</v>
      </c>
      <c r="I70" s="39">
        <v>136.87184999999999</v>
      </c>
      <c r="J70" s="39">
        <v>0</v>
      </c>
      <c r="K70" s="39">
        <v>0</v>
      </c>
      <c r="L70" s="39">
        <v>165.00288528000002</v>
      </c>
      <c r="M70" s="39">
        <v>37.364987480000003</v>
      </c>
      <c r="N70" s="39">
        <v>277.734375</v>
      </c>
      <c r="O70" s="39">
        <v>18.960340420000001</v>
      </c>
      <c r="P70" s="39">
        <v>0</v>
      </c>
      <c r="Q70" s="39">
        <v>525.01902731999996</v>
      </c>
      <c r="R70" s="39">
        <v>0</v>
      </c>
      <c r="S70" s="39">
        <v>103.85880299999999</v>
      </c>
      <c r="T70" s="39">
        <v>99.515416939999994</v>
      </c>
      <c r="U70" s="39">
        <v>0</v>
      </c>
      <c r="V70" s="39">
        <v>5.83</v>
      </c>
      <c r="W70" s="39">
        <v>0</v>
      </c>
      <c r="X70" s="39">
        <v>496.75868999999994</v>
      </c>
      <c r="Y70" s="33">
        <v>0</v>
      </c>
      <c r="Z70" s="32">
        <f t="shared" si="1"/>
        <v>5366.3748226999987</v>
      </c>
    </row>
    <row r="71" spans="1:26" x14ac:dyDescent="0.2">
      <c r="A71" s="71">
        <v>2022.02</v>
      </c>
      <c r="B71" s="38">
        <v>7396.6</v>
      </c>
      <c r="C71" s="39">
        <v>1633.7066468600001</v>
      </c>
      <c r="D71" s="39">
        <v>80.138040000000004</v>
      </c>
      <c r="E71" s="39">
        <v>1391</v>
      </c>
      <c r="F71" s="39">
        <v>0</v>
      </c>
      <c r="G71" s="39">
        <v>0</v>
      </c>
      <c r="H71" s="39">
        <v>0</v>
      </c>
      <c r="I71" s="39">
        <v>137.683795</v>
      </c>
      <c r="J71" s="39">
        <v>0</v>
      </c>
      <c r="K71" s="39">
        <v>0</v>
      </c>
      <c r="L71" s="39">
        <v>403.48403024999999</v>
      </c>
      <c r="M71" s="39">
        <v>58.262889110000003</v>
      </c>
      <c r="N71" s="39">
        <v>2165.2838160000001</v>
      </c>
      <c r="O71" s="39">
        <v>106.77261722</v>
      </c>
      <c r="P71" s="39">
        <v>0</v>
      </c>
      <c r="Q71" s="39">
        <v>764.32910574000005</v>
      </c>
      <c r="R71" s="39">
        <v>0</v>
      </c>
      <c r="S71" s="39">
        <v>91.120911000000007</v>
      </c>
      <c r="T71" s="39">
        <v>166.88546436999999</v>
      </c>
      <c r="U71" s="39">
        <v>0</v>
      </c>
      <c r="V71" s="39">
        <v>138.55000000000001</v>
      </c>
      <c r="W71" s="39">
        <v>0</v>
      </c>
      <c r="X71" s="39">
        <v>314.23029200000002</v>
      </c>
      <c r="Y71" s="33">
        <v>0</v>
      </c>
      <c r="Z71" s="32">
        <f t="shared" si="1"/>
        <v>14848.047607549999</v>
      </c>
    </row>
    <row r="72" spans="1:26" x14ac:dyDescent="0.2">
      <c r="A72" s="71">
        <v>2022.03</v>
      </c>
      <c r="B72" s="38">
        <v>2067.9</v>
      </c>
      <c r="C72" s="39">
        <v>17876.728280740004</v>
      </c>
      <c r="D72" s="39">
        <v>169.46091426999999</v>
      </c>
      <c r="E72" s="39">
        <v>1557</v>
      </c>
      <c r="F72" s="39">
        <v>0</v>
      </c>
      <c r="G72" s="39">
        <v>0</v>
      </c>
      <c r="H72" s="39">
        <v>0</v>
      </c>
      <c r="I72" s="39">
        <v>2352.6629160000002</v>
      </c>
      <c r="J72" s="39">
        <v>0</v>
      </c>
      <c r="K72" s="39">
        <v>0</v>
      </c>
      <c r="L72" s="39">
        <v>151.02317568999999</v>
      </c>
      <c r="M72" s="39">
        <v>216.09916847</v>
      </c>
      <c r="N72" s="39">
        <v>675.39806399999998</v>
      </c>
      <c r="O72" s="39">
        <v>115.92618363</v>
      </c>
      <c r="P72" s="39">
        <v>0</v>
      </c>
      <c r="Q72" s="39">
        <v>839.57319213999995</v>
      </c>
      <c r="R72" s="39">
        <v>0</v>
      </c>
      <c r="S72" s="39">
        <v>756.26200700000004</v>
      </c>
      <c r="T72" s="39">
        <v>500.54811093000001</v>
      </c>
      <c r="U72" s="39">
        <v>0</v>
      </c>
      <c r="V72" s="39">
        <v>31.93</v>
      </c>
      <c r="W72" s="39">
        <v>0</v>
      </c>
      <c r="X72" s="39">
        <v>344.92965500000003</v>
      </c>
      <c r="Y72" s="33">
        <v>0</v>
      </c>
      <c r="Z72" s="32">
        <f t="shared" si="1"/>
        <v>27655.441667870007</v>
      </c>
    </row>
    <row r="73" spans="1:26" x14ac:dyDescent="0.2">
      <c r="A73" s="71">
        <v>2022.04</v>
      </c>
      <c r="B73" s="38">
        <v>4579.5</v>
      </c>
      <c r="C73" s="39">
        <v>3074.4376428099999</v>
      </c>
      <c r="D73" s="39">
        <v>44.053709260000005</v>
      </c>
      <c r="E73" s="39">
        <v>604</v>
      </c>
      <c r="F73" s="39">
        <v>0</v>
      </c>
      <c r="G73" s="39">
        <v>0</v>
      </c>
      <c r="H73" s="39">
        <v>0</v>
      </c>
      <c r="I73" s="39">
        <v>235.84742600000001</v>
      </c>
      <c r="J73" s="39">
        <v>0</v>
      </c>
      <c r="K73" s="39">
        <v>0</v>
      </c>
      <c r="L73" s="39">
        <v>301.12225167999998</v>
      </c>
      <c r="M73" s="39">
        <v>86.593785159999996</v>
      </c>
      <c r="N73" s="39">
        <v>925.75584921999996</v>
      </c>
      <c r="O73" s="39">
        <v>88.244094509999996</v>
      </c>
      <c r="P73" s="39">
        <v>0</v>
      </c>
      <c r="Q73" s="39">
        <v>604.29724454999996</v>
      </c>
      <c r="R73" s="39">
        <v>0</v>
      </c>
      <c r="S73" s="39">
        <v>303.713908</v>
      </c>
      <c r="T73" s="39">
        <v>172.54935542000001</v>
      </c>
      <c r="U73" s="39">
        <v>0</v>
      </c>
      <c r="V73" s="39">
        <v>65.84</v>
      </c>
      <c r="W73" s="39">
        <v>0</v>
      </c>
      <c r="X73" s="39">
        <v>324.82541400000002</v>
      </c>
      <c r="Y73" s="33">
        <v>0</v>
      </c>
      <c r="Z73" s="32">
        <f t="shared" si="1"/>
        <v>11410.780680610002</v>
      </c>
    </row>
    <row r="74" spans="1:26" x14ac:dyDescent="0.2">
      <c r="A74" s="71">
        <v>2022.05</v>
      </c>
      <c r="B74" s="38">
        <v>1697.8</v>
      </c>
      <c r="C74" s="39">
        <v>12443.210617330004</v>
      </c>
      <c r="D74" s="39">
        <v>96.387337469999977</v>
      </c>
      <c r="E74" s="39">
        <v>682</v>
      </c>
      <c r="F74" s="39">
        <v>0</v>
      </c>
      <c r="G74" s="39">
        <v>0</v>
      </c>
      <c r="H74" s="39">
        <v>0</v>
      </c>
      <c r="I74" s="39">
        <v>240.279967</v>
      </c>
      <c r="J74" s="39">
        <v>0</v>
      </c>
      <c r="K74" s="39">
        <v>0</v>
      </c>
      <c r="L74" s="39">
        <v>178.8483463</v>
      </c>
      <c r="M74" s="39">
        <v>66.346881730000007</v>
      </c>
      <c r="N74" s="39">
        <v>511.257271</v>
      </c>
      <c r="O74" s="39">
        <v>77.810666999999995</v>
      </c>
      <c r="P74" s="39">
        <v>0</v>
      </c>
      <c r="Q74" s="39">
        <v>252.57214872</v>
      </c>
      <c r="R74" s="39">
        <v>0</v>
      </c>
      <c r="S74" s="39">
        <v>249.11004299999999</v>
      </c>
      <c r="T74" s="39">
        <v>149.37883421000001</v>
      </c>
      <c r="U74" s="39">
        <v>0</v>
      </c>
      <c r="V74" s="39">
        <v>30.3</v>
      </c>
      <c r="W74" s="39">
        <v>0</v>
      </c>
      <c r="X74" s="39">
        <v>352.17495700000001</v>
      </c>
      <c r="Y74" s="33">
        <v>0</v>
      </c>
      <c r="Z74" s="32">
        <f t="shared" si="1"/>
        <v>17027.477070760004</v>
      </c>
    </row>
    <row r="75" spans="1:26" x14ac:dyDescent="0.2">
      <c r="A75" s="71">
        <v>2022.06</v>
      </c>
      <c r="B75" s="38">
        <v>4900.3999999999996</v>
      </c>
      <c r="C75" s="39">
        <v>3562.8892534399993</v>
      </c>
      <c r="D75" s="39">
        <v>172.88769130000003</v>
      </c>
      <c r="E75" s="39">
        <v>640</v>
      </c>
      <c r="F75" s="39">
        <v>0</v>
      </c>
      <c r="G75" s="39">
        <v>0</v>
      </c>
      <c r="H75" s="39">
        <v>0</v>
      </c>
      <c r="I75" s="39">
        <v>1395.5479660000001</v>
      </c>
      <c r="J75" s="39">
        <v>0</v>
      </c>
      <c r="K75" s="39">
        <v>0</v>
      </c>
      <c r="L75" s="39">
        <v>276.12770334999999</v>
      </c>
      <c r="M75" s="39">
        <v>65.244305060000002</v>
      </c>
      <c r="N75" s="39">
        <v>986.53104699999994</v>
      </c>
      <c r="O75" s="39">
        <v>73.024706260000002</v>
      </c>
      <c r="P75" s="39">
        <v>0</v>
      </c>
      <c r="Q75" s="39">
        <v>359.14295550000003</v>
      </c>
      <c r="R75" s="39">
        <v>0</v>
      </c>
      <c r="S75" s="39">
        <v>251.78475900000001</v>
      </c>
      <c r="T75" s="39">
        <v>149.95183474999999</v>
      </c>
      <c r="U75" s="39">
        <v>0</v>
      </c>
      <c r="V75" s="39">
        <v>68.790000000000006</v>
      </c>
      <c r="W75" s="39">
        <v>0</v>
      </c>
      <c r="X75" s="39">
        <v>347.12011000000001</v>
      </c>
      <c r="Y75" s="33">
        <v>0</v>
      </c>
      <c r="Z75" s="32">
        <f t="shared" si="1"/>
        <v>13249.442331659997</v>
      </c>
    </row>
    <row r="76" spans="1:26" x14ac:dyDescent="0.2">
      <c r="A76" s="71">
        <v>2022.07</v>
      </c>
      <c r="B76" s="38">
        <v>1757.9</v>
      </c>
      <c r="C76" s="39">
        <v>13181.00748124</v>
      </c>
      <c r="D76" s="39">
        <v>46.479250589999992</v>
      </c>
      <c r="E76" s="39">
        <v>680</v>
      </c>
      <c r="F76" s="39">
        <v>0</v>
      </c>
      <c r="G76" s="39">
        <v>0</v>
      </c>
      <c r="H76" s="39">
        <v>0</v>
      </c>
      <c r="I76" s="39">
        <v>273.96866199999999</v>
      </c>
      <c r="J76" s="39">
        <v>0</v>
      </c>
      <c r="K76" s="39">
        <v>0</v>
      </c>
      <c r="L76" s="39">
        <v>148.65081086000001</v>
      </c>
      <c r="M76" s="39">
        <v>76.946815739999977</v>
      </c>
      <c r="N76" s="39">
        <v>562.86636799999997</v>
      </c>
      <c r="O76" s="39">
        <v>74.382039779999999</v>
      </c>
      <c r="P76" s="39">
        <v>0</v>
      </c>
      <c r="Q76" s="39">
        <v>273.85690009000001</v>
      </c>
      <c r="R76" s="39">
        <v>0</v>
      </c>
      <c r="S76" s="39">
        <v>291.80431099999998</v>
      </c>
      <c r="T76" s="39">
        <v>168.41475725000001</v>
      </c>
      <c r="U76" s="39">
        <v>0</v>
      </c>
      <c r="V76" s="39">
        <v>28.38</v>
      </c>
      <c r="W76" s="39">
        <v>0</v>
      </c>
      <c r="X76" s="39">
        <v>357.17665699999998</v>
      </c>
      <c r="Y76" s="33">
        <v>0</v>
      </c>
      <c r="Z76" s="32">
        <f t="shared" si="1"/>
        <v>17921.834053549999</v>
      </c>
    </row>
    <row r="77" spans="1:26" x14ac:dyDescent="0.2">
      <c r="A77" s="71">
        <v>2022.08</v>
      </c>
      <c r="B77" s="38">
        <v>5345.4</v>
      </c>
      <c r="C77" s="39">
        <v>3712.9114179700005</v>
      </c>
      <c r="D77" s="39">
        <v>194.58827514999996</v>
      </c>
      <c r="E77" s="39">
        <v>863</v>
      </c>
      <c r="F77" s="39">
        <v>0</v>
      </c>
      <c r="G77" s="39">
        <v>0</v>
      </c>
      <c r="H77" s="39">
        <v>0</v>
      </c>
      <c r="I77" s="39">
        <v>346.023706</v>
      </c>
      <c r="J77" s="39">
        <v>0</v>
      </c>
      <c r="K77" s="39">
        <v>0</v>
      </c>
      <c r="L77" s="39">
        <v>299.83675318000002</v>
      </c>
      <c r="M77" s="39">
        <v>73.641086729999998</v>
      </c>
      <c r="N77" s="39">
        <v>1051.893523</v>
      </c>
      <c r="O77" s="39">
        <v>68.616423800000007</v>
      </c>
      <c r="P77" s="39">
        <v>0</v>
      </c>
      <c r="Q77" s="39">
        <v>399.05833792999999</v>
      </c>
      <c r="R77" s="39">
        <v>0</v>
      </c>
      <c r="S77" s="39">
        <v>333.30810300000002</v>
      </c>
      <c r="T77" s="39">
        <v>159.63472403</v>
      </c>
      <c r="U77" s="39">
        <v>0</v>
      </c>
      <c r="V77" s="39">
        <v>28.62</v>
      </c>
      <c r="W77" s="39">
        <v>0</v>
      </c>
      <c r="X77" s="39">
        <v>389.65373</v>
      </c>
      <c r="Y77" s="33">
        <v>0</v>
      </c>
      <c r="Z77" s="32">
        <f t="shared" si="1"/>
        <v>13266.186080790001</v>
      </c>
    </row>
    <row r="78" spans="1:26" x14ac:dyDescent="0.2">
      <c r="A78" s="71">
        <v>2022.09</v>
      </c>
      <c r="B78" s="38">
        <v>1652.1</v>
      </c>
      <c r="C78" s="39">
        <v>12532.170338749997</v>
      </c>
      <c r="D78" s="39">
        <v>99.53018153000005</v>
      </c>
      <c r="E78" s="39">
        <v>844</v>
      </c>
      <c r="F78" s="39">
        <v>0</v>
      </c>
      <c r="G78" s="39">
        <v>0</v>
      </c>
      <c r="H78" s="39">
        <v>0</v>
      </c>
      <c r="I78" s="39">
        <v>1408.3944019999999</v>
      </c>
      <c r="J78" s="39">
        <v>0</v>
      </c>
      <c r="K78" s="39">
        <v>0</v>
      </c>
      <c r="L78" s="39">
        <v>135.31067594999999</v>
      </c>
      <c r="M78" s="39">
        <v>105.69607222400001</v>
      </c>
      <c r="N78" s="39">
        <v>539.07962999999995</v>
      </c>
      <c r="O78" s="39">
        <v>44.066961619999994</v>
      </c>
      <c r="P78" s="39">
        <v>0</v>
      </c>
      <c r="Q78" s="39">
        <v>284.51894606000002</v>
      </c>
      <c r="R78" s="39">
        <v>0</v>
      </c>
      <c r="S78" s="39">
        <v>280.60688699999997</v>
      </c>
      <c r="T78" s="39">
        <v>157.26378939</v>
      </c>
      <c r="U78" s="39">
        <v>0</v>
      </c>
      <c r="V78" s="39">
        <v>65.819999999999993</v>
      </c>
      <c r="W78" s="39">
        <v>0</v>
      </c>
      <c r="X78" s="39">
        <v>391.65427</v>
      </c>
      <c r="Y78" s="33">
        <v>0</v>
      </c>
      <c r="Z78" s="32">
        <f t="shared" si="1"/>
        <v>18540.212154523997</v>
      </c>
    </row>
    <row r="79" spans="1:26" x14ac:dyDescent="0.2">
      <c r="A79" s="71">
        <v>2022.1</v>
      </c>
      <c r="B79" s="38">
        <v>4931.5</v>
      </c>
      <c r="C79" s="39">
        <v>3832.3442846791868</v>
      </c>
      <c r="D79" s="39">
        <v>62.103497919999995</v>
      </c>
      <c r="E79" s="39">
        <v>679</v>
      </c>
      <c r="F79" s="39">
        <v>0</v>
      </c>
      <c r="G79" s="39">
        <v>0</v>
      </c>
      <c r="H79" s="39">
        <v>0</v>
      </c>
      <c r="I79" s="39">
        <v>332.52811000000003</v>
      </c>
      <c r="J79" s="39">
        <v>0</v>
      </c>
      <c r="K79" s="39">
        <v>0</v>
      </c>
      <c r="L79" s="39">
        <v>0</v>
      </c>
      <c r="M79" s="39">
        <v>87.18958164</v>
      </c>
      <c r="N79" s="39">
        <v>497.25818700000002</v>
      </c>
      <c r="O79" s="39">
        <v>36.980901950000003</v>
      </c>
      <c r="P79" s="39">
        <v>0</v>
      </c>
      <c r="Q79" s="39">
        <v>391.23101314000002</v>
      </c>
      <c r="R79" s="39">
        <v>0</v>
      </c>
      <c r="S79" s="39">
        <v>267.18433299999998</v>
      </c>
      <c r="T79" s="39">
        <v>152.08850658</v>
      </c>
      <c r="U79" s="39">
        <v>0</v>
      </c>
      <c r="V79" s="39">
        <v>26.43</v>
      </c>
      <c r="W79" s="39">
        <v>0</v>
      </c>
      <c r="X79" s="39">
        <v>387.28238900000002</v>
      </c>
      <c r="Y79" s="33">
        <v>0</v>
      </c>
      <c r="Z79" s="32">
        <f t="shared" si="1"/>
        <v>11683.120804909186</v>
      </c>
    </row>
    <row r="80" spans="1:26" x14ac:dyDescent="0.2">
      <c r="A80" s="71">
        <v>2022.11</v>
      </c>
      <c r="B80" s="38">
        <v>1807.5</v>
      </c>
      <c r="C80" s="39">
        <v>13539.663937786881</v>
      </c>
      <c r="D80" s="39">
        <v>66.691286040000023</v>
      </c>
      <c r="E80" s="39">
        <v>741</v>
      </c>
      <c r="F80" s="39">
        <v>0</v>
      </c>
      <c r="G80" s="39">
        <v>0</v>
      </c>
      <c r="H80" s="39">
        <v>0</v>
      </c>
      <c r="I80" s="39">
        <v>1459.219799</v>
      </c>
      <c r="J80" s="39">
        <v>0</v>
      </c>
      <c r="K80" s="39">
        <v>0</v>
      </c>
      <c r="L80" s="39">
        <v>0</v>
      </c>
      <c r="M80" s="39">
        <v>84.022184370000005</v>
      </c>
      <c r="N80" s="39">
        <v>532.42481399999997</v>
      </c>
      <c r="O80" s="39">
        <v>0</v>
      </c>
      <c r="P80" s="39">
        <v>0</v>
      </c>
      <c r="Q80" s="39">
        <v>278.87667577000002</v>
      </c>
      <c r="R80" s="39">
        <v>0</v>
      </c>
      <c r="S80" s="39">
        <v>275.362617</v>
      </c>
      <c r="T80" s="39">
        <v>166.94870850999999</v>
      </c>
      <c r="U80" s="39">
        <v>0</v>
      </c>
      <c r="V80" s="39">
        <v>64.69</v>
      </c>
      <c r="W80" s="39">
        <v>0</v>
      </c>
      <c r="X80" s="39">
        <v>405.68402900000001</v>
      </c>
      <c r="Y80" s="33">
        <v>0</v>
      </c>
      <c r="Z80" s="32">
        <f t="shared" si="1"/>
        <v>19422.084051476875</v>
      </c>
    </row>
    <row r="81" spans="1:26" x14ac:dyDescent="0.2">
      <c r="A81" s="71">
        <v>2022.12</v>
      </c>
      <c r="B81" s="38">
        <v>4788.7</v>
      </c>
      <c r="C81" s="39">
        <v>3116.669506838884</v>
      </c>
      <c r="D81" s="39">
        <v>0</v>
      </c>
      <c r="E81" s="39">
        <v>751</v>
      </c>
      <c r="F81" s="39">
        <v>0</v>
      </c>
      <c r="G81" s="39">
        <v>0</v>
      </c>
      <c r="H81" s="39">
        <v>0</v>
      </c>
      <c r="I81" s="39">
        <v>315.54804200000001</v>
      </c>
      <c r="J81" s="39">
        <v>0</v>
      </c>
      <c r="K81" s="39">
        <v>0</v>
      </c>
      <c r="L81" s="39">
        <v>0</v>
      </c>
      <c r="M81" s="39">
        <v>82.318048300000001</v>
      </c>
      <c r="N81" s="39">
        <v>826.64219600000001</v>
      </c>
      <c r="O81" s="39">
        <v>0</v>
      </c>
      <c r="P81" s="39">
        <v>0</v>
      </c>
      <c r="Q81" s="39">
        <v>496.16430505</v>
      </c>
      <c r="R81" s="39">
        <v>0</v>
      </c>
      <c r="S81" s="39">
        <v>437.46057000000002</v>
      </c>
      <c r="T81" s="39">
        <v>177.45127633999999</v>
      </c>
      <c r="U81" s="39">
        <v>0</v>
      </c>
      <c r="V81" s="39">
        <v>45.7</v>
      </c>
      <c r="W81" s="39">
        <v>0</v>
      </c>
      <c r="X81" s="39">
        <v>1319.528472</v>
      </c>
      <c r="Y81" s="33">
        <v>0</v>
      </c>
      <c r="Z81" s="32">
        <f t="shared" si="1"/>
        <v>12357.182416528885</v>
      </c>
    </row>
    <row r="82" spans="1:26" x14ac:dyDescent="0.2">
      <c r="A82" s="71">
        <v>2023.01</v>
      </c>
      <c r="B82" s="38">
        <v>2356.5</v>
      </c>
      <c r="C82" s="39">
        <v>3090.6439647558095</v>
      </c>
      <c r="D82" s="39">
        <v>62.760257119999999</v>
      </c>
      <c r="E82" s="39">
        <v>1572</v>
      </c>
      <c r="F82" s="39">
        <v>0</v>
      </c>
      <c r="G82" s="39">
        <v>0</v>
      </c>
      <c r="H82" s="39">
        <v>0</v>
      </c>
      <c r="I82" s="39">
        <v>232.361582</v>
      </c>
      <c r="J82" s="39">
        <v>0</v>
      </c>
      <c r="K82" s="39">
        <v>0</v>
      </c>
      <c r="L82" s="39">
        <v>172.25456233000003</v>
      </c>
      <c r="M82" s="39">
        <v>80.397358070000024</v>
      </c>
      <c r="N82" s="39">
        <v>505.99759</v>
      </c>
      <c r="O82" s="39">
        <v>43.397423750000002</v>
      </c>
      <c r="P82" s="39">
        <v>0</v>
      </c>
      <c r="Q82" s="39">
        <v>803.10091964000003</v>
      </c>
      <c r="R82" s="39">
        <v>0</v>
      </c>
      <c r="S82" s="39">
        <v>44.893309000000002</v>
      </c>
      <c r="T82" s="39">
        <v>137.33782216</v>
      </c>
      <c r="U82" s="39">
        <v>0</v>
      </c>
      <c r="V82" s="39">
        <v>32.17</v>
      </c>
      <c r="W82" s="39">
        <v>0</v>
      </c>
      <c r="X82" s="39">
        <v>825.68357600000002</v>
      </c>
      <c r="Y82" s="33">
        <v>0</v>
      </c>
      <c r="Z82" s="32">
        <f t="shared" si="1"/>
        <v>9959.4983648258076</v>
      </c>
    </row>
    <row r="83" spans="1:26" x14ac:dyDescent="0.2">
      <c r="A83" s="71">
        <v>2023.02</v>
      </c>
      <c r="B83" s="38">
        <v>13141.7</v>
      </c>
      <c r="C83" s="39">
        <v>2618.8942506095991</v>
      </c>
      <c r="D83" s="39">
        <v>117.91296082</v>
      </c>
      <c r="E83" s="39">
        <v>2080</v>
      </c>
      <c r="F83" s="39">
        <v>0</v>
      </c>
      <c r="G83" s="39">
        <v>0</v>
      </c>
      <c r="H83" s="39">
        <v>0</v>
      </c>
      <c r="I83" s="39">
        <v>183.46581699999999</v>
      </c>
      <c r="J83" s="39">
        <v>0</v>
      </c>
      <c r="K83" s="39">
        <v>0</v>
      </c>
      <c r="L83" s="39">
        <v>99.991897620000003</v>
      </c>
      <c r="M83" s="39">
        <v>117.35784456</v>
      </c>
      <c r="N83" s="39">
        <v>1452.3752010000001</v>
      </c>
      <c r="O83" s="39">
        <v>188.84284740000001</v>
      </c>
      <c r="P83" s="39">
        <v>0</v>
      </c>
      <c r="Q83" s="39">
        <v>1299.9460007299999</v>
      </c>
      <c r="R83" s="39">
        <v>0</v>
      </c>
      <c r="S83" s="39">
        <v>380.52334400000001</v>
      </c>
      <c r="T83" s="39">
        <v>236.18345905999999</v>
      </c>
      <c r="U83" s="39">
        <v>0</v>
      </c>
      <c r="V83" s="39">
        <v>231.32</v>
      </c>
      <c r="W83" s="39">
        <v>0</v>
      </c>
      <c r="X83" s="39">
        <v>456.87039900000002</v>
      </c>
      <c r="Y83" s="33">
        <v>0</v>
      </c>
      <c r="Z83" s="32">
        <f t="shared" si="1"/>
        <v>22605.384021799597</v>
      </c>
    </row>
    <row r="84" spans="1:26" x14ac:dyDescent="0.2">
      <c r="A84" s="71">
        <v>2023.03</v>
      </c>
      <c r="B84" s="38">
        <v>3855.7</v>
      </c>
      <c r="C84" s="39">
        <v>25143.836527312087</v>
      </c>
      <c r="D84" s="39">
        <v>331.14574293999999</v>
      </c>
      <c r="E84" s="39">
        <v>2816.9756769999999</v>
      </c>
      <c r="F84" s="39">
        <v>0</v>
      </c>
      <c r="G84" s="39">
        <v>0</v>
      </c>
      <c r="H84" s="39">
        <v>0</v>
      </c>
      <c r="I84" s="39">
        <v>3907.7903270000002</v>
      </c>
      <c r="J84" s="39">
        <v>0</v>
      </c>
      <c r="K84" s="39">
        <v>0</v>
      </c>
      <c r="L84" s="39">
        <v>890.13873762000003</v>
      </c>
      <c r="M84" s="39">
        <v>391.35980809</v>
      </c>
      <c r="N84" s="39">
        <v>3832.4409930000002</v>
      </c>
      <c r="O84" s="39">
        <v>212.07557496999999</v>
      </c>
      <c r="P84" s="39">
        <v>0</v>
      </c>
      <c r="Q84" s="39">
        <v>1543.5404206200001</v>
      </c>
      <c r="R84" s="39">
        <v>0</v>
      </c>
      <c r="S84" s="39">
        <v>1214.02018447</v>
      </c>
      <c r="T84" s="39">
        <v>1052.2186831500001</v>
      </c>
      <c r="U84" s="39">
        <v>0</v>
      </c>
      <c r="V84" s="39">
        <v>48.07</v>
      </c>
      <c r="W84" s="39">
        <v>0</v>
      </c>
      <c r="X84" s="39">
        <v>528.34929299999999</v>
      </c>
      <c r="Y84" s="33">
        <v>0</v>
      </c>
      <c r="Z84" s="32">
        <f t="shared" si="1"/>
        <v>45767.661969172077</v>
      </c>
    </row>
    <row r="85" spans="1:26" x14ac:dyDescent="0.2">
      <c r="A85" s="71">
        <v>2023.04</v>
      </c>
      <c r="B85" s="38">
        <v>9063.6</v>
      </c>
      <c r="C85" s="39">
        <v>5501.1316660904276</v>
      </c>
      <c r="D85" s="39">
        <v>228.27425294000005</v>
      </c>
      <c r="E85" s="39">
        <v>1313.956991</v>
      </c>
      <c r="F85" s="39">
        <v>0</v>
      </c>
      <c r="G85" s="39">
        <v>0</v>
      </c>
      <c r="H85" s="39">
        <v>0</v>
      </c>
      <c r="I85" s="39">
        <v>424.470979</v>
      </c>
      <c r="J85" s="39">
        <v>0</v>
      </c>
      <c r="K85" s="39">
        <v>0</v>
      </c>
      <c r="L85" s="39">
        <v>508.31777123000001</v>
      </c>
      <c r="M85" s="39">
        <v>204.41860593000001</v>
      </c>
      <c r="N85" s="39">
        <v>849.32842300000004</v>
      </c>
      <c r="O85" s="39">
        <v>152.85358038999999</v>
      </c>
      <c r="P85" s="39">
        <v>0</v>
      </c>
      <c r="Q85" s="39">
        <v>985.10590671</v>
      </c>
      <c r="R85" s="39">
        <v>0</v>
      </c>
      <c r="S85" s="39">
        <v>472.03721400000001</v>
      </c>
      <c r="T85" s="39">
        <v>271.44537801000001</v>
      </c>
      <c r="U85" s="39">
        <v>0</v>
      </c>
      <c r="V85" s="39">
        <v>97.76</v>
      </c>
      <c r="W85" s="39">
        <v>0</v>
      </c>
      <c r="X85" s="39">
        <v>498.639387</v>
      </c>
      <c r="Y85" s="33">
        <v>0</v>
      </c>
      <c r="Z85" s="32">
        <f t="shared" si="1"/>
        <v>20571.34015530043</v>
      </c>
    </row>
    <row r="86" spans="1:26" x14ac:dyDescent="0.2">
      <c r="A86" s="71">
        <v>2023.05</v>
      </c>
      <c r="B86" s="38">
        <v>3081</v>
      </c>
      <c r="C86" s="39">
        <v>17107.924131786971</v>
      </c>
      <c r="D86" s="39">
        <v>201.53188578999993</v>
      </c>
      <c r="E86" s="39">
        <v>1404</v>
      </c>
      <c r="F86" s="39">
        <v>0</v>
      </c>
      <c r="G86" s="39">
        <v>0</v>
      </c>
      <c r="H86" s="39">
        <v>0</v>
      </c>
      <c r="I86" s="39">
        <v>454.75818099999998</v>
      </c>
      <c r="J86" s="39">
        <v>0</v>
      </c>
      <c r="K86" s="39">
        <v>0</v>
      </c>
      <c r="L86" s="39">
        <v>233.84271706999999</v>
      </c>
      <c r="M86" s="39">
        <v>147.89790711999999</v>
      </c>
      <c r="N86" s="39">
        <v>1692.4663860000001</v>
      </c>
      <c r="O86" s="39">
        <v>95.417158629999989</v>
      </c>
      <c r="P86" s="39">
        <v>0</v>
      </c>
      <c r="Q86" s="39">
        <v>504.71343120999995</v>
      </c>
      <c r="R86" s="39">
        <v>0</v>
      </c>
      <c r="S86" s="39">
        <v>487.14475900000002</v>
      </c>
      <c r="T86" s="39">
        <v>288.28395739000001</v>
      </c>
      <c r="U86" s="39">
        <v>0</v>
      </c>
      <c r="V86" s="39">
        <v>43.88</v>
      </c>
      <c r="W86" s="39">
        <v>0</v>
      </c>
      <c r="X86" s="39">
        <v>548.89754300000004</v>
      </c>
      <c r="Y86" s="33">
        <v>0</v>
      </c>
      <c r="Z86" s="32">
        <f t="shared" si="1"/>
        <v>26291.758057996969</v>
      </c>
    </row>
    <row r="87" spans="1:26" x14ac:dyDescent="0.2">
      <c r="A87" s="71">
        <v>2023.06</v>
      </c>
      <c r="B87" s="38">
        <v>9356.7999999999993</v>
      </c>
      <c r="C87" s="39">
        <v>5604.0602362193486</v>
      </c>
      <c r="D87" s="39">
        <v>111.14418937000005</v>
      </c>
      <c r="E87" s="39">
        <v>1252</v>
      </c>
      <c r="F87" s="39">
        <v>0</v>
      </c>
      <c r="G87" s="39">
        <v>0</v>
      </c>
      <c r="H87" s="39">
        <v>0</v>
      </c>
      <c r="I87" s="39">
        <v>2487.1581940000001</v>
      </c>
      <c r="J87" s="39">
        <v>0</v>
      </c>
      <c r="K87" s="39">
        <v>0</v>
      </c>
      <c r="L87" s="39">
        <v>478.76800397000005</v>
      </c>
      <c r="M87" s="39">
        <v>146.65223326</v>
      </c>
      <c r="N87" s="39">
        <v>922.87372800000003</v>
      </c>
      <c r="O87" s="39">
        <v>97.893135799999996</v>
      </c>
      <c r="P87" s="39">
        <v>0</v>
      </c>
      <c r="Q87" s="39">
        <v>652.07373637000001</v>
      </c>
      <c r="R87" s="39">
        <v>0</v>
      </c>
      <c r="S87" s="39">
        <v>496.55639430000002</v>
      </c>
      <c r="T87" s="39">
        <v>282.45789005</v>
      </c>
      <c r="U87" s="39">
        <v>0</v>
      </c>
      <c r="V87" s="39">
        <v>107.27</v>
      </c>
      <c r="W87" s="39">
        <v>0</v>
      </c>
      <c r="X87" s="39">
        <v>612.13537099999996</v>
      </c>
      <c r="Y87" s="33">
        <v>0</v>
      </c>
      <c r="Z87" s="32">
        <f t="shared" si="1"/>
        <v>22607.843112339346</v>
      </c>
    </row>
    <row r="88" spans="1:26" x14ac:dyDescent="0.2">
      <c r="A88" s="71">
        <v>2023.07</v>
      </c>
      <c r="B88" s="38">
        <v>3340.7</v>
      </c>
      <c r="C88" s="39">
        <v>19678.936426462831</v>
      </c>
      <c r="D88" s="39">
        <v>147.72238620999997</v>
      </c>
      <c r="E88" s="39">
        <v>1384</v>
      </c>
      <c r="F88" s="39">
        <v>0</v>
      </c>
      <c r="G88" s="39">
        <v>0</v>
      </c>
      <c r="H88" s="39">
        <v>0</v>
      </c>
      <c r="I88" s="39">
        <v>660.76099999999997</v>
      </c>
      <c r="J88" s="39">
        <v>0</v>
      </c>
      <c r="K88" s="39">
        <v>0</v>
      </c>
      <c r="L88" s="39">
        <v>262.36383691999998</v>
      </c>
      <c r="M88" s="39">
        <v>156.75159120999999</v>
      </c>
      <c r="N88" s="39">
        <v>1927.3636650000001</v>
      </c>
      <c r="O88" s="39">
        <v>107.25030133</v>
      </c>
      <c r="P88" s="39">
        <v>0</v>
      </c>
      <c r="Q88" s="39">
        <v>483.94460642000001</v>
      </c>
      <c r="R88" s="39">
        <v>0</v>
      </c>
      <c r="S88" s="39">
        <v>594.31135099999995</v>
      </c>
      <c r="T88" s="39">
        <v>307.53087704000001</v>
      </c>
      <c r="U88" s="39">
        <v>0</v>
      </c>
      <c r="V88" s="39">
        <v>46.23</v>
      </c>
      <c r="W88" s="39">
        <v>0</v>
      </c>
      <c r="X88" s="39">
        <v>639.77587700000004</v>
      </c>
      <c r="Y88" s="33">
        <v>0</v>
      </c>
      <c r="Z88" s="32">
        <f t="shared" si="1"/>
        <v>29737.641918592832</v>
      </c>
    </row>
    <row r="89" spans="1:26" x14ac:dyDescent="0.2">
      <c r="A89" s="71">
        <v>2023.08</v>
      </c>
      <c r="B89" s="38">
        <v>10616.1</v>
      </c>
      <c r="C89" s="39">
        <v>5376.8414802457719</v>
      </c>
      <c r="D89" s="39">
        <v>275.10000000000002</v>
      </c>
      <c r="E89" s="39">
        <v>1402</v>
      </c>
      <c r="F89" s="39">
        <v>0</v>
      </c>
      <c r="G89" s="39">
        <v>0</v>
      </c>
      <c r="H89" s="39">
        <v>0</v>
      </c>
      <c r="I89" s="39">
        <v>832.30449899999996</v>
      </c>
      <c r="J89" s="39">
        <v>0</v>
      </c>
      <c r="K89" s="39">
        <v>0</v>
      </c>
      <c r="L89" s="39">
        <v>511.34137697</v>
      </c>
      <c r="M89" s="39">
        <v>172.96697384300001</v>
      </c>
      <c r="N89" s="39">
        <v>1142.696383</v>
      </c>
      <c r="O89" s="39">
        <v>104.94795574999999</v>
      </c>
      <c r="P89" s="39">
        <v>0</v>
      </c>
      <c r="Q89" s="39">
        <v>734.75916695000001</v>
      </c>
      <c r="R89" s="39">
        <v>0</v>
      </c>
      <c r="S89" s="39">
        <v>663.49885800000004</v>
      </c>
      <c r="T89" s="39">
        <v>314.79847698999998</v>
      </c>
      <c r="U89" s="39">
        <v>0</v>
      </c>
      <c r="V89" s="39">
        <v>46.48</v>
      </c>
      <c r="W89" s="39">
        <v>0</v>
      </c>
      <c r="X89" s="39">
        <v>680.58585900000003</v>
      </c>
      <c r="Y89" s="33">
        <v>0</v>
      </c>
      <c r="Z89" s="32">
        <f t="shared" si="1"/>
        <v>22874.42102974877</v>
      </c>
    </row>
    <row r="90" spans="1:26" x14ac:dyDescent="0.2">
      <c r="A90" s="71">
        <v>2023.09</v>
      </c>
      <c r="B90" s="38">
        <v>3048.8</v>
      </c>
      <c r="C90" s="39">
        <v>19283.14177276284</v>
      </c>
      <c r="D90" s="39">
        <v>180.31</v>
      </c>
      <c r="E90" s="39">
        <v>1294</v>
      </c>
      <c r="F90" s="39">
        <v>0</v>
      </c>
      <c r="G90" s="39">
        <v>0</v>
      </c>
      <c r="H90" s="39">
        <v>0</v>
      </c>
      <c r="I90" s="39">
        <v>2672.4094759999998</v>
      </c>
      <c r="J90" s="39">
        <v>0</v>
      </c>
      <c r="K90" s="39">
        <v>0</v>
      </c>
      <c r="L90" s="39">
        <v>243.7628066</v>
      </c>
      <c r="M90" s="39">
        <v>193.45414516</v>
      </c>
      <c r="N90" s="39">
        <v>2011.2364930000001</v>
      </c>
      <c r="O90" s="39">
        <v>74.109763090000001</v>
      </c>
      <c r="P90" s="39">
        <v>0</v>
      </c>
      <c r="Q90" s="39">
        <v>496.48672164999999</v>
      </c>
      <c r="R90" s="39">
        <v>0</v>
      </c>
      <c r="S90" s="39">
        <v>526.13222599999995</v>
      </c>
      <c r="T90" s="39">
        <v>308.24441524999997</v>
      </c>
      <c r="U90" s="39">
        <v>0</v>
      </c>
      <c r="V90" s="39">
        <v>107.88</v>
      </c>
      <c r="W90" s="39">
        <v>0</v>
      </c>
      <c r="X90" s="39">
        <v>641.484556</v>
      </c>
      <c r="Y90" s="33">
        <v>0</v>
      </c>
      <c r="Z90" s="32">
        <f t="shared" si="1"/>
        <v>31081.452375512843</v>
      </c>
    </row>
    <row r="91" spans="1:26" x14ac:dyDescent="0.2">
      <c r="A91" s="71">
        <v>2023.1</v>
      </c>
      <c r="B91" s="38">
        <v>10572.1</v>
      </c>
      <c r="C91" s="39">
        <v>4371.3124748018326</v>
      </c>
      <c r="D91" s="39">
        <v>124.22714456000017</v>
      </c>
      <c r="E91" s="39">
        <v>1536.97379</v>
      </c>
      <c r="F91" s="39">
        <v>0</v>
      </c>
      <c r="G91" s="39">
        <v>0</v>
      </c>
      <c r="H91" s="39">
        <v>0</v>
      </c>
      <c r="I91" s="39">
        <v>659.51157999999998</v>
      </c>
      <c r="J91" s="39">
        <v>0</v>
      </c>
      <c r="K91" s="39">
        <v>0</v>
      </c>
      <c r="L91" s="39">
        <v>514.62417445000006</v>
      </c>
      <c r="M91" s="39">
        <v>168.75480161999999</v>
      </c>
      <c r="N91" s="39">
        <v>1217.948134</v>
      </c>
      <c r="O91" s="39">
        <v>65.940885899999998</v>
      </c>
      <c r="P91" s="39">
        <v>0</v>
      </c>
      <c r="Q91" s="39">
        <v>711.49140247000003</v>
      </c>
      <c r="R91" s="39">
        <v>0</v>
      </c>
      <c r="S91" s="39">
        <v>561.70997799999998</v>
      </c>
      <c r="T91" s="39">
        <v>294.21770822000002</v>
      </c>
      <c r="U91" s="39">
        <v>0</v>
      </c>
      <c r="V91" s="39">
        <v>44</v>
      </c>
      <c r="W91" s="39">
        <v>0</v>
      </c>
      <c r="X91" s="39">
        <v>690.864147</v>
      </c>
      <c r="Y91" s="33">
        <v>0</v>
      </c>
      <c r="Z91" s="32">
        <f t="shared" si="1"/>
        <v>21533.676221021829</v>
      </c>
    </row>
    <row r="92" spans="1:26" x14ac:dyDescent="0.2">
      <c r="A92" s="71">
        <v>2023.11</v>
      </c>
      <c r="B92" s="38">
        <v>3292.7</v>
      </c>
      <c r="C92" s="39">
        <v>19931.672270540646</v>
      </c>
      <c r="D92" s="39">
        <v>163.40566706000004</v>
      </c>
      <c r="E92" s="39">
        <v>1415</v>
      </c>
      <c r="F92" s="39">
        <v>0</v>
      </c>
      <c r="G92" s="39">
        <v>0</v>
      </c>
      <c r="H92" s="39">
        <v>0</v>
      </c>
      <c r="I92" s="39">
        <v>2831.407627</v>
      </c>
      <c r="J92" s="39">
        <v>0</v>
      </c>
      <c r="K92" s="39">
        <v>0</v>
      </c>
      <c r="L92" s="39">
        <v>0</v>
      </c>
      <c r="M92" s="39">
        <v>154.21565671999997</v>
      </c>
      <c r="N92" s="39">
        <v>2281.4133809999998</v>
      </c>
      <c r="O92" s="39">
        <v>56.878704890000002</v>
      </c>
      <c r="P92" s="39">
        <v>0</v>
      </c>
      <c r="Q92" s="39">
        <v>495.19346379000001</v>
      </c>
      <c r="R92" s="39">
        <v>0</v>
      </c>
      <c r="S92" s="39">
        <v>587.88707599999998</v>
      </c>
      <c r="T92" s="39">
        <v>330.38264495999999</v>
      </c>
      <c r="U92" s="39">
        <v>0</v>
      </c>
      <c r="V92" s="39">
        <v>100.8</v>
      </c>
      <c r="W92" s="39">
        <v>0</v>
      </c>
      <c r="X92" s="39">
        <v>677.19361700000002</v>
      </c>
      <c r="Y92" s="33">
        <v>0</v>
      </c>
      <c r="Z92" s="32">
        <f t="shared" si="1"/>
        <v>32318.150108960646</v>
      </c>
    </row>
    <row r="93" spans="1:26" x14ac:dyDescent="0.2">
      <c r="A93" s="71">
        <v>2023.12</v>
      </c>
      <c r="B93" s="38">
        <v>11060.7</v>
      </c>
      <c r="C93" s="39">
        <v>5714.5355211974775</v>
      </c>
      <c r="D93" s="39">
        <v>135.21274455999992</v>
      </c>
      <c r="E93" s="39">
        <v>1371.1122760000001</v>
      </c>
      <c r="F93" s="39">
        <v>0</v>
      </c>
      <c r="G93" s="39">
        <v>0</v>
      </c>
      <c r="H93" s="39">
        <v>0</v>
      </c>
      <c r="I93" s="39">
        <v>623.04098699999997</v>
      </c>
      <c r="J93" s="39">
        <v>0</v>
      </c>
      <c r="K93" s="39">
        <v>0</v>
      </c>
      <c r="L93" s="39">
        <v>0</v>
      </c>
      <c r="M93" s="39">
        <v>127.63718523999998</v>
      </c>
      <c r="N93" s="39">
        <v>2271.7481899999998</v>
      </c>
      <c r="O93" s="39">
        <v>70.148549659999986</v>
      </c>
      <c r="P93" s="39">
        <v>0</v>
      </c>
      <c r="Q93" s="39">
        <v>754.48514724999995</v>
      </c>
      <c r="R93" s="39">
        <v>0</v>
      </c>
      <c r="S93" s="39">
        <v>666.25949000000003</v>
      </c>
      <c r="T93" s="39">
        <v>450.24855143000002</v>
      </c>
      <c r="U93" s="39">
        <v>0</v>
      </c>
      <c r="V93" s="39">
        <v>84.02</v>
      </c>
      <c r="W93" s="39">
        <v>0</v>
      </c>
      <c r="X93" s="39">
        <v>4017.5648430000001</v>
      </c>
      <c r="Y93" s="33">
        <v>0</v>
      </c>
      <c r="Z93" s="32">
        <f t="shared" si="1"/>
        <v>27346.713485337477</v>
      </c>
    </row>
    <row r="94" spans="1:26" x14ac:dyDescent="0.2">
      <c r="A94" s="71">
        <v>2024.01</v>
      </c>
      <c r="B94" s="38">
        <v>9952.2999999999993</v>
      </c>
      <c r="C94" s="39">
        <v>6350.7500761260217</v>
      </c>
      <c r="D94" s="39">
        <v>144.53482018</v>
      </c>
      <c r="E94" s="39">
        <v>3127.956154</v>
      </c>
      <c r="F94" s="39">
        <v>0</v>
      </c>
      <c r="G94" s="39">
        <v>0</v>
      </c>
      <c r="H94" s="39">
        <v>0</v>
      </c>
      <c r="I94" s="39">
        <v>544.47363700000005</v>
      </c>
      <c r="J94" s="39">
        <v>0</v>
      </c>
      <c r="K94" s="39">
        <v>0</v>
      </c>
      <c r="L94" s="39">
        <v>662.60203146000003</v>
      </c>
      <c r="M94" s="39">
        <v>162.35079382999999</v>
      </c>
      <c r="N94" s="39">
        <v>2005.4048110000001</v>
      </c>
      <c r="O94" s="39">
        <v>88.034406870000012</v>
      </c>
      <c r="P94" s="39">
        <v>0</v>
      </c>
      <c r="Q94" s="39">
        <v>2731.0973157800004</v>
      </c>
      <c r="R94" s="39">
        <v>0</v>
      </c>
      <c r="S94" s="39">
        <v>639.87871399999995</v>
      </c>
      <c r="T94" s="39">
        <v>451.94468522000005</v>
      </c>
      <c r="U94" s="39">
        <v>0</v>
      </c>
      <c r="V94" s="39">
        <v>67.12</v>
      </c>
      <c r="W94" s="39">
        <v>185.21586383000002</v>
      </c>
      <c r="X94" s="39">
        <v>2679.715635</v>
      </c>
      <c r="Y94" s="33">
        <v>0</v>
      </c>
      <c r="Z94" s="32">
        <f t="shared" si="1"/>
        <v>29793.378944296015</v>
      </c>
    </row>
    <row r="95" spans="1:26" x14ac:dyDescent="0.2">
      <c r="A95" s="71">
        <v>2024.02</v>
      </c>
      <c r="B95" s="38">
        <v>34442.699999999997</v>
      </c>
      <c r="C95" s="39">
        <v>3984.2145292607552</v>
      </c>
      <c r="D95" s="39">
        <v>472.49173459999997</v>
      </c>
      <c r="E95" s="39">
        <v>6974.3632520000001</v>
      </c>
      <c r="F95" s="39">
        <v>0</v>
      </c>
      <c r="G95" s="39">
        <v>0</v>
      </c>
      <c r="H95" s="39">
        <v>0</v>
      </c>
      <c r="I95" s="39">
        <v>365.20085899999998</v>
      </c>
      <c r="J95" s="39">
        <v>0</v>
      </c>
      <c r="K95" s="39">
        <v>0</v>
      </c>
      <c r="L95" s="39">
        <v>1080.50898461</v>
      </c>
      <c r="M95" s="39">
        <v>194.2268397</v>
      </c>
      <c r="N95" s="39">
        <v>4287.9208049999997</v>
      </c>
      <c r="O95" s="39">
        <v>381.54026109</v>
      </c>
      <c r="P95" s="39">
        <v>0</v>
      </c>
      <c r="Q95" s="39">
        <v>4719.5671441499999</v>
      </c>
      <c r="R95" s="39">
        <v>0</v>
      </c>
      <c r="S95" s="39">
        <v>404.550138</v>
      </c>
      <c r="T95" s="39">
        <v>781.77019826000003</v>
      </c>
      <c r="U95" s="39">
        <v>0</v>
      </c>
      <c r="V95" s="39">
        <v>800.61</v>
      </c>
      <c r="W95" s="39">
        <v>210.60199544999998</v>
      </c>
      <c r="X95" s="39">
        <v>1288.129602</v>
      </c>
      <c r="Y95" s="33">
        <v>0</v>
      </c>
      <c r="Z95" s="32">
        <f t="shared" si="1"/>
        <v>60388.396343120752</v>
      </c>
    </row>
    <row r="96" spans="1:26" x14ac:dyDescent="0.2">
      <c r="A96" s="71">
        <v>2024.03</v>
      </c>
      <c r="B96" s="38">
        <v>6587.8</v>
      </c>
      <c r="C96" s="39">
        <v>71969.082446199129</v>
      </c>
      <c r="D96" s="39">
        <v>873.48043049</v>
      </c>
      <c r="E96" s="39">
        <v>8074.0675769999998</v>
      </c>
      <c r="F96" s="39">
        <v>0</v>
      </c>
      <c r="G96" s="39">
        <v>0</v>
      </c>
      <c r="H96" s="39">
        <v>0</v>
      </c>
      <c r="I96" s="39">
        <v>413.75507599999997</v>
      </c>
      <c r="J96" s="39">
        <v>0</v>
      </c>
      <c r="K96" s="39">
        <v>0</v>
      </c>
      <c r="L96" s="39">
        <v>382.28868864999998</v>
      </c>
      <c r="M96" s="39">
        <v>312.48146379000002</v>
      </c>
      <c r="N96" s="39">
        <v>12489.431565999999</v>
      </c>
      <c r="O96" s="39">
        <v>693.63440650999996</v>
      </c>
      <c r="P96" s="39">
        <v>0</v>
      </c>
      <c r="Q96" s="39">
        <v>1618.97668798</v>
      </c>
      <c r="R96" s="39">
        <v>0</v>
      </c>
      <c r="S96" s="39">
        <v>398.56269657000001</v>
      </c>
      <c r="T96" s="39">
        <v>2924.9901884400001</v>
      </c>
      <c r="U96" s="39">
        <v>0</v>
      </c>
      <c r="V96" s="39">
        <v>109.06</v>
      </c>
      <c r="W96" s="39">
        <v>627.12869526999998</v>
      </c>
      <c r="X96" s="39">
        <v>1328.33053</v>
      </c>
      <c r="Y96" s="33">
        <v>0</v>
      </c>
      <c r="Z96" s="32">
        <f t="shared" si="1"/>
        <v>108803.07045289915</v>
      </c>
    </row>
    <row r="97" spans="1:26" x14ac:dyDescent="0.2">
      <c r="A97" s="71">
        <v>2024.04</v>
      </c>
      <c r="B97" s="38">
        <v>24618.6</v>
      </c>
      <c r="C97" s="39">
        <v>18728.931159545442</v>
      </c>
      <c r="D97" s="39">
        <v>710.42421619000004</v>
      </c>
      <c r="E97" s="39">
        <v>5265.1692779999994</v>
      </c>
      <c r="F97" s="39">
        <v>0</v>
      </c>
      <c r="G97" s="39">
        <v>0</v>
      </c>
      <c r="H97" s="39">
        <v>0</v>
      </c>
      <c r="I97" s="39">
        <v>908.966635</v>
      </c>
      <c r="J97" s="39">
        <v>0</v>
      </c>
      <c r="K97" s="39">
        <v>0</v>
      </c>
      <c r="L97" s="39">
        <v>836.69379435999997</v>
      </c>
      <c r="M97" s="39">
        <v>928.19352105999997</v>
      </c>
      <c r="N97" s="39">
        <v>3397.8026920000002</v>
      </c>
      <c r="O97" s="39">
        <v>374.00070452</v>
      </c>
      <c r="P97" s="39">
        <v>0</v>
      </c>
      <c r="Q97" s="39">
        <v>1243.5106174499999</v>
      </c>
      <c r="R97" s="39">
        <v>0</v>
      </c>
      <c r="S97" s="39">
        <v>399.14318100000003</v>
      </c>
      <c r="T97" s="39">
        <v>662.63083443999994</v>
      </c>
      <c r="U97" s="39">
        <v>0</v>
      </c>
      <c r="V97" s="39">
        <v>304.45999999999998</v>
      </c>
      <c r="W97" s="39">
        <v>1639.6067489300001</v>
      </c>
      <c r="X97" s="39">
        <v>1783.6593660000001</v>
      </c>
      <c r="Y97" s="33">
        <v>0</v>
      </c>
      <c r="Z97" s="32">
        <f t="shared" si="1"/>
        <v>61801.792748495434</v>
      </c>
    </row>
    <row r="98" spans="1:26" x14ac:dyDescent="0.2">
      <c r="A98" s="71">
        <v>2024.05</v>
      </c>
      <c r="B98" s="38">
        <v>8170.8</v>
      </c>
      <c r="C98" s="39">
        <v>65889.495428703318</v>
      </c>
      <c r="D98" s="39">
        <v>601.31928905999996</v>
      </c>
      <c r="E98" s="39">
        <v>3939.4506490000003</v>
      </c>
      <c r="F98" s="39">
        <v>0</v>
      </c>
      <c r="G98" s="39">
        <v>0</v>
      </c>
      <c r="H98" s="39">
        <v>0</v>
      </c>
      <c r="I98" s="39">
        <v>12547.545743999999</v>
      </c>
      <c r="J98" s="39">
        <v>0</v>
      </c>
      <c r="K98" s="39">
        <v>0</v>
      </c>
      <c r="L98" s="39">
        <v>524.85226537000005</v>
      </c>
      <c r="M98" s="39">
        <v>528.09504399000002</v>
      </c>
      <c r="N98" s="39">
        <v>7012.9606229999999</v>
      </c>
      <c r="O98" s="39">
        <v>485.94342722000005</v>
      </c>
      <c r="P98" s="39">
        <v>0</v>
      </c>
      <c r="Q98" s="39">
        <v>1564.91894374</v>
      </c>
      <c r="R98" s="39">
        <v>0</v>
      </c>
      <c r="S98" s="39">
        <v>4330.3123366</v>
      </c>
      <c r="T98" s="39">
        <v>910.45380050999995</v>
      </c>
      <c r="U98" s="39">
        <v>0</v>
      </c>
      <c r="V98" s="39">
        <v>77.05</v>
      </c>
      <c r="W98" s="39">
        <v>1034.6233039799999</v>
      </c>
      <c r="X98" s="39">
        <v>2086.5963430000002</v>
      </c>
      <c r="Y98" s="33">
        <v>0</v>
      </c>
      <c r="Z98" s="32">
        <f t="shared" si="1"/>
        <v>109704.41719817337</v>
      </c>
    </row>
    <row r="99" spans="1:26" x14ac:dyDescent="0.2">
      <c r="A99" s="71">
        <v>2024.06</v>
      </c>
      <c r="B99" s="38">
        <v>23927.599999999999</v>
      </c>
      <c r="C99" s="39">
        <v>13451.332228125253</v>
      </c>
      <c r="D99" s="39">
        <v>381.70947331999997</v>
      </c>
      <c r="E99" s="39">
        <v>3809.7236279999997</v>
      </c>
      <c r="F99" s="39">
        <v>0</v>
      </c>
      <c r="G99" s="39">
        <v>0</v>
      </c>
      <c r="H99" s="39">
        <v>0</v>
      </c>
      <c r="I99" s="39">
        <v>1445.61319</v>
      </c>
      <c r="J99" s="39">
        <v>0</v>
      </c>
      <c r="K99" s="39">
        <v>0</v>
      </c>
      <c r="L99" s="39">
        <v>945.33660535000001</v>
      </c>
      <c r="M99" s="39">
        <v>469.72285096300004</v>
      </c>
      <c r="N99" s="39">
        <v>3503.2438699999998</v>
      </c>
      <c r="O99" s="39">
        <v>423.74241182999998</v>
      </c>
      <c r="P99" s="39">
        <v>0</v>
      </c>
      <c r="Q99" s="39">
        <v>1516.9752044500001</v>
      </c>
      <c r="R99" s="39">
        <v>0</v>
      </c>
      <c r="S99" s="39">
        <v>1884.462638</v>
      </c>
      <c r="T99" s="39">
        <v>649.76194932999999</v>
      </c>
      <c r="U99" s="39">
        <v>0</v>
      </c>
      <c r="V99" s="39">
        <v>318.58999999999997</v>
      </c>
      <c r="W99" s="39">
        <v>615.43404025999996</v>
      </c>
      <c r="X99" s="39">
        <v>1972.567452</v>
      </c>
      <c r="Y99" s="33">
        <v>0</v>
      </c>
      <c r="Z99" s="32">
        <f t="shared" si="1"/>
        <v>55315.815541628246</v>
      </c>
    </row>
    <row r="100" spans="1:26" x14ac:dyDescent="0.2">
      <c r="A100" s="71">
        <v>2024.07</v>
      </c>
      <c r="B100" s="38">
        <v>9878.2999999999993</v>
      </c>
      <c r="C100" s="39">
        <v>72762.490807421244</v>
      </c>
      <c r="D100" s="39">
        <v>493.07347432</v>
      </c>
      <c r="E100" s="39">
        <v>4221.5503650000001</v>
      </c>
      <c r="F100" s="39">
        <v>0</v>
      </c>
      <c r="G100" s="39">
        <v>0</v>
      </c>
      <c r="H100" s="39">
        <v>0</v>
      </c>
      <c r="I100" s="39">
        <v>7597.6577390000002</v>
      </c>
      <c r="J100" s="39">
        <v>0</v>
      </c>
      <c r="K100" s="39">
        <v>0</v>
      </c>
      <c r="L100" s="39">
        <v>686.81202776999999</v>
      </c>
      <c r="M100" s="39">
        <v>637.88224124999999</v>
      </c>
      <c r="N100" s="39">
        <v>7995.031986</v>
      </c>
      <c r="O100" s="39">
        <v>379.9163671</v>
      </c>
      <c r="P100" s="39">
        <v>0</v>
      </c>
      <c r="Q100" s="39">
        <v>2299.0427847199999</v>
      </c>
      <c r="R100" s="39">
        <v>0</v>
      </c>
      <c r="S100" s="39">
        <v>2545.188365</v>
      </c>
      <c r="T100" s="39">
        <v>1021.4173577</v>
      </c>
      <c r="U100" s="39">
        <v>0</v>
      </c>
      <c r="V100" s="39">
        <v>174.24</v>
      </c>
      <c r="W100" s="39">
        <v>640.00834338000004</v>
      </c>
      <c r="X100" s="39">
        <v>2471.6290730000001</v>
      </c>
      <c r="Y100" s="33">
        <v>0</v>
      </c>
      <c r="Z100" s="32">
        <f t="shared" si="1"/>
        <v>113804.24093166128</v>
      </c>
    </row>
    <row r="101" spans="1:26" x14ac:dyDescent="0.2">
      <c r="A101" s="71">
        <v>2024.08</v>
      </c>
      <c r="B101" s="38">
        <v>30927.1</v>
      </c>
      <c r="C101" s="39">
        <v>25281.145240607424</v>
      </c>
      <c r="D101" s="39">
        <v>336.94461388000002</v>
      </c>
      <c r="E101" s="39">
        <v>4806.5557099999996</v>
      </c>
      <c r="F101" s="39">
        <v>0</v>
      </c>
      <c r="G101" s="39">
        <v>0</v>
      </c>
      <c r="H101" s="39">
        <v>0</v>
      </c>
      <c r="I101" s="39">
        <v>2132.6436349999999</v>
      </c>
      <c r="J101" s="39">
        <v>0</v>
      </c>
      <c r="K101" s="39">
        <v>0</v>
      </c>
      <c r="L101" s="39">
        <v>1110.9111004400002</v>
      </c>
      <c r="M101" s="39">
        <v>580.47210878999999</v>
      </c>
      <c r="N101" s="39">
        <v>4212.0667800000001</v>
      </c>
      <c r="O101" s="39">
        <v>391.50898910000001</v>
      </c>
      <c r="P101" s="39">
        <v>0</v>
      </c>
      <c r="Q101" s="39">
        <v>2387.8004056100003</v>
      </c>
      <c r="R101" s="39">
        <v>0</v>
      </c>
      <c r="S101" s="39">
        <v>1870.245905</v>
      </c>
      <c r="T101" s="39">
        <v>834.21050750999996</v>
      </c>
      <c r="U101" s="39">
        <v>0</v>
      </c>
      <c r="V101" s="39">
        <v>150.97</v>
      </c>
      <c r="W101" s="39">
        <v>675.82892130999994</v>
      </c>
      <c r="X101" s="39">
        <v>2555.5861960000002</v>
      </c>
      <c r="Y101" s="33">
        <v>0</v>
      </c>
      <c r="Z101" s="32">
        <f t="shared" si="1"/>
        <v>78253.990113247433</v>
      </c>
    </row>
    <row r="102" spans="1:26" x14ac:dyDescent="0.2">
      <c r="A102" s="71">
        <v>2024.09</v>
      </c>
      <c r="B102" s="38">
        <v>12485.1</v>
      </c>
      <c r="C102" s="39">
        <v>73351.22493074571</v>
      </c>
      <c r="D102" s="39">
        <v>509.37877703999999</v>
      </c>
      <c r="E102" s="39">
        <v>4886.6920769999997</v>
      </c>
      <c r="F102" s="39">
        <v>0</v>
      </c>
      <c r="G102" s="39">
        <v>0</v>
      </c>
      <c r="H102" s="39">
        <v>0</v>
      </c>
      <c r="I102" s="39">
        <v>7460.1545960000003</v>
      </c>
      <c r="J102" s="39">
        <v>0</v>
      </c>
      <c r="K102" s="39">
        <v>0</v>
      </c>
      <c r="L102" s="39">
        <v>536.07760883000003</v>
      </c>
      <c r="M102" s="39">
        <v>620.44698576999997</v>
      </c>
      <c r="N102" s="39">
        <v>7790.5433300000004</v>
      </c>
      <c r="O102" s="39">
        <v>229.69378789000001</v>
      </c>
      <c r="P102" s="39">
        <v>0</v>
      </c>
      <c r="Q102" s="39">
        <v>2878.9004771899999</v>
      </c>
      <c r="R102" s="39">
        <v>0</v>
      </c>
      <c r="S102" s="39">
        <v>1567.5461419999999</v>
      </c>
      <c r="T102" s="39">
        <v>845.58725479999998</v>
      </c>
      <c r="U102" s="39">
        <v>0</v>
      </c>
      <c r="V102" s="39">
        <v>556.17999999999995</v>
      </c>
      <c r="W102" s="39">
        <v>686.46961455999997</v>
      </c>
      <c r="X102" s="39">
        <v>2405.4736109999999</v>
      </c>
      <c r="Y102" s="33">
        <v>0</v>
      </c>
      <c r="Z102" s="32">
        <f t="shared" si="1"/>
        <v>116809.46919282572</v>
      </c>
    </row>
    <row r="103" spans="1:26" x14ac:dyDescent="0.2">
      <c r="A103" s="71">
        <v>2024.1</v>
      </c>
      <c r="B103" s="38">
        <v>31959.9</v>
      </c>
      <c r="C103" s="39">
        <v>17084.737327424802</v>
      </c>
      <c r="D103" s="39">
        <v>488.65006792000003</v>
      </c>
      <c r="E103" s="39">
        <v>5551.3399450000006</v>
      </c>
      <c r="F103" s="39">
        <v>0</v>
      </c>
      <c r="G103" s="39">
        <v>0</v>
      </c>
      <c r="H103" s="39">
        <v>0</v>
      </c>
      <c r="I103" s="39">
        <v>1646.5794330000001</v>
      </c>
      <c r="J103" s="39">
        <v>0</v>
      </c>
      <c r="K103" s="39">
        <v>0</v>
      </c>
      <c r="L103" s="39">
        <v>1236.01316718</v>
      </c>
      <c r="M103" s="39">
        <v>591.96008260000008</v>
      </c>
      <c r="N103" s="39">
        <v>4190.9574460000003</v>
      </c>
      <c r="O103" s="39">
        <v>176.14729499000001</v>
      </c>
      <c r="P103" s="39">
        <v>0</v>
      </c>
      <c r="Q103" s="39">
        <v>3121.6468805500003</v>
      </c>
      <c r="R103" s="39">
        <v>0</v>
      </c>
      <c r="S103" s="39">
        <v>1414.9849730000001</v>
      </c>
      <c r="T103" s="39">
        <v>966.19686150999996</v>
      </c>
      <c r="U103" s="39">
        <v>0</v>
      </c>
      <c r="V103" s="39">
        <v>216.5</v>
      </c>
      <c r="W103" s="39">
        <v>394.49696866000005</v>
      </c>
      <c r="X103" s="39">
        <v>2664.5807589999999</v>
      </c>
      <c r="Y103" s="33">
        <v>0</v>
      </c>
      <c r="Z103" s="32">
        <f t="shared" si="1"/>
        <v>71704.691206834803</v>
      </c>
    </row>
    <row r="104" spans="1:26" x14ac:dyDescent="0.2">
      <c r="A104" s="71">
        <v>2024.11</v>
      </c>
      <c r="B104" s="38">
        <v>10043.1</v>
      </c>
      <c r="C104" s="39">
        <v>78101.309472564782</v>
      </c>
      <c r="D104" s="39">
        <v>272.42556718999998</v>
      </c>
      <c r="E104" s="39">
        <v>4911.8582550000001</v>
      </c>
      <c r="F104" s="39">
        <v>0</v>
      </c>
      <c r="G104" s="39">
        <v>0</v>
      </c>
      <c r="H104" s="39">
        <v>0</v>
      </c>
      <c r="I104" s="39">
        <v>7760.4539349999995</v>
      </c>
      <c r="J104" s="39">
        <v>0</v>
      </c>
      <c r="K104" s="39">
        <v>0</v>
      </c>
      <c r="L104" s="39">
        <v>541.74889008000002</v>
      </c>
      <c r="M104" s="39">
        <v>677.19933831000003</v>
      </c>
      <c r="N104" s="39">
        <v>8021.4036130000004</v>
      </c>
      <c r="O104" s="39">
        <v>248.83140077000002</v>
      </c>
      <c r="P104" s="39">
        <v>0</v>
      </c>
      <c r="Q104" s="39">
        <v>3110.78578242</v>
      </c>
      <c r="R104" s="39">
        <v>0</v>
      </c>
      <c r="S104" s="39">
        <v>1253.0376699999999</v>
      </c>
      <c r="T104" s="39">
        <v>1112.5659058199999</v>
      </c>
      <c r="U104" s="39">
        <v>0</v>
      </c>
      <c r="V104" s="39">
        <v>584.98</v>
      </c>
      <c r="W104" s="39">
        <v>678.97438739999996</v>
      </c>
      <c r="X104" s="39">
        <v>2452.9580550000001</v>
      </c>
      <c r="Y104" s="33">
        <v>0</v>
      </c>
      <c r="Z104" s="32">
        <f t="shared" si="1"/>
        <v>119771.63227255478</v>
      </c>
    </row>
    <row r="105" spans="1:26" x14ac:dyDescent="0.2">
      <c r="A105" s="71">
        <v>2024.12</v>
      </c>
      <c r="B105" s="38">
        <v>31981.7</v>
      </c>
      <c r="C105" s="39">
        <v>18075.570558364365</v>
      </c>
      <c r="D105" s="39">
        <v>335.85431070999999</v>
      </c>
      <c r="E105" s="39">
        <v>5324.5186909999993</v>
      </c>
      <c r="F105" s="39">
        <v>0</v>
      </c>
      <c r="G105" s="39">
        <v>0</v>
      </c>
      <c r="H105" s="39">
        <v>0</v>
      </c>
      <c r="I105" s="39">
        <v>1709.8623709999999</v>
      </c>
      <c r="J105" s="39">
        <v>0</v>
      </c>
      <c r="K105" s="39">
        <v>0</v>
      </c>
      <c r="L105" s="39">
        <v>0</v>
      </c>
      <c r="M105" s="39">
        <v>594.31196745</v>
      </c>
      <c r="N105" s="39">
        <v>7856.3465420000002</v>
      </c>
      <c r="O105" s="39">
        <v>186.00404274000002</v>
      </c>
      <c r="P105" s="39">
        <v>0</v>
      </c>
      <c r="Q105" s="39">
        <v>3337.3546857599999</v>
      </c>
      <c r="R105" s="39">
        <v>0</v>
      </c>
      <c r="S105" s="39">
        <v>1305.908604</v>
      </c>
      <c r="T105" s="39">
        <v>1855.6677657</v>
      </c>
      <c r="U105" s="39">
        <v>0</v>
      </c>
      <c r="V105" s="39">
        <v>282.31</v>
      </c>
      <c r="W105" s="39">
        <v>370.89739818999999</v>
      </c>
      <c r="X105" s="39">
        <v>9267.7223709999998</v>
      </c>
      <c r="Y105" s="33">
        <v>0</v>
      </c>
      <c r="Z105" s="32">
        <f t="shared" si="1"/>
        <v>82484.029307914359</v>
      </c>
    </row>
    <row r="106" spans="1:26" x14ac:dyDescent="0.2">
      <c r="A106" s="71">
        <v>2025.01</v>
      </c>
      <c r="B106" s="38">
        <v>9129.7000000000007</v>
      </c>
      <c r="C106" s="39">
        <v>13425.356202306186</v>
      </c>
      <c r="D106" s="39">
        <v>540.03286381999999</v>
      </c>
      <c r="E106" s="39">
        <v>7699.6058700000003</v>
      </c>
      <c r="F106" s="39">
        <v>0</v>
      </c>
      <c r="G106" s="39">
        <v>0</v>
      </c>
      <c r="H106" s="39">
        <v>0</v>
      </c>
      <c r="I106" s="39">
        <v>1475.741843</v>
      </c>
      <c r="J106" s="39">
        <v>0</v>
      </c>
      <c r="K106" s="39">
        <v>0</v>
      </c>
      <c r="L106" s="39">
        <v>1425.2763097100001</v>
      </c>
      <c r="M106" s="39">
        <v>641.63994872000001</v>
      </c>
      <c r="N106" s="39">
        <v>3540.3950420000001</v>
      </c>
      <c r="O106" s="39">
        <v>198.34507411000001</v>
      </c>
      <c r="P106" s="39">
        <v>0</v>
      </c>
      <c r="Q106" s="39">
        <v>8020.9924691200004</v>
      </c>
      <c r="R106" s="39">
        <v>0</v>
      </c>
      <c r="S106" s="39">
        <v>989.13461413000016</v>
      </c>
      <c r="T106" s="39">
        <v>1198.2928961699999</v>
      </c>
      <c r="U106" s="39">
        <v>0</v>
      </c>
      <c r="V106" s="39">
        <v>110.67</v>
      </c>
      <c r="W106" s="39">
        <v>513.08141443</v>
      </c>
      <c r="X106" s="39">
        <v>5200.7537060000004</v>
      </c>
      <c r="Y106" s="33">
        <v>0</v>
      </c>
      <c r="Z106" s="32">
        <f t="shared" si="1"/>
        <v>54109.018253516195</v>
      </c>
    </row>
    <row r="107" spans="1:26" x14ac:dyDescent="0.2">
      <c r="A107" s="71">
        <v>2025.02</v>
      </c>
      <c r="B107" s="38">
        <v>71104.7</v>
      </c>
      <c r="C107" s="39">
        <v>9909.1074886045863</v>
      </c>
      <c r="D107" s="39">
        <v>729.24574050999991</v>
      </c>
      <c r="E107" s="39">
        <v>15781.694502</v>
      </c>
      <c r="F107" s="39">
        <v>0</v>
      </c>
      <c r="G107" s="39">
        <v>0</v>
      </c>
      <c r="H107" s="39">
        <v>0</v>
      </c>
      <c r="I107" s="39">
        <v>1028.7191600000001</v>
      </c>
      <c r="J107" s="39">
        <v>0</v>
      </c>
      <c r="K107" s="39">
        <v>0</v>
      </c>
      <c r="L107" s="39">
        <v>2767.37410649</v>
      </c>
      <c r="M107" s="39">
        <v>520.66154490999998</v>
      </c>
      <c r="N107" s="39">
        <v>8275.5280710000006</v>
      </c>
      <c r="O107" s="39">
        <v>458.66312048999998</v>
      </c>
      <c r="P107" s="39">
        <v>0</v>
      </c>
      <c r="Q107" s="39">
        <v>13785.684907770001</v>
      </c>
      <c r="R107" s="39">
        <v>0</v>
      </c>
      <c r="S107" s="39">
        <v>715.44749400000001</v>
      </c>
      <c r="T107" s="39">
        <v>1817.81881555</v>
      </c>
      <c r="U107" s="39">
        <v>0</v>
      </c>
      <c r="V107" s="39">
        <v>2190.54</v>
      </c>
      <c r="W107" s="39">
        <v>335.74239187000001</v>
      </c>
      <c r="X107" s="39">
        <v>2819.0869290000001</v>
      </c>
      <c r="Y107" s="33">
        <v>0</v>
      </c>
      <c r="Z107" s="32">
        <f t="shared" si="1"/>
        <v>132240.01427219456</v>
      </c>
    </row>
    <row r="108" spans="1:26" x14ac:dyDescent="0.2">
      <c r="A108" s="71">
        <v>2025.03</v>
      </c>
      <c r="B108" s="38">
        <v>21998.6</v>
      </c>
      <c r="C108" s="39">
        <v>101253.38111747667</v>
      </c>
      <c r="D108" s="39">
        <v>1400.7854521700001</v>
      </c>
      <c r="E108" s="39">
        <v>21228.518539000001</v>
      </c>
      <c r="F108" s="39">
        <v>0</v>
      </c>
      <c r="G108" s="39">
        <v>0</v>
      </c>
      <c r="H108" s="39">
        <v>0</v>
      </c>
      <c r="I108" s="39">
        <v>21004.953916999999</v>
      </c>
      <c r="J108" s="39">
        <v>0</v>
      </c>
      <c r="K108" s="39">
        <v>0</v>
      </c>
      <c r="L108" s="39">
        <v>954.70501342</v>
      </c>
      <c r="M108" s="39">
        <v>683.35589811</v>
      </c>
      <c r="N108" s="39">
        <v>21771.482841000001</v>
      </c>
      <c r="O108" s="39">
        <v>1571.5312440299999</v>
      </c>
      <c r="P108" s="39">
        <v>0</v>
      </c>
      <c r="Q108" s="39">
        <v>7195.0333988000002</v>
      </c>
      <c r="R108" s="39">
        <v>0</v>
      </c>
      <c r="S108" s="39">
        <v>707.098615</v>
      </c>
      <c r="T108" s="39">
        <v>4904.0428560199998</v>
      </c>
      <c r="U108" s="39">
        <v>0</v>
      </c>
      <c r="V108" s="39">
        <v>279.8</v>
      </c>
      <c r="W108" s="39">
        <v>2406.00072808</v>
      </c>
      <c r="X108" s="39">
        <v>2667.6349930000001</v>
      </c>
      <c r="Y108" s="33">
        <v>0</v>
      </c>
      <c r="Z108" s="32">
        <f t="shared" si="1"/>
        <v>210026.92461310668</v>
      </c>
    </row>
    <row r="109" spans="1:26" x14ac:dyDescent="0.2">
      <c r="A109" s="71">
        <v>2025.04</v>
      </c>
      <c r="B109" s="38">
        <v>51573.4</v>
      </c>
      <c r="C109" s="39">
        <v>53248.923106243463</v>
      </c>
      <c r="D109" s="39">
        <v>1352.2360122999999</v>
      </c>
      <c r="E109" s="39">
        <v>12523.924315</v>
      </c>
      <c r="F109" s="39">
        <v>0</v>
      </c>
      <c r="G109" s="39">
        <v>0</v>
      </c>
      <c r="H109" s="39">
        <v>0</v>
      </c>
      <c r="I109" s="39">
        <v>3288.1089830000001</v>
      </c>
      <c r="J109" s="39">
        <v>0</v>
      </c>
      <c r="K109" s="39">
        <v>0</v>
      </c>
      <c r="L109" s="39">
        <v>2171.83401598</v>
      </c>
      <c r="M109" s="39">
        <v>1148.4012466700001</v>
      </c>
      <c r="N109" s="39">
        <v>5167.0766640000002</v>
      </c>
      <c r="O109" s="39">
        <v>538.58997711000006</v>
      </c>
      <c r="P109" s="39">
        <v>0</v>
      </c>
      <c r="Q109" s="39">
        <v>3855.79575097</v>
      </c>
      <c r="R109" s="39">
        <v>0</v>
      </c>
      <c r="S109" s="39">
        <v>2695.8975390000001</v>
      </c>
      <c r="T109" s="39">
        <v>1350.6295929400001</v>
      </c>
      <c r="U109" s="39">
        <v>0</v>
      </c>
      <c r="V109" s="39">
        <v>357.08</v>
      </c>
      <c r="W109" s="39">
        <v>2175.0019086100001</v>
      </c>
      <c r="X109" s="39">
        <v>2891.5994559999999</v>
      </c>
      <c r="Y109" s="33">
        <v>0</v>
      </c>
      <c r="Z109" s="32">
        <f t="shared" si="1"/>
        <v>144338.49856782344</v>
      </c>
    </row>
    <row r="110" spans="1:26" x14ac:dyDescent="0.2">
      <c r="A110" s="71">
        <v>2025.05</v>
      </c>
      <c r="B110" s="38">
        <v>15752.2</v>
      </c>
      <c r="C110" s="39">
        <v>76307.439488083779</v>
      </c>
      <c r="D110" s="39">
        <v>1431.24352006</v>
      </c>
      <c r="E110" s="39">
        <v>7437.5085630000003</v>
      </c>
      <c r="F110" s="39">
        <v>0</v>
      </c>
      <c r="G110" s="39">
        <v>0</v>
      </c>
      <c r="H110" s="39">
        <v>0</v>
      </c>
      <c r="I110" s="39">
        <v>12765.362649999999</v>
      </c>
      <c r="J110" s="39">
        <v>0</v>
      </c>
      <c r="K110" s="39">
        <v>0</v>
      </c>
      <c r="L110" s="39">
        <v>1096.2609100899999</v>
      </c>
      <c r="M110" s="39">
        <v>627.24072208999996</v>
      </c>
      <c r="N110" s="39">
        <v>8187.9641529999999</v>
      </c>
      <c r="O110" s="39">
        <v>809.02894719000005</v>
      </c>
      <c r="P110" s="39">
        <v>0</v>
      </c>
      <c r="Q110" s="39">
        <v>3670.9896882100002</v>
      </c>
      <c r="R110" s="39">
        <v>0</v>
      </c>
      <c r="S110" s="39">
        <v>4756.4702319999997</v>
      </c>
      <c r="T110" s="39">
        <v>1178.5926243700001</v>
      </c>
      <c r="U110" s="39">
        <v>0</v>
      </c>
      <c r="V110" s="39">
        <v>226.67</v>
      </c>
      <c r="W110" s="39">
        <v>1001.73289583</v>
      </c>
      <c r="X110" s="39">
        <v>2863.884513</v>
      </c>
      <c r="Y110" s="33">
        <v>0</v>
      </c>
      <c r="Z110" s="32">
        <f t="shared" si="1"/>
        <v>138112.5889069238</v>
      </c>
    </row>
    <row r="111" spans="1:26" x14ac:dyDescent="0.2">
      <c r="A111" s="71">
        <v>2025.06</v>
      </c>
      <c r="B111" s="38">
        <v>50499.9</v>
      </c>
      <c r="C111" s="39">
        <v>43481.929126808012</v>
      </c>
      <c r="D111" s="39">
        <v>939.37477406999994</v>
      </c>
      <c r="E111" s="39">
        <v>6111.6058569999996</v>
      </c>
      <c r="F111" s="39">
        <v>0</v>
      </c>
      <c r="G111" s="39">
        <v>0</v>
      </c>
      <c r="H111" s="39">
        <v>0</v>
      </c>
      <c r="I111" s="39">
        <v>4223.3590039999999</v>
      </c>
      <c r="J111" s="39">
        <v>0</v>
      </c>
      <c r="K111" s="39">
        <v>0</v>
      </c>
      <c r="L111" s="39">
        <v>2436.7688785999999</v>
      </c>
      <c r="M111" s="39">
        <v>561.39864287</v>
      </c>
      <c r="N111" s="39">
        <v>4204.0126309999996</v>
      </c>
      <c r="O111" s="39">
        <v>598.81220811000003</v>
      </c>
      <c r="P111" s="39">
        <v>0</v>
      </c>
      <c r="Q111" s="39">
        <v>3356.8706644600002</v>
      </c>
      <c r="R111" s="39">
        <v>0</v>
      </c>
      <c r="S111" s="39">
        <v>1536.3427409999999</v>
      </c>
      <c r="T111" s="39">
        <v>1294.53778059</v>
      </c>
      <c r="U111" s="39">
        <v>0</v>
      </c>
      <c r="V111" s="39">
        <v>508.06</v>
      </c>
      <c r="W111" s="39">
        <v>794.10275540999999</v>
      </c>
      <c r="X111" s="39">
        <v>2990.3924820000002</v>
      </c>
      <c r="Y111" s="33">
        <v>0</v>
      </c>
      <c r="Z111" s="32">
        <f t="shared" si="1"/>
        <v>123537.46754591803</v>
      </c>
    </row>
    <row r="112" spans="1:26" x14ac:dyDescent="0.2">
      <c r="A112" s="71">
        <v>2025.07</v>
      </c>
      <c r="B112" s="38">
        <v>20417.099999999999</v>
      </c>
      <c r="C112" s="39">
        <v>117595.26900584192</v>
      </c>
      <c r="D112" s="39">
        <v>1039.18898117</v>
      </c>
      <c r="E112" s="39">
        <v>7508.9838179999997</v>
      </c>
      <c r="F112" s="39">
        <v>0</v>
      </c>
      <c r="G112" s="39">
        <v>0</v>
      </c>
      <c r="H112" s="39">
        <v>0</v>
      </c>
      <c r="I112" s="39">
        <v>12903.069669</v>
      </c>
      <c r="J112" s="39">
        <v>0</v>
      </c>
      <c r="K112" s="39">
        <v>0</v>
      </c>
      <c r="L112" s="39">
        <v>1428.3289006299999</v>
      </c>
      <c r="M112" s="39">
        <v>602.57223281999995</v>
      </c>
      <c r="N112" s="39">
        <v>8428.8434990000005</v>
      </c>
      <c r="O112" s="39">
        <v>530.53430188999994</v>
      </c>
      <c r="P112" s="39">
        <v>0</v>
      </c>
      <c r="Q112" s="39">
        <v>4006.7365632999999</v>
      </c>
      <c r="R112" s="39">
        <v>0</v>
      </c>
      <c r="S112" s="39">
        <v>1742.8371380000001</v>
      </c>
      <c r="T112" s="39">
        <v>1522.4310612100001</v>
      </c>
      <c r="U112" s="39">
        <v>0</v>
      </c>
      <c r="V112" s="39">
        <v>317.35000000000002</v>
      </c>
      <c r="W112" s="39">
        <v>1106.5700666099999</v>
      </c>
      <c r="X112" s="39">
        <v>3407.6312400000002</v>
      </c>
      <c r="Y112" s="33">
        <v>0</v>
      </c>
      <c r="Z112" s="32">
        <f t="shared" si="1"/>
        <v>182557.44647747194</v>
      </c>
    </row>
    <row r="113" spans="1:26" x14ac:dyDescent="0.2">
      <c r="A113" s="71">
        <v>2025.08</v>
      </c>
      <c r="B113" s="38">
        <v>54621.5</v>
      </c>
      <c r="C113" s="39">
        <v>34919.01143097067</v>
      </c>
      <c r="D113" s="39">
        <v>575.11329454999998</v>
      </c>
      <c r="E113" s="39">
        <v>7969.5905819999998</v>
      </c>
      <c r="F113" s="39">
        <v>0</v>
      </c>
      <c r="G113" s="39">
        <v>0</v>
      </c>
      <c r="H113" s="39">
        <v>0</v>
      </c>
      <c r="I113" s="39">
        <v>5461.6319229999999</v>
      </c>
      <c r="J113" s="39">
        <v>0</v>
      </c>
      <c r="K113" s="39">
        <v>0</v>
      </c>
      <c r="L113" s="39">
        <v>2760.28855393</v>
      </c>
      <c r="M113" s="39">
        <v>594.34336481000003</v>
      </c>
      <c r="N113" s="39">
        <v>5037.4121493000002</v>
      </c>
      <c r="O113" s="39">
        <v>548.60470979999991</v>
      </c>
      <c r="P113" s="39">
        <v>0</v>
      </c>
      <c r="Q113" s="39">
        <v>3703.3913629399999</v>
      </c>
      <c r="R113" s="39">
        <v>0</v>
      </c>
      <c r="S113" s="39">
        <v>1753.100512</v>
      </c>
      <c r="T113" s="39">
        <v>1343.87516082</v>
      </c>
      <c r="U113" s="39">
        <v>0</v>
      </c>
      <c r="V113" s="39">
        <v>256.73</v>
      </c>
      <c r="W113" s="39">
        <v>775.20128575000001</v>
      </c>
      <c r="X113" s="39">
        <v>3138.6949500000001</v>
      </c>
      <c r="Y113" s="33">
        <v>0</v>
      </c>
      <c r="Z113" s="32">
        <f t="shared" si="1"/>
        <v>123458.48927987067</v>
      </c>
    </row>
    <row r="114" spans="1:26" x14ac:dyDescent="0.2">
      <c r="A114" s="71">
        <v>2025.09</v>
      </c>
      <c r="B114" s="38">
        <v>17568.3</v>
      </c>
      <c r="C114" s="39">
        <v>119778.8875622248</v>
      </c>
      <c r="D114" s="39">
        <v>575.36330926999995</v>
      </c>
      <c r="E114" s="39">
        <v>7076.4874620000001</v>
      </c>
      <c r="F114" s="39">
        <v>0</v>
      </c>
      <c r="G114" s="39">
        <v>0</v>
      </c>
      <c r="H114" s="39">
        <v>0</v>
      </c>
      <c r="I114" s="39">
        <v>15822.354481</v>
      </c>
      <c r="J114" s="39">
        <v>0</v>
      </c>
      <c r="K114" s="39">
        <v>0</v>
      </c>
      <c r="L114" s="39">
        <v>1460.24801768</v>
      </c>
      <c r="M114" s="39">
        <v>655.68082417000005</v>
      </c>
      <c r="N114" s="39">
        <v>9243.1364718999994</v>
      </c>
      <c r="O114" s="39">
        <v>477.07287751000001</v>
      </c>
      <c r="P114" s="39">
        <v>0</v>
      </c>
      <c r="Q114" s="39">
        <v>3923.48014887</v>
      </c>
      <c r="R114" s="39">
        <v>0</v>
      </c>
      <c r="S114" s="39">
        <v>1578.1937579999999</v>
      </c>
      <c r="T114" s="39">
        <v>1486.8789112100001</v>
      </c>
      <c r="U114" s="39">
        <v>0</v>
      </c>
      <c r="V114" s="39">
        <v>522.66999999999996</v>
      </c>
      <c r="W114" s="39">
        <v>1106.73249747</v>
      </c>
      <c r="X114" s="39">
        <v>3014.540152</v>
      </c>
      <c r="Y114" s="33">
        <v>0</v>
      </c>
      <c r="Z114" s="32">
        <f t="shared" si="1"/>
        <v>184290.02647330481</v>
      </c>
    </row>
    <row r="115" spans="1:26" x14ac:dyDescent="0.2">
      <c r="A115" s="80">
        <v>2025.1</v>
      </c>
      <c r="B115" s="38">
        <v>56507.1</v>
      </c>
      <c r="C115" s="39">
        <v>36186.130137530548</v>
      </c>
      <c r="D115" s="39">
        <v>618.97982347000004</v>
      </c>
      <c r="E115" s="39">
        <v>8031.2999609999997</v>
      </c>
      <c r="F115" s="39">
        <v>0</v>
      </c>
      <c r="G115" s="39">
        <v>0</v>
      </c>
      <c r="H115" s="39">
        <v>0</v>
      </c>
      <c r="I115" s="39">
        <v>5307.9424769999996</v>
      </c>
      <c r="J115" s="39">
        <v>0</v>
      </c>
      <c r="K115" s="39">
        <v>0</v>
      </c>
      <c r="L115" s="39">
        <v>3003.1132573099999</v>
      </c>
      <c r="M115" s="39">
        <v>551.08289116000003</v>
      </c>
      <c r="N115" s="39">
        <v>5775.6180654</v>
      </c>
      <c r="O115" s="39">
        <v>446.74065217000003</v>
      </c>
      <c r="P115" s="39">
        <v>0</v>
      </c>
      <c r="Q115" s="39">
        <v>3874.3381922399999</v>
      </c>
      <c r="R115" s="39">
        <v>0</v>
      </c>
      <c r="S115" s="39">
        <v>1496.035466</v>
      </c>
      <c r="T115" s="39">
        <v>1474.00703699</v>
      </c>
      <c r="U115" s="39">
        <v>0</v>
      </c>
      <c r="V115" s="39">
        <v>271.57</v>
      </c>
      <c r="W115" s="39">
        <v>627.00388772999997</v>
      </c>
      <c r="X115" s="39">
        <v>3384.2735640000001</v>
      </c>
      <c r="Y115" s="33">
        <v>0</v>
      </c>
      <c r="Z115" s="32">
        <f t="shared" si="1"/>
        <v>127555.23541200056</v>
      </c>
    </row>
    <row r="116" spans="1:26" x14ac:dyDescent="0.2">
      <c r="A116" s="71">
        <v>2025.11</v>
      </c>
      <c r="B116" s="38">
        <v>14446</v>
      </c>
      <c r="C116" s="39">
        <v>117718.48604831232</v>
      </c>
      <c r="D116" s="39">
        <v>408.53950318</v>
      </c>
      <c r="E116" s="39">
        <v>7363.9388799999997</v>
      </c>
      <c r="F116" s="39">
        <v>0</v>
      </c>
      <c r="G116" s="39">
        <v>0</v>
      </c>
      <c r="H116" s="39">
        <v>0</v>
      </c>
      <c r="I116" s="39">
        <v>13853.807986</v>
      </c>
      <c r="J116" s="39">
        <v>0</v>
      </c>
      <c r="K116" s="39">
        <v>0</v>
      </c>
      <c r="L116" s="39">
        <v>0</v>
      </c>
      <c r="M116" s="39">
        <v>515.56527788000005</v>
      </c>
      <c r="N116" s="39">
        <v>8676.9717247999997</v>
      </c>
      <c r="O116" s="39">
        <v>279.73964538999996</v>
      </c>
      <c r="P116" s="39">
        <v>0</v>
      </c>
      <c r="Q116" s="39">
        <v>3700.2858718399998</v>
      </c>
      <c r="R116" s="39">
        <v>0</v>
      </c>
      <c r="S116" s="39">
        <v>1350.838364</v>
      </c>
      <c r="T116" s="39">
        <v>1505.2859092599999</v>
      </c>
      <c r="U116" s="39">
        <v>0</v>
      </c>
      <c r="V116" s="39">
        <v>480.25</v>
      </c>
      <c r="W116" s="39">
        <v>654.88920439000003</v>
      </c>
      <c r="X116" s="39">
        <v>3211.4587590000001</v>
      </c>
      <c r="Y116" s="33">
        <v>0</v>
      </c>
      <c r="Z116" s="32">
        <f t="shared" si="1"/>
        <v>174166.05717405234</v>
      </c>
    </row>
    <row r="117" spans="1:26" x14ac:dyDescent="0.2">
      <c r="A117" s="71">
        <v>2025.12</v>
      </c>
      <c r="B117" s="38">
        <v>55232</v>
      </c>
      <c r="C117" s="39">
        <v>37657.58562403699</v>
      </c>
      <c r="D117" s="39">
        <v>527.93750556999998</v>
      </c>
      <c r="E117" s="39">
        <v>8861.5225389999996</v>
      </c>
      <c r="F117" s="39">
        <v>0</v>
      </c>
      <c r="G117" s="39">
        <v>0</v>
      </c>
      <c r="H117" s="39">
        <v>0</v>
      </c>
      <c r="I117" s="39">
        <v>4548.5577000000003</v>
      </c>
      <c r="J117" s="39">
        <v>0</v>
      </c>
      <c r="K117" s="39">
        <v>0</v>
      </c>
      <c r="L117" s="39">
        <v>0</v>
      </c>
      <c r="M117" s="39">
        <v>495.45174553000004</v>
      </c>
      <c r="N117" s="39">
        <v>8759.0523790000007</v>
      </c>
      <c r="O117" s="39">
        <v>277.59834857999999</v>
      </c>
      <c r="P117" s="39">
        <v>0</v>
      </c>
      <c r="Q117" s="39">
        <v>4397.7817838600004</v>
      </c>
      <c r="R117" s="39">
        <v>0</v>
      </c>
      <c r="S117" s="39">
        <v>1901.2542309999999</v>
      </c>
      <c r="T117" s="39">
        <v>2691.7150769999998</v>
      </c>
      <c r="U117" s="39">
        <v>0</v>
      </c>
      <c r="V117" s="39">
        <v>340</v>
      </c>
      <c r="W117" s="39">
        <v>1010.1883069600001</v>
      </c>
      <c r="X117" s="39">
        <v>11337.994208</v>
      </c>
      <c r="Y117" s="33">
        <v>0</v>
      </c>
      <c r="Z117" s="32">
        <f t="shared" si="1"/>
        <v>138038.63944853697</v>
      </c>
    </row>
    <row r="118" spans="1:26" x14ac:dyDescent="0.2">
      <c r="A118" s="71">
        <v>2026.01</v>
      </c>
      <c r="B118" s="38">
        <v>22764.400000000001</v>
      </c>
      <c r="C118" s="39">
        <v>27384.1503797974</v>
      </c>
      <c r="D118" s="39">
        <v>625.53176228999996</v>
      </c>
      <c r="E118" s="39">
        <v>13494.366532</v>
      </c>
      <c r="F118" s="39">
        <v>0</v>
      </c>
      <c r="G118" s="39">
        <v>0</v>
      </c>
      <c r="H118" s="39">
        <v>0</v>
      </c>
      <c r="I118" s="39">
        <v>2998.2586489999999</v>
      </c>
      <c r="J118" s="39">
        <v>0</v>
      </c>
      <c r="K118" s="39">
        <v>0</v>
      </c>
      <c r="L118" s="39">
        <v>0</v>
      </c>
      <c r="M118" s="39">
        <v>465.70864434999999</v>
      </c>
      <c r="N118" s="39">
        <v>3641.0630381000001</v>
      </c>
      <c r="O118" s="39">
        <v>0</v>
      </c>
      <c r="P118" s="39">
        <v>0</v>
      </c>
      <c r="Q118" s="39">
        <v>9743.4199265200004</v>
      </c>
      <c r="R118" s="39">
        <v>0</v>
      </c>
      <c r="S118" s="39">
        <v>1581.2250899999999</v>
      </c>
      <c r="T118" s="39">
        <v>1472.4475671800001</v>
      </c>
      <c r="U118" s="39">
        <v>0</v>
      </c>
      <c r="V118" s="39">
        <v>0</v>
      </c>
      <c r="W118" s="39">
        <v>595.72286411000005</v>
      </c>
      <c r="X118" s="39">
        <v>6026.3847269999997</v>
      </c>
      <c r="Y118" s="33">
        <v>0</v>
      </c>
      <c r="Z118" s="32">
        <f t="shared" si="1"/>
        <v>90792.67918034739</v>
      </c>
    </row>
    <row r="119" spans="1:26" x14ac:dyDescent="0.2">
      <c r="A119" s="71">
        <v>2026.02</v>
      </c>
      <c r="B119" s="38">
        <v>87703.1</v>
      </c>
      <c r="C119" s="39">
        <v>0</v>
      </c>
      <c r="D119" s="39">
        <v>938.17277266999997</v>
      </c>
      <c r="E119" s="39">
        <v>19007.169955000001</v>
      </c>
      <c r="F119" s="39">
        <v>0</v>
      </c>
      <c r="G119" s="39">
        <v>0</v>
      </c>
      <c r="H119" s="39">
        <v>0</v>
      </c>
      <c r="I119" s="39">
        <v>2075.4131969999999</v>
      </c>
      <c r="J119" s="39">
        <v>0</v>
      </c>
      <c r="K119" s="39">
        <v>0</v>
      </c>
      <c r="L119" s="39">
        <v>0</v>
      </c>
      <c r="M119" s="39">
        <v>561.50005839999994</v>
      </c>
      <c r="N119" s="39">
        <v>9223.3247193999996</v>
      </c>
      <c r="O119" s="39">
        <v>0</v>
      </c>
      <c r="P119" s="39">
        <v>0</v>
      </c>
      <c r="Q119" s="39">
        <v>16454.093812999999</v>
      </c>
      <c r="R119" s="39">
        <v>0</v>
      </c>
      <c r="S119" s="39">
        <v>1359.8950319999999</v>
      </c>
      <c r="T119" s="39">
        <v>6385.0071319999997</v>
      </c>
      <c r="U119" s="39">
        <v>0</v>
      </c>
      <c r="V119" s="39">
        <v>0</v>
      </c>
      <c r="W119" s="39">
        <v>410.00332035000002</v>
      </c>
      <c r="X119" s="39">
        <v>3264.8930730000002</v>
      </c>
      <c r="Y119" s="33">
        <v>0</v>
      </c>
      <c r="Z119" s="32">
        <f t="shared" ref="Z119:Z177" si="2">+_xlfn.AGGREGATE(9,6,B119:Y119)</f>
        <v>147382.57307282003</v>
      </c>
    </row>
    <row r="120" spans="1:26" x14ac:dyDescent="0.2">
      <c r="A120" s="71">
        <v>2026.03</v>
      </c>
      <c r="B120" s="38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33" t="e">
        <v>#N/A</v>
      </c>
      <c r="Z120" s="32">
        <f t="shared" si="2"/>
        <v>0</v>
      </c>
    </row>
    <row r="121" spans="1:26" x14ac:dyDescent="0.2">
      <c r="A121" s="71">
        <v>2026.04</v>
      </c>
      <c r="B121" s="38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33" t="e">
        <v>#N/A</v>
      </c>
      <c r="Z121" s="32">
        <f t="shared" si="2"/>
        <v>0</v>
      </c>
    </row>
    <row r="122" spans="1:26" x14ac:dyDescent="0.2">
      <c r="A122" s="71">
        <v>2026.05</v>
      </c>
      <c r="B122" s="38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33" t="e">
        <v>#N/A</v>
      </c>
      <c r="Z122" s="32">
        <f t="shared" si="2"/>
        <v>0</v>
      </c>
    </row>
    <row r="123" spans="1:26" x14ac:dyDescent="0.2">
      <c r="A123" s="71">
        <v>2026.06</v>
      </c>
      <c r="B123" s="38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33" t="e">
        <v>#N/A</v>
      </c>
      <c r="Z123" s="32">
        <f t="shared" si="2"/>
        <v>0</v>
      </c>
    </row>
    <row r="124" spans="1:26" x14ac:dyDescent="0.2">
      <c r="A124" s="71">
        <v>2026.07</v>
      </c>
      <c r="B124" s="38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33" t="e">
        <v>#N/A</v>
      </c>
      <c r="Z124" s="32">
        <f t="shared" si="2"/>
        <v>0</v>
      </c>
    </row>
    <row r="125" spans="1:26" x14ac:dyDescent="0.2">
      <c r="A125" s="71">
        <v>2026.08</v>
      </c>
      <c r="B125" s="38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33" t="e">
        <v>#N/A</v>
      </c>
      <c r="Z125" s="32">
        <f t="shared" si="2"/>
        <v>0</v>
      </c>
    </row>
    <row r="126" spans="1:26" x14ac:dyDescent="0.2">
      <c r="A126" s="71">
        <v>2026.09</v>
      </c>
      <c r="B126" s="38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33" t="e">
        <v>#N/A</v>
      </c>
      <c r="Z126" s="32">
        <f t="shared" si="2"/>
        <v>0</v>
      </c>
    </row>
    <row r="127" spans="1:26" x14ac:dyDescent="0.2">
      <c r="A127" s="71">
        <v>2026.1</v>
      </c>
      <c r="B127" s="38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33" t="e">
        <v>#N/A</v>
      </c>
      <c r="Z127" s="32">
        <f t="shared" si="2"/>
        <v>0</v>
      </c>
    </row>
    <row r="128" spans="1:26" x14ac:dyDescent="0.2">
      <c r="A128" s="71">
        <v>2026.11</v>
      </c>
      <c r="B128" s="38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33" t="e">
        <v>#N/A</v>
      </c>
      <c r="Z128" s="32">
        <f t="shared" si="2"/>
        <v>0</v>
      </c>
    </row>
    <row r="129" spans="1:26" x14ac:dyDescent="0.2">
      <c r="A129" s="71">
        <v>2026.12</v>
      </c>
      <c r="B129" s="38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33" t="e">
        <v>#N/A</v>
      </c>
      <c r="Z129" s="32">
        <f t="shared" si="2"/>
        <v>0</v>
      </c>
    </row>
    <row r="130" spans="1:26" x14ac:dyDescent="0.2">
      <c r="A130" s="71">
        <v>2027.01</v>
      </c>
      <c r="B130" s="38" t="e">
        <v>#N/A</v>
      </c>
      <c r="C130" s="39" t="e">
        <v>#N/A</v>
      </c>
      <c r="D130" s="39" t="e">
        <v>#N/A</v>
      </c>
      <c r="E130" s="39" t="e">
        <v>#N/A</v>
      </c>
      <c r="F130" s="39" t="e">
        <v>#N/A</v>
      </c>
      <c r="G130" s="39" t="e">
        <v>#N/A</v>
      </c>
      <c r="H130" s="39" t="e">
        <v>#N/A</v>
      </c>
      <c r="I130" s="39" t="e">
        <v>#N/A</v>
      </c>
      <c r="J130" s="39" t="e">
        <v>#N/A</v>
      </c>
      <c r="K130" s="39" t="e">
        <v>#N/A</v>
      </c>
      <c r="L130" s="39" t="e">
        <v>#N/A</v>
      </c>
      <c r="M130" s="39" t="e">
        <v>#N/A</v>
      </c>
      <c r="N130" s="39" t="e">
        <v>#N/A</v>
      </c>
      <c r="O130" s="39" t="e">
        <v>#N/A</v>
      </c>
      <c r="P130" s="39" t="e">
        <v>#N/A</v>
      </c>
      <c r="Q130" s="39" t="e">
        <v>#N/A</v>
      </c>
      <c r="R130" s="39" t="e">
        <v>#N/A</v>
      </c>
      <c r="S130" s="39" t="e">
        <v>#N/A</v>
      </c>
      <c r="T130" s="39" t="e">
        <v>#N/A</v>
      </c>
      <c r="U130" s="39" t="e">
        <v>#N/A</v>
      </c>
      <c r="V130" s="39" t="e">
        <v>#N/A</v>
      </c>
      <c r="W130" s="39" t="e">
        <v>#N/A</v>
      </c>
      <c r="X130" s="39" t="e">
        <v>#N/A</v>
      </c>
      <c r="Y130" s="33" t="e">
        <v>#N/A</v>
      </c>
      <c r="Z130" s="32">
        <f t="shared" si="2"/>
        <v>0</v>
      </c>
    </row>
    <row r="131" spans="1:26" x14ac:dyDescent="0.2">
      <c r="A131" s="71">
        <v>2027.02</v>
      </c>
      <c r="B131" s="38" t="e">
        <v>#N/A</v>
      </c>
      <c r="C131" s="39" t="e">
        <v>#N/A</v>
      </c>
      <c r="D131" s="39" t="e">
        <v>#N/A</v>
      </c>
      <c r="E131" s="39" t="e">
        <v>#N/A</v>
      </c>
      <c r="F131" s="39" t="e">
        <v>#N/A</v>
      </c>
      <c r="G131" s="39" t="e">
        <v>#N/A</v>
      </c>
      <c r="H131" s="39" t="e">
        <v>#N/A</v>
      </c>
      <c r="I131" s="39" t="e">
        <v>#N/A</v>
      </c>
      <c r="J131" s="39" t="e">
        <v>#N/A</v>
      </c>
      <c r="K131" s="39" t="e">
        <v>#N/A</v>
      </c>
      <c r="L131" s="39" t="e">
        <v>#N/A</v>
      </c>
      <c r="M131" s="39" t="e">
        <v>#N/A</v>
      </c>
      <c r="N131" s="39" t="e">
        <v>#N/A</v>
      </c>
      <c r="O131" s="39" t="e">
        <v>#N/A</v>
      </c>
      <c r="P131" s="39" t="e">
        <v>#N/A</v>
      </c>
      <c r="Q131" s="39" t="e">
        <v>#N/A</v>
      </c>
      <c r="R131" s="39" t="e">
        <v>#N/A</v>
      </c>
      <c r="S131" s="39" t="e">
        <v>#N/A</v>
      </c>
      <c r="T131" s="39" t="e">
        <v>#N/A</v>
      </c>
      <c r="U131" s="39" t="e">
        <v>#N/A</v>
      </c>
      <c r="V131" s="39" t="e">
        <v>#N/A</v>
      </c>
      <c r="W131" s="39" t="e">
        <v>#N/A</v>
      </c>
      <c r="X131" s="39" t="e">
        <v>#N/A</v>
      </c>
      <c r="Y131" s="33" t="e">
        <v>#N/A</v>
      </c>
      <c r="Z131" s="32">
        <f t="shared" si="2"/>
        <v>0</v>
      </c>
    </row>
    <row r="132" spans="1:26" x14ac:dyDescent="0.2">
      <c r="A132" s="71">
        <v>2027.03</v>
      </c>
      <c r="B132" s="38" t="e">
        <v>#N/A</v>
      </c>
      <c r="C132" s="39" t="e">
        <v>#N/A</v>
      </c>
      <c r="D132" s="39" t="e">
        <v>#N/A</v>
      </c>
      <c r="E132" s="39" t="e">
        <v>#N/A</v>
      </c>
      <c r="F132" s="39" t="e">
        <v>#N/A</v>
      </c>
      <c r="G132" s="39" t="e">
        <v>#N/A</v>
      </c>
      <c r="H132" s="39" t="e">
        <v>#N/A</v>
      </c>
      <c r="I132" s="39" t="e">
        <v>#N/A</v>
      </c>
      <c r="J132" s="39" t="e">
        <v>#N/A</v>
      </c>
      <c r="K132" s="39" t="e">
        <v>#N/A</v>
      </c>
      <c r="L132" s="39" t="e">
        <v>#N/A</v>
      </c>
      <c r="M132" s="39" t="e">
        <v>#N/A</v>
      </c>
      <c r="N132" s="39" t="e">
        <v>#N/A</v>
      </c>
      <c r="O132" s="39" t="e">
        <v>#N/A</v>
      </c>
      <c r="P132" s="39" t="e">
        <v>#N/A</v>
      </c>
      <c r="Q132" s="39" t="e">
        <v>#N/A</v>
      </c>
      <c r="R132" s="39" t="e">
        <v>#N/A</v>
      </c>
      <c r="S132" s="39" t="e">
        <v>#N/A</v>
      </c>
      <c r="T132" s="39" t="e">
        <v>#N/A</v>
      </c>
      <c r="U132" s="39" t="e">
        <v>#N/A</v>
      </c>
      <c r="V132" s="39" t="e">
        <v>#N/A</v>
      </c>
      <c r="W132" s="39" t="e">
        <v>#N/A</v>
      </c>
      <c r="X132" s="39" t="e">
        <v>#N/A</v>
      </c>
      <c r="Y132" s="33" t="e">
        <v>#N/A</v>
      </c>
      <c r="Z132" s="32">
        <f t="shared" si="2"/>
        <v>0</v>
      </c>
    </row>
    <row r="133" spans="1:26" x14ac:dyDescent="0.2">
      <c r="A133" s="71">
        <v>2027.04</v>
      </c>
      <c r="B133" s="38" t="e">
        <v>#N/A</v>
      </c>
      <c r="C133" s="39" t="e">
        <v>#N/A</v>
      </c>
      <c r="D133" s="39" t="e">
        <v>#N/A</v>
      </c>
      <c r="E133" s="39" t="e">
        <v>#N/A</v>
      </c>
      <c r="F133" s="39" t="e">
        <v>#N/A</v>
      </c>
      <c r="G133" s="39" t="e">
        <v>#N/A</v>
      </c>
      <c r="H133" s="39" t="e">
        <v>#N/A</v>
      </c>
      <c r="I133" s="39" t="e">
        <v>#N/A</v>
      </c>
      <c r="J133" s="39" t="e">
        <v>#N/A</v>
      </c>
      <c r="K133" s="39" t="e">
        <v>#N/A</v>
      </c>
      <c r="L133" s="39" t="e">
        <v>#N/A</v>
      </c>
      <c r="M133" s="39" t="e">
        <v>#N/A</v>
      </c>
      <c r="N133" s="39" t="e">
        <v>#N/A</v>
      </c>
      <c r="O133" s="39" t="e">
        <v>#N/A</v>
      </c>
      <c r="P133" s="39" t="e">
        <v>#N/A</v>
      </c>
      <c r="Q133" s="39" t="e">
        <v>#N/A</v>
      </c>
      <c r="R133" s="39" t="e">
        <v>#N/A</v>
      </c>
      <c r="S133" s="39" t="e">
        <v>#N/A</v>
      </c>
      <c r="T133" s="39" t="e">
        <v>#N/A</v>
      </c>
      <c r="U133" s="39" t="e">
        <v>#N/A</v>
      </c>
      <c r="V133" s="39" t="e">
        <v>#N/A</v>
      </c>
      <c r="W133" s="39" t="e">
        <v>#N/A</v>
      </c>
      <c r="X133" s="39" t="e">
        <v>#N/A</v>
      </c>
      <c r="Y133" s="33" t="e">
        <v>#N/A</v>
      </c>
      <c r="Z133" s="32">
        <f t="shared" si="2"/>
        <v>0</v>
      </c>
    </row>
    <row r="134" spans="1:26" x14ac:dyDescent="0.2">
      <c r="A134" s="71">
        <v>2027.05</v>
      </c>
      <c r="B134" s="38" t="e">
        <v>#N/A</v>
      </c>
      <c r="C134" s="39" t="e">
        <v>#N/A</v>
      </c>
      <c r="D134" s="39" t="e">
        <v>#N/A</v>
      </c>
      <c r="E134" s="39" t="e">
        <v>#N/A</v>
      </c>
      <c r="F134" s="39" t="e">
        <v>#N/A</v>
      </c>
      <c r="G134" s="39" t="e">
        <v>#N/A</v>
      </c>
      <c r="H134" s="39" t="e">
        <v>#N/A</v>
      </c>
      <c r="I134" s="39" t="e">
        <v>#N/A</v>
      </c>
      <c r="J134" s="39" t="e">
        <v>#N/A</v>
      </c>
      <c r="K134" s="39" t="e">
        <v>#N/A</v>
      </c>
      <c r="L134" s="39" t="e">
        <v>#N/A</v>
      </c>
      <c r="M134" s="39" t="e">
        <v>#N/A</v>
      </c>
      <c r="N134" s="39" t="e">
        <v>#N/A</v>
      </c>
      <c r="O134" s="39" t="e">
        <v>#N/A</v>
      </c>
      <c r="P134" s="39" t="e">
        <v>#N/A</v>
      </c>
      <c r="Q134" s="39" t="e">
        <v>#N/A</v>
      </c>
      <c r="R134" s="39" t="e">
        <v>#N/A</v>
      </c>
      <c r="S134" s="39" t="e">
        <v>#N/A</v>
      </c>
      <c r="T134" s="39" t="e">
        <v>#N/A</v>
      </c>
      <c r="U134" s="39" t="e">
        <v>#N/A</v>
      </c>
      <c r="V134" s="39" t="e">
        <v>#N/A</v>
      </c>
      <c r="W134" s="39" t="e">
        <v>#N/A</v>
      </c>
      <c r="X134" s="39" t="e">
        <v>#N/A</v>
      </c>
      <c r="Y134" s="33" t="e">
        <v>#N/A</v>
      </c>
      <c r="Z134" s="32">
        <f t="shared" si="2"/>
        <v>0</v>
      </c>
    </row>
    <row r="135" spans="1:26" x14ac:dyDescent="0.2">
      <c r="A135" s="71">
        <v>2027.06</v>
      </c>
      <c r="B135" s="38" t="e">
        <v>#N/A</v>
      </c>
      <c r="C135" s="39" t="e">
        <v>#N/A</v>
      </c>
      <c r="D135" s="39" t="e">
        <v>#N/A</v>
      </c>
      <c r="E135" s="39" t="e">
        <v>#N/A</v>
      </c>
      <c r="F135" s="39" t="e">
        <v>#N/A</v>
      </c>
      <c r="G135" s="39" t="e">
        <v>#N/A</v>
      </c>
      <c r="H135" s="39" t="e">
        <v>#N/A</v>
      </c>
      <c r="I135" s="39" t="e">
        <v>#N/A</v>
      </c>
      <c r="J135" s="39" t="e">
        <v>#N/A</v>
      </c>
      <c r="K135" s="39" t="e">
        <v>#N/A</v>
      </c>
      <c r="L135" s="39" t="e">
        <v>#N/A</v>
      </c>
      <c r="M135" s="39" t="e">
        <v>#N/A</v>
      </c>
      <c r="N135" s="39" t="e">
        <v>#N/A</v>
      </c>
      <c r="O135" s="39" t="e">
        <v>#N/A</v>
      </c>
      <c r="P135" s="39" t="e">
        <v>#N/A</v>
      </c>
      <c r="Q135" s="39" t="e">
        <v>#N/A</v>
      </c>
      <c r="R135" s="39" t="e">
        <v>#N/A</v>
      </c>
      <c r="S135" s="39" t="e">
        <v>#N/A</v>
      </c>
      <c r="T135" s="39" t="e">
        <v>#N/A</v>
      </c>
      <c r="U135" s="39" t="e">
        <v>#N/A</v>
      </c>
      <c r="V135" s="39" t="e">
        <v>#N/A</v>
      </c>
      <c r="W135" s="39" t="e">
        <v>#N/A</v>
      </c>
      <c r="X135" s="39" t="e">
        <v>#N/A</v>
      </c>
      <c r="Y135" s="33" t="e">
        <v>#N/A</v>
      </c>
      <c r="Z135" s="32">
        <f t="shared" si="2"/>
        <v>0</v>
      </c>
    </row>
    <row r="136" spans="1:26" x14ac:dyDescent="0.2">
      <c r="A136" s="71">
        <v>2027.07</v>
      </c>
      <c r="B136" s="38" t="e">
        <v>#N/A</v>
      </c>
      <c r="C136" s="39" t="e">
        <v>#N/A</v>
      </c>
      <c r="D136" s="39" t="e">
        <v>#N/A</v>
      </c>
      <c r="E136" s="39" t="e">
        <v>#N/A</v>
      </c>
      <c r="F136" s="39" t="e">
        <v>#N/A</v>
      </c>
      <c r="G136" s="39" t="e">
        <v>#N/A</v>
      </c>
      <c r="H136" s="39" t="e">
        <v>#N/A</v>
      </c>
      <c r="I136" s="39" t="e">
        <v>#N/A</v>
      </c>
      <c r="J136" s="39" t="e">
        <v>#N/A</v>
      </c>
      <c r="K136" s="39" t="e">
        <v>#N/A</v>
      </c>
      <c r="L136" s="39" t="e">
        <v>#N/A</v>
      </c>
      <c r="M136" s="39" t="e">
        <v>#N/A</v>
      </c>
      <c r="N136" s="39" t="e">
        <v>#N/A</v>
      </c>
      <c r="O136" s="39" t="e">
        <v>#N/A</v>
      </c>
      <c r="P136" s="39" t="e">
        <v>#N/A</v>
      </c>
      <c r="Q136" s="39" t="e">
        <v>#N/A</v>
      </c>
      <c r="R136" s="39" t="e">
        <v>#N/A</v>
      </c>
      <c r="S136" s="39" t="e">
        <v>#N/A</v>
      </c>
      <c r="T136" s="39" t="e">
        <v>#N/A</v>
      </c>
      <c r="U136" s="39" t="e">
        <v>#N/A</v>
      </c>
      <c r="V136" s="39" t="e">
        <v>#N/A</v>
      </c>
      <c r="W136" s="39" t="e">
        <v>#N/A</v>
      </c>
      <c r="X136" s="39" t="e">
        <v>#N/A</v>
      </c>
      <c r="Y136" s="33" t="e">
        <v>#N/A</v>
      </c>
      <c r="Z136" s="32">
        <f t="shared" si="2"/>
        <v>0</v>
      </c>
    </row>
    <row r="137" spans="1:26" x14ac:dyDescent="0.2">
      <c r="A137" s="71">
        <v>2027.08</v>
      </c>
      <c r="B137" s="38" t="e">
        <v>#N/A</v>
      </c>
      <c r="C137" s="39" t="e">
        <v>#N/A</v>
      </c>
      <c r="D137" s="39" t="e">
        <v>#N/A</v>
      </c>
      <c r="E137" s="39" t="e">
        <v>#N/A</v>
      </c>
      <c r="F137" s="39" t="e">
        <v>#N/A</v>
      </c>
      <c r="G137" s="39" t="e">
        <v>#N/A</v>
      </c>
      <c r="H137" s="39" t="e">
        <v>#N/A</v>
      </c>
      <c r="I137" s="39" t="e">
        <v>#N/A</v>
      </c>
      <c r="J137" s="39" t="e">
        <v>#N/A</v>
      </c>
      <c r="K137" s="39" t="e">
        <v>#N/A</v>
      </c>
      <c r="L137" s="39" t="e">
        <v>#N/A</v>
      </c>
      <c r="M137" s="39" t="e">
        <v>#N/A</v>
      </c>
      <c r="N137" s="39" t="e">
        <v>#N/A</v>
      </c>
      <c r="O137" s="39" t="e">
        <v>#N/A</v>
      </c>
      <c r="P137" s="39" t="e">
        <v>#N/A</v>
      </c>
      <c r="Q137" s="39" t="e">
        <v>#N/A</v>
      </c>
      <c r="R137" s="39" t="e">
        <v>#N/A</v>
      </c>
      <c r="S137" s="39" t="e">
        <v>#N/A</v>
      </c>
      <c r="T137" s="39" t="e">
        <v>#N/A</v>
      </c>
      <c r="U137" s="39" t="e">
        <v>#N/A</v>
      </c>
      <c r="V137" s="39" t="e">
        <v>#N/A</v>
      </c>
      <c r="W137" s="39" t="e">
        <v>#N/A</v>
      </c>
      <c r="X137" s="39" t="e">
        <v>#N/A</v>
      </c>
      <c r="Y137" s="33" t="e">
        <v>#N/A</v>
      </c>
      <c r="Z137" s="32">
        <f t="shared" si="2"/>
        <v>0</v>
      </c>
    </row>
    <row r="138" spans="1:26" x14ac:dyDescent="0.2">
      <c r="A138" s="71">
        <v>2027.09</v>
      </c>
      <c r="B138" s="38" t="e">
        <v>#N/A</v>
      </c>
      <c r="C138" s="39" t="e">
        <v>#N/A</v>
      </c>
      <c r="D138" s="39" t="e">
        <v>#N/A</v>
      </c>
      <c r="E138" s="39" t="e">
        <v>#N/A</v>
      </c>
      <c r="F138" s="39" t="e">
        <v>#N/A</v>
      </c>
      <c r="G138" s="39" t="e">
        <v>#N/A</v>
      </c>
      <c r="H138" s="39" t="e">
        <v>#N/A</v>
      </c>
      <c r="I138" s="39" t="e">
        <v>#N/A</v>
      </c>
      <c r="J138" s="39" t="e">
        <v>#N/A</v>
      </c>
      <c r="K138" s="39" t="e">
        <v>#N/A</v>
      </c>
      <c r="L138" s="39" t="e">
        <v>#N/A</v>
      </c>
      <c r="M138" s="39" t="e">
        <v>#N/A</v>
      </c>
      <c r="N138" s="39" t="e">
        <v>#N/A</v>
      </c>
      <c r="O138" s="39" t="e">
        <v>#N/A</v>
      </c>
      <c r="P138" s="39" t="e">
        <v>#N/A</v>
      </c>
      <c r="Q138" s="39" t="e">
        <v>#N/A</v>
      </c>
      <c r="R138" s="39" t="e">
        <v>#N/A</v>
      </c>
      <c r="S138" s="39" t="e">
        <v>#N/A</v>
      </c>
      <c r="T138" s="39" t="e">
        <v>#N/A</v>
      </c>
      <c r="U138" s="39" t="e">
        <v>#N/A</v>
      </c>
      <c r="V138" s="39" t="e">
        <v>#N/A</v>
      </c>
      <c r="W138" s="39" t="e">
        <v>#N/A</v>
      </c>
      <c r="X138" s="39" t="e">
        <v>#N/A</v>
      </c>
      <c r="Y138" s="33" t="e">
        <v>#N/A</v>
      </c>
      <c r="Z138" s="32">
        <f t="shared" si="2"/>
        <v>0</v>
      </c>
    </row>
    <row r="139" spans="1:26" x14ac:dyDescent="0.2">
      <c r="A139" s="71">
        <v>2027.1</v>
      </c>
      <c r="B139" s="38" t="e">
        <v>#N/A</v>
      </c>
      <c r="C139" s="39" t="e">
        <v>#N/A</v>
      </c>
      <c r="D139" s="39" t="e">
        <v>#N/A</v>
      </c>
      <c r="E139" s="39" t="e">
        <v>#N/A</v>
      </c>
      <c r="F139" s="39" t="e">
        <v>#N/A</v>
      </c>
      <c r="G139" s="39" t="e">
        <v>#N/A</v>
      </c>
      <c r="H139" s="39" t="e">
        <v>#N/A</v>
      </c>
      <c r="I139" s="39" t="e">
        <v>#N/A</v>
      </c>
      <c r="J139" s="39" t="e">
        <v>#N/A</v>
      </c>
      <c r="K139" s="39" t="e">
        <v>#N/A</v>
      </c>
      <c r="L139" s="39" t="e">
        <v>#N/A</v>
      </c>
      <c r="M139" s="39" t="e">
        <v>#N/A</v>
      </c>
      <c r="N139" s="39" t="e">
        <v>#N/A</v>
      </c>
      <c r="O139" s="39" t="e">
        <v>#N/A</v>
      </c>
      <c r="P139" s="39" t="e">
        <v>#N/A</v>
      </c>
      <c r="Q139" s="39" t="e">
        <v>#N/A</v>
      </c>
      <c r="R139" s="39" t="e">
        <v>#N/A</v>
      </c>
      <c r="S139" s="39" t="e">
        <v>#N/A</v>
      </c>
      <c r="T139" s="39" t="e">
        <v>#N/A</v>
      </c>
      <c r="U139" s="39" t="e">
        <v>#N/A</v>
      </c>
      <c r="V139" s="39" t="e">
        <v>#N/A</v>
      </c>
      <c r="W139" s="39" t="e">
        <v>#N/A</v>
      </c>
      <c r="X139" s="39" t="e">
        <v>#N/A</v>
      </c>
      <c r="Y139" s="33" t="e">
        <v>#N/A</v>
      </c>
      <c r="Z139" s="32">
        <f t="shared" si="2"/>
        <v>0</v>
      </c>
    </row>
    <row r="140" spans="1:26" x14ac:dyDescent="0.2">
      <c r="A140" s="71">
        <v>2027.11</v>
      </c>
      <c r="B140" s="38" t="e">
        <v>#N/A</v>
      </c>
      <c r="C140" s="39" t="e">
        <v>#N/A</v>
      </c>
      <c r="D140" s="39" t="e">
        <v>#N/A</v>
      </c>
      <c r="E140" s="39" t="e">
        <v>#N/A</v>
      </c>
      <c r="F140" s="39" t="e">
        <v>#N/A</v>
      </c>
      <c r="G140" s="39" t="e">
        <v>#N/A</v>
      </c>
      <c r="H140" s="39" t="e">
        <v>#N/A</v>
      </c>
      <c r="I140" s="39" t="e">
        <v>#N/A</v>
      </c>
      <c r="J140" s="39" t="e">
        <v>#N/A</v>
      </c>
      <c r="K140" s="39" t="e">
        <v>#N/A</v>
      </c>
      <c r="L140" s="39" t="e">
        <v>#N/A</v>
      </c>
      <c r="M140" s="39" t="e">
        <v>#N/A</v>
      </c>
      <c r="N140" s="39" t="e">
        <v>#N/A</v>
      </c>
      <c r="O140" s="39" t="e">
        <v>#N/A</v>
      </c>
      <c r="P140" s="39" t="e">
        <v>#N/A</v>
      </c>
      <c r="Q140" s="39" t="e">
        <v>#N/A</v>
      </c>
      <c r="R140" s="39" t="e">
        <v>#N/A</v>
      </c>
      <c r="S140" s="39" t="e">
        <v>#N/A</v>
      </c>
      <c r="T140" s="39" t="e">
        <v>#N/A</v>
      </c>
      <c r="U140" s="39" t="e">
        <v>#N/A</v>
      </c>
      <c r="V140" s="39" t="e">
        <v>#N/A</v>
      </c>
      <c r="W140" s="39" t="e">
        <v>#N/A</v>
      </c>
      <c r="X140" s="39" t="e">
        <v>#N/A</v>
      </c>
      <c r="Y140" s="33" t="e">
        <v>#N/A</v>
      </c>
      <c r="Z140" s="32">
        <f t="shared" si="2"/>
        <v>0</v>
      </c>
    </row>
    <row r="141" spans="1:26" x14ac:dyDescent="0.2">
      <c r="A141" s="71">
        <v>2027.12</v>
      </c>
      <c r="B141" s="38" t="e">
        <v>#N/A</v>
      </c>
      <c r="C141" s="39" t="e">
        <v>#N/A</v>
      </c>
      <c r="D141" s="39" t="e">
        <v>#N/A</v>
      </c>
      <c r="E141" s="39" t="e">
        <v>#N/A</v>
      </c>
      <c r="F141" s="39" t="e">
        <v>#N/A</v>
      </c>
      <c r="G141" s="39" t="e">
        <v>#N/A</v>
      </c>
      <c r="H141" s="39" t="e">
        <v>#N/A</v>
      </c>
      <c r="I141" s="39" t="e">
        <v>#N/A</v>
      </c>
      <c r="J141" s="39" t="e">
        <v>#N/A</v>
      </c>
      <c r="K141" s="39" t="e">
        <v>#N/A</v>
      </c>
      <c r="L141" s="39" t="e">
        <v>#N/A</v>
      </c>
      <c r="M141" s="39" t="e">
        <v>#N/A</v>
      </c>
      <c r="N141" s="39" t="e">
        <v>#N/A</v>
      </c>
      <c r="O141" s="39" t="e">
        <v>#N/A</v>
      </c>
      <c r="P141" s="39" t="e">
        <v>#N/A</v>
      </c>
      <c r="Q141" s="39" t="e">
        <v>#N/A</v>
      </c>
      <c r="R141" s="39" t="e">
        <v>#N/A</v>
      </c>
      <c r="S141" s="39" t="e">
        <v>#N/A</v>
      </c>
      <c r="T141" s="39" t="e">
        <v>#N/A</v>
      </c>
      <c r="U141" s="39" t="e">
        <v>#N/A</v>
      </c>
      <c r="V141" s="39" t="e">
        <v>#N/A</v>
      </c>
      <c r="W141" s="39" t="e">
        <v>#N/A</v>
      </c>
      <c r="X141" s="39" t="e">
        <v>#N/A</v>
      </c>
      <c r="Y141" s="33" t="e">
        <v>#N/A</v>
      </c>
      <c r="Z141" s="32">
        <f t="shared" si="2"/>
        <v>0</v>
      </c>
    </row>
    <row r="142" spans="1:26" x14ac:dyDescent="0.2">
      <c r="A142" s="71">
        <v>2028.01</v>
      </c>
      <c r="B142" s="38" t="e">
        <v>#N/A</v>
      </c>
      <c r="C142" s="39" t="e">
        <v>#N/A</v>
      </c>
      <c r="D142" s="39" t="e">
        <v>#N/A</v>
      </c>
      <c r="E142" s="39" t="e">
        <v>#N/A</v>
      </c>
      <c r="F142" s="39" t="e">
        <v>#N/A</v>
      </c>
      <c r="G142" s="39" t="e">
        <v>#N/A</v>
      </c>
      <c r="H142" s="39" t="e">
        <v>#N/A</v>
      </c>
      <c r="I142" s="39" t="e">
        <v>#N/A</v>
      </c>
      <c r="J142" s="39" t="e">
        <v>#N/A</v>
      </c>
      <c r="K142" s="39" t="e">
        <v>#N/A</v>
      </c>
      <c r="L142" s="39" t="e">
        <v>#N/A</v>
      </c>
      <c r="M142" s="39" t="e">
        <v>#N/A</v>
      </c>
      <c r="N142" s="39" t="e">
        <v>#N/A</v>
      </c>
      <c r="O142" s="39" t="e">
        <v>#N/A</v>
      </c>
      <c r="P142" s="39" t="e">
        <v>#N/A</v>
      </c>
      <c r="Q142" s="39" t="e">
        <v>#N/A</v>
      </c>
      <c r="R142" s="39" t="e">
        <v>#N/A</v>
      </c>
      <c r="S142" s="39" t="e">
        <v>#N/A</v>
      </c>
      <c r="T142" s="39" t="e">
        <v>#N/A</v>
      </c>
      <c r="U142" s="39" t="e">
        <v>#N/A</v>
      </c>
      <c r="V142" s="39" t="e">
        <v>#N/A</v>
      </c>
      <c r="W142" s="39" t="e">
        <v>#N/A</v>
      </c>
      <c r="X142" s="39" t="e">
        <v>#N/A</v>
      </c>
      <c r="Y142" s="33" t="e">
        <v>#N/A</v>
      </c>
      <c r="Z142" s="32">
        <f t="shared" si="2"/>
        <v>0</v>
      </c>
    </row>
    <row r="143" spans="1:26" x14ac:dyDescent="0.2">
      <c r="A143" s="71">
        <v>2028.02</v>
      </c>
      <c r="B143" s="38" t="e">
        <v>#N/A</v>
      </c>
      <c r="C143" s="39" t="e">
        <v>#N/A</v>
      </c>
      <c r="D143" s="39" t="e">
        <v>#N/A</v>
      </c>
      <c r="E143" s="39" t="e">
        <v>#N/A</v>
      </c>
      <c r="F143" s="39" t="e">
        <v>#N/A</v>
      </c>
      <c r="G143" s="39" t="e">
        <v>#N/A</v>
      </c>
      <c r="H143" s="39" t="e">
        <v>#N/A</v>
      </c>
      <c r="I143" s="39" t="e">
        <v>#N/A</v>
      </c>
      <c r="J143" s="39" t="e">
        <v>#N/A</v>
      </c>
      <c r="K143" s="39" t="e">
        <v>#N/A</v>
      </c>
      <c r="L143" s="39" t="e">
        <v>#N/A</v>
      </c>
      <c r="M143" s="39" t="e">
        <v>#N/A</v>
      </c>
      <c r="N143" s="39" t="e">
        <v>#N/A</v>
      </c>
      <c r="O143" s="39" t="e">
        <v>#N/A</v>
      </c>
      <c r="P143" s="39" t="e">
        <v>#N/A</v>
      </c>
      <c r="Q143" s="39" t="e">
        <v>#N/A</v>
      </c>
      <c r="R143" s="39" t="e">
        <v>#N/A</v>
      </c>
      <c r="S143" s="39" t="e">
        <v>#N/A</v>
      </c>
      <c r="T143" s="39" t="e">
        <v>#N/A</v>
      </c>
      <c r="U143" s="39" t="e">
        <v>#N/A</v>
      </c>
      <c r="V143" s="39" t="e">
        <v>#N/A</v>
      </c>
      <c r="W143" s="39" t="e">
        <v>#N/A</v>
      </c>
      <c r="X143" s="39" t="e">
        <v>#N/A</v>
      </c>
      <c r="Y143" s="33" t="e">
        <v>#N/A</v>
      </c>
      <c r="Z143" s="32">
        <f t="shared" si="2"/>
        <v>0</v>
      </c>
    </row>
    <row r="144" spans="1:26" x14ac:dyDescent="0.2">
      <c r="A144" s="71">
        <v>2028.03</v>
      </c>
      <c r="B144" s="38" t="e">
        <v>#N/A</v>
      </c>
      <c r="C144" s="39" t="e">
        <v>#N/A</v>
      </c>
      <c r="D144" s="39" t="e">
        <v>#N/A</v>
      </c>
      <c r="E144" s="39" t="e">
        <v>#N/A</v>
      </c>
      <c r="F144" s="39" t="e">
        <v>#N/A</v>
      </c>
      <c r="G144" s="39" t="e">
        <v>#N/A</v>
      </c>
      <c r="H144" s="39" t="e">
        <v>#N/A</v>
      </c>
      <c r="I144" s="39" t="e">
        <v>#N/A</v>
      </c>
      <c r="J144" s="39" t="e">
        <v>#N/A</v>
      </c>
      <c r="K144" s="39" t="e">
        <v>#N/A</v>
      </c>
      <c r="L144" s="39" t="e">
        <v>#N/A</v>
      </c>
      <c r="M144" s="39" t="e">
        <v>#N/A</v>
      </c>
      <c r="N144" s="39" t="e">
        <v>#N/A</v>
      </c>
      <c r="O144" s="39" t="e">
        <v>#N/A</v>
      </c>
      <c r="P144" s="39" t="e">
        <v>#N/A</v>
      </c>
      <c r="Q144" s="39" t="e">
        <v>#N/A</v>
      </c>
      <c r="R144" s="39" t="e">
        <v>#N/A</v>
      </c>
      <c r="S144" s="39" t="e">
        <v>#N/A</v>
      </c>
      <c r="T144" s="39" t="e">
        <v>#N/A</v>
      </c>
      <c r="U144" s="39" t="e">
        <v>#N/A</v>
      </c>
      <c r="V144" s="39" t="e">
        <v>#N/A</v>
      </c>
      <c r="W144" s="39" t="e">
        <v>#N/A</v>
      </c>
      <c r="X144" s="39" t="e">
        <v>#N/A</v>
      </c>
      <c r="Y144" s="33" t="e">
        <v>#N/A</v>
      </c>
      <c r="Z144" s="32">
        <f t="shared" si="2"/>
        <v>0</v>
      </c>
    </row>
    <row r="145" spans="1:26" x14ac:dyDescent="0.2">
      <c r="A145" s="71">
        <v>2028.04</v>
      </c>
      <c r="B145" s="38" t="e">
        <v>#N/A</v>
      </c>
      <c r="C145" s="39" t="e">
        <v>#N/A</v>
      </c>
      <c r="D145" s="39" t="e">
        <v>#N/A</v>
      </c>
      <c r="E145" s="39" t="e">
        <v>#N/A</v>
      </c>
      <c r="F145" s="39" t="e">
        <v>#N/A</v>
      </c>
      <c r="G145" s="39" t="e">
        <v>#N/A</v>
      </c>
      <c r="H145" s="39" t="e">
        <v>#N/A</v>
      </c>
      <c r="I145" s="39" t="e">
        <v>#N/A</v>
      </c>
      <c r="J145" s="39" t="e">
        <v>#N/A</v>
      </c>
      <c r="K145" s="39" t="e">
        <v>#N/A</v>
      </c>
      <c r="L145" s="39" t="e">
        <v>#N/A</v>
      </c>
      <c r="M145" s="39" t="e">
        <v>#N/A</v>
      </c>
      <c r="N145" s="39" t="e">
        <v>#N/A</v>
      </c>
      <c r="O145" s="39" t="e">
        <v>#N/A</v>
      </c>
      <c r="P145" s="39" t="e">
        <v>#N/A</v>
      </c>
      <c r="Q145" s="39" t="e">
        <v>#N/A</v>
      </c>
      <c r="R145" s="39" t="e">
        <v>#N/A</v>
      </c>
      <c r="S145" s="39" t="e">
        <v>#N/A</v>
      </c>
      <c r="T145" s="39" t="e">
        <v>#N/A</v>
      </c>
      <c r="U145" s="39" t="e">
        <v>#N/A</v>
      </c>
      <c r="V145" s="39" t="e">
        <v>#N/A</v>
      </c>
      <c r="W145" s="39" t="e">
        <v>#N/A</v>
      </c>
      <c r="X145" s="39" t="e">
        <v>#N/A</v>
      </c>
      <c r="Y145" s="33" t="e">
        <v>#N/A</v>
      </c>
      <c r="Z145" s="32">
        <f t="shared" si="2"/>
        <v>0</v>
      </c>
    </row>
    <row r="146" spans="1:26" x14ac:dyDescent="0.2">
      <c r="A146" s="71">
        <v>2028.05</v>
      </c>
      <c r="B146" s="38" t="e">
        <v>#N/A</v>
      </c>
      <c r="C146" s="39" t="e">
        <v>#N/A</v>
      </c>
      <c r="D146" s="39" t="e">
        <v>#N/A</v>
      </c>
      <c r="E146" s="39" t="e">
        <v>#N/A</v>
      </c>
      <c r="F146" s="39" t="e">
        <v>#N/A</v>
      </c>
      <c r="G146" s="39" t="e">
        <v>#N/A</v>
      </c>
      <c r="H146" s="39" t="e">
        <v>#N/A</v>
      </c>
      <c r="I146" s="39" t="e">
        <v>#N/A</v>
      </c>
      <c r="J146" s="39" t="e">
        <v>#N/A</v>
      </c>
      <c r="K146" s="39" t="e">
        <v>#N/A</v>
      </c>
      <c r="L146" s="39" t="e">
        <v>#N/A</v>
      </c>
      <c r="M146" s="39" t="e">
        <v>#N/A</v>
      </c>
      <c r="N146" s="39" t="e">
        <v>#N/A</v>
      </c>
      <c r="O146" s="39" t="e">
        <v>#N/A</v>
      </c>
      <c r="P146" s="39" t="e">
        <v>#N/A</v>
      </c>
      <c r="Q146" s="39" t="e">
        <v>#N/A</v>
      </c>
      <c r="R146" s="39" t="e">
        <v>#N/A</v>
      </c>
      <c r="S146" s="39" t="e">
        <v>#N/A</v>
      </c>
      <c r="T146" s="39" t="e">
        <v>#N/A</v>
      </c>
      <c r="U146" s="39" t="e">
        <v>#N/A</v>
      </c>
      <c r="V146" s="39" t="e">
        <v>#N/A</v>
      </c>
      <c r="W146" s="39" t="e">
        <v>#N/A</v>
      </c>
      <c r="X146" s="39" t="e">
        <v>#N/A</v>
      </c>
      <c r="Y146" s="33" t="e">
        <v>#N/A</v>
      </c>
      <c r="Z146" s="32">
        <f t="shared" si="2"/>
        <v>0</v>
      </c>
    </row>
    <row r="147" spans="1:26" x14ac:dyDescent="0.2">
      <c r="A147" s="71">
        <v>2028.06</v>
      </c>
      <c r="B147" s="38" t="e">
        <v>#N/A</v>
      </c>
      <c r="C147" s="39" t="e">
        <v>#N/A</v>
      </c>
      <c r="D147" s="39" t="e">
        <v>#N/A</v>
      </c>
      <c r="E147" s="39" t="e">
        <v>#N/A</v>
      </c>
      <c r="F147" s="39" t="e">
        <v>#N/A</v>
      </c>
      <c r="G147" s="39" t="e">
        <v>#N/A</v>
      </c>
      <c r="H147" s="39" t="e">
        <v>#N/A</v>
      </c>
      <c r="I147" s="39" t="e">
        <v>#N/A</v>
      </c>
      <c r="J147" s="39" t="e">
        <v>#N/A</v>
      </c>
      <c r="K147" s="39" t="e">
        <v>#N/A</v>
      </c>
      <c r="L147" s="39" t="e">
        <v>#N/A</v>
      </c>
      <c r="M147" s="39" t="e">
        <v>#N/A</v>
      </c>
      <c r="N147" s="39" t="e">
        <v>#N/A</v>
      </c>
      <c r="O147" s="39" t="e">
        <v>#N/A</v>
      </c>
      <c r="P147" s="39" t="e">
        <v>#N/A</v>
      </c>
      <c r="Q147" s="39" t="e">
        <v>#N/A</v>
      </c>
      <c r="R147" s="39" t="e">
        <v>#N/A</v>
      </c>
      <c r="S147" s="39" t="e">
        <v>#N/A</v>
      </c>
      <c r="T147" s="39" t="e">
        <v>#N/A</v>
      </c>
      <c r="U147" s="39" t="e">
        <v>#N/A</v>
      </c>
      <c r="V147" s="39" t="e">
        <v>#N/A</v>
      </c>
      <c r="W147" s="39" t="e">
        <v>#N/A</v>
      </c>
      <c r="X147" s="39" t="e">
        <v>#N/A</v>
      </c>
      <c r="Y147" s="33" t="e">
        <v>#N/A</v>
      </c>
      <c r="Z147" s="32">
        <f t="shared" si="2"/>
        <v>0</v>
      </c>
    </row>
    <row r="148" spans="1:26" x14ac:dyDescent="0.2">
      <c r="A148" s="71">
        <v>2028.07</v>
      </c>
      <c r="B148" s="38" t="e">
        <v>#N/A</v>
      </c>
      <c r="C148" s="39" t="e">
        <v>#N/A</v>
      </c>
      <c r="D148" s="39" t="e">
        <v>#N/A</v>
      </c>
      <c r="E148" s="39" t="e">
        <v>#N/A</v>
      </c>
      <c r="F148" s="39" t="e">
        <v>#N/A</v>
      </c>
      <c r="G148" s="39" t="e">
        <v>#N/A</v>
      </c>
      <c r="H148" s="39" t="e">
        <v>#N/A</v>
      </c>
      <c r="I148" s="39" t="e">
        <v>#N/A</v>
      </c>
      <c r="J148" s="39" t="e">
        <v>#N/A</v>
      </c>
      <c r="K148" s="39" t="e">
        <v>#N/A</v>
      </c>
      <c r="L148" s="39" t="e">
        <v>#N/A</v>
      </c>
      <c r="M148" s="39" t="e">
        <v>#N/A</v>
      </c>
      <c r="N148" s="39" t="e">
        <v>#N/A</v>
      </c>
      <c r="O148" s="39" t="e">
        <v>#N/A</v>
      </c>
      <c r="P148" s="39" t="e">
        <v>#N/A</v>
      </c>
      <c r="Q148" s="39" t="e">
        <v>#N/A</v>
      </c>
      <c r="R148" s="39" t="e">
        <v>#N/A</v>
      </c>
      <c r="S148" s="39" t="e">
        <v>#N/A</v>
      </c>
      <c r="T148" s="39" t="e">
        <v>#N/A</v>
      </c>
      <c r="U148" s="39" t="e">
        <v>#N/A</v>
      </c>
      <c r="V148" s="39" t="e">
        <v>#N/A</v>
      </c>
      <c r="W148" s="39" t="e">
        <v>#N/A</v>
      </c>
      <c r="X148" s="39" t="e">
        <v>#N/A</v>
      </c>
      <c r="Y148" s="33" t="e">
        <v>#N/A</v>
      </c>
      <c r="Z148" s="32">
        <f t="shared" si="2"/>
        <v>0</v>
      </c>
    </row>
    <row r="149" spans="1:26" x14ac:dyDescent="0.2">
      <c r="A149" s="71">
        <v>2028.08</v>
      </c>
      <c r="B149" s="38" t="e">
        <v>#N/A</v>
      </c>
      <c r="C149" s="39" t="e">
        <v>#N/A</v>
      </c>
      <c r="D149" s="39" t="e">
        <v>#N/A</v>
      </c>
      <c r="E149" s="39" t="e">
        <v>#N/A</v>
      </c>
      <c r="F149" s="39" t="e">
        <v>#N/A</v>
      </c>
      <c r="G149" s="39" t="e">
        <v>#N/A</v>
      </c>
      <c r="H149" s="39" t="e">
        <v>#N/A</v>
      </c>
      <c r="I149" s="39" t="e">
        <v>#N/A</v>
      </c>
      <c r="J149" s="39" t="e">
        <v>#N/A</v>
      </c>
      <c r="K149" s="39" t="e">
        <v>#N/A</v>
      </c>
      <c r="L149" s="39" t="e">
        <v>#N/A</v>
      </c>
      <c r="M149" s="39" t="e">
        <v>#N/A</v>
      </c>
      <c r="N149" s="39" t="e">
        <v>#N/A</v>
      </c>
      <c r="O149" s="39" t="e">
        <v>#N/A</v>
      </c>
      <c r="P149" s="39" t="e">
        <v>#N/A</v>
      </c>
      <c r="Q149" s="39" t="e">
        <v>#N/A</v>
      </c>
      <c r="R149" s="39" t="e">
        <v>#N/A</v>
      </c>
      <c r="S149" s="39" t="e">
        <v>#N/A</v>
      </c>
      <c r="T149" s="39" t="e">
        <v>#N/A</v>
      </c>
      <c r="U149" s="39" t="e">
        <v>#N/A</v>
      </c>
      <c r="V149" s="39" t="e">
        <v>#N/A</v>
      </c>
      <c r="W149" s="39" t="e">
        <v>#N/A</v>
      </c>
      <c r="X149" s="39" t="e">
        <v>#N/A</v>
      </c>
      <c r="Y149" s="33" t="e">
        <v>#N/A</v>
      </c>
      <c r="Z149" s="32">
        <f t="shared" si="2"/>
        <v>0</v>
      </c>
    </row>
    <row r="150" spans="1:26" x14ac:dyDescent="0.2">
      <c r="A150" s="71">
        <v>2028.09</v>
      </c>
      <c r="B150" s="38" t="e">
        <v>#N/A</v>
      </c>
      <c r="C150" s="39" t="e">
        <v>#N/A</v>
      </c>
      <c r="D150" s="39" t="e">
        <v>#N/A</v>
      </c>
      <c r="E150" s="39" t="e">
        <v>#N/A</v>
      </c>
      <c r="F150" s="39" t="e">
        <v>#N/A</v>
      </c>
      <c r="G150" s="39" t="e">
        <v>#N/A</v>
      </c>
      <c r="H150" s="39" t="e">
        <v>#N/A</v>
      </c>
      <c r="I150" s="39" t="e">
        <v>#N/A</v>
      </c>
      <c r="J150" s="39" t="e">
        <v>#N/A</v>
      </c>
      <c r="K150" s="39" t="e">
        <v>#N/A</v>
      </c>
      <c r="L150" s="39" t="e">
        <v>#N/A</v>
      </c>
      <c r="M150" s="39" t="e">
        <v>#N/A</v>
      </c>
      <c r="N150" s="39" t="e">
        <v>#N/A</v>
      </c>
      <c r="O150" s="39" t="e">
        <v>#N/A</v>
      </c>
      <c r="P150" s="39" t="e">
        <v>#N/A</v>
      </c>
      <c r="Q150" s="39" t="e">
        <v>#N/A</v>
      </c>
      <c r="R150" s="39" t="e">
        <v>#N/A</v>
      </c>
      <c r="S150" s="39" t="e">
        <v>#N/A</v>
      </c>
      <c r="T150" s="39" t="e">
        <v>#N/A</v>
      </c>
      <c r="U150" s="39" t="e">
        <v>#N/A</v>
      </c>
      <c r="V150" s="39" t="e">
        <v>#N/A</v>
      </c>
      <c r="W150" s="39" t="e">
        <v>#N/A</v>
      </c>
      <c r="X150" s="39" t="e">
        <v>#N/A</v>
      </c>
      <c r="Y150" s="33" t="e">
        <v>#N/A</v>
      </c>
      <c r="Z150" s="32">
        <f t="shared" si="2"/>
        <v>0</v>
      </c>
    </row>
    <row r="151" spans="1:26" x14ac:dyDescent="0.2">
      <c r="A151" s="71">
        <v>2028.1</v>
      </c>
      <c r="B151" s="38" t="e">
        <v>#N/A</v>
      </c>
      <c r="C151" s="39" t="e">
        <v>#N/A</v>
      </c>
      <c r="D151" s="39" t="e">
        <v>#N/A</v>
      </c>
      <c r="E151" s="39" t="e">
        <v>#N/A</v>
      </c>
      <c r="F151" s="39" t="e">
        <v>#N/A</v>
      </c>
      <c r="G151" s="39" t="e">
        <v>#N/A</v>
      </c>
      <c r="H151" s="39" t="e">
        <v>#N/A</v>
      </c>
      <c r="I151" s="39" t="e">
        <v>#N/A</v>
      </c>
      <c r="J151" s="39" t="e">
        <v>#N/A</v>
      </c>
      <c r="K151" s="39" t="e">
        <v>#N/A</v>
      </c>
      <c r="L151" s="39" t="e">
        <v>#N/A</v>
      </c>
      <c r="M151" s="39" t="e">
        <v>#N/A</v>
      </c>
      <c r="N151" s="39" t="e">
        <v>#N/A</v>
      </c>
      <c r="O151" s="39" t="e">
        <v>#N/A</v>
      </c>
      <c r="P151" s="39" t="e">
        <v>#N/A</v>
      </c>
      <c r="Q151" s="39" t="e">
        <v>#N/A</v>
      </c>
      <c r="R151" s="39" t="e">
        <v>#N/A</v>
      </c>
      <c r="S151" s="39" t="e">
        <v>#N/A</v>
      </c>
      <c r="T151" s="39" t="e">
        <v>#N/A</v>
      </c>
      <c r="U151" s="39" t="e">
        <v>#N/A</v>
      </c>
      <c r="V151" s="39" t="e">
        <v>#N/A</v>
      </c>
      <c r="W151" s="39" t="e">
        <v>#N/A</v>
      </c>
      <c r="X151" s="39" t="e">
        <v>#N/A</v>
      </c>
      <c r="Y151" s="33" t="e">
        <v>#N/A</v>
      </c>
      <c r="Z151" s="32">
        <f t="shared" si="2"/>
        <v>0</v>
      </c>
    </row>
    <row r="152" spans="1:26" x14ac:dyDescent="0.2">
      <c r="A152" s="71">
        <v>2028.11</v>
      </c>
      <c r="B152" s="38" t="e">
        <v>#N/A</v>
      </c>
      <c r="C152" s="39" t="e">
        <v>#N/A</v>
      </c>
      <c r="D152" s="39" t="e">
        <v>#N/A</v>
      </c>
      <c r="E152" s="39" t="e">
        <v>#N/A</v>
      </c>
      <c r="F152" s="39" t="e">
        <v>#N/A</v>
      </c>
      <c r="G152" s="39" t="e">
        <v>#N/A</v>
      </c>
      <c r="H152" s="39" t="e">
        <v>#N/A</v>
      </c>
      <c r="I152" s="39" t="e">
        <v>#N/A</v>
      </c>
      <c r="J152" s="39" t="e">
        <v>#N/A</v>
      </c>
      <c r="K152" s="39" t="e">
        <v>#N/A</v>
      </c>
      <c r="L152" s="39" t="e">
        <v>#N/A</v>
      </c>
      <c r="M152" s="39" t="e">
        <v>#N/A</v>
      </c>
      <c r="N152" s="39" t="e">
        <v>#N/A</v>
      </c>
      <c r="O152" s="39" t="e">
        <v>#N/A</v>
      </c>
      <c r="P152" s="39" t="e">
        <v>#N/A</v>
      </c>
      <c r="Q152" s="39" t="e">
        <v>#N/A</v>
      </c>
      <c r="R152" s="39" t="e">
        <v>#N/A</v>
      </c>
      <c r="S152" s="39" t="e">
        <v>#N/A</v>
      </c>
      <c r="T152" s="39" t="e">
        <v>#N/A</v>
      </c>
      <c r="U152" s="39" t="e">
        <v>#N/A</v>
      </c>
      <c r="V152" s="39" t="e">
        <v>#N/A</v>
      </c>
      <c r="W152" s="39" t="e">
        <v>#N/A</v>
      </c>
      <c r="X152" s="39" t="e">
        <v>#N/A</v>
      </c>
      <c r="Y152" s="33" t="e">
        <v>#N/A</v>
      </c>
      <c r="Z152" s="32">
        <f t="shared" si="2"/>
        <v>0</v>
      </c>
    </row>
    <row r="153" spans="1:26" x14ac:dyDescent="0.2">
      <c r="A153" s="71">
        <v>2028.12</v>
      </c>
      <c r="B153" s="38" t="e">
        <v>#N/A</v>
      </c>
      <c r="C153" s="39" t="e">
        <v>#N/A</v>
      </c>
      <c r="D153" s="39" t="e">
        <v>#N/A</v>
      </c>
      <c r="E153" s="39" t="e">
        <v>#N/A</v>
      </c>
      <c r="F153" s="39" t="e">
        <v>#N/A</v>
      </c>
      <c r="G153" s="39" t="e">
        <v>#N/A</v>
      </c>
      <c r="H153" s="39" t="e">
        <v>#N/A</v>
      </c>
      <c r="I153" s="39" t="e">
        <v>#N/A</v>
      </c>
      <c r="J153" s="39" t="e">
        <v>#N/A</v>
      </c>
      <c r="K153" s="39" t="e">
        <v>#N/A</v>
      </c>
      <c r="L153" s="39" t="e">
        <v>#N/A</v>
      </c>
      <c r="M153" s="39" t="e">
        <v>#N/A</v>
      </c>
      <c r="N153" s="39" t="e">
        <v>#N/A</v>
      </c>
      <c r="O153" s="39" t="e">
        <v>#N/A</v>
      </c>
      <c r="P153" s="39" t="e">
        <v>#N/A</v>
      </c>
      <c r="Q153" s="39" t="e">
        <v>#N/A</v>
      </c>
      <c r="R153" s="39" t="e">
        <v>#N/A</v>
      </c>
      <c r="S153" s="39" t="e">
        <v>#N/A</v>
      </c>
      <c r="T153" s="39" t="e">
        <v>#N/A</v>
      </c>
      <c r="U153" s="39" t="e">
        <v>#N/A</v>
      </c>
      <c r="V153" s="39" t="e">
        <v>#N/A</v>
      </c>
      <c r="W153" s="39" t="e">
        <v>#N/A</v>
      </c>
      <c r="X153" s="39" t="e">
        <v>#N/A</v>
      </c>
      <c r="Y153" s="33" t="e">
        <v>#N/A</v>
      </c>
      <c r="Z153" s="32">
        <f t="shared" si="2"/>
        <v>0</v>
      </c>
    </row>
    <row r="154" spans="1:26" x14ac:dyDescent="0.2">
      <c r="A154" s="71">
        <v>2029.01</v>
      </c>
      <c r="B154" s="38" t="e">
        <v>#N/A</v>
      </c>
      <c r="C154" s="39" t="e">
        <v>#N/A</v>
      </c>
      <c r="D154" s="39" t="e">
        <v>#N/A</v>
      </c>
      <c r="E154" s="39" t="e">
        <v>#N/A</v>
      </c>
      <c r="F154" s="39" t="e">
        <v>#N/A</v>
      </c>
      <c r="G154" s="39" t="e">
        <v>#N/A</v>
      </c>
      <c r="H154" s="39" t="e">
        <v>#N/A</v>
      </c>
      <c r="I154" s="39" t="e">
        <v>#N/A</v>
      </c>
      <c r="J154" s="39" t="e">
        <v>#N/A</v>
      </c>
      <c r="K154" s="39" t="e">
        <v>#N/A</v>
      </c>
      <c r="L154" s="39" t="e">
        <v>#N/A</v>
      </c>
      <c r="M154" s="39" t="e">
        <v>#N/A</v>
      </c>
      <c r="N154" s="39" t="e">
        <v>#N/A</v>
      </c>
      <c r="O154" s="39" t="e">
        <v>#N/A</v>
      </c>
      <c r="P154" s="39" t="e">
        <v>#N/A</v>
      </c>
      <c r="Q154" s="39" t="e">
        <v>#N/A</v>
      </c>
      <c r="R154" s="39" t="e">
        <v>#N/A</v>
      </c>
      <c r="S154" s="39" t="e">
        <v>#N/A</v>
      </c>
      <c r="T154" s="39" t="e">
        <v>#N/A</v>
      </c>
      <c r="U154" s="39" t="e">
        <v>#N/A</v>
      </c>
      <c r="V154" s="39" t="e">
        <v>#N/A</v>
      </c>
      <c r="W154" s="39" t="e">
        <v>#N/A</v>
      </c>
      <c r="X154" s="39" t="e">
        <v>#N/A</v>
      </c>
      <c r="Y154" s="33" t="e">
        <v>#N/A</v>
      </c>
      <c r="Z154" s="32">
        <f t="shared" si="2"/>
        <v>0</v>
      </c>
    </row>
    <row r="155" spans="1:26" x14ac:dyDescent="0.2">
      <c r="A155" s="71">
        <v>2029.02</v>
      </c>
      <c r="B155" s="38" t="e">
        <v>#N/A</v>
      </c>
      <c r="C155" s="39" t="e">
        <v>#N/A</v>
      </c>
      <c r="D155" s="39" t="e">
        <v>#N/A</v>
      </c>
      <c r="E155" s="39" t="e">
        <v>#N/A</v>
      </c>
      <c r="F155" s="39" t="e">
        <v>#N/A</v>
      </c>
      <c r="G155" s="39" t="e">
        <v>#N/A</v>
      </c>
      <c r="H155" s="39" t="e">
        <v>#N/A</v>
      </c>
      <c r="I155" s="39" t="e">
        <v>#N/A</v>
      </c>
      <c r="J155" s="39" t="e">
        <v>#N/A</v>
      </c>
      <c r="K155" s="39" t="e">
        <v>#N/A</v>
      </c>
      <c r="L155" s="39" t="e">
        <v>#N/A</v>
      </c>
      <c r="M155" s="39" t="e">
        <v>#N/A</v>
      </c>
      <c r="N155" s="39" t="e">
        <v>#N/A</v>
      </c>
      <c r="O155" s="39" t="e">
        <v>#N/A</v>
      </c>
      <c r="P155" s="39" t="e">
        <v>#N/A</v>
      </c>
      <c r="Q155" s="39" t="e">
        <v>#N/A</v>
      </c>
      <c r="R155" s="39" t="e">
        <v>#N/A</v>
      </c>
      <c r="S155" s="39" t="e">
        <v>#N/A</v>
      </c>
      <c r="T155" s="39" t="e">
        <v>#N/A</v>
      </c>
      <c r="U155" s="39" t="e">
        <v>#N/A</v>
      </c>
      <c r="V155" s="39" t="e">
        <v>#N/A</v>
      </c>
      <c r="W155" s="39" t="e">
        <v>#N/A</v>
      </c>
      <c r="X155" s="39" t="e">
        <v>#N/A</v>
      </c>
      <c r="Y155" s="33" t="e">
        <v>#N/A</v>
      </c>
      <c r="Z155" s="32">
        <f t="shared" si="2"/>
        <v>0</v>
      </c>
    </row>
    <row r="156" spans="1:26" x14ac:dyDescent="0.2">
      <c r="A156" s="71">
        <v>2029.03</v>
      </c>
      <c r="B156" s="38" t="e">
        <v>#N/A</v>
      </c>
      <c r="C156" s="39" t="e">
        <v>#N/A</v>
      </c>
      <c r="D156" s="39" t="e">
        <v>#N/A</v>
      </c>
      <c r="E156" s="39" t="e">
        <v>#N/A</v>
      </c>
      <c r="F156" s="39" t="e">
        <v>#N/A</v>
      </c>
      <c r="G156" s="39" t="e">
        <v>#N/A</v>
      </c>
      <c r="H156" s="39" t="e">
        <v>#N/A</v>
      </c>
      <c r="I156" s="39" t="e">
        <v>#N/A</v>
      </c>
      <c r="J156" s="39" t="e">
        <v>#N/A</v>
      </c>
      <c r="K156" s="39" t="e">
        <v>#N/A</v>
      </c>
      <c r="L156" s="39" t="e">
        <v>#N/A</v>
      </c>
      <c r="M156" s="39" t="e">
        <v>#N/A</v>
      </c>
      <c r="N156" s="39" t="e">
        <v>#N/A</v>
      </c>
      <c r="O156" s="39" t="e">
        <v>#N/A</v>
      </c>
      <c r="P156" s="39" t="e">
        <v>#N/A</v>
      </c>
      <c r="Q156" s="39" t="e">
        <v>#N/A</v>
      </c>
      <c r="R156" s="39" t="e">
        <v>#N/A</v>
      </c>
      <c r="S156" s="39" t="e">
        <v>#N/A</v>
      </c>
      <c r="T156" s="39" t="e">
        <v>#N/A</v>
      </c>
      <c r="U156" s="39" t="e">
        <v>#N/A</v>
      </c>
      <c r="V156" s="39" t="e">
        <v>#N/A</v>
      </c>
      <c r="W156" s="39" t="e">
        <v>#N/A</v>
      </c>
      <c r="X156" s="39" t="e">
        <v>#N/A</v>
      </c>
      <c r="Y156" s="33" t="e">
        <v>#N/A</v>
      </c>
      <c r="Z156" s="32">
        <f t="shared" si="2"/>
        <v>0</v>
      </c>
    </row>
    <row r="157" spans="1:26" x14ac:dyDescent="0.2">
      <c r="A157" s="71">
        <v>2029.04</v>
      </c>
      <c r="B157" s="38" t="e">
        <v>#N/A</v>
      </c>
      <c r="C157" s="39" t="e">
        <v>#N/A</v>
      </c>
      <c r="D157" s="39" t="e">
        <v>#N/A</v>
      </c>
      <c r="E157" s="39" t="e">
        <v>#N/A</v>
      </c>
      <c r="F157" s="39" t="e">
        <v>#N/A</v>
      </c>
      <c r="G157" s="39" t="e">
        <v>#N/A</v>
      </c>
      <c r="H157" s="39" t="e">
        <v>#N/A</v>
      </c>
      <c r="I157" s="39" t="e">
        <v>#N/A</v>
      </c>
      <c r="J157" s="39" t="e">
        <v>#N/A</v>
      </c>
      <c r="K157" s="39" t="e">
        <v>#N/A</v>
      </c>
      <c r="L157" s="39" t="e">
        <v>#N/A</v>
      </c>
      <c r="M157" s="39" t="e">
        <v>#N/A</v>
      </c>
      <c r="N157" s="39" t="e">
        <v>#N/A</v>
      </c>
      <c r="O157" s="39" t="e">
        <v>#N/A</v>
      </c>
      <c r="P157" s="39" t="e">
        <v>#N/A</v>
      </c>
      <c r="Q157" s="39" t="e">
        <v>#N/A</v>
      </c>
      <c r="R157" s="39" t="e">
        <v>#N/A</v>
      </c>
      <c r="S157" s="39" t="e">
        <v>#N/A</v>
      </c>
      <c r="T157" s="39" t="e">
        <v>#N/A</v>
      </c>
      <c r="U157" s="39" t="e">
        <v>#N/A</v>
      </c>
      <c r="V157" s="39" t="e">
        <v>#N/A</v>
      </c>
      <c r="W157" s="39" t="e">
        <v>#N/A</v>
      </c>
      <c r="X157" s="39" t="e">
        <v>#N/A</v>
      </c>
      <c r="Y157" s="33" t="e">
        <v>#N/A</v>
      </c>
      <c r="Z157" s="32">
        <f t="shared" si="2"/>
        <v>0</v>
      </c>
    </row>
    <row r="158" spans="1:26" x14ac:dyDescent="0.2">
      <c r="A158" s="71">
        <v>2029.05</v>
      </c>
      <c r="B158" s="38" t="e">
        <v>#N/A</v>
      </c>
      <c r="C158" s="39" t="e">
        <v>#N/A</v>
      </c>
      <c r="D158" s="39" t="e">
        <v>#N/A</v>
      </c>
      <c r="E158" s="39" t="e">
        <v>#N/A</v>
      </c>
      <c r="F158" s="39" t="e">
        <v>#N/A</v>
      </c>
      <c r="G158" s="39" t="e">
        <v>#N/A</v>
      </c>
      <c r="H158" s="39" t="e">
        <v>#N/A</v>
      </c>
      <c r="I158" s="39" t="e">
        <v>#N/A</v>
      </c>
      <c r="J158" s="39" t="e">
        <v>#N/A</v>
      </c>
      <c r="K158" s="39" t="e">
        <v>#N/A</v>
      </c>
      <c r="L158" s="39" t="e">
        <v>#N/A</v>
      </c>
      <c r="M158" s="39" t="e">
        <v>#N/A</v>
      </c>
      <c r="N158" s="39" t="e">
        <v>#N/A</v>
      </c>
      <c r="O158" s="39" t="e">
        <v>#N/A</v>
      </c>
      <c r="P158" s="39" t="e">
        <v>#N/A</v>
      </c>
      <c r="Q158" s="39" t="e">
        <v>#N/A</v>
      </c>
      <c r="R158" s="39" t="e">
        <v>#N/A</v>
      </c>
      <c r="S158" s="39" t="e">
        <v>#N/A</v>
      </c>
      <c r="T158" s="39" t="e">
        <v>#N/A</v>
      </c>
      <c r="U158" s="39" t="e">
        <v>#N/A</v>
      </c>
      <c r="V158" s="39" t="e">
        <v>#N/A</v>
      </c>
      <c r="W158" s="39" t="e">
        <v>#N/A</v>
      </c>
      <c r="X158" s="39" t="e">
        <v>#N/A</v>
      </c>
      <c r="Y158" s="33" t="e">
        <v>#N/A</v>
      </c>
      <c r="Z158" s="32">
        <f t="shared" si="2"/>
        <v>0</v>
      </c>
    </row>
    <row r="159" spans="1:26" x14ac:dyDescent="0.2">
      <c r="A159" s="71">
        <v>2029.06</v>
      </c>
      <c r="B159" s="38" t="e">
        <v>#N/A</v>
      </c>
      <c r="C159" s="39" t="e">
        <v>#N/A</v>
      </c>
      <c r="D159" s="39" t="e">
        <v>#N/A</v>
      </c>
      <c r="E159" s="39" t="e">
        <v>#N/A</v>
      </c>
      <c r="F159" s="39" t="e">
        <v>#N/A</v>
      </c>
      <c r="G159" s="39" t="e">
        <v>#N/A</v>
      </c>
      <c r="H159" s="39" t="e">
        <v>#N/A</v>
      </c>
      <c r="I159" s="39" t="e">
        <v>#N/A</v>
      </c>
      <c r="J159" s="39" t="e">
        <v>#N/A</v>
      </c>
      <c r="K159" s="39" t="e">
        <v>#N/A</v>
      </c>
      <c r="L159" s="39" t="e">
        <v>#N/A</v>
      </c>
      <c r="M159" s="39" t="e">
        <v>#N/A</v>
      </c>
      <c r="N159" s="39" t="e">
        <v>#N/A</v>
      </c>
      <c r="O159" s="39" t="e">
        <v>#N/A</v>
      </c>
      <c r="P159" s="39" t="e">
        <v>#N/A</v>
      </c>
      <c r="Q159" s="39" t="e">
        <v>#N/A</v>
      </c>
      <c r="R159" s="39" t="e">
        <v>#N/A</v>
      </c>
      <c r="S159" s="39" t="e">
        <v>#N/A</v>
      </c>
      <c r="T159" s="39" t="e">
        <v>#N/A</v>
      </c>
      <c r="U159" s="39" t="e">
        <v>#N/A</v>
      </c>
      <c r="V159" s="39" t="e">
        <v>#N/A</v>
      </c>
      <c r="W159" s="39" t="e">
        <v>#N/A</v>
      </c>
      <c r="X159" s="39" t="e">
        <v>#N/A</v>
      </c>
      <c r="Y159" s="33" t="e">
        <v>#N/A</v>
      </c>
      <c r="Z159" s="32">
        <f t="shared" si="2"/>
        <v>0</v>
      </c>
    </row>
    <row r="160" spans="1:26" x14ac:dyDescent="0.2">
      <c r="A160" s="71">
        <v>2029.07</v>
      </c>
      <c r="B160" s="38" t="e">
        <v>#N/A</v>
      </c>
      <c r="C160" s="39" t="e">
        <v>#N/A</v>
      </c>
      <c r="D160" s="39" t="e">
        <v>#N/A</v>
      </c>
      <c r="E160" s="39" t="e">
        <v>#N/A</v>
      </c>
      <c r="F160" s="39" t="e">
        <v>#N/A</v>
      </c>
      <c r="G160" s="39" t="e">
        <v>#N/A</v>
      </c>
      <c r="H160" s="39" t="e">
        <v>#N/A</v>
      </c>
      <c r="I160" s="39" t="e">
        <v>#N/A</v>
      </c>
      <c r="J160" s="39" t="e">
        <v>#N/A</v>
      </c>
      <c r="K160" s="39" t="e">
        <v>#N/A</v>
      </c>
      <c r="L160" s="39" t="e">
        <v>#N/A</v>
      </c>
      <c r="M160" s="39" t="e">
        <v>#N/A</v>
      </c>
      <c r="N160" s="39" t="e">
        <v>#N/A</v>
      </c>
      <c r="O160" s="39" t="e">
        <v>#N/A</v>
      </c>
      <c r="P160" s="39" t="e">
        <v>#N/A</v>
      </c>
      <c r="Q160" s="39" t="e">
        <v>#N/A</v>
      </c>
      <c r="R160" s="39" t="e">
        <v>#N/A</v>
      </c>
      <c r="S160" s="39" t="e">
        <v>#N/A</v>
      </c>
      <c r="T160" s="39" t="e">
        <v>#N/A</v>
      </c>
      <c r="U160" s="39" t="e">
        <v>#N/A</v>
      </c>
      <c r="V160" s="39" t="e">
        <v>#N/A</v>
      </c>
      <c r="W160" s="39" t="e">
        <v>#N/A</v>
      </c>
      <c r="X160" s="39" t="e">
        <v>#N/A</v>
      </c>
      <c r="Y160" s="33" t="e">
        <v>#N/A</v>
      </c>
      <c r="Z160" s="32">
        <f t="shared" si="2"/>
        <v>0</v>
      </c>
    </row>
    <row r="161" spans="1:26" x14ac:dyDescent="0.2">
      <c r="A161" s="71">
        <v>2029.08</v>
      </c>
      <c r="B161" s="38" t="e">
        <v>#N/A</v>
      </c>
      <c r="C161" s="39" t="e">
        <v>#N/A</v>
      </c>
      <c r="D161" s="39" t="e">
        <v>#N/A</v>
      </c>
      <c r="E161" s="39" t="e">
        <v>#N/A</v>
      </c>
      <c r="F161" s="39" t="e">
        <v>#N/A</v>
      </c>
      <c r="G161" s="39" t="e">
        <v>#N/A</v>
      </c>
      <c r="H161" s="39" t="e">
        <v>#N/A</v>
      </c>
      <c r="I161" s="39" t="e">
        <v>#N/A</v>
      </c>
      <c r="J161" s="39" t="e">
        <v>#N/A</v>
      </c>
      <c r="K161" s="39" t="e">
        <v>#N/A</v>
      </c>
      <c r="L161" s="39" t="e">
        <v>#N/A</v>
      </c>
      <c r="M161" s="39" t="e">
        <v>#N/A</v>
      </c>
      <c r="N161" s="39" t="e">
        <v>#N/A</v>
      </c>
      <c r="O161" s="39" t="e">
        <v>#N/A</v>
      </c>
      <c r="P161" s="39" t="e">
        <v>#N/A</v>
      </c>
      <c r="Q161" s="39" t="e">
        <v>#N/A</v>
      </c>
      <c r="R161" s="39" t="e">
        <v>#N/A</v>
      </c>
      <c r="S161" s="39" t="e">
        <v>#N/A</v>
      </c>
      <c r="T161" s="39" t="e">
        <v>#N/A</v>
      </c>
      <c r="U161" s="39" t="e">
        <v>#N/A</v>
      </c>
      <c r="V161" s="39" t="e">
        <v>#N/A</v>
      </c>
      <c r="W161" s="39" t="e">
        <v>#N/A</v>
      </c>
      <c r="X161" s="39" t="e">
        <v>#N/A</v>
      </c>
      <c r="Y161" s="33" t="e">
        <v>#N/A</v>
      </c>
      <c r="Z161" s="32">
        <f t="shared" si="2"/>
        <v>0</v>
      </c>
    </row>
    <row r="162" spans="1:26" x14ac:dyDescent="0.2">
      <c r="A162" s="71">
        <v>2029.09</v>
      </c>
      <c r="B162" s="38" t="e">
        <v>#N/A</v>
      </c>
      <c r="C162" s="39" t="e">
        <v>#N/A</v>
      </c>
      <c r="D162" s="39" t="e">
        <v>#N/A</v>
      </c>
      <c r="E162" s="39" t="e">
        <v>#N/A</v>
      </c>
      <c r="F162" s="39" t="e">
        <v>#N/A</v>
      </c>
      <c r="G162" s="39" t="e">
        <v>#N/A</v>
      </c>
      <c r="H162" s="39" t="e">
        <v>#N/A</v>
      </c>
      <c r="I162" s="39" t="e">
        <v>#N/A</v>
      </c>
      <c r="J162" s="39" t="e">
        <v>#N/A</v>
      </c>
      <c r="K162" s="39" t="e">
        <v>#N/A</v>
      </c>
      <c r="L162" s="39" t="e">
        <v>#N/A</v>
      </c>
      <c r="M162" s="39" t="e">
        <v>#N/A</v>
      </c>
      <c r="N162" s="39" t="e">
        <v>#N/A</v>
      </c>
      <c r="O162" s="39" t="e">
        <v>#N/A</v>
      </c>
      <c r="P162" s="39" t="e">
        <v>#N/A</v>
      </c>
      <c r="Q162" s="39" t="e">
        <v>#N/A</v>
      </c>
      <c r="R162" s="39" t="e">
        <v>#N/A</v>
      </c>
      <c r="S162" s="39" t="e">
        <v>#N/A</v>
      </c>
      <c r="T162" s="39" t="e">
        <v>#N/A</v>
      </c>
      <c r="U162" s="39" t="e">
        <v>#N/A</v>
      </c>
      <c r="V162" s="39" t="e">
        <v>#N/A</v>
      </c>
      <c r="W162" s="39" t="e">
        <v>#N/A</v>
      </c>
      <c r="X162" s="39" t="e">
        <v>#N/A</v>
      </c>
      <c r="Y162" s="33" t="e">
        <v>#N/A</v>
      </c>
      <c r="Z162" s="32">
        <f t="shared" si="2"/>
        <v>0</v>
      </c>
    </row>
    <row r="163" spans="1:26" x14ac:dyDescent="0.2">
      <c r="A163" s="71">
        <v>2029.1</v>
      </c>
      <c r="B163" s="38" t="e">
        <v>#N/A</v>
      </c>
      <c r="C163" s="39" t="e">
        <v>#N/A</v>
      </c>
      <c r="D163" s="39" t="e">
        <v>#N/A</v>
      </c>
      <c r="E163" s="39" t="e">
        <v>#N/A</v>
      </c>
      <c r="F163" s="39" t="e">
        <v>#N/A</v>
      </c>
      <c r="G163" s="39" t="e">
        <v>#N/A</v>
      </c>
      <c r="H163" s="39" t="e">
        <v>#N/A</v>
      </c>
      <c r="I163" s="39" t="e">
        <v>#N/A</v>
      </c>
      <c r="J163" s="39" t="e">
        <v>#N/A</v>
      </c>
      <c r="K163" s="39" t="e">
        <v>#N/A</v>
      </c>
      <c r="L163" s="39" t="e">
        <v>#N/A</v>
      </c>
      <c r="M163" s="39" t="e">
        <v>#N/A</v>
      </c>
      <c r="N163" s="39" t="e">
        <v>#N/A</v>
      </c>
      <c r="O163" s="39" t="e">
        <v>#N/A</v>
      </c>
      <c r="P163" s="39" t="e">
        <v>#N/A</v>
      </c>
      <c r="Q163" s="39" t="e">
        <v>#N/A</v>
      </c>
      <c r="R163" s="39" t="e">
        <v>#N/A</v>
      </c>
      <c r="S163" s="39" t="e">
        <v>#N/A</v>
      </c>
      <c r="T163" s="39" t="e">
        <v>#N/A</v>
      </c>
      <c r="U163" s="39" t="e">
        <v>#N/A</v>
      </c>
      <c r="V163" s="39" t="e">
        <v>#N/A</v>
      </c>
      <c r="W163" s="39" t="e">
        <v>#N/A</v>
      </c>
      <c r="X163" s="39" t="e">
        <v>#N/A</v>
      </c>
      <c r="Y163" s="33" t="e">
        <v>#N/A</v>
      </c>
      <c r="Z163" s="32">
        <f t="shared" si="2"/>
        <v>0</v>
      </c>
    </row>
    <row r="164" spans="1:26" x14ac:dyDescent="0.2">
      <c r="A164" s="71">
        <v>2029.11</v>
      </c>
      <c r="B164" s="38" t="e">
        <v>#N/A</v>
      </c>
      <c r="C164" s="39" t="e">
        <v>#N/A</v>
      </c>
      <c r="D164" s="39" t="e">
        <v>#N/A</v>
      </c>
      <c r="E164" s="39" t="e">
        <v>#N/A</v>
      </c>
      <c r="F164" s="39" t="e">
        <v>#N/A</v>
      </c>
      <c r="G164" s="39" t="e">
        <v>#N/A</v>
      </c>
      <c r="H164" s="39" t="e">
        <v>#N/A</v>
      </c>
      <c r="I164" s="39" t="e">
        <v>#N/A</v>
      </c>
      <c r="J164" s="39" t="e">
        <v>#N/A</v>
      </c>
      <c r="K164" s="39" t="e">
        <v>#N/A</v>
      </c>
      <c r="L164" s="39" t="e">
        <v>#N/A</v>
      </c>
      <c r="M164" s="39" t="e">
        <v>#N/A</v>
      </c>
      <c r="N164" s="39" t="e">
        <v>#N/A</v>
      </c>
      <c r="O164" s="39" t="e">
        <v>#N/A</v>
      </c>
      <c r="P164" s="39" t="e">
        <v>#N/A</v>
      </c>
      <c r="Q164" s="39" t="e">
        <v>#N/A</v>
      </c>
      <c r="R164" s="39" t="e">
        <v>#N/A</v>
      </c>
      <c r="S164" s="39" t="e">
        <v>#N/A</v>
      </c>
      <c r="T164" s="39" t="e">
        <v>#N/A</v>
      </c>
      <c r="U164" s="39" t="e">
        <v>#N/A</v>
      </c>
      <c r="V164" s="39" t="e">
        <v>#N/A</v>
      </c>
      <c r="W164" s="39" t="e">
        <v>#N/A</v>
      </c>
      <c r="X164" s="39" t="e">
        <v>#N/A</v>
      </c>
      <c r="Y164" s="33" t="e">
        <v>#N/A</v>
      </c>
      <c r="Z164" s="32">
        <f t="shared" si="2"/>
        <v>0</v>
      </c>
    </row>
    <row r="165" spans="1:26" x14ac:dyDescent="0.2">
      <c r="A165" s="71">
        <v>2029.12</v>
      </c>
      <c r="B165" s="38" t="e">
        <v>#N/A</v>
      </c>
      <c r="C165" s="39" t="e">
        <v>#N/A</v>
      </c>
      <c r="D165" s="39" t="e">
        <v>#N/A</v>
      </c>
      <c r="E165" s="39" t="e">
        <v>#N/A</v>
      </c>
      <c r="F165" s="39" t="e">
        <v>#N/A</v>
      </c>
      <c r="G165" s="39" t="e">
        <v>#N/A</v>
      </c>
      <c r="H165" s="39" t="e">
        <v>#N/A</v>
      </c>
      <c r="I165" s="39" t="e">
        <v>#N/A</v>
      </c>
      <c r="J165" s="39" t="e">
        <v>#N/A</v>
      </c>
      <c r="K165" s="39" t="e">
        <v>#N/A</v>
      </c>
      <c r="L165" s="39" t="e">
        <v>#N/A</v>
      </c>
      <c r="M165" s="39" t="e">
        <v>#N/A</v>
      </c>
      <c r="N165" s="39" t="e">
        <v>#N/A</v>
      </c>
      <c r="O165" s="39" t="e">
        <v>#N/A</v>
      </c>
      <c r="P165" s="39" t="e">
        <v>#N/A</v>
      </c>
      <c r="Q165" s="39" t="e">
        <v>#N/A</v>
      </c>
      <c r="R165" s="39" t="e">
        <v>#N/A</v>
      </c>
      <c r="S165" s="39" t="e">
        <v>#N/A</v>
      </c>
      <c r="T165" s="39" t="e">
        <v>#N/A</v>
      </c>
      <c r="U165" s="39" t="e">
        <v>#N/A</v>
      </c>
      <c r="V165" s="39" t="e">
        <v>#N/A</v>
      </c>
      <c r="W165" s="39" t="e">
        <v>#N/A</v>
      </c>
      <c r="X165" s="39" t="e">
        <v>#N/A</v>
      </c>
      <c r="Y165" s="33" t="e">
        <v>#N/A</v>
      </c>
      <c r="Z165" s="32">
        <f t="shared" si="2"/>
        <v>0</v>
      </c>
    </row>
    <row r="166" spans="1:26" x14ac:dyDescent="0.2">
      <c r="A166" s="71">
        <v>2030.01</v>
      </c>
      <c r="B166" s="38" t="e">
        <v>#N/A</v>
      </c>
      <c r="C166" s="39" t="e">
        <v>#N/A</v>
      </c>
      <c r="D166" s="39" t="e">
        <v>#N/A</v>
      </c>
      <c r="E166" s="39" t="e">
        <v>#N/A</v>
      </c>
      <c r="F166" s="39" t="e">
        <v>#N/A</v>
      </c>
      <c r="G166" s="39" t="e">
        <v>#N/A</v>
      </c>
      <c r="H166" s="39" t="e">
        <v>#N/A</v>
      </c>
      <c r="I166" s="39" t="e">
        <v>#N/A</v>
      </c>
      <c r="J166" s="39" t="e">
        <v>#N/A</v>
      </c>
      <c r="K166" s="39" t="e">
        <v>#N/A</v>
      </c>
      <c r="L166" s="39" t="e">
        <v>#N/A</v>
      </c>
      <c r="M166" s="39" t="e">
        <v>#N/A</v>
      </c>
      <c r="N166" s="39" t="e">
        <v>#N/A</v>
      </c>
      <c r="O166" s="39" t="e">
        <v>#N/A</v>
      </c>
      <c r="P166" s="39" t="e">
        <v>#N/A</v>
      </c>
      <c r="Q166" s="39" t="e">
        <v>#N/A</v>
      </c>
      <c r="R166" s="39" t="e">
        <v>#N/A</v>
      </c>
      <c r="S166" s="39" t="e">
        <v>#N/A</v>
      </c>
      <c r="T166" s="39" t="e">
        <v>#N/A</v>
      </c>
      <c r="U166" s="39" t="e">
        <v>#N/A</v>
      </c>
      <c r="V166" s="39" t="e">
        <v>#N/A</v>
      </c>
      <c r="W166" s="39" t="e">
        <v>#N/A</v>
      </c>
      <c r="X166" s="39" t="e">
        <v>#N/A</v>
      </c>
      <c r="Y166" s="33" t="e">
        <v>#N/A</v>
      </c>
      <c r="Z166" s="32">
        <f t="shared" si="2"/>
        <v>0</v>
      </c>
    </row>
    <row r="167" spans="1:26" x14ac:dyDescent="0.2">
      <c r="A167" s="71">
        <v>2030.02</v>
      </c>
      <c r="B167" s="38" t="e">
        <v>#N/A</v>
      </c>
      <c r="C167" s="39" t="e">
        <v>#N/A</v>
      </c>
      <c r="D167" s="39" t="e">
        <v>#N/A</v>
      </c>
      <c r="E167" s="39" t="e">
        <v>#N/A</v>
      </c>
      <c r="F167" s="39" t="e">
        <v>#N/A</v>
      </c>
      <c r="G167" s="39" t="e">
        <v>#N/A</v>
      </c>
      <c r="H167" s="39" t="e">
        <v>#N/A</v>
      </c>
      <c r="I167" s="39" t="e">
        <v>#N/A</v>
      </c>
      <c r="J167" s="39" t="e">
        <v>#N/A</v>
      </c>
      <c r="K167" s="39" t="e">
        <v>#N/A</v>
      </c>
      <c r="L167" s="39" t="e">
        <v>#N/A</v>
      </c>
      <c r="M167" s="39" t="e">
        <v>#N/A</v>
      </c>
      <c r="N167" s="39" t="e">
        <v>#N/A</v>
      </c>
      <c r="O167" s="39" t="e">
        <v>#N/A</v>
      </c>
      <c r="P167" s="39" t="e">
        <v>#N/A</v>
      </c>
      <c r="Q167" s="39" t="e">
        <v>#N/A</v>
      </c>
      <c r="R167" s="39" t="e">
        <v>#N/A</v>
      </c>
      <c r="S167" s="39" t="e">
        <v>#N/A</v>
      </c>
      <c r="T167" s="39" t="e">
        <v>#N/A</v>
      </c>
      <c r="U167" s="39" t="e">
        <v>#N/A</v>
      </c>
      <c r="V167" s="39" t="e">
        <v>#N/A</v>
      </c>
      <c r="W167" s="39" t="e">
        <v>#N/A</v>
      </c>
      <c r="X167" s="39" t="e">
        <v>#N/A</v>
      </c>
      <c r="Y167" s="33" t="e">
        <v>#N/A</v>
      </c>
      <c r="Z167" s="32">
        <f t="shared" si="2"/>
        <v>0</v>
      </c>
    </row>
    <row r="168" spans="1:26" x14ac:dyDescent="0.2">
      <c r="A168" s="71">
        <v>2030.03</v>
      </c>
      <c r="B168" s="38" t="e">
        <v>#N/A</v>
      </c>
      <c r="C168" s="39" t="e">
        <v>#N/A</v>
      </c>
      <c r="D168" s="39" t="e">
        <v>#N/A</v>
      </c>
      <c r="E168" s="39" t="e">
        <v>#N/A</v>
      </c>
      <c r="F168" s="39" t="e">
        <v>#N/A</v>
      </c>
      <c r="G168" s="39" t="e">
        <v>#N/A</v>
      </c>
      <c r="H168" s="39" t="e">
        <v>#N/A</v>
      </c>
      <c r="I168" s="39" t="e">
        <v>#N/A</v>
      </c>
      <c r="J168" s="39" t="e">
        <v>#N/A</v>
      </c>
      <c r="K168" s="39" t="e">
        <v>#N/A</v>
      </c>
      <c r="L168" s="39" t="e">
        <v>#N/A</v>
      </c>
      <c r="M168" s="39" t="e">
        <v>#N/A</v>
      </c>
      <c r="N168" s="39" t="e">
        <v>#N/A</v>
      </c>
      <c r="O168" s="39" t="e">
        <v>#N/A</v>
      </c>
      <c r="P168" s="39" t="e">
        <v>#N/A</v>
      </c>
      <c r="Q168" s="39" t="e">
        <v>#N/A</v>
      </c>
      <c r="R168" s="39" t="e">
        <v>#N/A</v>
      </c>
      <c r="S168" s="39" t="e">
        <v>#N/A</v>
      </c>
      <c r="T168" s="39" t="e">
        <v>#N/A</v>
      </c>
      <c r="U168" s="39" t="e">
        <v>#N/A</v>
      </c>
      <c r="V168" s="39" t="e">
        <v>#N/A</v>
      </c>
      <c r="W168" s="39" t="e">
        <v>#N/A</v>
      </c>
      <c r="X168" s="39" t="e">
        <v>#N/A</v>
      </c>
      <c r="Y168" s="33" t="e">
        <v>#N/A</v>
      </c>
      <c r="Z168" s="32">
        <f t="shared" si="2"/>
        <v>0</v>
      </c>
    </row>
    <row r="169" spans="1:26" x14ac:dyDescent="0.2">
      <c r="A169" s="71">
        <v>2030.04</v>
      </c>
      <c r="B169" s="38" t="e">
        <v>#N/A</v>
      </c>
      <c r="C169" s="39" t="e">
        <v>#N/A</v>
      </c>
      <c r="D169" s="39" t="e">
        <v>#N/A</v>
      </c>
      <c r="E169" s="39" t="e">
        <v>#N/A</v>
      </c>
      <c r="F169" s="39" t="e">
        <v>#N/A</v>
      </c>
      <c r="G169" s="39" t="e">
        <v>#N/A</v>
      </c>
      <c r="H169" s="39" t="e">
        <v>#N/A</v>
      </c>
      <c r="I169" s="39" t="e">
        <v>#N/A</v>
      </c>
      <c r="J169" s="39" t="e">
        <v>#N/A</v>
      </c>
      <c r="K169" s="39" t="e">
        <v>#N/A</v>
      </c>
      <c r="L169" s="39" t="e">
        <v>#N/A</v>
      </c>
      <c r="M169" s="39" t="e">
        <v>#N/A</v>
      </c>
      <c r="N169" s="39" t="e">
        <v>#N/A</v>
      </c>
      <c r="O169" s="39" t="e">
        <v>#N/A</v>
      </c>
      <c r="P169" s="39" t="e">
        <v>#N/A</v>
      </c>
      <c r="Q169" s="39" t="e">
        <v>#N/A</v>
      </c>
      <c r="R169" s="39" t="e">
        <v>#N/A</v>
      </c>
      <c r="S169" s="39" t="e">
        <v>#N/A</v>
      </c>
      <c r="T169" s="39" t="e">
        <v>#N/A</v>
      </c>
      <c r="U169" s="39" t="e">
        <v>#N/A</v>
      </c>
      <c r="V169" s="39" t="e">
        <v>#N/A</v>
      </c>
      <c r="W169" s="39" t="e">
        <v>#N/A</v>
      </c>
      <c r="X169" s="39" t="e">
        <v>#N/A</v>
      </c>
      <c r="Y169" s="33" t="e">
        <v>#N/A</v>
      </c>
      <c r="Z169" s="32">
        <f t="shared" si="2"/>
        <v>0</v>
      </c>
    </row>
    <row r="170" spans="1:26" x14ac:dyDescent="0.2">
      <c r="A170" s="71">
        <v>2030.05</v>
      </c>
      <c r="B170" s="38" t="e">
        <v>#N/A</v>
      </c>
      <c r="C170" s="39" t="e">
        <v>#N/A</v>
      </c>
      <c r="D170" s="39" t="e">
        <v>#N/A</v>
      </c>
      <c r="E170" s="39" t="e">
        <v>#N/A</v>
      </c>
      <c r="F170" s="39" t="e">
        <v>#N/A</v>
      </c>
      <c r="G170" s="39" t="e">
        <v>#N/A</v>
      </c>
      <c r="H170" s="39" t="e">
        <v>#N/A</v>
      </c>
      <c r="I170" s="39" t="e">
        <v>#N/A</v>
      </c>
      <c r="J170" s="39" t="e">
        <v>#N/A</v>
      </c>
      <c r="K170" s="39" t="e">
        <v>#N/A</v>
      </c>
      <c r="L170" s="39" t="e">
        <v>#N/A</v>
      </c>
      <c r="M170" s="39" t="e">
        <v>#N/A</v>
      </c>
      <c r="N170" s="39" t="e">
        <v>#N/A</v>
      </c>
      <c r="O170" s="39" t="e">
        <v>#N/A</v>
      </c>
      <c r="P170" s="39" t="e">
        <v>#N/A</v>
      </c>
      <c r="Q170" s="39" t="e">
        <v>#N/A</v>
      </c>
      <c r="R170" s="39" t="e">
        <v>#N/A</v>
      </c>
      <c r="S170" s="39" t="e">
        <v>#N/A</v>
      </c>
      <c r="T170" s="39" t="e">
        <v>#N/A</v>
      </c>
      <c r="U170" s="39" t="e">
        <v>#N/A</v>
      </c>
      <c r="V170" s="39" t="e">
        <v>#N/A</v>
      </c>
      <c r="W170" s="39" t="e">
        <v>#N/A</v>
      </c>
      <c r="X170" s="39" t="e">
        <v>#N/A</v>
      </c>
      <c r="Y170" s="33" t="e">
        <v>#N/A</v>
      </c>
      <c r="Z170" s="32">
        <f t="shared" si="2"/>
        <v>0</v>
      </c>
    </row>
    <row r="171" spans="1:26" x14ac:dyDescent="0.2">
      <c r="A171" s="71">
        <v>2030.06</v>
      </c>
      <c r="B171" s="38" t="e">
        <v>#N/A</v>
      </c>
      <c r="C171" s="39" t="e">
        <v>#N/A</v>
      </c>
      <c r="D171" s="39" t="e">
        <v>#N/A</v>
      </c>
      <c r="E171" s="39" t="e">
        <v>#N/A</v>
      </c>
      <c r="F171" s="39" t="e">
        <v>#N/A</v>
      </c>
      <c r="G171" s="39" t="e">
        <v>#N/A</v>
      </c>
      <c r="H171" s="39" t="e">
        <v>#N/A</v>
      </c>
      <c r="I171" s="39" t="e">
        <v>#N/A</v>
      </c>
      <c r="J171" s="39" t="e">
        <v>#N/A</v>
      </c>
      <c r="K171" s="39" t="e">
        <v>#N/A</v>
      </c>
      <c r="L171" s="39" t="e">
        <v>#N/A</v>
      </c>
      <c r="M171" s="39" t="e">
        <v>#N/A</v>
      </c>
      <c r="N171" s="39" t="e">
        <v>#N/A</v>
      </c>
      <c r="O171" s="39" t="e">
        <v>#N/A</v>
      </c>
      <c r="P171" s="39" t="e">
        <v>#N/A</v>
      </c>
      <c r="Q171" s="39" t="e">
        <v>#N/A</v>
      </c>
      <c r="R171" s="39" t="e">
        <v>#N/A</v>
      </c>
      <c r="S171" s="39" t="e">
        <v>#N/A</v>
      </c>
      <c r="T171" s="39" t="e">
        <v>#N/A</v>
      </c>
      <c r="U171" s="39" t="e">
        <v>#N/A</v>
      </c>
      <c r="V171" s="39" t="e">
        <v>#N/A</v>
      </c>
      <c r="W171" s="39" t="e">
        <v>#N/A</v>
      </c>
      <c r="X171" s="39" t="e">
        <v>#N/A</v>
      </c>
      <c r="Y171" s="33" t="e">
        <v>#N/A</v>
      </c>
      <c r="Z171" s="32">
        <f t="shared" si="2"/>
        <v>0</v>
      </c>
    </row>
    <row r="172" spans="1:26" x14ac:dyDescent="0.2">
      <c r="A172" s="71">
        <v>2030.07</v>
      </c>
      <c r="B172" s="38" t="e">
        <v>#N/A</v>
      </c>
      <c r="C172" s="39" t="e">
        <v>#N/A</v>
      </c>
      <c r="D172" s="39" t="e">
        <v>#N/A</v>
      </c>
      <c r="E172" s="39" t="e">
        <v>#N/A</v>
      </c>
      <c r="F172" s="39" t="e">
        <v>#N/A</v>
      </c>
      <c r="G172" s="39" t="e">
        <v>#N/A</v>
      </c>
      <c r="H172" s="39" t="e">
        <v>#N/A</v>
      </c>
      <c r="I172" s="39" t="e">
        <v>#N/A</v>
      </c>
      <c r="J172" s="39" t="e">
        <v>#N/A</v>
      </c>
      <c r="K172" s="39" t="e">
        <v>#N/A</v>
      </c>
      <c r="L172" s="39" t="e">
        <v>#N/A</v>
      </c>
      <c r="M172" s="39" t="e">
        <v>#N/A</v>
      </c>
      <c r="N172" s="39" t="e">
        <v>#N/A</v>
      </c>
      <c r="O172" s="39" t="e">
        <v>#N/A</v>
      </c>
      <c r="P172" s="39" t="e">
        <v>#N/A</v>
      </c>
      <c r="Q172" s="39" t="e">
        <v>#N/A</v>
      </c>
      <c r="R172" s="39" t="e">
        <v>#N/A</v>
      </c>
      <c r="S172" s="39" t="e">
        <v>#N/A</v>
      </c>
      <c r="T172" s="39" t="e">
        <v>#N/A</v>
      </c>
      <c r="U172" s="39" t="e">
        <v>#N/A</v>
      </c>
      <c r="V172" s="39" t="e">
        <v>#N/A</v>
      </c>
      <c r="W172" s="39" t="e">
        <v>#N/A</v>
      </c>
      <c r="X172" s="39" t="e">
        <v>#N/A</v>
      </c>
      <c r="Y172" s="33" t="e">
        <v>#N/A</v>
      </c>
      <c r="Z172" s="32">
        <f t="shared" si="2"/>
        <v>0</v>
      </c>
    </row>
    <row r="173" spans="1:26" x14ac:dyDescent="0.2">
      <c r="A173" s="71">
        <v>2030.08</v>
      </c>
      <c r="B173" s="38" t="e">
        <v>#N/A</v>
      </c>
      <c r="C173" s="39" t="e">
        <v>#N/A</v>
      </c>
      <c r="D173" s="39" t="e">
        <v>#N/A</v>
      </c>
      <c r="E173" s="39" t="e">
        <v>#N/A</v>
      </c>
      <c r="F173" s="39" t="e">
        <v>#N/A</v>
      </c>
      <c r="G173" s="39" t="e">
        <v>#N/A</v>
      </c>
      <c r="H173" s="39" t="e">
        <v>#N/A</v>
      </c>
      <c r="I173" s="39" t="e">
        <v>#N/A</v>
      </c>
      <c r="J173" s="39" t="e">
        <v>#N/A</v>
      </c>
      <c r="K173" s="39" t="e">
        <v>#N/A</v>
      </c>
      <c r="L173" s="39" t="e">
        <v>#N/A</v>
      </c>
      <c r="M173" s="39" t="e">
        <v>#N/A</v>
      </c>
      <c r="N173" s="39" t="e">
        <v>#N/A</v>
      </c>
      <c r="O173" s="39" t="e">
        <v>#N/A</v>
      </c>
      <c r="P173" s="39" t="e">
        <v>#N/A</v>
      </c>
      <c r="Q173" s="39" t="e">
        <v>#N/A</v>
      </c>
      <c r="R173" s="39" t="e">
        <v>#N/A</v>
      </c>
      <c r="S173" s="39" t="e">
        <v>#N/A</v>
      </c>
      <c r="T173" s="39" t="e">
        <v>#N/A</v>
      </c>
      <c r="U173" s="39" t="e">
        <v>#N/A</v>
      </c>
      <c r="V173" s="39" t="e">
        <v>#N/A</v>
      </c>
      <c r="W173" s="39" t="e">
        <v>#N/A</v>
      </c>
      <c r="X173" s="39" t="e">
        <v>#N/A</v>
      </c>
      <c r="Y173" s="33" t="e">
        <v>#N/A</v>
      </c>
      <c r="Z173" s="32">
        <f t="shared" si="2"/>
        <v>0</v>
      </c>
    </row>
    <row r="174" spans="1:26" x14ac:dyDescent="0.2">
      <c r="A174" s="71">
        <v>2030.09</v>
      </c>
      <c r="B174" s="38" t="e">
        <v>#N/A</v>
      </c>
      <c r="C174" s="39" t="e">
        <v>#N/A</v>
      </c>
      <c r="D174" s="39" t="e">
        <v>#N/A</v>
      </c>
      <c r="E174" s="39" t="e">
        <v>#N/A</v>
      </c>
      <c r="F174" s="39" t="e">
        <v>#N/A</v>
      </c>
      <c r="G174" s="39" t="e">
        <v>#N/A</v>
      </c>
      <c r="H174" s="39" t="e">
        <v>#N/A</v>
      </c>
      <c r="I174" s="39" t="e">
        <v>#N/A</v>
      </c>
      <c r="J174" s="39" t="e">
        <v>#N/A</v>
      </c>
      <c r="K174" s="39" t="e">
        <v>#N/A</v>
      </c>
      <c r="L174" s="39" t="e">
        <v>#N/A</v>
      </c>
      <c r="M174" s="39" t="e">
        <v>#N/A</v>
      </c>
      <c r="N174" s="39" t="e">
        <v>#N/A</v>
      </c>
      <c r="O174" s="39" t="e">
        <v>#N/A</v>
      </c>
      <c r="P174" s="39" t="e">
        <v>#N/A</v>
      </c>
      <c r="Q174" s="39" t="e">
        <v>#N/A</v>
      </c>
      <c r="R174" s="39" t="e">
        <v>#N/A</v>
      </c>
      <c r="S174" s="39" t="e">
        <v>#N/A</v>
      </c>
      <c r="T174" s="39" t="e">
        <v>#N/A</v>
      </c>
      <c r="U174" s="39" t="e">
        <v>#N/A</v>
      </c>
      <c r="V174" s="39" t="e">
        <v>#N/A</v>
      </c>
      <c r="W174" s="39" t="e">
        <v>#N/A</v>
      </c>
      <c r="X174" s="39" t="e">
        <v>#N/A</v>
      </c>
      <c r="Y174" s="33" t="e">
        <v>#N/A</v>
      </c>
      <c r="Z174" s="32">
        <f t="shared" si="2"/>
        <v>0</v>
      </c>
    </row>
    <row r="175" spans="1:26" x14ac:dyDescent="0.2">
      <c r="A175" s="71">
        <v>2030.1</v>
      </c>
      <c r="B175" s="38" t="e">
        <v>#N/A</v>
      </c>
      <c r="C175" s="39" t="e">
        <v>#N/A</v>
      </c>
      <c r="D175" s="39" t="e">
        <v>#N/A</v>
      </c>
      <c r="E175" s="39" t="e">
        <v>#N/A</v>
      </c>
      <c r="F175" s="39" t="e">
        <v>#N/A</v>
      </c>
      <c r="G175" s="39" t="e">
        <v>#N/A</v>
      </c>
      <c r="H175" s="39" t="e">
        <v>#N/A</v>
      </c>
      <c r="I175" s="39" t="e">
        <v>#N/A</v>
      </c>
      <c r="J175" s="39" t="e">
        <v>#N/A</v>
      </c>
      <c r="K175" s="39" t="e">
        <v>#N/A</v>
      </c>
      <c r="L175" s="39" t="e">
        <v>#N/A</v>
      </c>
      <c r="M175" s="39" t="e">
        <v>#N/A</v>
      </c>
      <c r="N175" s="39" t="e">
        <v>#N/A</v>
      </c>
      <c r="O175" s="39" t="e">
        <v>#N/A</v>
      </c>
      <c r="P175" s="39" t="e">
        <v>#N/A</v>
      </c>
      <c r="Q175" s="39" t="e">
        <v>#N/A</v>
      </c>
      <c r="R175" s="39" t="e">
        <v>#N/A</v>
      </c>
      <c r="S175" s="39" t="e">
        <v>#N/A</v>
      </c>
      <c r="T175" s="39" t="e">
        <v>#N/A</v>
      </c>
      <c r="U175" s="39" t="e">
        <v>#N/A</v>
      </c>
      <c r="V175" s="39" t="e">
        <v>#N/A</v>
      </c>
      <c r="W175" s="39" t="e">
        <v>#N/A</v>
      </c>
      <c r="X175" s="39" t="e">
        <v>#N/A</v>
      </c>
      <c r="Y175" s="33" t="e">
        <v>#N/A</v>
      </c>
      <c r="Z175" s="32">
        <f t="shared" si="2"/>
        <v>0</v>
      </c>
    </row>
    <row r="176" spans="1:26" x14ac:dyDescent="0.2">
      <c r="A176" s="71">
        <v>2030.11</v>
      </c>
      <c r="B176" s="38" t="e">
        <v>#N/A</v>
      </c>
      <c r="C176" s="39" t="e">
        <v>#N/A</v>
      </c>
      <c r="D176" s="39" t="e">
        <v>#N/A</v>
      </c>
      <c r="E176" s="39" t="e">
        <v>#N/A</v>
      </c>
      <c r="F176" s="39" t="e">
        <v>#N/A</v>
      </c>
      <c r="G176" s="39" t="e">
        <v>#N/A</v>
      </c>
      <c r="H176" s="39" t="e">
        <v>#N/A</v>
      </c>
      <c r="I176" s="39" t="e">
        <v>#N/A</v>
      </c>
      <c r="J176" s="39" t="e">
        <v>#N/A</v>
      </c>
      <c r="K176" s="39" t="e">
        <v>#N/A</v>
      </c>
      <c r="L176" s="39" t="e">
        <v>#N/A</v>
      </c>
      <c r="M176" s="39" t="e">
        <v>#N/A</v>
      </c>
      <c r="N176" s="39" t="e">
        <v>#N/A</v>
      </c>
      <c r="O176" s="39" t="e">
        <v>#N/A</v>
      </c>
      <c r="P176" s="39" t="e">
        <v>#N/A</v>
      </c>
      <c r="Q176" s="39" t="e">
        <v>#N/A</v>
      </c>
      <c r="R176" s="39" t="e">
        <v>#N/A</v>
      </c>
      <c r="S176" s="39" t="e">
        <v>#N/A</v>
      </c>
      <c r="T176" s="39" t="e">
        <v>#N/A</v>
      </c>
      <c r="U176" s="39" t="e">
        <v>#N/A</v>
      </c>
      <c r="V176" s="39" t="e">
        <v>#N/A</v>
      </c>
      <c r="W176" s="39" t="e">
        <v>#N/A</v>
      </c>
      <c r="X176" s="39" t="e">
        <v>#N/A</v>
      </c>
      <c r="Y176" s="33" t="e">
        <v>#N/A</v>
      </c>
      <c r="Z176" s="32">
        <f t="shared" si="2"/>
        <v>0</v>
      </c>
    </row>
    <row r="177" spans="1:26" x14ac:dyDescent="0.2">
      <c r="A177" s="71">
        <v>2030.12</v>
      </c>
      <c r="B177" s="38" t="e">
        <v>#N/A</v>
      </c>
      <c r="C177" s="39" t="e">
        <v>#N/A</v>
      </c>
      <c r="D177" s="39" t="e">
        <v>#N/A</v>
      </c>
      <c r="E177" s="39" t="e">
        <v>#N/A</v>
      </c>
      <c r="F177" s="39" t="e">
        <v>#N/A</v>
      </c>
      <c r="G177" s="39" t="e">
        <v>#N/A</v>
      </c>
      <c r="H177" s="39" t="e">
        <v>#N/A</v>
      </c>
      <c r="I177" s="39" t="e">
        <v>#N/A</v>
      </c>
      <c r="J177" s="39" t="e">
        <v>#N/A</v>
      </c>
      <c r="K177" s="39" t="e">
        <v>#N/A</v>
      </c>
      <c r="L177" s="39" t="e">
        <v>#N/A</v>
      </c>
      <c r="M177" s="39" t="e">
        <v>#N/A</v>
      </c>
      <c r="N177" s="39" t="e">
        <v>#N/A</v>
      </c>
      <c r="O177" s="39" t="e">
        <v>#N/A</v>
      </c>
      <c r="P177" s="39" t="e">
        <v>#N/A</v>
      </c>
      <c r="Q177" s="39" t="e">
        <v>#N/A</v>
      </c>
      <c r="R177" s="39" t="e">
        <v>#N/A</v>
      </c>
      <c r="S177" s="39" t="e">
        <v>#N/A</v>
      </c>
      <c r="T177" s="39" t="e">
        <v>#N/A</v>
      </c>
      <c r="U177" s="39" t="e">
        <v>#N/A</v>
      </c>
      <c r="V177" s="39" t="e">
        <v>#N/A</v>
      </c>
      <c r="W177" s="39" t="e">
        <v>#N/A</v>
      </c>
      <c r="X177" s="39" t="e">
        <v>#N/A</v>
      </c>
      <c r="Y177" s="33" t="e">
        <v>#N/A</v>
      </c>
      <c r="Z177" s="32">
        <f t="shared" si="2"/>
        <v>0</v>
      </c>
    </row>
  </sheetData>
  <phoneticPr fontId="7" type="noConversion"/>
  <hyperlinks>
    <hyperlink ref="A5" location="INDICE!A14" display="VOLVER AL INDICE" xr:uid="{00000000-0004-0000-0700-000000000000}"/>
  </hyperlinks>
  <pageMargins left="0.75" right="0.75" top="1" bottom="1" header="0" footer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6"/>
  <dimension ref="A1:Z177"/>
  <sheetViews>
    <sheetView zoomScaleNormal="100" workbookViewId="0">
      <pane xSplit="1" ySplit="9" topLeftCell="B99" activePane="bottomRight" state="frozen"/>
      <selection pane="topRight" activeCell="C41" sqref="C41"/>
      <selection pane="bottomLeft" activeCell="C41" sqref="C41"/>
      <selection pane="bottomRight" activeCell="B118" sqref="B118:Y119"/>
    </sheetView>
  </sheetViews>
  <sheetFormatPr baseColWidth="10" defaultColWidth="9.140625" defaultRowHeight="12.75" x14ac:dyDescent="0.2"/>
  <cols>
    <col min="1" max="1" width="9.7109375" style="69" bestFit="1" customWidth="1"/>
    <col min="2" max="26" width="14.7109375" style="1" customWidth="1"/>
    <col min="27" max="16384" width="9.140625" style="1"/>
  </cols>
  <sheetData>
    <row r="1" spans="1:26" s="40" customFormat="1" ht="3" hidden="1" customHeight="1" x14ac:dyDescent="0.2">
      <c r="A1" s="6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22"/>
    </row>
    <row r="2" spans="1:26" s="40" customFormat="1" ht="29.25" customHeight="1" x14ac:dyDescent="0.2">
      <c r="A2" s="63" t="s">
        <v>65</v>
      </c>
      <c r="B2" s="26" t="s">
        <v>283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 t="str">
        <f>B2</f>
        <v>Otros</v>
      </c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7"/>
    </row>
    <row r="3" spans="1:26" s="40" customFormat="1" ht="12.75" customHeight="1" x14ac:dyDescent="0.2">
      <c r="A3" s="63" t="s">
        <v>67</v>
      </c>
      <c r="B3" s="17" t="s">
        <v>68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tr">
        <f>B3</f>
        <v>Dirección Nacional de Asuntos Provinciales - Ministerio de Economía de la Nación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23"/>
    </row>
    <row r="4" spans="1:26" s="40" customFormat="1" ht="3" hidden="1" customHeight="1" x14ac:dyDescent="0.2">
      <c r="A4" s="6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4"/>
    </row>
    <row r="5" spans="1:26" s="40" customFormat="1" ht="33.75" customHeight="1" x14ac:dyDescent="0.2">
      <c r="A5" s="64" t="s">
        <v>69</v>
      </c>
      <c r="B5" s="16" t="s">
        <v>178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 t="str">
        <f>B5</f>
        <v xml:space="preserve">Administración Pública No Financiera. 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35"/>
    </row>
    <row r="6" spans="1:26" s="40" customFormat="1" ht="3" hidden="1" customHeight="1" x14ac:dyDescent="0.2">
      <c r="A6" s="63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24"/>
    </row>
    <row r="7" spans="1:26" s="40" customFormat="1" ht="22.5" customHeight="1" x14ac:dyDescent="0.2">
      <c r="A7" s="63" t="s">
        <v>71</v>
      </c>
      <c r="B7" s="21" t="s">
        <v>72</v>
      </c>
      <c r="C7" s="36" t="s">
        <v>72</v>
      </c>
      <c r="D7" s="36" t="s">
        <v>72</v>
      </c>
      <c r="E7" s="36" t="s">
        <v>72</v>
      </c>
      <c r="F7" s="36" t="s">
        <v>72</v>
      </c>
      <c r="G7" s="36" t="s">
        <v>72</v>
      </c>
      <c r="H7" s="36" t="s">
        <v>72</v>
      </c>
      <c r="I7" s="36" t="s">
        <v>72</v>
      </c>
      <c r="J7" s="36" t="s">
        <v>72</v>
      </c>
      <c r="K7" s="36" t="s">
        <v>72</v>
      </c>
      <c r="L7" s="36" t="s">
        <v>72</v>
      </c>
      <c r="M7" s="36" t="s">
        <v>72</v>
      </c>
      <c r="N7" s="36" t="s">
        <v>72</v>
      </c>
      <c r="O7" s="36" t="s">
        <v>72</v>
      </c>
      <c r="P7" s="36" t="s">
        <v>72</v>
      </c>
      <c r="Q7" s="36" t="s">
        <v>72</v>
      </c>
      <c r="R7" s="36" t="s">
        <v>72</v>
      </c>
      <c r="S7" s="36" t="s">
        <v>72</v>
      </c>
      <c r="T7" s="36" t="s">
        <v>72</v>
      </c>
      <c r="U7" s="36" t="s">
        <v>72</v>
      </c>
      <c r="V7" s="36" t="s">
        <v>72</v>
      </c>
      <c r="W7" s="36" t="s">
        <v>72</v>
      </c>
      <c r="X7" s="36" t="s">
        <v>72</v>
      </c>
      <c r="Y7" s="36" t="s">
        <v>72</v>
      </c>
      <c r="Z7" s="37" t="s">
        <v>72</v>
      </c>
    </row>
    <row r="8" spans="1:26" s="40" customFormat="1" ht="11.25" x14ac:dyDescent="0.2">
      <c r="A8" s="65" t="s">
        <v>73</v>
      </c>
      <c r="B8" s="73" t="s">
        <v>284</v>
      </c>
      <c r="C8" s="74" t="s">
        <v>285</v>
      </c>
      <c r="D8" s="74" t="s">
        <v>286</v>
      </c>
      <c r="E8" s="74" t="s">
        <v>287</v>
      </c>
      <c r="F8" s="74" t="s">
        <v>288</v>
      </c>
      <c r="G8" s="74" t="s">
        <v>289</v>
      </c>
      <c r="H8" s="74" t="s">
        <v>290</v>
      </c>
      <c r="I8" s="74" t="s">
        <v>291</v>
      </c>
      <c r="J8" s="74" t="s">
        <v>292</v>
      </c>
      <c r="K8" s="74" t="s">
        <v>293</v>
      </c>
      <c r="L8" s="74" t="s">
        <v>294</v>
      </c>
      <c r="M8" s="74" t="s">
        <v>295</v>
      </c>
      <c r="N8" s="74" t="s">
        <v>296</v>
      </c>
      <c r="O8" s="74" t="s">
        <v>297</v>
      </c>
      <c r="P8" s="74" t="s">
        <v>298</v>
      </c>
      <c r="Q8" s="74" t="s">
        <v>299</v>
      </c>
      <c r="R8" s="74" t="s">
        <v>300</v>
      </c>
      <c r="S8" s="74" t="s">
        <v>301</v>
      </c>
      <c r="T8" s="74" t="s">
        <v>302</v>
      </c>
      <c r="U8" s="74" t="s">
        <v>303</v>
      </c>
      <c r="V8" s="74" t="s">
        <v>304</v>
      </c>
      <c r="W8" s="74" t="s">
        <v>305</v>
      </c>
      <c r="X8" s="74" t="s">
        <v>306</v>
      </c>
      <c r="Y8" s="74" t="s">
        <v>307</v>
      </c>
      <c r="Z8" s="75" t="s">
        <v>308</v>
      </c>
    </row>
    <row r="9" spans="1:26" s="41" customFormat="1" ht="23.25" customHeight="1" thickBot="1" x14ac:dyDescent="0.25">
      <c r="A9" s="66" t="s">
        <v>99</v>
      </c>
      <c r="B9" s="47" t="s">
        <v>100</v>
      </c>
      <c r="C9" s="20" t="s">
        <v>101</v>
      </c>
      <c r="D9" s="20" t="s">
        <v>102</v>
      </c>
      <c r="E9" s="20" t="s">
        <v>103</v>
      </c>
      <c r="F9" s="20" t="s">
        <v>104</v>
      </c>
      <c r="G9" s="20" t="s">
        <v>105</v>
      </c>
      <c r="H9" s="20" t="s">
        <v>106</v>
      </c>
      <c r="I9" s="20" t="s">
        <v>107</v>
      </c>
      <c r="J9" s="20" t="s">
        <v>108</v>
      </c>
      <c r="K9" s="20" t="s">
        <v>109</v>
      </c>
      <c r="L9" s="20" t="s">
        <v>110</v>
      </c>
      <c r="M9" s="20" t="s">
        <v>111</v>
      </c>
      <c r="N9" s="20" t="s">
        <v>112</v>
      </c>
      <c r="O9" s="20" t="s">
        <v>113</v>
      </c>
      <c r="P9" s="20" t="s">
        <v>114</v>
      </c>
      <c r="Q9" s="20" t="s">
        <v>115</v>
      </c>
      <c r="R9" s="20" t="s">
        <v>116</v>
      </c>
      <c r="S9" s="20" t="s">
        <v>117</v>
      </c>
      <c r="T9" s="20" t="s">
        <v>118</v>
      </c>
      <c r="U9" s="20" t="s">
        <v>119</v>
      </c>
      <c r="V9" s="20" t="s">
        <v>120</v>
      </c>
      <c r="W9" s="20" t="s">
        <v>121</v>
      </c>
      <c r="X9" s="20" t="s">
        <v>122</v>
      </c>
      <c r="Y9" s="20" t="s">
        <v>123</v>
      </c>
      <c r="Z9" s="29" t="s">
        <v>124</v>
      </c>
    </row>
    <row r="10" spans="1:26" ht="13.7" customHeight="1" x14ac:dyDescent="0.2">
      <c r="A10" s="70">
        <v>2017.01</v>
      </c>
      <c r="B10" s="46">
        <v>752.9</v>
      </c>
      <c r="C10" s="30">
        <v>431.86163845000061</v>
      </c>
      <c r="D10" s="30">
        <v>0</v>
      </c>
      <c r="E10" s="30">
        <v>0</v>
      </c>
      <c r="F10" s="30">
        <v>0</v>
      </c>
      <c r="G10" s="30">
        <v>116.26047765999999</v>
      </c>
      <c r="H10" s="30">
        <v>39.085854500000003</v>
      </c>
      <c r="I10" s="30">
        <v>90.684618</v>
      </c>
      <c r="J10" s="30">
        <v>3.823877</v>
      </c>
      <c r="K10" s="30">
        <v>0</v>
      </c>
      <c r="L10" s="30">
        <v>0</v>
      </c>
      <c r="M10" s="30">
        <v>0</v>
      </c>
      <c r="N10" s="30">
        <v>0</v>
      </c>
      <c r="O10" s="30">
        <v>2.150296</v>
      </c>
      <c r="P10" s="30">
        <v>0.74667287999999998</v>
      </c>
      <c r="Q10" s="30">
        <v>10.59804334</v>
      </c>
      <c r="R10" s="30">
        <v>35.999962440000004</v>
      </c>
      <c r="S10" s="30">
        <v>45.132835749999998</v>
      </c>
      <c r="T10" s="30">
        <v>3.8084592900000001</v>
      </c>
      <c r="U10" s="30">
        <v>0.22718749999999999</v>
      </c>
      <c r="V10" s="30">
        <v>14.815087</v>
      </c>
      <c r="W10" s="30">
        <v>0</v>
      </c>
      <c r="X10" s="30">
        <v>67.596369999999993</v>
      </c>
      <c r="Y10" s="30">
        <v>62.26</v>
      </c>
      <c r="Z10" s="31">
        <f t="shared" ref="Z10:Z54" si="0">+_xlfn.AGGREGATE(9,6,B10:Y10)</f>
        <v>1677.9513798100006</v>
      </c>
    </row>
    <row r="11" spans="1:26" x14ac:dyDescent="0.2">
      <c r="A11" s="71">
        <v>2017.02</v>
      </c>
      <c r="B11" s="38">
        <v>330.29999999999995</v>
      </c>
      <c r="C11" s="39">
        <v>469.80234423000019</v>
      </c>
      <c r="D11" s="39">
        <v>0</v>
      </c>
      <c r="E11" s="39">
        <v>0</v>
      </c>
      <c r="F11" s="39">
        <v>0</v>
      </c>
      <c r="G11" s="39">
        <v>94.28242981999999</v>
      </c>
      <c r="H11" s="39">
        <v>31.301804379999997</v>
      </c>
      <c r="I11" s="39">
        <v>65.228752999999998</v>
      </c>
      <c r="J11" s="39">
        <v>4.2007914</v>
      </c>
      <c r="K11" s="39">
        <v>0</v>
      </c>
      <c r="L11" s="39">
        <v>0</v>
      </c>
      <c r="M11" s="39">
        <v>0</v>
      </c>
      <c r="N11" s="39">
        <v>0</v>
      </c>
      <c r="O11" s="39">
        <v>1.9079790000000001</v>
      </c>
      <c r="P11" s="39">
        <v>0.86319285999999995</v>
      </c>
      <c r="Q11" s="39">
        <v>9.7034447999999998</v>
      </c>
      <c r="R11" s="39">
        <v>24.581877679999998</v>
      </c>
      <c r="S11" s="39">
        <v>40.400004000000003</v>
      </c>
      <c r="T11" s="39">
        <v>3.7746820899999998</v>
      </c>
      <c r="U11" s="39">
        <v>0.14584363</v>
      </c>
      <c r="V11" s="39">
        <v>7.7163470000000016</v>
      </c>
      <c r="W11" s="39">
        <v>0</v>
      </c>
      <c r="X11" s="39">
        <v>48.893080999999995</v>
      </c>
      <c r="Y11" s="33">
        <v>49.08</v>
      </c>
      <c r="Z11" s="32">
        <f t="shared" si="0"/>
        <v>1182.1825748899998</v>
      </c>
    </row>
    <row r="12" spans="1:26" x14ac:dyDescent="0.2">
      <c r="A12" s="71">
        <v>2017.03</v>
      </c>
      <c r="B12" s="38">
        <v>428.91921486000001</v>
      </c>
      <c r="C12" s="39">
        <v>617.91766126000005</v>
      </c>
      <c r="D12" s="39">
        <v>0</v>
      </c>
      <c r="E12" s="39">
        <v>0</v>
      </c>
      <c r="F12" s="39">
        <v>0</v>
      </c>
      <c r="G12" s="39">
        <v>92.371949589999986</v>
      </c>
      <c r="H12" s="39">
        <v>14.915367019999998</v>
      </c>
      <c r="I12" s="39">
        <v>73.31558299999999</v>
      </c>
      <c r="J12" s="39">
        <v>5.2720448800000002</v>
      </c>
      <c r="K12" s="39">
        <v>0</v>
      </c>
      <c r="L12" s="39">
        <v>0</v>
      </c>
      <c r="M12" s="39">
        <v>0</v>
      </c>
      <c r="N12" s="39">
        <v>0</v>
      </c>
      <c r="O12" s="39">
        <v>2.2770069999999998</v>
      </c>
      <c r="P12" s="39">
        <v>2.6186683099999999</v>
      </c>
      <c r="Q12" s="39">
        <v>14.041524000000001</v>
      </c>
      <c r="R12" s="39">
        <v>32.144919090000002</v>
      </c>
      <c r="S12" s="39">
        <v>49.033860999999995</v>
      </c>
      <c r="T12" s="39">
        <v>15.79252621</v>
      </c>
      <c r="U12" s="39">
        <v>0.39417750000000001</v>
      </c>
      <c r="V12" s="39">
        <v>10.345171000000002</v>
      </c>
      <c r="W12" s="39">
        <v>0</v>
      </c>
      <c r="X12" s="39">
        <v>59.369153999999995</v>
      </c>
      <c r="Y12" s="33">
        <v>50.589999999999996</v>
      </c>
      <c r="Z12" s="32">
        <f t="shared" si="0"/>
        <v>1469.3188287199998</v>
      </c>
    </row>
    <row r="13" spans="1:26" x14ac:dyDescent="0.2">
      <c r="A13" s="71">
        <v>2017.04</v>
      </c>
      <c r="B13" s="38">
        <v>334</v>
      </c>
      <c r="C13" s="39">
        <v>805.37078772999905</v>
      </c>
      <c r="D13" s="39">
        <v>0</v>
      </c>
      <c r="E13" s="39">
        <v>0</v>
      </c>
      <c r="F13" s="39">
        <v>0</v>
      </c>
      <c r="G13" s="39">
        <v>94.121923359999997</v>
      </c>
      <c r="H13" s="39">
        <v>11.894717440000001</v>
      </c>
      <c r="I13" s="39">
        <v>75.466195999999997</v>
      </c>
      <c r="J13" s="39">
        <v>4.1668148499999997</v>
      </c>
      <c r="K13" s="39">
        <v>0</v>
      </c>
      <c r="L13" s="39">
        <v>0</v>
      </c>
      <c r="M13" s="39">
        <v>0</v>
      </c>
      <c r="N13" s="39">
        <v>0</v>
      </c>
      <c r="O13" s="39">
        <v>2.125359</v>
      </c>
      <c r="P13" s="39">
        <v>3.2727457800000002</v>
      </c>
      <c r="Q13" s="39">
        <v>13.4558792</v>
      </c>
      <c r="R13" s="39">
        <v>27.057720909999997</v>
      </c>
      <c r="S13" s="39">
        <v>55.960798000000004</v>
      </c>
      <c r="T13" s="39">
        <v>9.2136568299999997</v>
      </c>
      <c r="U13" s="39">
        <v>0.18</v>
      </c>
      <c r="V13" s="39">
        <v>20.538716999999998</v>
      </c>
      <c r="W13" s="39">
        <v>0</v>
      </c>
      <c r="X13" s="39">
        <v>58.655024999999995</v>
      </c>
      <c r="Y13" s="33">
        <v>61.884602200000003</v>
      </c>
      <c r="Z13" s="32">
        <f t="shared" si="0"/>
        <v>1577.3649432999989</v>
      </c>
    </row>
    <row r="14" spans="1:26" x14ac:dyDescent="0.2">
      <c r="A14" s="71">
        <v>2017.05</v>
      </c>
      <c r="B14" s="38">
        <v>340.36266498999998</v>
      </c>
      <c r="C14" s="39">
        <v>695.35488251000027</v>
      </c>
      <c r="D14" s="39">
        <v>0</v>
      </c>
      <c r="E14" s="39">
        <v>0</v>
      </c>
      <c r="F14" s="39">
        <v>0</v>
      </c>
      <c r="G14" s="39">
        <v>111.23098082</v>
      </c>
      <c r="H14" s="39">
        <v>10.413930690000001</v>
      </c>
      <c r="I14" s="39">
        <v>72.628124</v>
      </c>
      <c r="J14" s="39">
        <v>5.4207714600000001</v>
      </c>
      <c r="K14" s="39">
        <v>0</v>
      </c>
      <c r="L14" s="39">
        <v>0</v>
      </c>
      <c r="M14" s="39">
        <v>0</v>
      </c>
      <c r="N14" s="39">
        <v>0</v>
      </c>
      <c r="O14" s="39">
        <v>2.1608710000000002</v>
      </c>
      <c r="P14" s="39">
        <v>1.6986901700000001</v>
      </c>
      <c r="Q14" s="39">
        <v>14.749518569999999</v>
      </c>
      <c r="R14" s="39">
        <v>31.884228709999999</v>
      </c>
      <c r="S14" s="39">
        <v>45.362460999999996</v>
      </c>
      <c r="T14" s="39">
        <v>8.4033482799999994</v>
      </c>
      <c r="U14" s="39">
        <v>0.80375105999999996</v>
      </c>
      <c r="V14" s="39">
        <v>11.701442999999999</v>
      </c>
      <c r="W14" s="39">
        <v>0</v>
      </c>
      <c r="X14" s="39">
        <v>55.997810000000001</v>
      </c>
      <c r="Y14" s="33">
        <v>58.2</v>
      </c>
      <c r="Z14" s="32">
        <f t="shared" si="0"/>
        <v>1466.3734762600002</v>
      </c>
    </row>
    <row r="15" spans="1:26" x14ac:dyDescent="0.2">
      <c r="A15" s="71">
        <v>2017.06</v>
      </c>
      <c r="B15" s="38">
        <v>372.09861515</v>
      </c>
      <c r="C15" s="39">
        <v>857.91093851600203</v>
      </c>
      <c r="D15" s="39">
        <v>0</v>
      </c>
      <c r="E15" s="39">
        <v>0</v>
      </c>
      <c r="F15" s="39">
        <v>0</v>
      </c>
      <c r="G15" s="39">
        <v>122.22460542</v>
      </c>
      <c r="H15" s="39">
        <v>11.960958699999999</v>
      </c>
      <c r="I15" s="39">
        <v>73.445882000000012</v>
      </c>
      <c r="J15" s="39">
        <v>5.0733591499999999</v>
      </c>
      <c r="K15" s="39">
        <v>0</v>
      </c>
      <c r="L15" s="39">
        <v>0</v>
      </c>
      <c r="M15" s="39">
        <v>0</v>
      </c>
      <c r="N15" s="39">
        <v>0</v>
      </c>
      <c r="O15" s="39">
        <v>2.1694499999999999</v>
      </c>
      <c r="P15" s="39">
        <v>1.50480711</v>
      </c>
      <c r="Q15" s="39">
        <v>15.12800451</v>
      </c>
      <c r="R15" s="39">
        <v>28.869865239999999</v>
      </c>
      <c r="S15" s="39">
        <v>48.048675000000003</v>
      </c>
      <c r="T15" s="39">
        <v>12.39431064</v>
      </c>
      <c r="U15" s="39">
        <v>8.8112499999999996E-2</v>
      </c>
      <c r="V15" s="39">
        <v>7.7557689999999999</v>
      </c>
      <c r="W15" s="39">
        <v>0</v>
      </c>
      <c r="X15" s="39">
        <v>60.971270000000004</v>
      </c>
      <c r="Y15" s="33">
        <v>54.900000000000006</v>
      </c>
      <c r="Z15" s="32">
        <f t="shared" si="0"/>
        <v>1674.5446229360023</v>
      </c>
    </row>
    <row r="16" spans="1:26" x14ac:dyDescent="0.2">
      <c r="A16" s="71">
        <v>2017.07</v>
      </c>
      <c r="B16" s="38">
        <v>312.8</v>
      </c>
      <c r="C16" s="39">
        <v>1042.178949975</v>
      </c>
      <c r="D16" s="39">
        <v>0</v>
      </c>
      <c r="E16" s="39">
        <v>0</v>
      </c>
      <c r="F16" s="39">
        <v>0</v>
      </c>
      <c r="G16" s="39">
        <v>127.18527013000001</v>
      </c>
      <c r="H16" s="39">
        <v>11.17869044</v>
      </c>
      <c r="I16" s="39">
        <v>95.908371000000002</v>
      </c>
      <c r="J16" s="39">
        <v>4.6687499599999995</v>
      </c>
      <c r="K16" s="39">
        <v>0</v>
      </c>
      <c r="L16" s="39">
        <v>0</v>
      </c>
      <c r="M16" s="39">
        <v>0</v>
      </c>
      <c r="N16" s="39">
        <v>0</v>
      </c>
      <c r="O16" s="39">
        <v>2.5847380000000002</v>
      </c>
      <c r="P16" s="39">
        <v>3.1580330299999999</v>
      </c>
      <c r="Q16" s="39">
        <v>14.302030759999999</v>
      </c>
      <c r="R16" s="39">
        <v>39.603599129999999</v>
      </c>
      <c r="S16" s="39">
        <v>49.858735000000003</v>
      </c>
      <c r="T16" s="39">
        <v>10.45317434</v>
      </c>
      <c r="U16" s="39">
        <v>0.49725000000000003</v>
      </c>
      <c r="V16" s="39">
        <v>6.4673010000000071</v>
      </c>
      <c r="W16" s="39">
        <v>0</v>
      </c>
      <c r="X16" s="39">
        <v>82.627548509999997</v>
      </c>
      <c r="Y16" s="33">
        <v>59.2</v>
      </c>
      <c r="Z16" s="32">
        <f t="shared" si="0"/>
        <v>1862.672441275</v>
      </c>
    </row>
    <row r="17" spans="1:26" x14ac:dyDescent="0.2">
      <c r="A17" s="71">
        <v>2017.08</v>
      </c>
      <c r="B17" s="38">
        <v>318.2</v>
      </c>
      <c r="C17" s="39">
        <v>905.58944768000003</v>
      </c>
      <c r="D17" s="39">
        <v>0</v>
      </c>
      <c r="E17" s="39">
        <v>0</v>
      </c>
      <c r="F17" s="39">
        <v>0</v>
      </c>
      <c r="G17" s="39">
        <v>123.43312306</v>
      </c>
      <c r="H17" s="39">
        <v>15.404767939999999</v>
      </c>
      <c r="I17" s="39">
        <v>84.573365999999993</v>
      </c>
      <c r="J17" s="39">
        <v>6.0326796299999996</v>
      </c>
      <c r="K17" s="39">
        <v>0</v>
      </c>
      <c r="L17" s="39">
        <v>0</v>
      </c>
      <c r="M17" s="39">
        <v>0</v>
      </c>
      <c r="N17" s="39">
        <v>0</v>
      </c>
      <c r="O17" s="39">
        <v>2.622315</v>
      </c>
      <c r="P17" s="39">
        <v>1.5989163399999999</v>
      </c>
      <c r="Q17" s="39">
        <v>15.90870743</v>
      </c>
      <c r="R17" s="39">
        <v>31.08423646</v>
      </c>
      <c r="S17" s="39">
        <v>51.106137000000004</v>
      </c>
      <c r="T17" s="39">
        <v>6.9982501899999994</v>
      </c>
      <c r="U17" s="39">
        <v>0</v>
      </c>
      <c r="V17" s="39">
        <v>8.6434890000000006</v>
      </c>
      <c r="W17" s="39">
        <v>0</v>
      </c>
      <c r="X17" s="39">
        <v>68.180599999999998</v>
      </c>
      <c r="Y17" s="33">
        <v>60.099999999999994</v>
      </c>
      <c r="Z17" s="32">
        <f t="shared" si="0"/>
        <v>1699.4760357300001</v>
      </c>
    </row>
    <row r="18" spans="1:26" x14ac:dyDescent="0.2">
      <c r="A18" s="71">
        <v>2017.09</v>
      </c>
      <c r="B18" s="38">
        <v>388.7</v>
      </c>
      <c r="C18" s="39">
        <v>889.09399999999994</v>
      </c>
      <c r="D18" s="39">
        <v>0</v>
      </c>
      <c r="E18" s="39">
        <v>0</v>
      </c>
      <c r="F18" s="39">
        <v>0</v>
      </c>
      <c r="G18" s="39">
        <v>127.33519704</v>
      </c>
      <c r="H18" s="39">
        <v>12.517882950000001</v>
      </c>
      <c r="I18" s="39">
        <v>81.463447000000002</v>
      </c>
      <c r="J18" s="39">
        <v>5.5579026999999996</v>
      </c>
      <c r="K18" s="39">
        <v>0</v>
      </c>
      <c r="L18" s="39">
        <v>0</v>
      </c>
      <c r="M18" s="39">
        <v>0</v>
      </c>
      <c r="N18" s="39">
        <v>0</v>
      </c>
      <c r="O18" s="39">
        <v>2.8913369999999996</v>
      </c>
      <c r="P18" s="39">
        <v>1.53463715</v>
      </c>
      <c r="Q18" s="39">
        <v>15.247</v>
      </c>
      <c r="R18" s="39">
        <v>28.987997109999998</v>
      </c>
      <c r="S18" s="39">
        <v>53.593655999999996</v>
      </c>
      <c r="T18" s="39">
        <v>7.3038215399999995</v>
      </c>
      <c r="U18" s="39">
        <v>8.0488000000000004E-2</v>
      </c>
      <c r="V18" s="39">
        <v>9.5847730000000002</v>
      </c>
      <c r="W18" s="39">
        <v>0</v>
      </c>
      <c r="X18" s="39">
        <v>73.093522000000007</v>
      </c>
      <c r="Y18" s="33">
        <v>61</v>
      </c>
      <c r="Z18" s="32">
        <f t="shared" si="0"/>
        <v>1757.98566149</v>
      </c>
    </row>
    <row r="19" spans="1:26" x14ac:dyDescent="0.2">
      <c r="A19" s="71">
        <v>2017.1</v>
      </c>
      <c r="B19" s="38">
        <v>346.29999999999995</v>
      </c>
      <c r="C19" s="39">
        <v>919.81899999999996</v>
      </c>
      <c r="D19" s="39">
        <v>0</v>
      </c>
      <c r="E19" s="39">
        <v>0</v>
      </c>
      <c r="F19" s="39">
        <v>0</v>
      </c>
      <c r="G19" s="39">
        <v>125.53431877000001</v>
      </c>
      <c r="H19" s="39">
        <v>24.58735712</v>
      </c>
      <c r="I19" s="39">
        <v>81.260999999999996</v>
      </c>
      <c r="J19" s="39">
        <v>5.6316243500000001</v>
      </c>
      <c r="K19" s="39">
        <v>0</v>
      </c>
      <c r="L19" s="39">
        <v>0</v>
      </c>
      <c r="M19" s="39">
        <v>0</v>
      </c>
      <c r="N19" s="39">
        <v>0</v>
      </c>
      <c r="O19" s="39">
        <v>2.6387200000000002</v>
      </c>
      <c r="P19" s="39">
        <v>2.0659999999999998</v>
      </c>
      <c r="Q19" s="39">
        <v>17.576000000000001</v>
      </c>
      <c r="R19" s="39">
        <v>31.518336000000001</v>
      </c>
      <c r="S19" s="39">
        <v>54.380260000000007</v>
      </c>
      <c r="T19" s="39">
        <v>6.8493120000000003</v>
      </c>
      <c r="U19" s="39">
        <v>0</v>
      </c>
      <c r="V19" s="39">
        <v>8.2689249999999888</v>
      </c>
      <c r="W19" s="39">
        <v>0</v>
      </c>
      <c r="X19" s="39">
        <v>79.181232309999999</v>
      </c>
      <c r="Y19" s="33">
        <v>66.3</v>
      </c>
      <c r="Z19" s="32">
        <f t="shared" si="0"/>
        <v>1771.91208555</v>
      </c>
    </row>
    <row r="20" spans="1:26" x14ac:dyDescent="0.2">
      <c r="A20" s="71">
        <v>2017.11</v>
      </c>
      <c r="B20" s="38">
        <v>362.5</v>
      </c>
      <c r="C20" s="39">
        <v>942.39599999999996</v>
      </c>
      <c r="D20" s="39">
        <v>0</v>
      </c>
      <c r="E20" s="39">
        <v>0</v>
      </c>
      <c r="F20" s="39">
        <v>0</v>
      </c>
      <c r="G20" s="39">
        <v>126.75328225999999</v>
      </c>
      <c r="H20" s="39">
        <v>12.552406</v>
      </c>
      <c r="I20" s="39">
        <v>86.860000000000014</v>
      </c>
      <c r="J20" s="39">
        <v>5.7450000000000001</v>
      </c>
      <c r="K20" s="39">
        <v>0</v>
      </c>
      <c r="L20" s="39">
        <v>0</v>
      </c>
      <c r="M20" s="39">
        <v>0</v>
      </c>
      <c r="N20" s="39">
        <v>0</v>
      </c>
      <c r="O20" s="39">
        <v>2.5446439999999999</v>
      </c>
      <c r="P20" s="39">
        <v>1.8380000000000001</v>
      </c>
      <c r="Q20" s="39">
        <v>17.846</v>
      </c>
      <c r="R20" s="39">
        <v>32.329500000000003</v>
      </c>
      <c r="S20" s="39">
        <v>55.786653000000001</v>
      </c>
      <c r="T20" s="39">
        <v>4.99</v>
      </c>
      <c r="U20" s="39">
        <v>0.71804699999999999</v>
      </c>
      <c r="V20" s="39">
        <v>8.8873970000000124</v>
      </c>
      <c r="W20" s="39">
        <v>0</v>
      </c>
      <c r="X20" s="39">
        <v>62.713841000000002</v>
      </c>
      <c r="Y20" s="33">
        <v>63</v>
      </c>
      <c r="Z20" s="32">
        <f t="shared" si="0"/>
        <v>1787.4607702599999</v>
      </c>
    </row>
    <row r="21" spans="1:26" x14ac:dyDescent="0.2">
      <c r="A21" s="71">
        <v>2017.12</v>
      </c>
      <c r="B21" s="38">
        <v>449.75885463999998</v>
      </c>
      <c r="C21" s="39">
        <v>887.65999999999985</v>
      </c>
      <c r="D21" s="39">
        <v>0</v>
      </c>
      <c r="E21" s="39">
        <v>0</v>
      </c>
      <c r="F21" s="39">
        <v>0</v>
      </c>
      <c r="G21" s="39">
        <v>142.65517370999999</v>
      </c>
      <c r="H21" s="39">
        <v>24.563188</v>
      </c>
      <c r="I21" s="39">
        <v>83.367727000000002</v>
      </c>
      <c r="J21" s="39">
        <v>7.1075780000000002</v>
      </c>
      <c r="K21" s="39">
        <v>0</v>
      </c>
      <c r="L21" s="39">
        <v>0</v>
      </c>
      <c r="M21" s="39">
        <v>0</v>
      </c>
      <c r="N21" s="39">
        <v>0</v>
      </c>
      <c r="O21" s="39">
        <v>2.6296630000000003</v>
      </c>
      <c r="P21" s="39">
        <v>1.577</v>
      </c>
      <c r="Q21" s="39">
        <v>22.323</v>
      </c>
      <c r="R21" s="39">
        <v>31.962061419999998</v>
      </c>
      <c r="S21" s="39">
        <v>56.626261999999997</v>
      </c>
      <c r="T21" s="39">
        <v>7.4552594999999995</v>
      </c>
      <c r="U21" s="39">
        <v>0.478653</v>
      </c>
      <c r="V21" s="39">
        <v>9.8117889999999903</v>
      </c>
      <c r="W21" s="39">
        <v>0</v>
      </c>
      <c r="X21" s="39">
        <v>62.847476</v>
      </c>
      <c r="Y21" s="33">
        <v>66.099999999999994</v>
      </c>
      <c r="Z21" s="32">
        <f t="shared" si="0"/>
        <v>1856.9236852700001</v>
      </c>
    </row>
    <row r="22" spans="1:26" x14ac:dyDescent="0.2">
      <c r="A22" s="71">
        <v>2018.01</v>
      </c>
      <c r="B22" s="38">
        <v>449.39941557999998</v>
      </c>
      <c r="C22" s="39">
        <v>942.83700524000153</v>
      </c>
      <c r="D22" s="39">
        <v>0</v>
      </c>
      <c r="E22" s="39">
        <v>0</v>
      </c>
      <c r="F22" s="39">
        <v>0</v>
      </c>
      <c r="G22" s="39">
        <v>145.71661752</v>
      </c>
      <c r="H22" s="39">
        <v>36.837521699999996</v>
      </c>
      <c r="I22" s="39">
        <v>109.119</v>
      </c>
      <c r="J22" s="39">
        <v>5.1579993000000002</v>
      </c>
      <c r="K22" s="39">
        <v>0</v>
      </c>
      <c r="L22" s="39">
        <v>0</v>
      </c>
      <c r="M22" s="39">
        <v>0</v>
      </c>
      <c r="N22" s="39">
        <v>0</v>
      </c>
      <c r="O22" s="39">
        <v>2.0483659999999997</v>
      </c>
      <c r="P22" s="39">
        <v>1.54225747</v>
      </c>
      <c r="Q22" s="39">
        <v>16.327999999999999</v>
      </c>
      <c r="R22" s="39">
        <v>42.427551090000001</v>
      </c>
      <c r="S22" s="39">
        <v>62.579920999999999</v>
      </c>
      <c r="T22" s="39">
        <v>9.410771200000001</v>
      </c>
      <c r="U22" s="39">
        <v>0.83158799999999999</v>
      </c>
      <c r="V22" s="39">
        <v>8.6923520000000014</v>
      </c>
      <c r="W22" s="39">
        <v>0</v>
      </c>
      <c r="X22" s="39">
        <v>82.412999999999997</v>
      </c>
      <c r="Y22" s="33">
        <v>72.424551000000008</v>
      </c>
      <c r="Z22" s="32">
        <f t="shared" si="0"/>
        <v>1987.7659171000016</v>
      </c>
    </row>
    <row r="23" spans="1:26" x14ac:dyDescent="0.2">
      <c r="A23" s="71">
        <v>2018.02</v>
      </c>
      <c r="B23" s="38">
        <v>345.20622458999998</v>
      </c>
      <c r="C23" s="39">
        <v>853.31032514999868</v>
      </c>
      <c r="D23" s="39">
        <v>0</v>
      </c>
      <c r="E23" s="39">
        <v>0</v>
      </c>
      <c r="F23" s="39">
        <v>0</v>
      </c>
      <c r="G23" s="39">
        <v>120.29009016000001</v>
      </c>
      <c r="H23" s="39">
        <v>22.872604630000005</v>
      </c>
      <c r="I23" s="39">
        <v>74.537999999999997</v>
      </c>
      <c r="J23" s="39">
        <v>7.3021692200000006</v>
      </c>
      <c r="K23" s="39">
        <v>0</v>
      </c>
      <c r="L23" s="39">
        <v>0</v>
      </c>
      <c r="M23" s="39">
        <v>0</v>
      </c>
      <c r="N23" s="39">
        <v>0</v>
      </c>
      <c r="O23" s="39">
        <v>2.1846369999999999</v>
      </c>
      <c r="P23" s="39">
        <v>1.45</v>
      </c>
      <c r="Q23" s="39">
        <v>13.372999999999999</v>
      </c>
      <c r="R23" s="39">
        <v>37.205615199999997</v>
      </c>
      <c r="S23" s="39">
        <v>53.656680000000001</v>
      </c>
      <c r="T23" s="39">
        <v>5.726</v>
      </c>
      <c r="U23" s="39">
        <v>2.4150000000000001E-2</v>
      </c>
      <c r="V23" s="39">
        <v>8.5256730000000012</v>
      </c>
      <c r="W23" s="39">
        <v>0</v>
      </c>
      <c r="X23" s="39">
        <v>59.188814350000001</v>
      </c>
      <c r="Y23" s="33">
        <v>84.321605000000005</v>
      </c>
      <c r="Z23" s="32">
        <f t="shared" si="0"/>
        <v>1689.1755882999994</v>
      </c>
    </row>
    <row r="24" spans="1:26" x14ac:dyDescent="0.2">
      <c r="A24" s="71">
        <v>2018.03</v>
      </c>
      <c r="B24" s="38">
        <v>443.68431527999996</v>
      </c>
      <c r="C24" s="39">
        <v>1004.0169268900016</v>
      </c>
      <c r="D24" s="39">
        <v>0</v>
      </c>
      <c r="E24" s="39">
        <v>0</v>
      </c>
      <c r="F24" s="39">
        <v>0</v>
      </c>
      <c r="G24" s="39">
        <v>125.25934088</v>
      </c>
      <c r="H24" s="39">
        <v>11.635461859999999</v>
      </c>
      <c r="I24" s="39">
        <v>76.205377000000041</v>
      </c>
      <c r="J24" s="39">
        <v>5.500788</v>
      </c>
      <c r="K24" s="39">
        <v>0</v>
      </c>
      <c r="L24" s="39">
        <v>0</v>
      </c>
      <c r="M24" s="39">
        <v>0</v>
      </c>
      <c r="N24" s="39">
        <v>0</v>
      </c>
      <c r="O24" s="39">
        <v>2.183748</v>
      </c>
      <c r="P24" s="39">
        <v>2.7395753100000002</v>
      </c>
      <c r="Q24" s="39">
        <v>19.091999999999999</v>
      </c>
      <c r="R24" s="39">
        <v>34.526896999999998</v>
      </c>
      <c r="S24" s="39">
        <v>62.641485000000003</v>
      </c>
      <c r="T24" s="39">
        <v>5.9214329999999995</v>
      </c>
      <c r="U24" s="39">
        <v>0.17624999999999999</v>
      </c>
      <c r="V24" s="39">
        <v>8.1720179999999996</v>
      </c>
      <c r="W24" s="39">
        <v>0</v>
      </c>
      <c r="X24" s="39">
        <v>70.178032908000006</v>
      </c>
      <c r="Y24" s="33">
        <v>85.914491999999996</v>
      </c>
      <c r="Z24" s="32">
        <f t="shared" si="0"/>
        <v>1957.8481411280018</v>
      </c>
    </row>
    <row r="25" spans="1:26" x14ac:dyDescent="0.2">
      <c r="A25" s="71">
        <v>2018.04</v>
      </c>
      <c r="B25" s="38">
        <v>404.21591512999998</v>
      </c>
      <c r="C25" s="39">
        <v>1038.1750446300014</v>
      </c>
      <c r="D25" s="39">
        <v>0</v>
      </c>
      <c r="E25" s="39">
        <v>0</v>
      </c>
      <c r="F25" s="39">
        <v>0</v>
      </c>
      <c r="G25" s="39">
        <v>126.52886575999999</v>
      </c>
      <c r="H25" s="39">
        <v>11.84692722</v>
      </c>
      <c r="I25" s="39">
        <v>81.275000000000006</v>
      </c>
      <c r="J25" s="39">
        <v>5.3496860000000002</v>
      </c>
      <c r="K25" s="39">
        <v>0</v>
      </c>
      <c r="L25" s="39">
        <v>0</v>
      </c>
      <c r="M25" s="39">
        <v>0</v>
      </c>
      <c r="N25" s="39">
        <v>0</v>
      </c>
      <c r="O25" s="39">
        <v>2.4745850000000007</v>
      </c>
      <c r="P25" s="39">
        <v>3.3876504299999999</v>
      </c>
      <c r="Q25" s="39">
        <v>19.672000000000001</v>
      </c>
      <c r="R25" s="39">
        <v>36.610492390000005</v>
      </c>
      <c r="S25" s="39">
        <v>59.494763999999996</v>
      </c>
      <c r="T25" s="39">
        <v>4.2879189999999996</v>
      </c>
      <c r="U25" s="39">
        <v>0</v>
      </c>
      <c r="V25" s="39">
        <v>8.7542839999999966</v>
      </c>
      <c r="W25" s="39">
        <v>0</v>
      </c>
      <c r="X25" s="39">
        <v>67.630121000000003</v>
      </c>
      <c r="Y25" s="33">
        <v>106.809088</v>
      </c>
      <c r="Z25" s="32">
        <f t="shared" si="0"/>
        <v>1976.5123425600013</v>
      </c>
    </row>
    <row r="26" spans="1:26" x14ac:dyDescent="0.2">
      <c r="A26" s="71">
        <v>2018.05</v>
      </c>
      <c r="B26" s="38">
        <v>406.40000000000003</v>
      </c>
      <c r="C26" s="39">
        <v>1094.1965588899984</v>
      </c>
      <c r="D26" s="39">
        <v>0</v>
      </c>
      <c r="E26" s="39">
        <v>0</v>
      </c>
      <c r="F26" s="39">
        <v>0</v>
      </c>
      <c r="G26" s="39">
        <v>144.68625991999997</v>
      </c>
      <c r="H26" s="39">
        <v>12.624112989999999</v>
      </c>
      <c r="I26" s="39">
        <v>84.322000000000003</v>
      </c>
      <c r="J26" s="39">
        <v>6.4676369999999999</v>
      </c>
      <c r="K26" s="39">
        <v>0</v>
      </c>
      <c r="L26" s="39">
        <v>0</v>
      </c>
      <c r="M26" s="39">
        <v>0</v>
      </c>
      <c r="N26" s="39">
        <v>0</v>
      </c>
      <c r="O26" s="39">
        <v>2.8156919999999999</v>
      </c>
      <c r="P26" s="39">
        <v>2.464</v>
      </c>
      <c r="Q26" s="39">
        <v>19.251000000000001</v>
      </c>
      <c r="R26" s="39">
        <v>38.423695000000002</v>
      </c>
      <c r="S26" s="39">
        <v>57.462032999999998</v>
      </c>
      <c r="T26" s="39">
        <v>6.7129910000000006</v>
      </c>
      <c r="U26" s="39">
        <v>1.16E-3</v>
      </c>
      <c r="V26" s="39">
        <v>8.6204350000000005</v>
      </c>
      <c r="W26" s="39">
        <v>0</v>
      </c>
      <c r="X26" s="39">
        <v>75.984256999999999</v>
      </c>
      <c r="Y26" s="33">
        <v>108.31866400000001</v>
      </c>
      <c r="Z26" s="32">
        <f t="shared" si="0"/>
        <v>2068.7504957999986</v>
      </c>
    </row>
    <row r="27" spans="1:26" x14ac:dyDescent="0.2">
      <c r="A27" s="71">
        <v>2018.06</v>
      </c>
      <c r="B27" s="38">
        <v>390.1</v>
      </c>
      <c r="C27" s="39">
        <v>1079.4160149599982</v>
      </c>
      <c r="D27" s="39">
        <v>0</v>
      </c>
      <c r="E27" s="39">
        <v>0</v>
      </c>
      <c r="F27" s="39">
        <v>0</v>
      </c>
      <c r="G27" s="39">
        <v>158.74542643999999</v>
      </c>
      <c r="H27" s="39">
        <v>10.080434050000001</v>
      </c>
      <c r="I27" s="39">
        <v>81.132000000000005</v>
      </c>
      <c r="J27" s="39">
        <v>5.9682340000000007</v>
      </c>
      <c r="K27" s="39">
        <v>0</v>
      </c>
      <c r="L27" s="39">
        <v>0</v>
      </c>
      <c r="M27" s="39">
        <v>0</v>
      </c>
      <c r="N27" s="39">
        <v>0</v>
      </c>
      <c r="O27" s="39">
        <v>2.962332</v>
      </c>
      <c r="P27" s="39">
        <v>2.43601497</v>
      </c>
      <c r="Q27" s="39">
        <v>17.593154479999999</v>
      </c>
      <c r="R27" s="39">
        <v>33.152750789999999</v>
      </c>
      <c r="S27" s="39">
        <v>68.691794999999999</v>
      </c>
      <c r="T27" s="39">
        <v>3.2440362199999999</v>
      </c>
      <c r="U27" s="39">
        <v>0.75544999999999995</v>
      </c>
      <c r="V27" s="39">
        <v>9.3858740000000029</v>
      </c>
      <c r="W27" s="39">
        <v>0</v>
      </c>
      <c r="X27" s="39">
        <v>77.120490249999989</v>
      </c>
      <c r="Y27" s="33">
        <v>129.05059982</v>
      </c>
      <c r="Z27" s="32">
        <f t="shared" si="0"/>
        <v>2069.8346069799986</v>
      </c>
    </row>
    <row r="28" spans="1:26" x14ac:dyDescent="0.2">
      <c r="A28" s="71">
        <v>2018.07</v>
      </c>
      <c r="B28" s="38">
        <v>449</v>
      </c>
      <c r="C28" s="39">
        <v>1059.7789894700004</v>
      </c>
      <c r="D28" s="39">
        <v>0</v>
      </c>
      <c r="E28" s="39">
        <v>0</v>
      </c>
      <c r="F28" s="39">
        <v>0</v>
      </c>
      <c r="G28" s="39">
        <v>153.02984524999999</v>
      </c>
      <c r="H28" s="39">
        <v>12.393582139999998</v>
      </c>
      <c r="I28" s="39">
        <v>103.444278</v>
      </c>
      <c r="J28" s="39">
        <v>8.3162330000000004</v>
      </c>
      <c r="K28" s="39">
        <v>0</v>
      </c>
      <c r="L28" s="39">
        <v>0</v>
      </c>
      <c r="M28" s="39">
        <v>0</v>
      </c>
      <c r="N28" s="39">
        <v>0</v>
      </c>
      <c r="O28" s="39">
        <v>3.0369899999999999</v>
      </c>
      <c r="P28" s="39">
        <v>2.4180000000000001</v>
      </c>
      <c r="Q28" s="39">
        <v>18.795999999999999</v>
      </c>
      <c r="R28" s="39">
        <v>46.734130999999998</v>
      </c>
      <c r="S28" s="39">
        <v>65.092031000000006</v>
      </c>
      <c r="T28" s="39">
        <v>5.1575299999999995</v>
      </c>
      <c r="U28" s="39">
        <v>0.58399999999999996</v>
      </c>
      <c r="V28" s="39">
        <v>9.5689850000000014</v>
      </c>
      <c r="W28" s="39">
        <v>0</v>
      </c>
      <c r="X28" s="39">
        <v>100.477587</v>
      </c>
      <c r="Y28" s="33">
        <v>144.21892732999999</v>
      </c>
      <c r="Z28" s="32">
        <f t="shared" si="0"/>
        <v>2182.0471091900004</v>
      </c>
    </row>
    <row r="29" spans="1:26" x14ac:dyDescent="0.2">
      <c r="A29" s="71">
        <v>2018.08</v>
      </c>
      <c r="B29" s="38">
        <v>353.41944905999998</v>
      </c>
      <c r="C29" s="39">
        <v>1082.9944148200011</v>
      </c>
      <c r="D29" s="39">
        <v>0</v>
      </c>
      <c r="E29" s="39">
        <v>0</v>
      </c>
      <c r="F29" s="39">
        <v>0</v>
      </c>
      <c r="G29" s="39">
        <v>148.61537679</v>
      </c>
      <c r="H29" s="39">
        <v>17.371230289999996</v>
      </c>
      <c r="I29" s="39">
        <v>84.878540000000001</v>
      </c>
      <c r="J29" s="39">
        <v>5.7636039999999999</v>
      </c>
      <c r="K29" s="39">
        <v>0</v>
      </c>
      <c r="L29" s="39">
        <v>0</v>
      </c>
      <c r="M29" s="39">
        <v>0</v>
      </c>
      <c r="N29" s="39">
        <v>0</v>
      </c>
      <c r="O29" s="39">
        <v>3.5758980000000005</v>
      </c>
      <c r="P29" s="39">
        <v>2.0902932000000001</v>
      </c>
      <c r="Q29" s="39">
        <v>18.931999999999999</v>
      </c>
      <c r="R29" s="39">
        <v>34.738940159999999</v>
      </c>
      <c r="S29" s="39">
        <v>67.586235400000007</v>
      </c>
      <c r="T29" s="39">
        <v>4.6954301100000002</v>
      </c>
      <c r="U29" s="39">
        <v>2.5000000000000001E-3</v>
      </c>
      <c r="V29" s="39">
        <v>9.5262200000000057</v>
      </c>
      <c r="W29" s="39">
        <v>0</v>
      </c>
      <c r="X29" s="39">
        <v>91.10199999999999</v>
      </c>
      <c r="Y29" s="33">
        <v>158.47500199999999</v>
      </c>
      <c r="Z29" s="32">
        <f t="shared" si="0"/>
        <v>2083.7671338300015</v>
      </c>
    </row>
    <row r="30" spans="1:26" x14ac:dyDescent="0.2">
      <c r="A30" s="71">
        <v>2018.09</v>
      </c>
      <c r="B30" s="38">
        <v>425.95501586</v>
      </c>
      <c r="C30" s="39">
        <v>1043.17629319</v>
      </c>
      <c r="D30" s="39">
        <v>0</v>
      </c>
      <c r="E30" s="39">
        <v>0</v>
      </c>
      <c r="F30" s="39">
        <v>0</v>
      </c>
      <c r="G30" s="39">
        <v>142.22191932999999</v>
      </c>
      <c r="H30" s="39">
        <v>19.408280959999999</v>
      </c>
      <c r="I30" s="39">
        <v>84.111999999999995</v>
      </c>
      <c r="J30" s="39">
        <v>5.6620839999999992</v>
      </c>
      <c r="K30" s="39">
        <v>0</v>
      </c>
      <c r="L30" s="39">
        <v>0</v>
      </c>
      <c r="M30" s="39">
        <v>0</v>
      </c>
      <c r="N30" s="39">
        <v>0</v>
      </c>
      <c r="O30" s="39">
        <v>3.710779</v>
      </c>
      <c r="P30" s="39">
        <v>3.17</v>
      </c>
      <c r="Q30" s="39">
        <v>18.943999999999999</v>
      </c>
      <c r="R30" s="39">
        <v>37.503562049999999</v>
      </c>
      <c r="S30" s="39">
        <v>70.895094569999998</v>
      </c>
      <c r="T30" s="39">
        <v>2.149788</v>
      </c>
      <c r="U30" s="39">
        <v>9.5990000000000006E-2</v>
      </c>
      <c r="V30" s="39">
        <v>9.5522540000000014</v>
      </c>
      <c r="W30" s="39">
        <v>0</v>
      </c>
      <c r="X30" s="39">
        <v>89.129000000000005</v>
      </c>
      <c r="Y30" s="33">
        <v>139.46047100000001</v>
      </c>
      <c r="Z30" s="32">
        <f t="shared" si="0"/>
        <v>2095.1465319600002</v>
      </c>
    </row>
    <row r="31" spans="1:26" x14ac:dyDescent="0.2">
      <c r="A31" s="71">
        <v>2018.1</v>
      </c>
      <c r="B31" s="38">
        <v>383.6</v>
      </c>
      <c r="C31" s="39">
        <v>1081.5687082200002</v>
      </c>
      <c r="D31" s="39">
        <v>0</v>
      </c>
      <c r="E31" s="39">
        <v>0</v>
      </c>
      <c r="F31" s="39">
        <v>0</v>
      </c>
      <c r="G31" s="39">
        <v>147.61857186</v>
      </c>
      <c r="H31" s="39">
        <v>13.560949989999999</v>
      </c>
      <c r="I31" s="39">
        <v>83.979927000000004</v>
      </c>
      <c r="J31" s="39">
        <v>7.5006349999999999</v>
      </c>
      <c r="K31" s="39">
        <v>0</v>
      </c>
      <c r="L31" s="39">
        <v>0</v>
      </c>
      <c r="M31" s="39">
        <v>0</v>
      </c>
      <c r="N31" s="39">
        <v>0</v>
      </c>
      <c r="O31" s="39">
        <v>3.854663</v>
      </c>
      <c r="P31" s="39">
        <v>2.4239999999999999</v>
      </c>
      <c r="Q31" s="39">
        <v>20.856000000000002</v>
      </c>
      <c r="R31" s="39">
        <v>39.626452999999998</v>
      </c>
      <c r="S31" s="39">
        <v>74.623603000000003</v>
      </c>
      <c r="T31" s="39">
        <v>3.1824470000000002</v>
      </c>
      <c r="U31" s="39">
        <v>1.8749999999999999E-3</v>
      </c>
      <c r="V31" s="39">
        <v>13.901299999999988</v>
      </c>
      <c r="W31" s="39">
        <v>0</v>
      </c>
      <c r="X31" s="39">
        <v>85.09</v>
      </c>
      <c r="Y31" s="33">
        <v>142.09156702000001</v>
      </c>
      <c r="Z31" s="32">
        <f t="shared" si="0"/>
        <v>2103.48070009</v>
      </c>
    </row>
    <row r="32" spans="1:26" x14ac:dyDescent="0.2">
      <c r="A32" s="71">
        <v>2018.11</v>
      </c>
      <c r="B32" s="38">
        <v>446.6</v>
      </c>
      <c r="C32" s="39">
        <v>1037.5835050799985</v>
      </c>
      <c r="D32" s="39">
        <v>0</v>
      </c>
      <c r="E32" s="39">
        <v>0</v>
      </c>
      <c r="F32" s="39">
        <v>0</v>
      </c>
      <c r="G32" s="39">
        <v>150.15735364999998</v>
      </c>
      <c r="H32" s="39">
        <v>12.77638382</v>
      </c>
      <c r="I32" s="39">
        <v>86.800726999999995</v>
      </c>
      <c r="J32" s="39">
        <v>6.4081220000000005</v>
      </c>
      <c r="K32" s="39">
        <v>0</v>
      </c>
      <c r="L32" s="39">
        <v>0</v>
      </c>
      <c r="M32" s="39">
        <v>0</v>
      </c>
      <c r="N32" s="39">
        <v>0</v>
      </c>
      <c r="O32" s="39">
        <v>3.824227</v>
      </c>
      <c r="P32" s="39">
        <v>4.3410000000000002</v>
      </c>
      <c r="Q32" s="39">
        <v>21.789000000000001</v>
      </c>
      <c r="R32" s="39">
        <v>42.252105999999998</v>
      </c>
      <c r="S32" s="39">
        <v>75.755219860000011</v>
      </c>
      <c r="T32" s="39">
        <v>1.755978</v>
      </c>
      <c r="U32" s="39">
        <v>9.0070999999999998E-2</v>
      </c>
      <c r="V32" s="39">
        <v>10.767635999999998</v>
      </c>
      <c r="W32" s="39">
        <v>0</v>
      </c>
      <c r="X32" s="39">
        <v>82.454000000000008</v>
      </c>
      <c r="Y32" s="33">
        <v>136.606256</v>
      </c>
      <c r="Z32" s="32">
        <f t="shared" si="0"/>
        <v>2119.9615854099989</v>
      </c>
    </row>
    <row r="33" spans="1:26" x14ac:dyDescent="0.2">
      <c r="A33" s="71">
        <v>2018.12</v>
      </c>
      <c r="B33" s="38">
        <v>517.6</v>
      </c>
      <c r="C33" s="39">
        <v>1011.3792563399986</v>
      </c>
      <c r="D33" s="39">
        <v>0</v>
      </c>
      <c r="E33" s="39">
        <v>0</v>
      </c>
      <c r="F33" s="39">
        <v>0</v>
      </c>
      <c r="G33" s="39">
        <v>166.88842038000001</v>
      </c>
      <c r="H33" s="39">
        <v>28.093277069999999</v>
      </c>
      <c r="I33" s="39">
        <v>86.515824999999992</v>
      </c>
      <c r="J33" s="39">
        <v>6.37</v>
      </c>
      <c r="K33" s="39">
        <v>0</v>
      </c>
      <c r="L33" s="39">
        <v>0</v>
      </c>
      <c r="M33" s="39">
        <v>0</v>
      </c>
      <c r="N33" s="39">
        <v>0</v>
      </c>
      <c r="O33" s="39">
        <v>3.8905590000000001</v>
      </c>
      <c r="P33" s="39">
        <v>3.286</v>
      </c>
      <c r="Q33" s="39">
        <v>24.658999999999999</v>
      </c>
      <c r="R33" s="39">
        <v>37.041255</v>
      </c>
      <c r="S33" s="39">
        <v>71.022432000000009</v>
      </c>
      <c r="T33" s="39">
        <v>3.7850000000000001</v>
      </c>
      <c r="U33" s="39">
        <v>1.5509999999999999</v>
      </c>
      <c r="V33" s="39">
        <v>14.005861000000005</v>
      </c>
      <c r="W33" s="39">
        <v>0</v>
      </c>
      <c r="X33" s="39">
        <v>95.209000000000003</v>
      </c>
      <c r="Y33" s="33">
        <v>144.73078842000001</v>
      </c>
      <c r="Z33" s="32">
        <f t="shared" si="0"/>
        <v>2216.0276742099986</v>
      </c>
    </row>
    <row r="34" spans="1:26" x14ac:dyDescent="0.2">
      <c r="A34" s="71">
        <v>2019.01</v>
      </c>
      <c r="B34" s="38">
        <v>519.54196038000032</v>
      </c>
      <c r="C34" s="39">
        <v>1086.6911589600029</v>
      </c>
      <c r="D34" s="39">
        <v>0</v>
      </c>
      <c r="E34" s="39">
        <v>0</v>
      </c>
      <c r="F34" s="39">
        <v>0</v>
      </c>
      <c r="G34" s="39">
        <v>139.86430079000002</v>
      </c>
      <c r="H34" s="39">
        <v>46.281505900000006</v>
      </c>
      <c r="I34" s="39">
        <v>115.24757099999999</v>
      </c>
      <c r="J34" s="39">
        <v>6.3360000000000003</v>
      </c>
      <c r="K34" s="39">
        <v>0</v>
      </c>
      <c r="L34" s="39">
        <v>0</v>
      </c>
      <c r="M34" s="39">
        <v>0</v>
      </c>
      <c r="N34" s="39">
        <v>0</v>
      </c>
      <c r="O34" s="39">
        <v>3.3396050000000002</v>
      </c>
      <c r="P34" s="39">
        <v>4.7871332799999999</v>
      </c>
      <c r="Q34" s="39">
        <v>19.343885620000002</v>
      </c>
      <c r="R34" s="39">
        <v>55.690762740000004</v>
      </c>
      <c r="S34" s="39">
        <v>85.415917750000006</v>
      </c>
      <c r="T34" s="39">
        <v>2.9500208300000001</v>
      </c>
      <c r="U34" s="39">
        <v>0.23624999999999999</v>
      </c>
      <c r="V34" s="39">
        <v>10.692647000000001</v>
      </c>
      <c r="W34" s="39">
        <v>0</v>
      </c>
      <c r="X34" s="39">
        <v>105.814243</v>
      </c>
      <c r="Y34" s="33">
        <v>163.48865416000001</v>
      </c>
      <c r="Z34" s="32">
        <f t="shared" si="0"/>
        <v>2365.7216164100028</v>
      </c>
    </row>
    <row r="35" spans="1:26" x14ac:dyDescent="0.2">
      <c r="A35" s="71">
        <v>2019.02</v>
      </c>
      <c r="B35" s="38">
        <v>413.26974546999986</v>
      </c>
      <c r="C35" s="39">
        <v>1117.7619399300011</v>
      </c>
      <c r="D35" s="39">
        <v>0</v>
      </c>
      <c r="E35" s="39">
        <v>0</v>
      </c>
      <c r="F35" s="39">
        <v>0</v>
      </c>
      <c r="G35" s="39">
        <v>113.4353151</v>
      </c>
      <c r="H35" s="39">
        <v>41.485772799999999</v>
      </c>
      <c r="I35" s="39">
        <v>85.490501999999992</v>
      </c>
      <c r="J35" s="39">
        <v>6.2175000000000002</v>
      </c>
      <c r="K35" s="39">
        <v>0</v>
      </c>
      <c r="L35" s="39">
        <v>0</v>
      </c>
      <c r="M35" s="39">
        <v>0</v>
      </c>
      <c r="N35" s="39">
        <v>0</v>
      </c>
      <c r="O35" s="39">
        <v>3.5046520000000001</v>
      </c>
      <c r="P35" s="39">
        <v>5.4723077900000003</v>
      </c>
      <c r="Q35" s="39">
        <v>20.313353320000001</v>
      </c>
      <c r="R35" s="39">
        <v>40.466355020000002</v>
      </c>
      <c r="S35" s="39">
        <v>80.928358000000003</v>
      </c>
      <c r="T35" s="39">
        <v>2.86547983</v>
      </c>
      <c r="U35" s="39">
        <v>0</v>
      </c>
      <c r="V35" s="39">
        <v>11.718891999999999</v>
      </c>
      <c r="W35" s="39">
        <v>0</v>
      </c>
      <c r="X35" s="39">
        <v>87.82</v>
      </c>
      <c r="Y35" s="33">
        <v>146.23172346000001</v>
      </c>
      <c r="Z35" s="32">
        <f t="shared" si="0"/>
        <v>2176.9818967200013</v>
      </c>
    </row>
    <row r="36" spans="1:26" x14ac:dyDescent="0.2">
      <c r="A36" s="71">
        <v>2019.03</v>
      </c>
      <c r="B36" s="38">
        <v>468.99762730000009</v>
      </c>
      <c r="C36" s="39">
        <v>1106.84661091</v>
      </c>
      <c r="D36" s="39">
        <v>0</v>
      </c>
      <c r="E36" s="39">
        <v>0</v>
      </c>
      <c r="F36" s="39">
        <v>0</v>
      </c>
      <c r="G36" s="39">
        <v>114.48893742999999</v>
      </c>
      <c r="H36" s="39">
        <v>21.22318186</v>
      </c>
      <c r="I36" s="39">
        <v>89.992999999999995</v>
      </c>
      <c r="J36" s="39">
        <v>6.1660000000000004</v>
      </c>
      <c r="K36" s="39">
        <v>0</v>
      </c>
      <c r="L36" s="39">
        <v>0</v>
      </c>
      <c r="M36" s="39">
        <v>0</v>
      </c>
      <c r="N36" s="39">
        <v>0</v>
      </c>
      <c r="O36" s="39">
        <v>3.2590949999999999</v>
      </c>
      <c r="P36" s="39">
        <v>4.133</v>
      </c>
      <c r="Q36" s="39">
        <v>21.981116699999998</v>
      </c>
      <c r="R36" s="39">
        <v>42.769305860000003</v>
      </c>
      <c r="S36" s="39">
        <v>93.383920000000003</v>
      </c>
      <c r="T36" s="39">
        <v>2.4768868200000003</v>
      </c>
      <c r="U36" s="39">
        <v>0.33679199999999998</v>
      </c>
      <c r="V36" s="39">
        <v>10.481232</v>
      </c>
      <c r="W36" s="39">
        <v>0</v>
      </c>
      <c r="X36" s="39">
        <v>88.713857999999988</v>
      </c>
      <c r="Y36" s="33">
        <v>152.03581778</v>
      </c>
      <c r="Z36" s="32">
        <f t="shared" si="0"/>
        <v>2227.2863816600002</v>
      </c>
    </row>
    <row r="37" spans="1:26" x14ac:dyDescent="0.2">
      <c r="A37" s="71">
        <v>2019.04</v>
      </c>
      <c r="B37" s="38">
        <v>426.90421541000012</v>
      </c>
      <c r="C37" s="39">
        <v>1251.9935819899999</v>
      </c>
      <c r="D37" s="39">
        <v>0</v>
      </c>
      <c r="E37" s="39">
        <v>0</v>
      </c>
      <c r="F37" s="39">
        <v>0</v>
      </c>
      <c r="G37" s="39">
        <v>116.22078629999999</v>
      </c>
      <c r="H37" s="39">
        <v>20.1710286</v>
      </c>
      <c r="I37" s="39">
        <v>99.960999999999999</v>
      </c>
      <c r="J37" s="39">
        <v>6.5619475400000002</v>
      </c>
      <c r="K37" s="39">
        <v>0</v>
      </c>
      <c r="L37" s="39">
        <v>0</v>
      </c>
      <c r="M37" s="39">
        <v>0</v>
      </c>
      <c r="N37" s="39">
        <v>0</v>
      </c>
      <c r="O37" s="39">
        <v>3.8420999999999998</v>
      </c>
      <c r="P37" s="39">
        <v>2.7891474600000001</v>
      </c>
      <c r="Q37" s="39">
        <v>22.989688709999999</v>
      </c>
      <c r="R37" s="39">
        <v>46.247085999999996</v>
      </c>
      <c r="S37" s="39">
        <v>102.26920200000001</v>
      </c>
      <c r="T37" s="39">
        <v>2.31608861</v>
      </c>
      <c r="U37" s="39">
        <v>0.25419399999999998</v>
      </c>
      <c r="V37" s="39">
        <v>10.85</v>
      </c>
      <c r="W37" s="39">
        <v>0</v>
      </c>
      <c r="X37" s="39">
        <v>92.674999999999997</v>
      </c>
      <c r="Y37" s="33">
        <v>160.62633699999998</v>
      </c>
      <c r="Z37" s="32">
        <f t="shared" si="0"/>
        <v>2366.6714036200005</v>
      </c>
    </row>
    <row r="38" spans="1:26" x14ac:dyDescent="0.2">
      <c r="A38" s="71">
        <v>2019.05</v>
      </c>
      <c r="B38" s="38">
        <v>491.51349068000007</v>
      </c>
      <c r="C38" s="39">
        <v>1280.0972937100003</v>
      </c>
      <c r="D38" s="39">
        <v>0</v>
      </c>
      <c r="E38" s="39">
        <v>0</v>
      </c>
      <c r="F38" s="39">
        <v>0</v>
      </c>
      <c r="G38" s="39">
        <v>123.0963835</v>
      </c>
      <c r="H38" s="39">
        <v>26.333977790000002</v>
      </c>
      <c r="I38" s="39">
        <v>104.546243</v>
      </c>
      <c r="J38" s="39">
        <v>7.1314496400000005</v>
      </c>
      <c r="K38" s="39">
        <v>0</v>
      </c>
      <c r="L38" s="39">
        <v>0</v>
      </c>
      <c r="M38" s="39">
        <v>0</v>
      </c>
      <c r="N38" s="39">
        <v>0</v>
      </c>
      <c r="O38" s="39">
        <v>4.0994650000000004</v>
      </c>
      <c r="P38" s="39">
        <v>4.1624424099999997</v>
      </c>
      <c r="Q38" s="39">
        <v>23.908918489999998</v>
      </c>
      <c r="R38" s="39">
        <v>49.127879000000007</v>
      </c>
      <c r="S38" s="39">
        <v>90.481573299999994</v>
      </c>
      <c r="T38" s="39">
        <v>2.1333784800000002</v>
      </c>
      <c r="U38" s="39">
        <v>0.93724496000000002</v>
      </c>
      <c r="V38" s="39">
        <v>12.192955000000001</v>
      </c>
      <c r="W38" s="39">
        <v>0</v>
      </c>
      <c r="X38" s="39">
        <v>99.86099999999999</v>
      </c>
      <c r="Y38" s="33">
        <v>157.71100000000001</v>
      </c>
      <c r="Z38" s="32">
        <f t="shared" si="0"/>
        <v>2477.3346949600009</v>
      </c>
    </row>
    <row r="39" spans="1:26" x14ac:dyDescent="0.2">
      <c r="A39" s="71">
        <v>2019.06</v>
      </c>
      <c r="B39" s="38">
        <v>501.55267825999988</v>
      </c>
      <c r="C39" s="39">
        <v>1214.951</v>
      </c>
      <c r="D39" s="39">
        <v>0</v>
      </c>
      <c r="E39" s="39">
        <v>0</v>
      </c>
      <c r="F39" s="39">
        <v>0</v>
      </c>
      <c r="G39" s="39">
        <v>125.44392067</v>
      </c>
      <c r="H39" s="39">
        <v>19.685140540000003</v>
      </c>
      <c r="I39" s="39">
        <v>103.63516299999999</v>
      </c>
      <c r="J39" s="39">
        <v>5.7113938599999994</v>
      </c>
      <c r="K39" s="39">
        <v>0</v>
      </c>
      <c r="L39" s="39">
        <v>0</v>
      </c>
      <c r="M39" s="39">
        <v>0</v>
      </c>
      <c r="N39" s="39">
        <v>0</v>
      </c>
      <c r="O39" s="39">
        <v>3.533563</v>
      </c>
      <c r="P39" s="39">
        <v>3.44629561</v>
      </c>
      <c r="Q39" s="39">
        <v>24.416453449999999</v>
      </c>
      <c r="R39" s="39">
        <v>53.564244549999998</v>
      </c>
      <c r="S39" s="39">
        <v>99.258752000000001</v>
      </c>
      <c r="T39" s="39">
        <v>1.90530515</v>
      </c>
      <c r="U39" s="39">
        <v>0.77321700000000004</v>
      </c>
      <c r="V39" s="39">
        <v>12.666928</v>
      </c>
      <c r="W39" s="39">
        <v>0</v>
      </c>
      <c r="X39" s="39">
        <v>106.45105100000001</v>
      </c>
      <c r="Y39" s="33">
        <v>162.58411536</v>
      </c>
      <c r="Z39" s="32">
        <f t="shared" si="0"/>
        <v>2439.5792214500002</v>
      </c>
    </row>
    <row r="40" spans="1:26" x14ac:dyDescent="0.2">
      <c r="A40" s="71">
        <v>2019.07</v>
      </c>
      <c r="B40" s="38">
        <v>450.53923534999973</v>
      </c>
      <c r="C40" s="39">
        <v>1276.3828575999999</v>
      </c>
      <c r="D40" s="39">
        <v>0</v>
      </c>
      <c r="E40" s="39">
        <v>0</v>
      </c>
      <c r="F40" s="39">
        <v>0</v>
      </c>
      <c r="G40" s="39">
        <v>151.55341318000001</v>
      </c>
      <c r="H40" s="39">
        <v>19.175764000000001</v>
      </c>
      <c r="I40" s="39">
        <v>130.947</v>
      </c>
      <c r="J40" s="39">
        <v>6.49552</v>
      </c>
      <c r="K40" s="39">
        <v>0</v>
      </c>
      <c r="L40" s="39">
        <v>0</v>
      </c>
      <c r="M40" s="39">
        <v>0</v>
      </c>
      <c r="N40" s="39">
        <v>0</v>
      </c>
      <c r="O40" s="39">
        <v>3.9831080000000001</v>
      </c>
      <c r="P40" s="39">
        <v>5.0949999999999998</v>
      </c>
      <c r="Q40" s="39">
        <v>25.540609719999999</v>
      </c>
      <c r="R40" s="39">
        <v>66.438293999999999</v>
      </c>
      <c r="S40" s="39">
        <v>92.032328000000007</v>
      </c>
      <c r="T40" s="39">
        <v>1.3294459999999999</v>
      </c>
      <c r="U40" s="39">
        <v>0.471607</v>
      </c>
      <c r="V40" s="39">
        <v>12.530562999999995</v>
      </c>
      <c r="W40" s="39">
        <v>0</v>
      </c>
      <c r="X40" s="39">
        <v>144.36500100000001</v>
      </c>
      <c r="Y40" s="33">
        <v>148.38192470000001</v>
      </c>
      <c r="Z40" s="32">
        <f t="shared" si="0"/>
        <v>2535.2616715499994</v>
      </c>
    </row>
    <row r="41" spans="1:26" x14ac:dyDescent="0.2">
      <c r="A41" s="71">
        <v>2019.08</v>
      </c>
      <c r="B41" s="38">
        <v>434.07439553000006</v>
      </c>
      <c r="C41" s="39">
        <v>1157.33582776</v>
      </c>
      <c r="D41" s="39">
        <v>0</v>
      </c>
      <c r="E41" s="39">
        <v>0</v>
      </c>
      <c r="F41" s="39">
        <v>0</v>
      </c>
      <c r="G41" s="39">
        <v>143.79491111999999</v>
      </c>
      <c r="H41" s="39">
        <v>16.63445617</v>
      </c>
      <c r="I41" s="39">
        <v>101.17091400000001</v>
      </c>
      <c r="J41" s="39">
        <v>6.5690365799999997</v>
      </c>
      <c r="K41" s="39">
        <v>0</v>
      </c>
      <c r="L41" s="39">
        <v>0</v>
      </c>
      <c r="M41" s="39">
        <v>0</v>
      </c>
      <c r="N41" s="39">
        <v>0</v>
      </c>
      <c r="O41" s="39">
        <v>4.4393440000000002</v>
      </c>
      <c r="P41" s="39">
        <v>12.452017769999999</v>
      </c>
      <c r="Q41" s="39">
        <v>25.01540237</v>
      </c>
      <c r="R41" s="39">
        <v>58.674191729999997</v>
      </c>
      <c r="S41" s="39">
        <v>103.96623699999999</v>
      </c>
      <c r="T41" s="39">
        <v>1.0955257599999999</v>
      </c>
      <c r="U41" s="39">
        <v>0</v>
      </c>
      <c r="V41" s="39">
        <v>14.030274000000006</v>
      </c>
      <c r="W41" s="39">
        <v>0</v>
      </c>
      <c r="X41" s="39">
        <v>115.803</v>
      </c>
      <c r="Y41" s="33">
        <v>159.44731525999998</v>
      </c>
      <c r="Z41" s="32">
        <f t="shared" si="0"/>
        <v>2354.5028490499999</v>
      </c>
    </row>
    <row r="42" spans="1:26" x14ac:dyDescent="0.2">
      <c r="A42" s="71">
        <v>2019.09</v>
      </c>
      <c r="B42" s="38">
        <v>740.37640025999985</v>
      </c>
      <c r="C42" s="39">
        <v>1137.6415137900001</v>
      </c>
      <c r="D42" s="39">
        <v>0</v>
      </c>
      <c r="E42" s="39">
        <v>0</v>
      </c>
      <c r="F42" s="39">
        <v>0</v>
      </c>
      <c r="G42" s="39">
        <v>149.91102173000002</v>
      </c>
      <c r="H42" s="39">
        <v>18.520054460000001</v>
      </c>
      <c r="I42" s="39">
        <v>102.19684099999999</v>
      </c>
      <c r="J42" s="39">
        <v>8.7332578999999999</v>
      </c>
      <c r="K42" s="39">
        <v>0</v>
      </c>
      <c r="L42" s="39">
        <v>0</v>
      </c>
      <c r="M42" s="39">
        <v>0</v>
      </c>
      <c r="N42" s="39">
        <v>0</v>
      </c>
      <c r="O42" s="39">
        <v>5.3266169999999997</v>
      </c>
      <c r="P42" s="39">
        <v>5.8919552599999996</v>
      </c>
      <c r="Q42" s="39">
        <v>25.727045329999999</v>
      </c>
      <c r="R42" s="39">
        <v>48.886515539999998</v>
      </c>
      <c r="S42" s="39">
        <v>108.018755</v>
      </c>
      <c r="T42" s="39">
        <v>0.99910582999999997</v>
      </c>
      <c r="U42" s="39">
        <v>9.6369990000000003E-2</v>
      </c>
      <c r="V42" s="39">
        <v>14.715952000000005</v>
      </c>
      <c r="W42" s="39">
        <v>0</v>
      </c>
      <c r="X42" s="39">
        <v>117.493005</v>
      </c>
      <c r="Y42" s="33">
        <v>167.73771635999998</v>
      </c>
      <c r="Z42" s="32">
        <f t="shared" si="0"/>
        <v>2652.2721264499996</v>
      </c>
    </row>
    <row r="43" spans="1:26" x14ac:dyDescent="0.2">
      <c r="A43" s="71">
        <v>2019.1</v>
      </c>
      <c r="B43" s="38">
        <v>461.1387805600001</v>
      </c>
      <c r="C43" s="39">
        <v>1238.5412394</v>
      </c>
      <c r="D43" s="39">
        <v>0</v>
      </c>
      <c r="E43" s="39">
        <v>0</v>
      </c>
      <c r="F43" s="39">
        <v>0</v>
      </c>
      <c r="G43" s="39">
        <v>156.52102578</v>
      </c>
      <c r="H43" s="39">
        <v>19.024038019999999</v>
      </c>
      <c r="I43" s="39">
        <v>102.92380199999999</v>
      </c>
      <c r="J43" s="39">
        <v>7.1958232200000003</v>
      </c>
      <c r="K43" s="39">
        <v>0</v>
      </c>
      <c r="L43" s="39">
        <v>0</v>
      </c>
      <c r="M43" s="39">
        <v>0</v>
      </c>
      <c r="N43" s="39">
        <v>0</v>
      </c>
      <c r="O43" s="39">
        <v>5.5696770000000004</v>
      </c>
      <c r="P43" s="39">
        <v>3.9846048000000001</v>
      </c>
      <c r="Q43" s="39">
        <v>31.869596170000001</v>
      </c>
      <c r="R43" s="39">
        <v>54.166383439999997</v>
      </c>
      <c r="S43" s="39">
        <v>103.604399</v>
      </c>
      <c r="T43" s="39">
        <v>0.92105298000000002</v>
      </c>
      <c r="U43" s="39">
        <v>3.7089919999999998E-2</v>
      </c>
      <c r="V43" s="39">
        <v>15.23</v>
      </c>
      <c r="W43" s="39">
        <v>0</v>
      </c>
      <c r="X43" s="39">
        <v>120.907971</v>
      </c>
      <c r="Y43" s="33">
        <v>170.67627558999999</v>
      </c>
      <c r="Z43" s="32">
        <f t="shared" si="0"/>
        <v>2492.3117588800001</v>
      </c>
    </row>
    <row r="44" spans="1:26" x14ac:dyDescent="0.2">
      <c r="A44" s="71">
        <v>2019.11</v>
      </c>
      <c r="B44" s="38">
        <v>581.60655351999992</v>
      </c>
      <c r="C44" s="39">
        <v>1209.3879999999999</v>
      </c>
      <c r="D44" s="39">
        <v>0</v>
      </c>
      <c r="E44" s="39">
        <v>0</v>
      </c>
      <c r="F44" s="39">
        <v>0</v>
      </c>
      <c r="G44" s="39">
        <v>171.68013263999998</v>
      </c>
      <c r="H44" s="39">
        <v>19.081074130000001</v>
      </c>
      <c r="I44" s="39">
        <v>107.41339700000002</v>
      </c>
      <c r="J44" s="39">
        <v>6.8473675999999992</v>
      </c>
      <c r="K44" s="39">
        <v>0</v>
      </c>
      <c r="L44" s="39">
        <v>0</v>
      </c>
      <c r="M44" s="39">
        <v>0</v>
      </c>
      <c r="N44" s="39">
        <v>0</v>
      </c>
      <c r="O44" s="39">
        <v>5.667783</v>
      </c>
      <c r="P44" s="39">
        <v>4.8346E-2</v>
      </c>
      <c r="Q44" s="39">
        <v>28.144007590000001</v>
      </c>
      <c r="R44" s="39">
        <v>54.727457300000005</v>
      </c>
      <c r="S44" s="39">
        <v>117.21170499999999</v>
      </c>
      <c r="T44" s="39">
        <v>0.83248768000000006</v>
      </c>
      <c r="U44" s="39">
        <v>0.85291333999999996</v>
      </c>
      <c r="V44" s="39">
        <v>18.45</v>
      </c>
      <c r="W44" s="39">
        <v>0</v>
      </c>
      <c r="X44" s="39">
        <v>120.91272599999999</v>
      </c>
      <c r="Y44" s="33">
        <v>208.04780957</v>
      </c>
      <c r="Z44" s="32">
        <f t="shared" si="0"/>
        <v>2650.9117603700001</v>
      </c>
    </row>
    <row r="45" spans="1:26" x14ac:dyDescent="0.2">
      <c r="A45" s="71">
        <v>2019.12</v>
      </c>
      <c r="B45" s="38">
        <v>632.10722624000005</v>
      </c>
      <c r="C45" s="39">
        <v>1266.72</v>
      </c>
      <c r="D45" s="39">
        <v>0</v>
      </c>
      <c r="E45" s="39">
        <v>0</v>
      </c>
      <c r="F45" s="39">
        <v>0</v>
      </c>
      <c r="G45" s="39">
        <v>162.55752602999999</v>
      </c>
      <c r="H45" s="39">
        <v>50.955532149999996</v>
      </c>
      <c r="I45" s="39">
        <v>103.229564</v>
      </c>
      <c r="J45" s="39">
        <v>8.1022019800000002</v>
      </c>
      <c r="K45" s="39">
        <v>0</v>
      </c>
      <c r="L45" s="39">
        <v>0</v>
      </c>
      <c r="M45" s="39">
        <v>0</v>
      </c>
      <c r="N45" s="39">
        <v>0</v>
      </c>
      <c r="O45" s="39">
        <v>5.531485</v>
      </c>
      <c r="P45" s="39">
        <v>3.15556459</v>
      </c>
      <c r="Q45" s="39">
        <v>35.890700559999999</v>
      </c>
      <c r="R45" s="39">
        <v>54.353860139999995</v>
      </c>
      <c r="S45" s="39">
        <v>104.22116199999999</v>
      </c>
      <c r="T45" s="39">
        <v>1.1040569200000001</v>
      </c>
      <c r="U45" s="39">
        <v>0.77514240000000001</v>
      </c>
      <c r="V45" s="39">
        <v>15.14</v>
      </c>
      <c r="W45" s="39">
        <v>0</v>
      </c>
      <c r="X45" s="39">
        <v>113.750372</v>
      </c>
      <c r="Y45" s="33">
        <v>200.28740482000001</v>
      </c>
      <c r="Z45" s="32">
        <f t="shared" si="0"/>
        <v>2757.8817988299998</v>
      </c>
    </row>
    <row r="46" spans="1:26" x14ac:dyDescent="0.2">
      <c r="A46" s="71">
        <v>2020.01</v>
      </c>
      <c r="B46" s="38">
        <v>1285.3192135099994</v>
      </c>
      <c r="C46" s="39">
        <v>1234.8808932200047</v>
      </c>
      <c r="D46" s="39">
        <v>0</v>
      </c>
      <c r="E46" s="39">
        <v>0</v>
      </c>
      <c r="F46" s="39">
        <v>0</v>
      </c>
      <c r="G46" s="39">
        <v>210.55963488999998</v>
      </c>
      <c r="H46" s="39">
        <v>68.833459039999994</v>
      </c>
      <c r="I46" s="39">
        <v>90.389415999999997</v>
      </c>
      <c r="J46" s="39">
        <v>6.7312964299999996</v>
      </c>
      <c r="K46" s="39">
        <v>0</v>
      </c>
      <c r="L46" s="39">
        <v>0</v>
      </c>
      <c r="M46" s="39">
        <v>0</v>
      </c>
      <c r="N46" s="39">
        <v>0</v>
      </c>
      <c r="O46" s="39">
        <v>3.136199</v>
      </c>
      <c r="P46" s="39">
        <v>6.3929354299999996</v>
      </c>
      <c r="Q46" s="39">
        <v>28.48715473</v>
      </c>
      <c r="R46" s="39">
        <v>8.8906458300000004</v>
      </c>
      <c r="S46" s="39">
        <v>118.15005679000001</v>
      </c>
      <c r="T46" s="39">
        <v>0.85628093000000005</v>
      </c>
      <c r="U46" s="39">
        <v>0.58195744999999999</v>
      </c>
      <c r="V46" s="39">
        <v>15.8</v>
      </c>
      <c r="W46" s="39">
        <v>0</v>
      </c>
      <c r="X46" s="39">
        <v>147.73305099999999</v>
      </c>
      <c r="Y46" s="33">
        <v>199.19516009</v>
      </c>
      <c r="Z46" s="32">
        <f t="shared" si="0"/>
        <v>3425.9373543400043</v>
      </c>
    </row>
    <row r="47" spans="1:26" x14ac:dyDescent="0.2">
      <c r="A47" s="71">
        <v>2020.02</v>
      </c>
      <c r="B47" s="38">
        <v>544.91006907999997</v>
      </c>
      <c r="C47" s="39">
        <v>1104.9145382499953</v>
      </c>
      <c r="D47" s="39">
        <v>0</v>
      </c>
      <c r="E47" s="39">
        <v>0</v>
      </c>
      <c r="F47" s="39">
        <v>0</v>
      </c>
      <c r="G47" s="39">
        <v>164.61870536999999</v>
      </c>
      <c r="H47" s="39">
        <v>56.463462649999997</v>
      </c>
      <c r="I47" s="39">
        <v>108.69528699999999</v>
      </c>
      <c r="J47" s="39">
        <v>8.23350486</v>
      </c>
      <c r="K47" s="39">
        <v>0</v>
      </c>
      <c r="L47" s="39">
        <v>0</v>
      </c>
      <c r="M47" s="39">
        <v>0</v>
      </c>
      <c r="N47" s="39">
        <v>0</v>
      </c>
      <c r="O47" s="39">
        <v>25.430940509999999</v>
      </c>
      <c r="P47" s="39">
        <v>3.40381782</v>
      </c>
      <c r="Q47" s="39">
        <v>24.686795420000003</v>
      </c>
      <c r="R47" s="39">
        <v>7.0676818171000004</v>
      </c>
      <c r="S47" s="39">
        <v>107.46516699999999</v>
      </c>
      <c r="T47" s="39">
        <v>3.0581536000000002</v>
      </c>
      <c r="U47" s="39">
        <v>0</v>
      </c>
      <c r="V47" s="39">
        <v>17.13</v>
      </c>
      <c r="W47" s="39">
        <v>0</v>
      </c>
      <c r="X47" s="39">
        <v>103.05321226999999</v>
      </c>
      <c r="Y47" s="33">
        <v>179.11512464</v>
      </c>
      <c r="Z47" s="32">
        <f t="shared" si="0"/>
        <v>2458.2464602870955</v>
      </c>
    </row>
    <row r="48" spans="1:26" x14ac:dyDescent="0.2">
      <c r="A48" s="71">
        <v>2020.03</v>
      </c>
      <c r="B48" s="38">
        <v>606.00940648000005</v>
      </c>
      <c r="C48" s="39">
        <v>1116.8163521700017</v>
      </c>
      <c r="D48" s="39">
        <v>0</v>
      </c>
      <c r="E48" s="39">
        <v>0</v>
      </c>
      <c r="F48" s="39">
        <v>0</v>
      </c>
      <c r="G48" s="39">
        <v>132.49262100000001</v>
      </c>
      <c r="H48" s="39">
        <v>33.839537559999997</v>
      </c>
      <c r="I48" s="39">
        <v>105.23846200000001</v>
      </c>
      <c r="J48" s="39">
        <v>7.8984726399999996</v>
      </c>
      <c r="K48" s="39">
        <v>0</v>
      </c>
      <c r="L48" s="39">
        <v>0</v>
      </c>
      <c r="M48" s="39">
        <v>0</v>
      </c>
      <c r="N48" s="39">
        <v>0</v>
      </c>
      <c r="O48" s="39">
        <v>8.7564995500000009</v>
      </c>
      <c r="P48" s="39">
        <v>2.2955202999999997</v>
      </c>
      <c r="Q48" s="39">
        <v>21.908099120000003</v>
      </c>
      <c r="R48" s="39">
        <v>3.9335106300000002</v>
      </c>
      <c r="S48" s="39">
        <v>58.869475000000001</v>
      </c>
      <c r="T48" s="39">
        <v>14.23642778</v>
      </c>
      <c r="U48" s="39">
        <v>0</v>
      </c>
      <c r="V48" s="39">
        <v>12.74</v>
      </c>
      <c r="W48" s="39">
        <v>0</v>
      </c>
      <c r="X48" s="39">
        <v>107.64622215</v>
      </c>
      <c r="Y48" s="33">
        <v>156.88867063999999</v>
      </c>
      <c r="Z48" s="32">
        <f t="shared" si="0"/>
        <v>2389.5692770200017</v>
      </c>
    </row>
    <row r="49" spans="1:26" x14ac:dyDescent="0.2">
      <c r="A49" s="71">
        <v>2020.04</v>
      </c>
      <c r="B49" s="38">
        <v>370.59999999999997</v>
      </c>
      <c r="C49" s="39">
        <v>525.06478172999891</v>
      </c>
      <c r="D49" s="39">
        <v>0</v>
      </c>
      <c r="E49" s="39">
        <v>0</v>
      </c>
      <c r="F49" s="39">
        <v>0</v>
      </c>
      <c r="G49" s="39">
        <v>136.88544808</v>
      </c>
      <c r="H49" s="39">
        <v>17.857123219999998</v>
      </c>
      <c r="I49" s="39">
        <v>94.682680000000005</v>
      </c>
      <c r="J49" s="39">
        <v>5.6576215900000006</v>
      </c>
      <c r="K49" s="39">
        <v>0</v>
      </c>
      <c r="L49" s="39">
        <v>0</v>
      </c>
      <c r="M49" s="39">
        <v>0</v>
      </c>
      <c r="N49" s="39">
        <v>0</v>
      </c>
      <c r="O49" s="39">
        <v>3.89679018</v>
      </c>
      <c r="P49" s="39">
        <v>2.1369281099999999</v>
      </c>
      <c r="Q49" s="39">
        <v>5.0531963300000005</v>
      </c>
      <c r="R49" s="39">
        <v>4.4145327499999993</v>
      </c>
      <c r="S49" s="39">
        <v>102.050877</v>
      </c>
      <c r="T49" s="39">
        <v>1.39773547</v>
      </c>
      <c r="U49" s="39">
        <v>0</v>
      </c>
      <c r="V49" s="39">
        <v>3.36</v>
      </c>
      <c r="W49" s="39">
        <v>0</v>
      </c>
      <c r="X49" s="39">
        <v>91.488326999999998</v>
      </c>
      <c r="Y49" s="33">
        <v>173.51762777000002</v>
      </c>
      <c r="Z49" s="32">
        <f t="shared" si="0"/>
        <v>1538.0636692299986</v>
      </c>
    </row>
    <row r="50" spans="1:26" x14ac:dyDescent="0.2">
      <c r="A50" s="71">
        <v>2020.05</v>
      </c>
      <c r="B50" s="38">
        <v>358.59626879000024</v>
      </c>
      <c r="C50" s="39">
        <v>553.25365507999732</v>
      </c>
      <c r="D50" s="39">
        <v>0</v>
      </c>
      <c r="E50" s="39">
        <v>0</v>
      </c>
      <c r="F50" s="39">
        <v>0</v>
      </c>
      <c r="G50" s="39">
        <v>166.47508199999999</v>
      </c>
      <c r="H50" s="39">
        <v>22.896678949999998</v>
      </c>
      <c r="I50" s="39">
        <v>104.76949900000001</v>
      </c>
      <c r="J50" s="39">
        <v>7.1013370099999999</v>
      </c>
      <c r="K50" s="39">
        <v>0</v>
      </c>
      <c r="L50" s="39">
        <v>0</v>
      </c>
      <c r="M50" s="39">
        <v>0</v>
      </c>
      <c r="N50" s="39">
        <v>0</v>
      </c>
      <c r="O50" s="39">
        <v>5.2651294900000005</v>
      </c>
      <c r="P50" s="39">
        <v>0.99035121999999998</v>
      </c>
      <c r="Q50" s="39">
        <v>7.8474872400000004</v>
      </c>
      <c r="R50" s="39">
        <v>6.6671516400000002</v>
      </c>
      <c r="S50" s="39">
        <v>112.52267000000001</v>
      </c>
      <c r="T50" s="39">
        <v>4.4486225099999999</v>
      </c>
      <c r="U50" s="39">
        <v>0</v>
      </c>
      <c r="V50" s="39">
        <v>10.46</v>
      </c>
      <c r="W50" s="39">
        <v>0</v>
      </c>
      <c r="X50" s="39">
        <v>106.24900099999999</v>
      </c>
      <c r="Y50" s="33">
        <v>154.45701044999998</v>
      </c>
      <c r="Z50" s="32">
        <f t="shared" si="0"/>
        <v>1621.9999443799975</v>
      </c>
    </row>
    <row r="51" spans="1:26" x14ac:dyDescent="0.2">
      <c r="A51" s="71">
        <v>2020.06</v>
      </c>
      <c r="B51" s="38">
        <v>495.40344804</v>
      </c>
      <c r="C51" s="39">
        <v>781.47633385999859</v>
      </c>
      <c r="D51" s="39">
        <v>0</v>
      </c>
      <c r="E51" s="39">
        <v>0</v>
      </c>
      <c r="F51" s="39">
        <v>0</v>
      </c>
      <c r="G51" s="39">
        <v>194.98572300000001</v>
      </c>
      <c r="H51" s="39">
        <v>28.159929079999998</v>
      </c>
      <c r="I51" s="39">
        <v>113.930577</v>
      </c>
      <c r="J51" s="39">
        <v>7.0485213399999997</v>
      </c>
      <c r="K51" s="39">
        <v>0</v>
      </c>
      <c r="L51" s="39">
        <v>0</v>
      </c>
      <c r="M51" s="39">
        <v>0</v>
      </c>
      <c r="N51" s="39">
        <v>0</v>
      </c>
      <c r="O51" s="39">
        <v>9.3961829899999998</v>
      </c>
      <c r="P51" s="39">
        <v>2.2726474799999998</v>
      </c>
      <c r="Q51" s="39">
        <v>10.71591581</v>
      </c>
      <c r="R51" s="39">
        <v>2.9818215399999999</v>
      </c>
      <c r="S51" s="39">
        <v>113.17618300000001</v>
      </c>
      <c r="T51" s="39">
        <v>9.7312581399999996</v>
      </c>
      <c r="U51" s="39">
        <v>0</v>
      </c>
      <c r="V51" s="39">
        <v>7.18</v>
      </c>
      <c r="W51" s="39">
        <v>0</v>
      </c>
      <c r="X51" s="39">
        <v>142.35082800000001</v>
      </c>
      <c r="Y51" s="33">
        <v>193.19627600000001</v>
      </c>
      <c r="Z51" s="32">
        <f t="shared" si="0"/>
        <v>2112.0056452799986</v>
      </c>
    </row>
    <row r="52" spans="1:26" x14ac:dyDescent="0.2">
      <c r="A52" s="71">
        <v>2020.07</v>
      </c>
      <c r="B52" s="38">
        <v>318.09999999999997</v>
      </c>
      <c r="C52" s="39">
        <v>593.90342549000025</v>
      </c>
      <c r="D52" s="39">
        <v>0</v>
      </c>
      <c r="E52" s="39">
        <v>0</v>
      </c>
      <c r="F52" s="39">
        <v>0</v>
      </c>
      <c r="G52" s="39">
        <v>203.87062619</v>
      </c>
      <c r="H52" s="39">
        <v>37.769571969999994</v>
      </c>
      <c r="I52" s="39">
        <v>152.14012399999999</v>
      </c>
      <c r="J52" s="39">
        <v>8.7968545800000015</v>
      </c>
      <c r="K52" s="39">
        <v>0</v>
      </c>
      <c r="L52" s="39">
        <v>0</v>
      </c>
      <c r="M52" s="39">
        <v>0</v>
      </c>
      <c r="N52" s="39">
        <v>0</v>
      </c>
      <c r="O52" s="39">
        <v>8.5783800400000008</v>
      </c>
      <c r="P52" s="39">
        <v>7.6098689000000004</v>
      </c>
      <c r="Q52" s="39">
        <v>14.36654006</v>
      </c>
      <c r="R52" s="39">
        <v>4.6407018100000013</v>
      </c>
      <c r="S52" s="39">
        <v>116.687911</v>
      </c>
      <c r="T52" s="39">
        <v>64.679059449999997</v>
      </c>
      <c r="U52" s="39">
        <v>0.99071385000000001</v>
      </c>
      <c r="V52" s="39">
        <v>8.6199999999999992</v>
      </c>
      <c r="W52" s="39">
        <v>0</v>
      </c>
      <c r="X52" s="39">
        <v>188.67336900000001</v>
      </c>
      <c r="Y52" s="33">
        <v>206.64400352999999</v>
      </c>
      <c r="Z52" s="32">
        <f t="shared" si="0"/>
        <v>1936.0711498700002</v>
      </c>
    </row>
    <row r="53" spans="1:26" x14ac:dyDescent="0.2">
      <c r="A53" s="71">
        <v>2020.08</v>
      </c>
      <c r="B53" s="38">
        <v>328.70000000000005</v>
      </c>
      <c r="C53" s="39">
        <v>761.96791739000287</v>
      </c>
      <c r="D53" s="39">
        <v>0</v>
      </c>
      <c r="E53" s="39">
        <v>0</v>
      </c>
      <c r="F53" s="39">
        <v>0</v>
      </c>
      <c r="G53" s="39">
        <v>203.67043000000001</v>
      </c>
      <c r="H53" s="39">
        <v>25.165627489999999</v>
      </c>
      <c r="I53" s="39">
        <v>115.656947</v>
      </c>
      <c r="J53" s="39">
        <v>7.2190741999999997</v>
      </c>
      <c r="K53" s="39">
        <v>0</v>
      </c>
      <c r="L53" s="39">
        <v>0</v>
      </c>
      <c r="M53" s="39">
        <v>0</v>
      </c>
      <c r="N53" s="39">
        <v>0</v>
      </c>
      <c r="O53" s="39">
        <v>7.9110559699999996</v>
      </c>
      <c r="P53" s="39">
        <v>1.5676288300000001</v>
      </c>
      <c r="Q53" s="39">
        <v>16.720518999999999</v>
      </c>
      <c r="R53" s="39">
        <v>3.8427727900000002</v>
      </c>
      <c r="S53" s="39">
        <v>119.17809800000001</v>
      </c>
      <c r="T53" s="39">
        <v>15.672172120000001</v>
      </c>
      <c r="U53" s="39">
        <v>0.62797619999999998</v>
      </c>
      <c r="V53" s="39">
        <v>4.99</v>
      </c>
      <c r="W53" s="39">
        <v>0</v>
      </c>
      <c r="X53" s="39">
        <v>213.63848200000001</v>
      </c>
      <c r="Y53" s="33">
        <v>207.72621566999999</v>
      </c>
      <c r="Z53" s="32">
        <f t="shared" si="0"/>
        <v>2034.2549166600029</v>
      </c>
    </row>
    <row r="54" spans="1:26" x14ac:dyDescent="0.2">
      <c r="A54" s="71">
        <v>2020.09</v>
      </c>
      <c r="B54" s="38">
        <v>398.1</v>
      </c>
      <c r="C54" s="39">
        <v>752.65307943999846</v>
      </c>
      <c r="D54" s="39">
        <v>0</v>
      </c>
      <c r="E54" s="39">
        <v>0</v>
      </c>
      <c r="F54" s="39">
        <v>0</v>
      </c>
      <c r="G54" s="39">
        <v>192.19118599999999</v>
      </c>
      <c r="H54" s="39">
        <v>38.120874640000004</v>
      </c>
      <c r="I54" s="39">
        <v>121.35736199999999</v>
      </c>
      <c r="J54" s="39">
        <v>6.5458776300000006</v>
      </c>
      <c r="K54" s="39">
        <v>0</v>
      </c>
      <c r="L54" s="39">
        <v>0</v>
      </c>
      <c r="M54" s="39">
        <v>0</v>
      </c>
      <c r="N54" s="39">
        <v>0</v>
      </c>
      <c r="O54" s="39">
        <v>6.6548668600000003</v>
      </c>
      <c r="P54" s="39">
        <v>6.7047732999999994</v>
      </c>
      <c r="Q54" s="39">
        <v>19.017139359999998</v>
      </c>
      <c r="R54" s="39">
        <v>2.5891747699999996</v>
      </c>
      <c r="S54" s="39">
        <v>119.04938600000001</v>
      </c>
      <c r="T54" s="39">
        <v>10.905288259999999</v>
      </c>
      <c r="U54" s="39">
        <v>0</v>
      </c>
      <c r="V54" s="39">
        <v>5.0999999999999996</v>
      </c>
      <c r="W54" s="39">
        <v>0</v>
      </c>
      <c r="X54" s="39">
        <v>179.819604</v>
      </c>
      <c r="Y54" s="33">
        <v>191.04270729000001</v>
      </c>
      <c r="Z54" s="32">
        <f t="shared" si="0"/>
        <v>2049.8513195499986</v>
      </c>
    </row>
    <row r="55" spans="1:26" x14ac:dyDescent="0.2">
      <c r="A55" s="71">
        <v>2020.1</v>
      </c>
      <c r="B55" s="38">
        <v>319.3</v>
      </c>
      <c r="C55" s="39">
        <v>997.39148934000059</v>
      </c>
      <c r="D55" s="39">
        <v>0</v>
      </c>
      <c r="E55" s="39">
        <v>0</v>
      </c>
      <c r="F55" s="39">
        <v>0</v>
      </c>
      <c r="G55" s="39">
        <v>186.96200899999999</v>
      </c>
      <c r="H55" s="39">
        <v>44.96605472000001</v>
      </c>
      <c r="I55" s="39">
        <v>121.741894</v>
      </c>
      <c r="J55" s="39">
        <v>7.5416309199999993</v>
      </c>
      <c r="K55" s="39">
        <v>0</v>
      </c>
      <c r="L55" s="39">
        <v>0</v>
      </c>
      <c r="M55" s="39">
        <v>0</v>
      </c>
      <c r="N55" s="39">
        <v>0</v>
      </c>
      <c r="O55" s="39">
        <v>5.0762152000000009</v>
      </c>
      <c r="P55" s="39">
        <v>3.0193618600000001</v>
      </c>
      <c r="Q55" s="39">
        <v>26.792185370000002</v>
      </c>
      <c r="R55" s="39">
        <v>4.5354809900000008</v>
      </c>
      <c r="S55" s="39">
        <v>126.91812299999999</v>
      </c>
      <c r="T55" s="39">
        <v>11.329936369999999</v>
      </c>
      <c r="U55" s="39">
        <v>0</v>
      </c>
      <c r="V55" s="39">
        <v>8.26</v>
      </c>
      <c r="W55" s="39">
        <v>0</v>
      </c>
      <c r="X55" s="39">
        <v>147.02731800000001</v>
      </c>
      <c r="Y55" s="33">
        <v>206.79724577000002</v>
      </c>
      <c r="Z55" s="32">
        <f t="shared" ref="Z55:Z118" si="1">+_xlfn.AGGREGATE(9,6,B55:Y55)</f>
        <v>2217.6589445400004</v>
      </c>
    </row>
    <row r="56" spans="1:26" x14ac:dyDescent="0.2">
      <c r="A56" s="71">
        <v>2020.11</v>
      </c>
      <c r="B56" s="38">
        <v>383.21000000000004</v>
      </c>
      <c r="C56" s="39">
        <v>1425.133</v>
      </c>
      <c r="D56" s="39">
        <v>0</v>
      </c>
      <c r="E56" s="39">
        <v>0</v>
      </c>
      <c r="F56" s="39">
        <v>0</v>
      </c>
      <c r="G56" s="39">
        <v>194.78186600000001</v>
      </c>
      <c r="H56" s="39">
        <v>34.479714050000005</v>
      </c>
      <c r="I56" s="39">
        <v>124.616812</v>
      </c>
      <c r="J56" s="39">
        <v>12.138135439999999</v>
      </c>
      <c r="K56" s="39">
        <v>0</v>
      </c>
      <c r="L56" s="39">
        <v>0</v>
      </c>
      <c r="M56" s="39">
        <v>0</v>
      </c>
      <c r="N56" s="39">
        <v>0</v>
      </c>
      <c r="O56" s="39">
        <v>23.082386149999998</v>
      </c>
      <c r="P56" s="39">
        <v>16.716322179999999</v>
      </c>
      <c r="Q56" s="39">
        <v>30.296581239999998</v>
      </c>
      <c r="R56" s="39">
        <v>2.29335449</v>
      </c>
      <c r="S56" s="39">
        <v>139.985702</v>
      </c>
      <c r="T56" s="39">
        <v>10.913097519999999</v>
      </c>
      <c r="U56" s="39">
        <v>0</v>
      </c>
      <c r="V56" s="39">
        <v>7.57</v>
      </c>
      <c r="W56" s="39">
        <v>0</v>
      </c>
      <c r="X56" s="39">
        <v>148.50123300000001</v>
      </c>
      <c r="Y56" s="33">
        <v>212.66554736000001</v>
      </c>
      <c r="Z56" s="32">
        <f t="shared" si="1"/>
        <v>2766.3837514300003</v>
      </c>
    </row>
    <row r="57" spans="1:26" x14ac:dyDescent="0.2">
      <c r="A57" s="71">
        <v>2020.12</v>
      </c>
      <c r="B57" s="38">
        <v>506.7</v>
      </c>
      <c r="C57" s="39">
        <v>1666.0809999999999</v>
      </c>
      <c r="D57" s="39">
        <v>0</v>
      </c>
      <c r="E57" s="39">
        <v>0</v>
      </c>
      <c r="F57" s="39">
        <v>0</v>
      </c>
      <c r="G57" s="39">
        <v>193.76124700000003</v>
      </c>
      <c r="H57" s="39">
        <v>107.01200225000001</v>
      </c>
      <c r="I57" s="39">
        <v>128.54590300000001</v>
      </c>
      <c r="J57" s="39">
        <v>9.2520533500000006</v>
      </c>
      <c r="K57" s="39">
        <v>0</v>
      </c>
      <c r="L57" s="39">
        <v>0</v>
      </c>
      <c r="M57" s="39">
        <v>0</v>
      </c>
      <c r="N57" s="39">
        <v>0</v>
      </c>
      <c r="O57" s="39">
        <v>25.427398560000004</v>
      </c>
      <c r="P57" s="39">
        <v>7.1629155099999995</v>
      </c>
      <c r="Q57" s="39">
        <v>41.984777090000001</v>
      </c>
      <c r="R57" s="39">
        <v>2.9421425999999995</v>
      </c>
      <c r="S57" s="39">
        <v>148.72787700000001</v>
      </c>
      <c r="T57" s="39">
        <v>10.255194900000001</v>
      </c>
      <c r="U57" s="39">
        <v>1.7526979199999999</v>
      </c>
      <c r="V57" s="39">
        <v>9.85</v>
      </c>
      <c r="W57" s="39">
        <v>0</v>
      </c>
      <c r="X57" s="39">
        <v>189.32680799999997</v>
      </c>
      <c r="Y57" s="33">
        <v>321.83657328999999</v>
      </c>
      <c r="Z57" s="32">
        <f t="shared" si="1"/>
        <v>3370.6185904699996</v>
      </c>
    </row>
    <row r="58" spans="1:26" x14ac:dyDescent="0.2">
      <c r="A58" s="71">
        <v>2021.01</v>
      </c>
      <c r="B58" s="38">
        <v>426.9</v>
      </c>
      <c r="C58" s="39">
        <v>1692.5321556899928</v>
      </c>
      <c r="D58" s="39">
        <v>0</v>
      </c>
      <c r="E58" s="39">
        <v>0</v>
      </c>
      <c r="F58" s="39">
        <v>0</v>
      </c>
      <c r="G58" s="39">
        <v>308.49293499999999</v>
      </c>
      <c r="H58" s="39">
        <v>266.03544563999998</v>
      </c>
      <c r="I58" s="39">
        <v>151.46653599999999</v>
      </c>
      <c r="J58" s="39">
        <v>9.1004056299999991</v>
      </c>
      <c r="K58" s="39">
        <v>0</v>
      </c>
      <c r="L58" s="39">
        <v>4.2510144899999993</v>
      </c>
      <c r="M58" s="39">
        <v>0</v>
      </c>
      <c r="N58" s="39">
        <v>0</v>
      </c>
      <c r="O58" s="39">
        <v>13.693344600000001</v>
      </c>
      <c r="P58" s="39">
        <v>8.34999863</v>
      </c>
      <c r="Q58" s="39">
        <v>37.0523922</v>
      </c>
      <c r="R58" s="39">
        <v>4.1741727499999994</v>
      </c>
      <c r="S58" s="39">
        <v>166.51895999999999</v>
      </c>
      <c r="T58" s="39">
        <v>9.50826949</v>
      </c>
      <c r="U58" s="39">
        <v>0</v>
      </c>
      <c r="V58" s="39">
        <v>8.43</v>
      </c>
      <c r="W58" s="39">
        <v>0</v>
      </c>
      <c r="X58" s="39">
        <v>197.48578599999999</v>
      </c>
      <c r="Y58" s="33">
        <v>282.01498251999999</v>
      </c>
      <c r="Z58" s="32">
        <f t="shared" si="1"/>
        <v>3586.0063986399923</v>
      </c>
    </row>
    <row r="59" spans="1:26" x14ac:dyDescent="0.2">
      <c r="A59" s="71">
        <v>2021.02</v>
      </c>
      <c r="B59" s="38">
        <v>428.5</v>
      </c>
      <c r="C59" s="39">
        <v>1855.290098360003</v>
      </c>
      <c r="D59" s="39">
        <v>0</v>
      </c>
      <c r="E59" s="39">
        <v>0</v>
      </c>
      <c r="F59" s="39">
        <v>0</v>
      </c>
      <c r="G59" s="39">
        <v>297.53493300000002</v>
      </c>
      <c r="H59" s="39">
        <v>114.87422447999998</v>
      </c>
      <c r="I59" s="39">
        <v>133.98954800000001</v>
      </c>
      <c r="J59" s="39">
        <v>9.9367199199999998</v>
      </c>
      <c r="K59" s="39">
        <v>0</v>
      </c>
      <c r="L59" s="39">
        <v>2.5326466100000005</v>
      </c>
      <c r="M59" s="39">
        <v>0</v>
      </c>
      <c r="N59" s="39">
        <v>0</v>
      </c>
      <c r="O59" s="39">
        <v>38.75356283</v>
      </c>
      <c r="P59" s="39">
        <v>6.5157526800000003</v>
      </c>
      <c r="Q59" s="39">
        <v>30.89929618</v>
      </c>
      <c r="R59" s="39">
        <v>3.3416165399999995</v>
      </c>
      <c r="S59" s="39">
        <v>154.430308</v>
      </c>
      <c r="T59" s="39">
        <v>9.3167803500000002</v>
      </c>
      <c r="U59" s="39">
        <v>0</v>
      </c>
      <c r="V59" s="39">
        <v>8.41</v>
      </c>
      <c r="W59" s="39">
        <v>0</v>
      </c>
      <c r="X59" s="39">
        <v>143.49794900000001</v>
      </c>
      <c r="Y59" s="33">
        <v>287</v>
      </c>
      <c r="Z59" s="32">
        <f t="shared" si="1"/>
        <v>3524.8234359500029</v>
      </c>
    </row>
    <row r="60" spans="1:26" x14ac:dyDescent="0.2">
      <c r="A60" s="71">
        <v>2021.03</v>
      </c>
      <c r="B60" s="38">
        <v>829.2</v>
      </c>
      <c r="C60" s="39">
        <v>1833.1556753600023</v>
      </c>
      <c r="D60" s="39">
        <v>0</v>
      </c>
      <c r="E60" s="39">
        <v>0</v>
      </c>
      <c r="F60" s="39">
        <v>0</v>
      </c>
      <c r="G60" s="39">
        <v>294.60547500000001</v>
      </c>
      <c r="H60" s="39">
        <v>80.46338750000001</v>
      </c>
      <c r="I60" s="39">
        <v>142.771052</v>
      </c>
      <c r="J60" s="39">
        <v>12.06853211</v>
      </c>
      <c r="K60" s="39">
        <v>0</v>
      </c>
      <c r="L60" s="39">
        <v>10.397213399999998</v>
      </c>
      <c r="M60" s="39">
        <v>0</v>
      </c>
      <c r="N60" s="39">
        <v>0</v>
      </c>
      <c r="O60" s="39">
        <v>40.972073299999998</v>
      </c>
      <c r="P60" s="39">
        <v>8.8051461300000007</v>
      </c>
      <c r="Q60" s="39">
        <v>50.832139359999999</v>
      </c>
      <c r="R60" s="39">
        <v>3.01702249</v>
      </c>
      <c r="S60" s="39">
        <v>201.128152</v>
      </c>
      <c r="T60" s="39">
        <v>9.6647557299999995</v>
      </c>
      <c r="U60" s="39">
        <v>0</v>
      </c>
      <c r="V60" s="39">
        <v>6.57</v>
      </c>
      <c r="W60" s="39">
        <v>0</v>
      </c>
      <c r="X60" s="39">
        <v>192.31567999999999</v>
      </c>
      <c r="Y60" s="33">
        <v>290.60000000000002</v>
      </c>
      <c r="Z60" s="32">
        <f t="shared" si="1"/>
        <v>4006.5663043800023</v>
      </c>
    </row>
    <row r="61" spans="1:26" x14ac:dyDescent="0.2">
      <c r="A61" s="71">
        <v>2021.04</v>
      </c>
      <c r="B61" s="38">
        <v>930.4</v>
      </c>
      <c r="C61" s="39">
        <v>1715.6540059699998</v>
      </c>
      <c r="D61" s="39">
        <v>0</v>
      </c>
      <c r="E61" s="39">
        <v>0</v>
      </c>
      <c r="F61" s="39">
        <v>0</v>
      </c>
      <c r="G61" s="39">
        <v>318.31102000000004</v>
      </c>
      <c r="H61" s="39">
        <v>62.245601820000005</v>
      </c>
      <c r="I61" s="39">
        <v>140.49905699999999</v>
      </c>
      <c r="J61" s="39">
        <v>14.53882868</v>
      </c>
      <c r="K61" s="39">
        <v>0</v>
      </c>
      <c r="L61" s="39">
        <v>36.949997779999997</v>
      </c>
      <c r="M61" s="39">
        <v>0</v>
      </c>
      <c r="N61" s="39">
        <v>0</v>
      </c>
      <c r="O61" s="39">
        <v>32.26660794</v>
      </c>
      <c r="P61" s="39">
        <v>6.7270000000000003</v>
      </c>
      <c r="Q61" s="39">
        <v>51.626000869999999</v>
      </c>
      <c r="R61" s="39">
        <v>3.0116423999999999</v>
      </c>
      <c r="S61" s="39">
        <v>196.98286300000001</v>
      </c>
      <c r="T61" s="39">
        <v>9.2171675099999995</v>
      </c>
      <c r="U61" s="39">
        <v>0</v>
      </c>
      <c r="V61" s="39">
        <v>13.02</v>
      </c>
      <c r="W61" s="39">
        <v>0</v>
      </c>
      <c r="X61" s="39">
        <v>179.08027600000003</v>
      </c>
      <c r="Y61" s="33">
        <v>322</v>
      </c>
      <c r="Z61" s="32">
        <f t="shared" si="1"/>
        <v>4032.5300689699998</v>
      </c>
    </row>
    <row r="62" spans="1:26" x14ac:dyDescent="0.2">
      <c r="A62" s="71">
        <v>2021.05</v>
      </c>
      <c r="B62" s="38">
        <v>764.1</v>
      </c>
      <c r="C62" s="39">
        <v>1658.1799999999998</v>
      </c>
      <c r="D62" s="39">
        <v>0</v>
      </c>
      <c r="E62" s="39">
        <v>0</v>
      </c>
      <c r="F62" s="39">
        <v>0</v>
      </c>
      <c r="G62" s="39">
        <v>357.60640699999999</v>
      </c>
      <c r="H62" s="39">
        <v>81.585351000000003</v>
      </c>
      <c r="I62" s="39">
        <v>154.315765</v>
      </c>
      <c r="J62" s="39">
        <v>12.779232350000001</v>
      </c>
      <c r="K62" s="39">
        <v>0</v>
      </c>
      <c r="L62" s="39">
        <v>6.14203397</v>
      </c>
      <c r="M62" s="39">
        <v>0</v>
      </c>
      <c r="N62" s="39">
        <v>0</v>
      </c>
      <c r="O62" s="39">
        <v>27.89200589</v>
      </c>
      <c r="P62" s="39">
        <v>6.4379999999999997</v>
      </c>
      <c r="Q62" s="39">
        <v>48.920803120000002</v>
      </c>
      <c r="R62" s="39">
        <v>3.29448528</v>
      </c>
      <c r="S62" s="39">
        <v>179.35659899999999</v>
      </c>
      <c r="T62" s="39">
        <v>10.120932420000001</v>
      </c>
      <c r="U62" s="39">
        <v>0</v>
      </c>
      <c r="V62" s="39">
        <v>9.93</v>
      </c>
      <c r="W62" s="39">
        <v>0</v>
      </c>
      <c r="X62" s="39">
        <v>205.18527900000001</v>
      </c>
      <c r="Y62" s="33">
        <v>314.90000000000003</v>
      </c>
      <c r="Z62" s="32">
        <f t="shared" si="1"/>
        <v>3840.7468940299996</v>
      </c>
    </row>
    <row r="63" spans="1:26" x14ac:dyDescent="0.2">
      <c r="A63" s="71">
        <v>2021.06</v>
      </c>
      <c r="B63" s="38">
        <v>972.7</v>
      </c>
      <c r="C63" s="39">
        <v>2193.0447516628401</v>
      </c>
      <c r="D63" s="39">
        <v>0</v>
      </c>
      <c r="E63" s="39">
        <v>0</v>
      </c>
      <c r="F63" s="39">
        <v>0</v>
      </c>
      <c r="G63" s="39">
        <v>380.68487200000004</v>
      </c>
      <c r="H63" s="39">
        <v>62.50299326999999</v>
      </c>
      <c r="I63" s="39">
        <v>161.197756</v>
      </c>
      <c r="J63" s="39">
        <v>14.172059689999999</v>
      </c>
      <c r="K63" s="39">
        <v>0</v>
      </c>
      <c r="L63" s="39">
        <v>27.895602959999994</v>
      </c>
      <c r="M63" s="39">
        <v>0</v>
      </c>
      <c r="N63" s="39">
        <v>0</v>
      </c>
      <c r="O63" s="39">
        <v>32.343006379999999</v>
      </c>
      <c r="P63" s="39">
        <v>7.8144869999999997</v>
      </c>
      <c r="Q63" s="39">
        <v>49.887349579999999</v>
      </c>
      <c r="R63" s="39">
        <v>2.3995458749999998</v>
      </c>
      <c r="S63" s="39">
        <v>194.34392700000001</v>
      </c>
      <c r="T63" s="39">
        <v>8.1585396100000001</v>
      </c>
      <c r="U63" s="39">
        <v>1.4571985599999999</v>
      </c>
      <c r="V63" s="39">
        <v>10.77</v>
      </c>
      <c r="W63" s="39">
        <v>0</v>
      </c>
      <c r="X63" s="39">
        <v>206.15683200000001</v>
      </c>
      <c r="Y63" s="33">
        <v>347.2</v>
      </c>
      <c r="Z63" s="32">
        <f t="shared" si="1"/>
        <v>4672.7289215878391</v>
      </c>
    </row>
    <row r="64" spans="1:26" x14ac:dyDescent="0.2">
      <c r="A64" s="71">
        <v>2021.07</v>
      </c>
      <c r="B64" s="38">
        <v>866.00000000000011</v>
      </c>
      <c r="C64" s="39">
        <v>2100.1924942200026</v>
      </c>
      <c r="D64" s="39">
        <v>0</v>
      </c>
      <c r="E64" s="39">
        <v>0</v>
      </c>
      <c r="F64" s="39">
        <v>0</v>
      </c>
      <c r="G64" s="39">
        <v>477.53663599999999</v>
      </c>
      <c r="H64" s="39">
        <v>61.927161950000006</v>
      </c>
      <c r="I64" s="39">
        <v>218.38359499999999</v>
      </c>
      <c r="J64" s="39">
        <v>10.92328346</v>
      </c>
      <c r="K64" s="39">
        <v>0</v>
      </c>
      <c r="L64" s="39">
        <v>24.421801030000001</v>
      </c>
      <c r="M64" s="39">
        <v>0</v>
      </c>
      <c r="N64" s="39">
        <v>0</v>
      </c>
      <c r="O64" s="39">
        <v>31.092794210000001</v>
      </c>
      <c r="P64" s="39">
        <v>9.1132044699999994</v>
      </c>
      <c r="Q64" s="39">
        <v>50.529981730000003</v>
      </c>
      <c r="R64" s="39">
        <v>2.0481235400000002</v>
      </c>
      <c r="S64" s="39">
        <v>211.277681</v>
      </c>
      <c r="T64" s="39">
        <v>6.8098947599999997</v>
      </c>
      <c r="U64" s="39">
        <v>0.78412156</v>
      </c>
      <c r="V64" s="39">
        <v>11.68</v>
      </c>
      <c r="W64" s="39">
        <v>0</v>
      </c>
      <c r="X64" s="39">
        <v>271.327291</v>
      </c>
      <c r="Y64" s="33">
        <v>410.4</v>
      </c>
      <c r="Z64" s="32">
        <f t="shared" si="1"/>
        <v>4764.4480639300018</v>
      </c>
    </row>
    <row r="65" spans="1:26" x14ac:dyDescent="0.2">
      <c r="A65" s="71">
        <v>2021.08</v>
      </c>
      <c r="B65" s="38">
        <v>1010.5</v>
      </c>
      <c r="C65" s="39">
        <v>2275.8659864199963</v>
      </c>
      <c r="D65" s="39">
        <v>0</v>
      </c>
      <c r="E65" s="39">
        <v>0</v>
      </c>
      <c r="F65" s="39">
        <v>0</v>
      </c>
      <c r="G65" s="39">
        <v>429.920118</v>
      </c>
      <c r="H65" s="39">
        <v>71.077314400000006</v>
      </c>
      <c r="I65" s="39">
        <v>173.13757700000002</v>
      </c>
      <c r="J65" s="39">
        <v>12.408795119999999</v>
      </c>
      <c r="K65" s="39">
        <v>0</v>
      </c>
      <c r="L65" s="39">
        <v>13.595879159999999</v>
      </c>
      <c r="M65" s="39">
        <v>0</v>
      </c>
      <c r="N65" s="39">
        <v>0</v>
      </c>
      <c r="O65" s="39">
        <v>31.704703000000002</v>
      </c>
      <c r="P65" s="39">
        <v>14.064</v>
      </c>
      <c r="Q65" s="39">
        <v>55.13795803</v>
      </c>
      <c r="R65" s="39">
        <v>2.1673280000000004</v>
      </c>
      <c r="S65" s="39">
        <v>217.495341</v>
      </c>
      <c r="T65" s="39">
        <v>7.5018892299999997</v>
      </c>
      <c r="U65" s="39">
        <v>0</v>
      </c>
      <c r="V65" s="39">
        <v>12.09</v>
      </c>
      <c r="W65" s="39">
        <v>0</v>
      </c>
      <c r="X65" s="39">
        <v>262.34899999999999</v>
      </c>
      <c r="Y65" s="33">
        <v>423.2</v>
      </c>
      <c r="Z65" s="32">
        <f t="shared" si="1"/>
        <v>5012.2158893599963</v>
      </c>
    </row>
    <row r="66" spans="1:26" x14ac:dyDescent="0.2">
      <c r="A66" s="71">
        <v>2021.09</v>
      </c>
      <c r="B66" s="38">
        <v>1110.8</v>
      </c>
      <c r="C66" s="39">
        <v>2102.2096537100001</v>
      </c>
      <c r="D66" s="39">
        <v>0</v>
      </c>
      <c r="E66" s="39">
        <v>0</v>
      </c>
      <c r="F66" s="39">
        <v>0</v>
      </c>
      <c r="G66" s="39">
        <v>440.14060999999998</v>
      </c>
      <c r="H66" s="39">
        <v>63.811297670000002</v>
      </c>
      <c r="I66" s="39">
        <v>190.66821200000001</v>
      </c>
      <c r="J66" s="39">
        <v>13.6226945</v>
      </c>
      <c r="K66" s="39">
        <v>0</v>
      </c>
      <c r="L66" s="39">
        <v>27.202734469999999</v>
      </c>
      <c r="M66" s="39">
        <v>0</v>
      </c>
      <c r="N66" s="39">
        <v>0</v>
      </c>
      <c r="O66" s="39">
        <v>28.378940020000002</v>
      </c>
      <c r="P66" s="39">
        <v>12.11203145</v>
      </c>
      <c r="Q66" s="39">
        <v>78.578259200000005</v>
      </c>
      <c r="R66" s="39">
        <v>2.52227026</v>
      </c>
      <c r="S66" s="39">
        <v>230.99853899999999</v>
      </c>
      <c r="T66" s="39">
        <v>3.90936364</v>
      </c>
      <c r="U66" s="39">
        <v>0</v>
      </c>
      <c r="V66" s="39">
        <v>11.14</v>
      </c>
      <c r="W66" s="39">
        <v>0</v>
      </c>
      <c r="X66" s="39">
        <v>239.09631200000001</v>
      </c>
      <c r="Y66" s="33">
        <v>456.4</v>
      </c>
      <c r="Z66" s="32">
        <f t="shared" si="1"/>
        <v>5011.5909179199989</v>
      </c>
    </row>
    <row r="67" spans="1:26" x14ac:dyDescent="0.2">
      <c r="A67" s="71">
        <v>2021.1</v>
      </c>
      <c r="B67" s="38">
        <v>818.6</v>
      </c>
      <c r="C67" s="39">
        <v>2277.9907669599997</v>
      </c>
      <c r="D67" s="39">
        <v>0</v>
      </c>
      <c r="E67" s="39">
        <v>0</v>
      </c>
      <c r="F67" s="39">
        <v>0</v>
      </c>
      <c r="G67" s="39">
        <v>453.45975100000004</v>
      </c>
      <c r="H67" s="39">
        <v>48.170160420000002</v>
      </c>
      <c r="I67" s="39">
        <v>196.736469</v>
      </c>
      <c r="J67" s="39">
        <v>11.435283199999999</v>
      </c>
      <c r="K67" s="39">
        <v>0</v>
      </c>
      <c r="L67" s="39">
        <v>9.9567683999999996</v>
      </c>
      <c r="M67" s="39">
        <v>0</v>
      </c>
      <c r="N67" s="39">
        <v>0</v>
      </c>
      <c r="O67" s="39">
        <v>27.192754010000002</v>
      </c>
      <c r="P67" s="39">
        <v>8.3547624500000008</v>
      </c>
      <c r="Q67" s="39">
        <v>72.093420890000004</v>
      </c>
      <c r="R67" s="39">
        <v>3.2062667699999996</v>
      </c>
      <c r="S67" s="39">
        <v>243.745597</v>
      </c>
      <c r="T67" s="39">
        <v>3.8396780100000001</v>
      </c>
      <c r="U67" s="39">
        <v>0.26984301999999999</v>
      </c>
      <c r="V67" s="39">
        <v>13.61</v>
      </c>
      <c r="W67" s="39">
        <v>0</v>
      </c>
      <c r="X67" s="39">
        <v>243.25095299999998</v>
      </c>
      <c r="Y67" s="33">
        <v>412.5</v>
      </c>
      <c r="Z67" s="32">
        <f t="shared" si="1"/>
        <v>4844.4124741299984</v>
      </c>
    </row>
    <row r="68" spans="1:26" x14ac:dyDescent="0.2">
      <c r="A68" s="71">
        <v>2021.11</v>
      </c>
      <c r="B68" s="38">
        <v>874.7</v>
      </c>
      <c r="C68" s="39">
        <v>2195.0100000000002</v>
      </c>
      <c r="D68" s="39">
        <v>0</v>
      </c>
      <c r="E68" s="39">
        <v>0</v>
      </c>
      <c r="F68" s="39">
        <v>0</v>
      </c>
      <c r="G68" s="39">
        <v>468.96074000000004</v>
      </c>
      <c r="H68" s="39">
        <v>65.117449760000014</v>
      </c>
      <c r="I68" s="39">
        <v>187.73700000000002</v>
      </c>
      <c r="J68" s="39">
        <v>49.829814999999996</v>
      </c>
      <c r="K68" s="39">
        <v>0</v>
      </c>
      <c r="L68" s="39">
        <v>0</v>
      </c>
      <c r="M68" s="39">
        <v>0</v>
      </c>
      <c r="N68" s="39">
        <v>0</v>
      </c>
      <c r="O68" s="39">
        <v>25.85735391</v>
      </c>
      <c r="P68" s="39">
        <v>16.96</v>
      </c>
      <c r="Q68" s="39">
        <v>86.555000000000007</v>
      </c>
      <c r="R68" s="39">
        <v>2.0331977399999999</v>
      </c>
      <c r="S68" s="39">
        <v>225.96023299999999</v>
      </c>
      <c r="T68" s="39">
        <v>4.5389999999999997</v>
      </c>
      <c r="U68" s="39">
        <v>1.139</v>
      </c>
      <c r="V68" s="39">
        <v>14.9</v>
      </c>
      <c r="W68" s="39">
        <v>0</v>
      </c>
      <c r="X68" s="39">
        <v>239.994</v>
      </c>
      <c r="Y68" s="33">
        <v>466.05960245</v>
      </c>
      <c r="Z68" s="32">
        <f t="shared" si="1"/>
        <v>4925.3523918599994</v>
      </c>
    </row>
    <row r="69" spans="1:26" x14ac:dyDescent="0.2">
      <c r="A69" s="71">
        <v>2021.12</v>
      </c>
      <c r="B69" s="38">
        <v>1044.0999999999999</v>
      </c>
      <c r="C69" s="39">
        <v>2712.01</v>
      </c>
      <c r="D69" s="39">
        <v>0</v>
      </c>
      <c r="E69" s="39">
        <v>0</v>
      </c>
      <c r="F69" s="39">
        <v>0</v>
      </c>
      <c r="G69" s="39">
        <v>521.34249199999999</v>
      </c>
      <c r="H69" s="39">
        <v>165.09961142020271</v>
      </c>
      <c r="I69" s="39">
        <v>190.91054800000001</v>
      </c>
      <c r="J69" s="39">
        <v>22.213053110000001</v>
      </c>
      <c r="K69" s="39">
        <v>0</v>
      </c>
      <c r="L69" s="39">
        <v>0</v>
      </c>
      <c r="M69" s="39">
        <v>0</v>
      </c>
      <c r="N69" s="39">
        <v>0</v>
      </c>
      <c r="O69" s="39">
        <v>38.857278460000003</v>
      </c>
      <c r="P69" s="39">
        <v>12.44000149</v>
      </c>
      <c r="Q69" s="39">
        <v>84.165661650000004</v>
      </c>
      <c r="R69" s="39">
        <v>2.09868123</v>
      </c>
      <c r="S69" s="39">
        <v>220.235164</v>
      </c>
      <c r="T69" s="39">
        <v>3.8314432699999998</v>
      </c>
      <c r="U69" s="39">
        <v>1.31482415</v>
      </c>
      <c r="V69" s="39">
        <v>31.25</v>
      </c>
      <c r="W69" s="39">
        <v>0</v>
      </c>
      <c r="X69" s="39">
        <v>245.67603</v>
      </c>
      <c r="Y69" s="33">
        <v>483.57498419999996</v>
      </c>
      <c r="Z69" s="32">
        <f t="shared" si="1"/>
        <v>5779.1197729802025</v>
      </c>
    </row>
    <row r="70" spans="1:26" x14ac:dyDescent="0.2">
      <c r="A70" s="71">
        <v>2022.01</v>
      </c>
      <c r="B70" s="38">
        <v>915.69999999999993</v>
      </c>
      <c r="C70" s="39">
        <v>2120.774113790003</v>
      </c>
      <c r="D70" s="39">
        <v>0</v>
      </c>
      <c r="E70" s="39">
        <v>0</v>
      </c>
      <c r="F70" s="39">
        <v>0</v>
      </c>
      <c r="G70" s="39">
        <v>650.11367713000004</v>
      </c>
      <c r="H70" s="39">
        <v>348.48553795999999</v>
      </c>
      <c r="I70" s="39">
        <v>148.75941399999999</v>
      </c>
      <c r="J70" s="39">
        <v>27.138709179999999</v>
      </c>
      <c r="K70" s="39">
        <v>0</v>
      </c>
      <c r="L70" s="39">
        <v>4.6886286700000008</v>
      </c>
      <c r="M70" s="39">
        <v>0</v>
      </c>
      <c r="N70" s="39">
        <v>0</v>
      </c>
      <c r="O70" s="39">
        <v>31.838627539999997</v>
      </c>
      <c r="P70" s="39">
        <v>11.90653195</v>
      </c>
      <c r="Q70" s="39">
        <v>72.883285369999996</v>
      </c>
      <c r="R70" s="39">
        <v>1.8062584500000001</v>
      </c>
      <c r="S70" s="39">
        <v>242.25645</v>
      </c>
      <c r="T70" s="39">
        <v>3.56086138</v>
      </c>
      <c r="U70" s="39">
        <v>0</v>
      </c>
      <c r="V70" s="39">
        <v>35.79</v>
      </c>
      <c r="W70" s="39">
        <v>0</v>
      </c>
      <c r="X70" s="39">
        <v>304.86439700000005</v>
      </c>
      <c r="Y70" s="33">
        <v>495.88973321999998</v>
      </c>
      <c r="Z70" s="32">
        <f t="shared" si="1"/>
        <v>5416.4562256400013</v>
      </c>
    </row>
    <row r="71" spans="1:26" x14ac:dyDescent="0.2">
      <c r="A71" s="71">
        <v>2022.02</v>
      </c>
      <c r="B71" s="38">
        <v>872.2</v>
      </c>
      <c r="C71" s="39">
        <v>2384.1498421800079</v>
      </c>
      <c r="D71" s="39">
        <v>0</v>
      </c>
      <c r="E71" s="39">
        <v>0</v>
      </c>
      <c r="F71" s="39">
        <v>0</v>
      </c>
      <c r="G71" s="39">
        <v>539.73263669999994</v>
      </c>
      <c r="H71" s="39">
        <v>126.88917696</v>
      </c>
      <c r="I71" s="39">
        <v>85.060629000000006</v>
      </c>
      <c r="J71" s="39">
        <v>17.457650559999998</v>
      </c>
      <c r="K71" s="39">
        <v>0</v>
      </c>
      <c r="L71" s="39">
        <v>6.7144157</v>
      </c>
      <c r="M71" s="39">
        <v>0</v>
      </c>
      <c r="N71" s="39">
        <v>0</v>
      </c>
      <c r="O71" s="39">
        <v>71.565543590000004</v>
      </c>
      <c r="P71" s="39">
        <v>19.897932260000001</v>
      </c>
      <c r="Q71" s="39">
        <v>74.344161150000005</v>
      </c>
      <c r="R71" s="39">
        <v>2.0513127300000003</v>
      </c>
      <c r="S71" s="39">
        <v>227.20149699999999</v>
      </c>
      <c r="T71" s="39">
        <v>3.3326466400000001</v>
      </c>
      <c r="U71" s="39">
        <v>0</v>
      </c>
      <c r="V71" s="39">
        <v>28.04</v>
      </c>
      <c r="W71" s="39">
        <v>0</v>
      </c>
      <c r="X71" s="39">
        <v>242.262505</v>
      </c>
      <c r="Y71" s="33">
        <v>536.39855662000002</v>
      </c>
      <c r="Z71" s="32">
        <f t="shared" si="1"/>
        <v>5237.2985060900073</v>
      </c>
    </row>
    <row r="72" spans="1:26" x14ac:dyDescent="0.2">
      <c r="A72" s="71">
        <v>2022.03</v>
      </c>
      <c r="B72" s="38">
        <v>1211.0999999999999</v>
      </c>
      <c r="C72" s="39">
        <v>2596.2138693899933</v>
      </c>
      <c r="D72" s="39">
        <v>0.19436</v>
      </c>
      <c r="E72" s="39">
        <v>0</v>
      </c>
      <c r="F72" s="39">
        <v>0</v>
      </c>
      <c r="G72" s="39">
        <v>569.18013266999992</v>
      </c>
      <c r="H72" s="39">
        <v>127.73570096</v>
      </c>
      <c r="I72" s="39">
        <v>93.738392000000005</v>
      </c>
      <c r="J72" s="39">
        <v>22.16896083</v>
      </c>
      <c r="K72" s="39">
        <v>0</v>
      </c>
      <c r="L72" s="39">
        <v>15.148483009999998</v>
      </c>
      <c r="M72" s="39">
        <v>0</v>
      </c>
      <c r="N72" s="39">
        <v>0</v>
      </c>
      <c r="O72" s="39">
        <v>73.196706419999998</v>
      </c>
      <c r="P72" s="39">
        <v>21.50515124</v>
      </c>
      <c r="Q72" s="39">
        <v>101.98357353</v>
      </c>
      <c r="R72" s="39">
        <v>2.0449263499999999</v>
      </c>
      <c r="S72" s="39">
        <v>304.76424300000002</v>
      </c>
      <c r="T72" s="39">
        <v>3.6757370599999999</v>
      </c>
      <c r="U72" s="39">
        <v>0</v>
      </c>
      <c r="V72" s="39">
        <v>34.840000000000003</v>
      </c>
      <c r="W72" s="39">
        <v>0</v>
      </c>
      <c r="X72" s="39">
        <v>287.56386400000002</v>
      </c>
      <c r="Y72" s="33">
        <v>536.50102465999998</v>
      </c>
      <c r="Z72" s="32">
        <f t="shared" si="1"/>
        <v>6001.5551251199922</v>
      </c>
    </row>
    <row r="73" spans="1:26" x14ac:dyDescent="0.2">
      <c r="A73" s="71">
        <v>2022.04</v>
      </c>
      <c r="B73" s="38">
        <v>1027.1999999999998</v>
      </c>
      <c r="C73" s="39">
        <v>2876.2657856500009</v>
      </c>
      <c r="D73" s="39">
        <v>0</v>
      </c>
      <c r="E73" s="39">
        <v>0</v>
      </c>
      <c r="F73" s="39">
        <v>0</v>
      </c>
      <c r="G73" s="39">
        <v>587.15723315000002</v>
      </c>
      <c r="H73" s="39">
        <v>115.13498428000001</v>
      </c>
      <c r="I73" s="39">
        <v>97.673045000000002</v>
      </c>
      <c r="J73" s="39">
        <v>24.323119210000002</v>
      </c>
      <c r="K73" s="39">
        <v>0</v>
      </c>
      <c r="L73" s="39">
        <v>46.363923950000007</v>
      </c>
      <c r="M73" s="39">
        <v>0</v>
      </c>
      <c r="N73" s="39">
        <v>0</v>
      </c>
      <c r="O73" s="39">
        <v>61.96656728</v>
      </c>
      <c r="P73" s="39">
        <v>17.802026680000001</v>
      </c>
      <c r="Q73" s="39">
        <v>108.68777075</v>
      </c>
      <c r="R73" s="39">
        <v>1.6545102899999997</v>
      </c>
      <c r="S73" s="39">
        <v>275.20583199999999</v>
      </c>
      <c r="T73" s="39">
        <v>3.6023945099999999</v>
      </c>
      <c r="U73" s="39">
        <v>0.33748244999999999</v>
      </c>
      <c r="V73" s="39">
        <v>35.74</v>
      </c>
      <c r="W73" s="39">
        <v>0</v>
      </c>
      <c r="X73" s="39">
        <v>297.02960300000001</v>
      </c>
      <c r="Y73" s="33">
        <v>614.60102466000001</v>
      </c>
      <c r="Z73" s="32">
        <f t="shared" si="1"/>
        <v>6190.7453028600003</v>
      </c>
    </row>
    <row r="74" spans="1:26" x14ac:dyDescent="0.2">
      <c r="A74" s="71">
        <v>2022.05</v>
      </c>
      <c r="B74" s="38">
        <v>1070.4000000000001</v>
      </c>
      <c r="C74" s="39">
        <v>3425.35891343</v>
      </c>
      <c r="D74" s="39">
        <v>0</v>
      </c>
      <c r="E74" s="39">
        <v>0</v>
      </c>
      <c r="F74" s="39">
        <v>0</v>
      </c>
      <c r="G74" s="39">
        <v>747.77060841000002</v>
      </c>
      <c r="H74" s="39">
        <v>87.216832179999997</v>
      </c>
      <c r="I74" s="39">
        <v>105.01682</v>
      </c>
      <c r="J74" s="39">
        <v>24.981244400000001</v>
      </c>
      <c r="K74" s="39">
        <v>0</v>
      </c>
      <c r="L74" s="39">
        <v>13.859333000000001</v>
      </c>
      <c r="M74" s="39">
        <v>0</v>
      </c>
      <c r="N74" s="39">
        <v>0</v>
      </c>
      <c r="O74" s="39">
        <v>54.04921422999999</v>
      </c>
      <c r="P74" s="39">
        <v>18.554893710000002</v>
      </c>
      <c r="Q74" s="39">
        <v>103.12350179000001</v>
      </c>
      <c r="R74" s="39">
        <v>1.71271358</v>
      </c>
      <c r="S74" s="39">
        <v>292.21430700000002</v>
      </c>
      <c r="T74" s="39">
        <v>3.2456423499999998</v>
      </c>
      <c r="U74" s="39">
        <v>1.6730224499999999</v>
      </c>
      <c r="V74" s="39">
        <v>33.880000000000003</v>
      </c>
      <c r="W74" s="39">
        <v>0</v>
      </c>
      <c r="X74" s="39">
        <v>316.34338199999996</v>
      </c>
      <c r="Y74" s="33">
        <v>653.00102465999998</v>
      </c>
      <c r="Z74" s="32">
        <f t="shared" si="1"/>
        <v>6952.4014531899993</v>
      </c>
    </row>
    <row r="75" spans="1:26" x14ac:dyDescent="0.2">
      <c r="A75" s="71">
        <v>2022.06</v>
      </c>
      <c r="B75" s="38">
        <v>1341.9</v>
      </c>
      <c r="C75" s="39">
        <v>4109.4027529400028</v>
      </c>
      <c r="D75" s="39">
        <v>0.11402999999999999</v>
      </c>
      <c r="E75" s="39">
        <v>0</v>
      </c>
      <c r="F75" s="39">
        <v>0</v>
      </c>
      <c r="G75" s="39">
        <v>789.08361778999995</v>
      </c>
      <c r="H75" s="39">
        <v>99.878530189999992</v>
      </c>
      <c r="I75" s="39">
        <v>111.67455000000001</v>
      </c>
      <c r="J75" s="39">
        <v>25.178892990000001</v>
      </c>
      <c r="K75" s="39">
        <v>0</v>
      </c>
      <c r="L75" s="39">
        <v>37.352772059999999</v>
      </c>
      <c r="M75" s="39">
        <v>0</v>
      </c>
      <c r="N75" s="39">
        <v>0</v>
      </c>
      <c r="O75" s="39">
        <v>57.694530360000002</v>
      </c>
      <c r="P75" s="39">
        <v>21.827289109999999</v>
      </c>
      <c r="Q75" s="39">
        <v>108.36716598</v>
      </c>
      <c r="R75" s="39">
        <v>1.73405655</v>
      </c>
      <c r="S75" s="39">
        <v>300.68520799999999</v>
      </c>
      <c r="T75" s="39">
        <v>2.7711415599999998</v>
      </c>
      <c r="U75" s="39">
        <v>1.3537499999999999E-2</v>
      </c>
      <c r="V75" s="39">
        <v>42.24</v>
      </c>
      <c r="W75" s="39">
        <v>0</v>
      </c>
      <c r="X75" s="39">
        <v>383.20842399999998</v>
      </c>
      <c r="Y75" s="33">
        <v>725.50102465999998</v>
      </c>
      <c r="Z75" s="32">
        <f t="shared" si="1"/>
        <v>8158.6275236900001</v>
      </c>
    </row>
    <row r="76" spans="1:26" x14ac:dyDescent="0.2">
      <c r="A76" s="71">
        <v>2022.07</v>
      </c>
      <c r="B76" s="38">
        <v>1100.3</v>
      </c>
      <c r="C76" s="39">
        <v>4249.6418747199996</v>
      </c>
      <c r="D76" s="39">
        <v>0</v>
      </c>
      <c r="E76" s="39">
        <v>0</v>
      </c>
      <c r="F76" s="39">
        <v>0</v>
      </c>
      <c r="G76" s="39">
        <v>922.76021275999994</v>
      </c>
      <c r="H76" s="39">
        <v>92.331372330000008</v>
      </c>
      <c r="I76" s="39">
        <v>109.32541999999999</v>
      </c>
      <c r="J76" s="39">
        <v>24.931656820000001</v>
      </c>
      <c r="K76" s="39">
        <v>0</v>
      </c>
      <c r="L76" s="39">
        <v>32.979924320000002</v>
      </c>
      <c r="M76" s="39">
        <v>0</v>
      </c>
      <c r="N76" s="39">
        <v>0</v>
      </c>
      <c r="O76" s="39">
        <v>58.236801139999997</v>
      </c>
      <c r="P76" s="39">
        <v>18.711686140000001</v>
      </c>
      <c r="Q76" s="39">
        <v>118.31484569</v>
      </c>
      <c r="R76" s="39">
        <v>1.39828694</v>
      </c>
      <c r="S76" s="39">
        <v>344.95734400000003</v>
      </c>
      <c r="T76" s="39">
        <v>2.7623018099999999</v>
      </c>
      <c r="U76" s="39">
        <v>0</v>
      </c>
      <c r="V76" s="39">
        <v>44.34</v>
      </c>
      <c r="W76" s="39">
        <v>0</v>
      </c>
      <c r="X76" s="39">
        <v>470.233206</v>
      </c>
      <c r="Y76" s="33">
        <v>796.30102465999994</v>
      </c>
      <c r="Z76" s="32">
        <f t="shared" si="1"/>
        <v>8387.5259573300009</v>
      </c>
    </row>
    <row r="77" spans="1:26" x14ac:dyDescent="0.2">
      <c r="A77" s="71">
        <v>2022.08</v>
      </c>
      <c r="B77" s="38">
        <v>1291</v>
      </c>
      <c r="C77" s="39">
        <v>4822.4190058900022</v>
      </c>
      <c r="D77" s="39">
        <v>0.10353000000000001</v>
      </c>
      <c r="E77" s="39">
        <v>0</v>
      </c>
      <c r="F77" s="39">
        <v>0</v>
      </c>
      <c r="G77" s="39">
        <v>889.12981402000003</v>
      </c>
      <c r="H77" s="39">
        <v>94.564903509999994</v>
      </c>
      <c r="I77" s="39">
        <v>119.54983199999998</v>
      </c>
      <c r="J77" s="39">
        <v>26.415813929999999</v>
      </c>
      <c r="K77" s="39">
        <v>0</v>
      </c>
      <c r="L77" s="39">
        <v>29.471907160000001</v>
      </c>
      <c r="M77" s="39">
        <v>0</v>
      </c>
      <c r="N77" s="39">
        <v>0</v>
      </c>
      <c r="O77" s="39">
        <v>62.212262559999999</v>
      </c>
      <c r="P77" s="39">
        <v>23.056568110000001</v>
      </c>
      <c r="Q77" s="39">
        <v>146.49561227000001</v>
      </c>
      <c r="R77" s="39">
        <v>1.62844655</v>
      </c>
      <c r="S77" s="39">
        <v>371.77166</v>
      </c>
      <c r="T77" s="39">
        <v>2.3280026399999998</v>
      </c>
      <c r="U77" s="39">
        <v>1.3031074499999999</v>
      </c>
      <c r="V77" s="39">
        <v>42.23</v>
      </c>
      <c r="W77" s="39">
        <v>0</v>
      </c>
      <c r="X77" s="39">
        <v>418.90952900000002</v>
      </c>
      <c r="Y77" s="33">
        <v>929.00102465999998</v>
      </c>
      <c r="Z77" s="32">
        <f t="shared" si="1"/>
        <v>9271.5910197500016</v>
      </c>
    </row>
    <row r="78" spans="1:26" x14ac:dyDescent="0.2">
      <c r="A78" s="71">
        <v>2022.09</v>
      </c>
      <c r="B78" s="38">
        <v>1661.7999999999997</v>
      </c>
      <c r="C78" s="39">
        <v>4647.1419591100039</v>
      </c>
      <c r="D78" s="39">
        <v>7.9859999999999987E-2</v>
      </c>
      <c r="E78" s="39">
        <v>0</v>
      </c>
      <c r="F78" s="39">
        <v>0</v>
      </c>
      <c r="G78" s="39">
        <v>929.02105605000008</v>
      </c>
      <c r="H78" s="39">
        <v>95.591493999999997</v>
      </c>
      <c r="I78" s="39">
        <v>126.808475</v>
      </c>
      <c r="J78" s="39">
        <v>35.137782320000007</v>
      </c>
      <c r="K78" s="39">
        <v>0</v>
      </c>
      <c r="L78" s="39">
        <v>37.084208390000001</v>
      </c>
      <c r="M78" s="39">
        <v>0</v>
      </c>
      <c r="N78" s="39">
        <v>0</v>
      </c>
      <c r="O78" s="39">
        <v>66.549424259999995</v>
      </c>
      <c r="P78" s="39">
        <v>20.738907699999999</v>
      </c>
      <c r="Q78" s="39">
        <v>166.95234640999999</v>
      </c>
      <c r="R78" s="39">
        <v>1.48461248</v>
      </c>
      <c r="S78" s="39">
        <v>384.72170699999998</v>
      </c>
      <c r="T78" s="39">
        <v>1.81509619</v>
      </c>
      <c r="U78" s="39">
        <v>1.4984020000000001E-2</v>
      </c>
      <c r="V78" s="39">
        <v>52.5</v>
      </c>
      <c r="W78" s="39">
        <v>0</v>
      </c>
      <c r="X78" s="39">
        <v>423.32413000000003</v>
      </c>
      <c r="Y78" s="33">
        <v>987.2</v>
      </c>
      <c r="Z78" s="32">
        <f t="shared" si="1"/>
        <v>9637.9660429300038</v>
      </c>
    </row>
    <row r="79" spans="1:26" x14ac:dyDescent="0.2">
      <c r="A79" s="71">
        <v>2022.1</v>
      </c>
      <c r="B79" s="38">
        <v>2317.1</v>
      </c>
      <c r="C79" s="39">
        <v>4988.5083033378223</v>
      </c>
      <c r="D79" s="39">
        <v>0</v>
      </c>
      <c r="E79" s="39">
        <v>0</v>
      </c>
      <c r="F79" s="39">
        <v>0</v>
      </c>
      <c r="G79" s="39">
        <v>978.67330289999995</v>
      </c>
      <c r="H79" s="39">
        <v>104.78064745999998</v>
      </c>
      <c r="I79" s="39">
        <v>127.26562199999999</v>
      </c>
      <c r="J79" s="39">
        <v>32.574749730000001</v>
      </c>
      <c r="K79" s="39">
        <v>0</v>
      </c>
      <c r="L79" s="39">
        <v>0</v>
      </c>
      <c r="M79" s="39">
        <v>0</v>
      </c>
      <c r="N79" s="39">
        <v>0</v>
      </c>
      <c r="O79" s="39">
        <v>48.9552403</v>
      </c>
      <c r="P79" s="39">
        <v>24.457697509999999</v>
      </c>
      <c r="Q79" s="39">
        <v>158.6386296</v>
      </c>
      <c r="R79" s="39">
        <v>1.38611412</v>
      </c>
      <c r="S79" s="39">
        <v>401.40111199999996</v>
      </c>
      <c r="T79" s="39">
        <v>3.119659</v>
      </c>
      <c r="U79" s="39">
        <v>0</v>
      </c>
      <c r="V79" s="39">
        <v>42.58</v>
      </c>
      <c r="W79" s="39">
        <v>0</v>
      </c>
      <c r="X79" s="39">
        <v>371.93530699999997</v>
      </c>
      <c r="Y79" s="33">
        <v>1011.8</v>
      </c>
      <c r="Z79" s="32">
        <f t="shared" si="1"/>
        <v>10613.176384957822</v>
      </c>
    </row>
    <row r="80" spans="1:26" x14ac:dyDescent="0.2">
      <c r="A80" s="71">
        <v>2022.11</v>
      </c>
      <c r="B80" s="38">
        <v>4156</v>
      </c>
      <c r="C80" s="39">
        <v>5221.5642498406824</v>
      </c>
      <c r="D80" s="39">
        <v>-0.49177999999999999</v>
      </c>
      <c r="E80" s="39">
        <v>0</v>
      </c>
      <c r="F80" s="39">
        <v>0</v>
      </c>
      <c r="G80" s="39">
        <v>1036.9474050900001</v>
      </c>
      <c r="H80" s="39">
        <v>85.914979239999994</v>
      </c>
      <c r="I80" s="39">
        <v>136.59600799999998</v>
      </c>
      <c r="J80" s="39">
        <v>29.77938262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18.879243750000001</v>
      </c>
      <c r="Q80" s="39">
        <v>196.79756325</v>
      </c>
      <c r="R80" s="39">
        <v>1.7084460000000001</v>
      </c>
      <c r="S80" s="39">
        <v>372.92022900000001</v>
      </c>
      <c r="T80" s="39">
        <v>6.7357480299999999</v>
      </c>
      <c r="U80" s="39">
        <v>2.3635271100000002</v>
      </c>
      <c r="V80" s="39">
        <v>57</v>
      </c>
      <c r="W80" s="39">
        <v>0</v>
      </c>
      <c r="X80" s="39">
        <v>409.47054600000001</v>
      </c>
      <c r="Y80" s="33">
        <v>1052.6606335700001</v>
      </c>
      <c r="Z80" s="32">
        <f t="shared" si="1"/>
        <v>12784.846181500681</v>
      </c>
    </row>
    <row r="81" spans="1:26" x14ac:dyDescent="0.2">
      <c r="A81" s="71">
        <v>2022.12</v>
      </c>
      <c r="B81" s="38">
        <v>7015</v>
      </c>
      <c r="C81" s="39">
        <v>5078.0049922861535</v>
      </c>
      <c r="D81" s="39">
        <v>0</v>
      </c>
      <c r="E81" s="39">
        <v>0</v>
      </c>
      <c r="F81" s="39">
        <v>0</v>
      </c>
      <c r="G81" s="39">
        <v>1162.4064733499999</v>
      </c>
      <c r="H81" s="39">
        <v>381.90803704999996</v>
      </c>
      <c r="I81" s="39">
        <v>138.744764</v>
      </c>
      <c r="J81" s="39">
        <v>31.82722429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22.61238891</v>
      </c>
      <c r="Q81" s="39">
        <v>204.37265395</v>
      </c>
      <c r="R81" s="39">
        <v>1.4965141099999999</v>
      </c>
      <c r="S81" s="39">
        <v>428.59979300000003</v>
      </c>
      <c r="T81" s="39">
        <v>5.0290262800000001</v>
      </c>
      <c r="U81" s="39">
        <v>0.94355175999999996</v>
      </c>
      <c r="V81" s="39">
        <v>49.36</v>
      </c>
      <c r="W81" s="39">
        <v>0</v>
      </c>
      <c r="X81" s="39">
        <v>450.805927</v>
      </c>
      <c r="Y81" s="33">
        <v>1140.0991405700001</v>
      </c>
      <c r="Z81" s="32">
        <f t="shared" si="1"/>
        <v>16111.210486556154</v>
      </c>
    </row>
    <row r="82" spans="1:26" x14ac:dyDescent="0.2">
      <c r="A82" s="71">
        <v>2023.01</v>
      </c>
      <c r="B82" s="38">
        <v>3393.4</v>
      </c>
      <c r="C82" s="39">
        <v>4752.1392777990568</v>
      </c>
      <c r="D82" s="39">
        <v>0</v>
      </c>
      <c r="E82" s="39">
        <v>0</v>
      </c>
      <c r="F82" s="39">
        <v>0</v>
      </c>
      <c r="G82" s="39">
        <v>1270.1527367900001</v>
      </c>
      <c r="H82" s="39">
        <v>102.1588623</v>
      </c>
      <c r="I82" s="39">
        <v>145.473624</v>
      </c>
      <c r="J82" s="39">
        <v>29.891903839999998</v>
      </c>
      <c r="K82" s="39">
        <v>0</v>
      </c>
      <c r="L82" s="39">
        <v>5.8603384899999993</v>
      </c>
      <c r="M82" s="39">
        <v>0</v>
      </c>
      <c r="N82" s="39">
        <v>0</v>
      </c>
      <c r="O82" s="39">
        <v>49.73846648</v>
      </c>
      <c r="P82" s="39">
        <v>21.996263580000001</v>
      </c>
      <c r="Q82" s="39">
        <v>201.78550375</v>
      </c>
      <c r="R82" s="39">
        <v>1.25380399</v>
      </c>
      <c r="S82" s="39">
        <v>357.96489400000002</v>
      </c>
      <c r="T82" s="39">
        <v>0.25538445999999998</v>
      </c>
      <c r="U82" s="39">
        <v>1.7999467600000001</v>
      </c>
      <c r="V82" s="39">
        <v>65.38</v>
      </c>
      <c r="W82" s="39">
        <v>0</v>
      </c>
      <c r="X82" s="39">
        <v>548.04557</v>
      </c>
      <c r="Y82" s="33">
        <v>1259.5217253399999</v>
      </c>
      <c r="Z82" s="32">
        <f t="shared" si="1"/>
        <v>12206.818301579056</v>
      </c>
    </row>
    <row r="83" spans="1:26" x14ac:dyDescent="0.2">
      <c r="A83" s="71">
        <v>2023.02</v>
      </c>
      <c r="B83" s="38">
        <v>3866.7</v>
      </c>
      <c r="C83" s="39">
        <v>5201.4886082096509</v>
      </c>
      <c r="D83" s="39">
        <v>0</v>
      </c>
      <c r="E83" s="39">
        <v>0</v>
      </c>
      <c r="F83" s="39">
        <v>0</v>
      </c>
      <c r="G83" s="39">
        <v>1083.9280722799999</v>
      </c>
      <c r="H83" s="39">
        <v>98.791026310000007</v>
      </c>
      <c r="I83" s="39">
        <v>124.9435304</v>
      </c>
      <c r="J83" s="39">
        <v>30.42109121</v>
      </c>
      <c r="K83" s="39">
        <v>0</v>
      </c>
      <c r="L83" s="39">
        <v>1.57672137</v>
      </c>
      <c r="M83" s="39">
        <v>0</v>
      </c>
      <c r="N83" s="39">
        <v>0</v>
      </c>
      <c r="O83" s="39">
        <v>128.81970753000002</v>
      </c>
      <c r="P83" s="39">
        <v>42.52656605</v>
      </c>
      <c r="Q83" s="39">
        <v>156.52355904000001</v>
      </c>
      <c r="R83" s="39">
        <v>1.04284154</v>
      </c>
      <c r="S83" s="39">
        <v>342.99678299999999</v>
      </c>
      <c r="T83" s="39">
        <v>15.288511959999999</v>
      </c>
      <c r="U83" s="39">
        <v>0</v>
      </c>
      <c r="V83" s="39">
        <v>48.31</v>
      </c>
      <c r="W83" s="39">
        <v>0</v>
      </c>
      <c r="X83" s="39">
        <v>466.71495000000004</v>
      </c>
      <c r="Y83" s="33">
        <v>1135.2</v>
      </c>
      <c r="Z83" s="32">
        <f t="shared" si="1"/>
        <v>12745.271968899651</v>
      </c>
    </row>
    <row r="84" spans="1:26" x14ac:dyDescent="0.2">
      <c r="A84" s="71">
        <v>2023.03</v>
      </c>
      <c r="B84" s="38">
        <v>2763.3</v>
      </c>
      <c r="C84" s="39">
        <v>5625.3270251855765</v>
      </c>
      <c r="D84" s="39">
        <v>0</v>
      </c>
      <c r="E84" s="39">
        <v>0</v>
      </c>
      <c r="F84" s="39">
        <v>0</v>
      </c>
      <c r="G84" s="39">
        <v>1228.8520159299999</v>
      </c>
      <c r="H84" s="39">
        <v>83.397890590000003</v>
      </c>
      <c r="I84" s="39">
        <v>154.63576</v>
      </c>
      <c r="J84" s="39">
        <v>31.105832039999999</v>
      </c>
      <c r="K84" s="39">
        <v>0</v>
      </c>
      <c r="L84" s="39">
        <v>8.2250723700000012</v>
      </c>
      <c r="M84" s="39">
        <v>0</v>
      </c>
      <c r="N84" s="39">
        <v>0</v>
      </c>
      <c r="O84" s="39">
        <v>170.82198470999998</v>
      </c>
      <c r="P84" s="39">
        <v>39.806096619999998</v>
      </c>
      <c r="Q84" s="39">
        <v>241.04990562</v>
      </c>
      <c r="R84" s="39">
        <v>1.9930240799999999</v>
      </c>
      <c r="S84" s="39">
        <v>435.96799226000002</v>
      </c>
      <c r="T84" s="39">
        <v>7.0288062099999999</v>
      </c>
      <c r="U84" s="39">
        <v>0.56244676000000005</v>
      </c>
      <c r="V84" s="39">
        <v>97.7</v>
      </c>
      <c r="W84" s="39">
        <v>0</v>
      </c>
      <c r="X84" s="39">
        <v>533.77993900000001</v>
      </c>
      <c r="Y84" s="33">
        <v>1327.8</v>
      </c>
      <c r="Z84" s="32">
        <f t="shared" si="1"/>
        <v>12751.353791375579</v>
      </c>
    </row>
    <row r="85" spans="1:26" x14ac:dyDescent="0.2">
      <c r="A85" s="71">
        <v>2023.04</v>
      </c>
      <c r="B85" s="38">
        <v>2043.5</v>
      </c>
      <c r="C85" s="39">
        <v>5476.442154468773</v>
      </c>
      <c r="D85" s="39">
        <v>0</v>
      </c>
      <c r="E85" s="39">
        <v>0</v>
      </c>
      <c r="F85" s="39">
        <v>0</v>
      </c>
      <c r="G85" s="39">
        <v>1209.00611415</v>
      </c>
      <c r="H85" s="39">
        <v>34.941666410000003</v>
      </c>
      <c r="I85" s="39">
        <v>170.244451</v>
      </c>
      <c r="J85" s="39">
        <v>35.253026809999994</v>
      </c>
      <c r="K85" s="39">
        <v>0</v>
      </c>
      <c r="L85" s="39">
        <v>92.31573877999999</v>
      </c>
      <c r="M85" s="39">
        <v>0</v>
      </c>
      <c r="N85" s="39">
        <v>0</v>
      </c>
      <c r="O85" s="39">
        <v>116.87269381000002</v>
      </c>
      <c r="P85" s="39">
        <v>51.122550930000003</v>
      </c>
      <c r="Q85" s="39">
        <v>193.95603577</v>
      </c>
      <c r="R85" s="39">
        <v>1.6379690099999999</v>
      </c>
      <c r="S85" s="39">
        <v>350.44882100000001</v>
      </c>
      <c r="T85" s="39">
        <v>6.9435465599999997</v>
      </c>
      <c r="U85" s="39">
        <v>0</v>
      </c>
      <c r="V85" s="39">
        <v>71.13</v>
      </c>
      <c r="W85" s="39">
        <v>0</v>
      </c>
      <c r="X85" s="39">
        <v>536.91654500000004</v>
      </c>
      <c r="Y85" s="33">
        <v>1474.8485538700002</v>
      </c>
      <c r="Z85" s="32">
        <f t="shared" si="1"/>
        <v>11865.579867568775</v>
      </c>
    </row>
    <row r="86" spans="1:26" x14ac:dyDescent="0.2">
      <c r="A86" s="71">
        <v>2023.05</v>
      </c>
      <c r="B86" s="38">
        <v>2112.9</v>
      </c>
      <c r="C86" s="39">
        <v>5766.3143534072615</v>
      </c>
      <c r="D86" s="39">
        <v>0</v>
      </c>
      <c r="E86" s="39">
        <v>0</v>
      </c>
      <c r="F86" s="39">
        <v>0</v>
      </c>
      <c r="G86" s="39">
        <v>1564.2990003900002</v>
      </c>
      <c r="H86" s="39">
        <v>8.7171401999999993</v>
      </c>
      <c r="I86" s="39">
        <v>178.09965399999999</v>
      </c>
      <c r="J86" s="39">
        <v>31.144866230000002</v>
      </c>
      <c r="K86" s="39">
        <v>0</v>
      </c>
      <c r="L86" s="39">
        <v>14.714036549999999</v>
      </c>
      <c r="M86" s="39">
        <v>0</v>
      </c>
      <c r="N86" s="39">
        <v>0</v>
      </c>
      <c r="O86" s="39">
        <v>85.13582267000001</v>
      </c>
      <c r="P86" s="39">
        <v>55.461081950000001</v>
      </c>
      <c r="Q86" s="39">
        <v>264.57861115999998</v>
      </c>
      <c r="R86" s="39">
        <v>2.6819937400000002</v>
      </c>
      <c r="S86" s="39">
        <v>407.909086</v>
      </c>
      <c r="T86" s="39">
        <v>6.3927833700000001</v>
      </c>
      <c r="U86" s="39">
        <v>3.3887569599999998</v>
      </c>
      <c r="V86" s="39">
        <v>72.39</v>
      </c>
      <c r="W86" s="39">
        <v>0</v>
      </c>
      <c r="X86" s="39">
        <v>578.97166400000003</v>
      </c>
      <c r="Y86" s="33">
        <v>1471.2</v>
      </c>
      <c r="Z86" s="32">
        <f t="shared" si="1"/>
        <v>12624.29885062726</v>
      </c>
    </row>
    <row r="87" spans="1:26" x14ac:dyDescent="0.2">
      <c r="A87" s="71">
        <v>2023.06</v>
      </c>
      <c r="B87" s="38">
        <v>2392.1</v>
      </c>
      <c r="C87" s="39">
        <v>6661.8197945893726</v>
      </c>
      <c r="D87" s="39">
        <v>0</v>
      </c>
      <c r="E87" s="39">
        <v>0</v>
      </c>
      <c r="F87" s="39">
        <v>0</v>
      </c>
      <c r="G87" s="39">
        <v>1729.2565405600001</v>
      </c>
      <c r="H87" s="39">
        <v>11.93421768</v>
      </c>
      <c r="I87" s="39">
        <v>196.55571499999999</v>
      </c>
      <c r="J87" s="39">
        <v>30.689240999999999</v>
      </c>
      <c r="K87" s="39">
        <v>0</v>
      </c>
      <c r="L87" s="39">
        <v>48.225518889999996</v>
      </c>
      <c r="M87" s="39">
        <v>0</v>
      </c>
      <c r="N87" s="39">
        <v>0</v>
      </c>
      <c r="O87" s="39">
        <v>95.366462789999986</v>
      </c>
      <c r="P87" s="39">
        <v>49.66698126</v>
      </c>
      <c r="Q87" s="39">
        <v>313.58780948999998</v>
      </c>
      <c r="R87" s="39">
        <v>1.5669829</v>
      </c>
      <c r="S87" s="39">
        <v>366.55778712</v>
      </c>
      <c r="T87" s="39">
        <v>5.9256506099999999</v>
      </c>
      <c r="U87" s="39">
        <v>0</v>
      </c>
      <c r="V87" s="39">
        <v>85.46</v>
      </c>
      <c r="W87" s="39">
        <v>0</v>
      </c>
      <c r="X87" s="39">
        <v>661.82163300000002</v>
      </c>
      <c r="Y87" s="33">
        <v>1766.6000000000001</v>
      </c>
      <c r="Z87" s="32">
        <f t="shared" si="1"/>
        <v>14417.13433488937</v>
      </c>
    </row>
    <row r="88" spans="1:26" x14ac:dyDescent="0.2">
      <c r="A88" s="71">
        <v>2023.07</v>
      </c>
      <c r="B88" s="38">
        <v>2091.5</v>
      </c>
      <c r="C88" s="39">
        <v>6756.6376371552242</v>
      </c>
      <c r="D88" s="39">
        <v>0</v>
      </c>
      <c r="E88" s="39">
        <v>0</v>
      </c>
      <c r="F88" s="39">
        <v>0</v>
      </c>
      <c r="G88" s="39">
        <v>2072.51579395</v>
      </c>
      <c r="H88" s="39">
        <v>10.57833447</v>
      </c>
      <c r="I88" s="39">
        <v>222.58800000000002</v>
      </c>
      <c r="J88" s="39">
        <v>38.477941600000008</v>
      </c>
      <c r="K88" s="39">
        <v>0</v>
      </c>
      <c r="L88" s="39">
        <v>46.0045547</v>
      </c>
      <c r="M88" s="39">
        <v>0</v>
      </c>
      <c r="N88" s="39">
        <v>0</v>
      </c>
      <c r="O88" s="39">
        <v>109.017</v>
      </c>
      <c r="P88" s="39">
        <v>48.986140599999999</v>
      </c>
      <c r="Q88" s="39">
        <v>375.91780592999999</v>
      </c>
      <c r="R88" s="39">
        <v>1.4814809300000003</v>
      </c>
      <c r="S88" s="39">
        <v>497.84468899999996</v>
      </c>
      <c r="T88" s="39">
        <v>6.02509271</v>
      </c>
      <c r="U88" s="39">
        <v>2.70735328</v>
      </c>
      <c r="V88" s="39">
        <v>85.08</v>
      </c>
      <c r="W88" s="39">
        <v>0</v>
      </c>
      <c r="X88" s="39">
        <v>947.754367</v>
      </c>
      <c r="Y88" s="33">
        <v>1829.5</v>
      </c>
      <c r="Z88" s="32">
        <f t="shared" si="1"/>
        <v>15142.616191325225</v>
      </c>
    </row>
    <row r="89" spans="1:26" x14ac:dyDescent="0.2">
      <c r="A89" s="71">
        <v>2023.08</v>
      </c>
      <c r="B89" s="38">
        <v>2193</v>
      </c>
      <c r="C89" s="39">
        <v>7158.1157567504979</v>
      </c>
      <c r="D89" s="39">
        <v>0</v>
      </c>
      <c r="E89" s="39">
        <v>0</v>
      </c>
      <c r="F89" s="39">
        <v>0</v>
      </c>
      <c r="G89" s="39">
        <v>2023.93124831</v>
      </c>
      <c r="H89" s="39">
        <v>32.088397629999996</v>
      </c>
      <c r="I89" s="39">
        <v>252.68012200000001</v>
      </c>
      <c r="J89" s="39">
        <v>38.781833710000001</v>
      </c>
      <c r="K89" s="39">
        <v>0</v>
      </c>
      <c r="L89" s="39">
        <v>29.286718260000004</v>
      </c>
      <c r="M89" s="39">
        <v>0</v>
      </c>
      <c r="N89" s="39">
        <v>0</v>
      </c>
      <c r="O89" s="39">
        <v>40.543700039999997</v>
      </c>
      <c r="P89" s="39">
        <v>77.666127410000001</v>
      </c>
      <c r="Q89" s="39">
        <v>373.88291204000001</v>
      </c>
      <c r="R89" s="39">
        <v>2.1267651900000004</v>
      </c>
      <c r="S89" s="39">
        <v>516.24726899999996</v>
      </c>
      <c r="T89" s="39">
        <v>6.0965026</v>
      </c>
      <c r="U89" s="39">
        <v>0</v>
      </c>
      <c r="V89" s="39">
        <v>114.89</v>
      </c>
      <c r="W89" s="39">
        <v>0</v>
      </c>
      <c r="X89" s="39">
        <v>775.14194500000008</v>
      </c>
      <c r="Y89" s="33">
        <v>2074.6</v>
      </c>
      <c r="Z89" s="32">
        <f t="shared" si="1"/>
        <v>15709.079297940496</v>
      </c>
    </row>
    <row r="90" spans="1:26" x14ac:dyDescent="0.2">
      <c r="A90" s="71">
        <v>2023.09</v>
      </c>
      <c r="B90" s="38">
        <v>2421.3000000000002</v>
      </c>
      <c r="C90" s="39">
        <v>6656.7934748893276</v>
      </c>
      <c r="D90" s="39">
        <v>0</v>
      </c>
      <c r="E90" s="39">
        <v>0</v>
      </c>
      <c r="F90" s="39">
        <v>0</v>
      </c>
      <c r="G90" s="39">
        <v>2078.3401531700001</v>
      </c>
      <c r="H90" s="39">
        <v>10.47376817</v>
      </c>
      <c r="I90" s="39">
        <v>247.17319900000001</v>
      </c>
      <c r="J90" s="39">
        <v>39.802949470000001</v>
      </c>
      <c r="K90" s="39">
        <v>0</v>
      </c>
      <c r="L90" s="39">
        <v>69.182366160000001</v>
      </c>
      <c r="M90" s="39">
        <v>0</v>
      </c>
      <c r="N90" s="39">
        <v>0</v>
      </c>
      <c r="O90" s="39">
        <v>26.031113710000003</v>
      </c>
      <c r="P90" s="39">
        <v>57.725222330000001</v>
      </c>
      <c r="Q90" s="39">
        <v>391.09955910000002</v>
      </c>
      <c r="R90" s="39">
        <v>1.9441964200000001</v>
      </c>
      <c r="S90" s="39">
        <v>580.39872600000001</v>
      </c>
      <c r="T90" s="39">
        <v>4.1984903999999998</v>
      </c>
      <c r="U90" s="39">
        <v>3.4251490000000002E-2</v>
      </c>
      <c r="V90" s="39">
        <v>102.29</v>
      </c>
      <c r="W90" s="39">
        <v>0</v>
      </c>
      <c r="X90" s="39">
        <v>822.62286900000004</v>
      </c>
      <c r="Y90" s="33">
        <v>2242.6861714199999</v>
      </c>
      <c r="Z90" s="32">
        <f t="shared" si="1"/>
        <v>15752.096510729329</v>
      </c>
    </row>
    <row r="91" spans="1:26" x14ac:dyDescent="0.2">
      <c r="A91" s="71">
        <v>2023.1</v>
      </c>
      <c r="B91" s="38">
        <v>2521.9</v>
      </c>
      <c r="C91" s="39">
        <v>7063.1832374460573</v>
      </c>
      <c r="D91" s="39">
        <v>0</v>
      </c>
      <c r="E91" s="39">
        <v>0</v>
      </c>
      <c r="F91" s="39">
        <v>0</v>
      </c>
      <c r="G91" s="39">
        <v>2292.2145522599999</v>
      </c>
      <c r="H91" s="39">
        <v>21.209178280000003</v>
      </c>
      <c r="I91" s="39">
        <v>264.02006399999999</v>
      </c>
      <c r="J91" s="39">
        <v>36.627704649999998</v>
      </c>
      <c r="K91" s="39">
        <v>0</v>
      </c>
      <c r="L91" s="39">
        <v>17.822162370000004</v>
      </c>
      <c r="M91" s="39">
        <v>0</v>
      </c>
      <c r="N91" s="39">
        <v>0</v>
      </c>
      <c r="O91" s="39">
        <v>22.687822559999997</v>
      </c>
      <c r="P91" s="39">
        <v>60.383112700000005</v>
      </c>
      <c r="Q91" s="39">
        <v>417.80105250000003</v>
      </c>
      <c r="R91" s="39">
        <v>1.4870136199999999</v>
      </c>
      <c r="S91" s="39">
        <v>638.06840399999999</v>
      </c>
      <c r="T91" s="39">
        <v>5.2400886099999999</v>
      </c>
      <c r="U91" s="39">
        <v>1.247792E-2</v>
      </c>
      <c r="V91" s="39">
        <v>88.21</v>
      </c>
      <c r="W91" s="39">
        <v>0</v>
      </c>
      <c r="X91" s="39">
        <v>812.39890800000001</v>
      </c>
      <c r="Y91" s="33">
        <v>2470.1713710599997</v>
      </c>
      <c r="Z91" s="32">
        <f t="shared" si="1"/>
        <v>16733.437149976053</v>
      </c>
    </row>
    <row r="92" spans="1:26" x14ac:dyDescent="0.2">
      <c r="A92" s="71">
        <v>2023.11</v>
      </c>
      <c r="B92" s="38">
        <v>2521.8000000000002</v>
      </c>
      <c r="C92" s="39">
        <v>6965.8586209045834</v>
      </c>
      <c r="D92" s="39">
        <v>0</v>
      </c>
      <c r="E92" s="39">
        <v>0</v>
      </c>
      <c r="F92" s="39">
        <v>0</v>
      </c>
      <c r="G92" s="39">
        <v>2304.4527193699996</v>
      </c>
      <c r="H92" s="39">
        <v>11.130366629999997</v>
      </c>
      <c r="I92" s="39">
        <v>278.143441</v>
      </c>
      <c r="J92" s="39">
        <v>44.082595440000006</v>
      </c>
      <c r="K92" s="39">
        <v>0</v>
      </c>
      <c r="L92" s="39">
        <v>0</v>
      </c>
      <c r="M92" s="39">
        <v>0</v>
      </c>
      <c r="N92" s="39">
        <v>0</v>
      </c>
      <c r="O92" s="39">
        <v>17.463620389999999</v>
      </c>
      <c r="P92" s="39">
        <v>62.039577729999998</v>
      </c>
      <c r="Q92" s="39">
        <v>467.48906277999998</v>
      </c>
      <c r="R92" s="39">
        <v>1.94675394</v>
      </c>
      <c r="S92" s="39">
        <v>878.69085299999995</v>
      </c>
      <c r="T92" s="39">
        <v>4.1131265399999997</v>
      </c>
      <c r="U92" s="39">
        <v>4.6659467599999997</v>
      </c>
      <c r="V92" s="39">
        <v>143.85</v>
      </c>
      <c r="W92" s="39">
        <v>0</v>
      </c>
      <c r="X92" s="39">
        <v>959.59255500000006</v>
      </c>
      <c r="Y92" s="33">
        <v>3949.79326601</v>
      </c>
      <c r="Z92" s="32">
        <f t="shared" si="1"/>
        <v>18615.112505494584</v>
      </c>
    </row>
    <row r="93" spans="1:26" x14ac:dyDescent="0.2">
      <c r="A93" s="71">
        <v>2023.12</v>
      </c>
      <c r="B93" s="38">
        <v>2871.1</v>
      </c>
      <c r="C93" s="39">
        <v>7736.0448960144477</v>
      </c>
      <c r="D93" s="39">
        <v>0</v>
      </c>
      <c r="E93" s="39">
        <v>0</v>
      </c>
      <c r="F93" s="39">
        <v>0</v>
      </c>
      <c r="G93" s="39">
        <v>2507.2873952600003</v>
      </c>
      <c r="H93" s="39">
        <v>13.978</v>
      </c>
      <c r="I93" s="39">
        <v>314.87161000000003</v>
      </c>
      <c r="J93" s="39">
        <v>42.505293780000002</v>
      </c>
      <c r="K93" s="39">
        <v>0</v>
      </c>
      <c r="L93" s="39">
        <v>0</v>
      </c>
      <c r="M93" s="39">
        <v>0</v>
      </c>
      <c r="N93" s="39">
        <v>0</v>
      </c>
      <c r="O93" s="39">
        <v>24.825990829999999</v>
      </c>
      <c r="P93" s="39">
        <v>61.965359669999998</v>
      </c>
      <c r="Q93" s="39">
        <v>529.23613963000003</v>
      </c>
      <c r="R93" s="39">
        <v>1.4536326800000001</v>
      </c>
      <c r="S93" s="39">
        <v>678.73096299999997</v>
      </c>
      <c r="T93" s="39">
        <v>4.4645705400000004</v>
      </c>
      <c r="U93" s="39">
        <v>1.6386595500000001</v>
      </c>
      <c r="V93" s="39">
        <v>154.47999999999999</v>
      </c>
      <c r="W93" s="39">
        <v>0</v>
      </c>
      <c r="X93" s="39">
        <v>972.70097099999998</v>
      </c>
      <c r="Y93" s="33">
        <v>4844.3</v>
      </c>
      <c r="Z93" s="32">
        <f t="shared" si="1"/>
        <v>20759.583481954447</v>
      </c>
    </row>
    <row r="94" spans="1:26" x14ac:dyDescent="0.2">
      <c r="A94" s="71">
        <v>2024.01</v>
      </c>
      <c r="B94" s="38">
        <v>2236.1962615000002</v>
      </c>
      <c r="C94" s="39">
        <v>8028.2773488472776</v>
      </c>
      <c r="D94" s="39">
        <v>0</v>
      </c>
      <c r="E94" s="39">
        <v>0</v>
      </c>
      <c r="F94" s="39">
        <v>14.880715480000003</v>
      </c>
      <c r="G94" s="39">
        <v>3196.61089601</v>
      </c>
      <c r="H94" s="39">
        <v>134.23260922</v>
      </c>
      <c r="I94" s="39">
        <v>332.98827400000005</v>
      </c>
      <c r="J94" s="39">
        <v>31.773301979999999</v>
      </c>
      <c r="K94" s="39">
        <v>0</v>
      </c>
      <c r="L94" s="39">
        <v>35.135785970000001</v>
      </c>
      <c r="M94" s="39">
        <v>0</v>
      </c>
      <c r="N94" s="39">
        <v>0</v>
      </c>
      <c r="O94" s="39">
        <v>113.75206238000001</v>
      </c>
      <c r="P94" s="39">
        <v>60.450083290000002</v>
      </c>
      <c r="Q94" s="39">
        <v>633.80681829999992</v>
      </c>
      <c r="R94" s="39">
        <v>1.24935828</v>
      </c>
      <c r="S94" s="39">
        <v>979.81366800000001</v>
      </c>
      <c r="T94" s="39">
        <v>5.3854066500000002</v>
      </c>
      <c r="U94" s="39">
        <v>4.4999467599999994</v>
      </c>
      <c r="V94" s="39">
        <v>140.57879061999998</v>
      </c>
      <c r="W94" s="39">
        <v>66.138012599999996</v>
      </c>
      <c r="X94" s="39">
        <v>1406.7637619999998</v>
      </c>
      <c r="Y94" s="33">
        <v>6804.8498219899993</v>
      </c>
      <c r="Z94" s="32">
        <f t="shared" si="1"/>
        <v>24227.382923877278</v>
      </c>
    </row>
    <row r="95" spans="1:26" x14ac:dyDescent="0.2">
      <c r="A95" s="71">
        <v>2024.02</v>
      </c>
      <c r="B95" s="38">
        <v>2571.8000000000002</v>
      </c>
      <c r="C95" s="39">
        <v>9916.2584467214729</v>
      </c>
      <c r="D95" s="39">
        <v>0</v>
      </c>
      <c r="E95" s="39">
        <v>0</v>
      </c>
      <c r="F95" s="39">
        <v>16.782431450000004</v>
      </c>
      <c r="G95" s="39">
        <v>3492.7299461100001</v>
      </c>
      <c r="H95" s="39">
        <v>140.02502342</v>
      </c>
      <c r="I95" s="39">
        <v>314.323508</v>
      </c>
      <c r="J95" s="39">
        <v>18.114225370000003</v>
      </c>
      <c r="K95" s="39">
        <v>0</v>
      </c>
      <c r="L95" s="39">
        <v>15.536544110000001</v>
      </c>
      <c r="M95" s="39">
        <v>0</v>
      </c>
      <c r="N95" s="39">
        <v>0</v>
      </c>
      <c r="O95" s="39">
        <v>334.39489801000002</v>
      </c>
      <c r="P95" s="39">
        <v>121.09156026000001</v>
      </c>
      <c r="Q95" s="39">
        <v>708.62365239999997</v>
      </c>
      <c r="R95" s="39">
        <v>1.2213829600000001</v>
      </c>
      <c r="S95" s="39">
        <v>984.87373400000001</v>
      </c>
      <c r="T95" s="39">
        <v>3.5924544699999998</v>
      </c>
      <c r="U95" s="39">
        <v>0</v>
      </c>
      <c r="V95" s="39">
        <v>193.855057622993</v>
      </c>
      <c r="W95" s="39">
        <v>62.69377661</v>
      </c>
      <c r="X95" s="39">
        <v>1361.755631</v>
      </c>
      <c r="Y95" s="33">
        <v>7220.1900905399998</v>
      </c>
      <c r="Z95" s="32">
        <f t="shared" si="1"/>
        <v>27477.862363054472</v>
      </c>
    </row>
    <row r="96" spans="1:26" x14ac:dyDescent="0.2">
      <c r="A96" s="71">
        <v>2024.03</v>
      </c>
      <c r="B96" s="38">
        <v>3231.2</v>
      </c>
      <c r="C96" s="39">
        <v>10685.083491786791</v>
      </c>
      <c r="D96" s="39">
        <v>0</v>
      </c>
      <c r="E96" s="39">
        <v>0</v>
      </c>
      <c r="F96" s="39">
        <v>16.30151128</v>
      </c>
      <c r="G96" s="39">
        <v>3683.91660219</v>
      </c>
      <c r="H96" s="39">
        <v>78.147451019999991</v>
      </c>
      <c r="I96" s="39">
        <v>340.27864600000004</v>
      </c>
      <c r="J96" s="39">
        <v>20.60995561</v>
      </c>
      <c r="K96" s="39">
        <v>0</v>
      </c>
      <c r="L96" s="39">
        <v>11.94764923</v>
      </c>
      <c r="M96" s="39">
        <v>0</v>
      </c>
      <c r="N96" s="39">
        <v>0</v>
      </c>
      <c r="O96" s="39">
        <v>552.49180597999998</v>
      </c>
      <c r="P96" s="39">
        <v>115.08685968</v>
      </c>
      <c r="Q96" s="39">
        <v>927.32913464000001</v>
      </c>
      <c r="R96" s="39">
        <v>1.5002971000000001</v>
      </c>
      <c r="S96" s="39">
        <v>1053.1265620799998</v>
      </c>
      <c r="T96" s="39">
        <v>4.8278656700000004</v>
      </c>
      <c r="U96" s="39">
        <v>2.7499467599999998</v>
      </c>
      <c r="V96" s="39">
        <v>166.19</v>
      </c>
      <c r="W96" s="39">
        <v>66.233039079999998</v>
      </c>
      <c r="X96" s="39">
        <v>1556.4984980000002</v>
      </c>
      <c r="Y96" s="33">
        <v>6428.0204184300001</v>
      </c>
      <c r="Z96" s="32">
        <f t="shared" si="1"/>
        <v>28941.539734536789</v>
      </c>
    </row>
    <row r="97" spans="1:26" x14ac:dyDescent="0.2">
      <c r="A97" s="71">
        <v>2024.04</v>
      </c>
      <c r="B97" s="38">
        <v>2317.1999999999998</v>
      </c>
      <c r="C97" s="39">
        <v>14926.513826229759</v>
      </c>
      <c r="D97" s="39">
        <v>0</v>
      </c>
      <c r="E97" s="39">
        <v>0</v>
      </c>
      <c r="F97" s="39">
        <v>18.303354510000002</v>
      </c>
      <c r="G97" s="39">
        <v>3990.3985614100002</v>
      </c>
      <c r="H97" s="39">
        <v>80.179109479999994</v>
      </c>
      <c r="I97" s="39">
        <v>439.39400800000004</v>
      </c>
      <c r="J97" s="39">
        <v>14.634394540000001</v>
      </c>
      <c r="K97" s="39">
        <v>0</v>
      </c>
      <c r="L97" s="39">
        <v>170.45711413000001</v>
      </c>
      <c r="M97" s="39">
        <v>0</v>
      </c>
      <c r="N97" s="39">
        <v>0</v>
      </c>
      <c r="O97" s="39">
        <v>350.81275386000004</v>
      </c>
      <c r="P97" s="39">
        <v>133.53211225999999</v>
      </c>
      <c r="Q97" s="39">
        <v>1021.8904838</v>
      </c>
      <c r="R97" s="39">
        <v>1.16074257</v>
      </c>
      <c r="S97" s="39">
        <v>1105.388279</v>
      </c>
      <c r="T97" s="39">
        <v>215.75865114999999</v>
      </c>
      <c r="U97" s="39">
        <v>2.4970349999999999E-2</v>
      </c>
      <c r="V97" s="39">
        <v>170.5</v>
      </c>
      <c r="W97" s="39">
        <v>50.809953479999997</v>
      </c>
      <c r="X97" s="39">
        <v>1765.704207</v>
      </c>
      <c r="Y97" s="33">
        <v>7037.1140673999998</v>
      </c>
      <c r="Z97" s="32">
        <f t="shared" si="1"/>
        <v>33809.776589169756</v>
      </c>
    </row>
    <row r="98" spans="1:26" x14ac:dyDescent="0.2">
      <c r="A98" s="71">
        <v>2024.05</v>
      </c>
      <c r="B98" s="38">
        <v>2859.9</v>
      </c>
      <c r="C98" s="39">
        <v>15407.040584266311</v>
      </c>
      <c r="D98" s="39">
        <v>0</v>
      </c>
      <c r="E98" s="39">
        <v>0</v>
      </c>
      <c r="F98" s="39">
        <v>21.229716800000002</v>
      </c>
      <c r="G98" s="39">
        <v>4571.7212773400006</v>
      </c>
      <c r="H98" s="39">
        <v>63.793346849999999</v>
      </c>
      <c r="I98" s="39">
        <v>496.17415199999999</v>
      </c>
      <c r="J98" s="39">
        <v>12.731114679999999</v>
      </c>
      <c r="K98" s="39">
        <v>0</v>
      </c>
      <c r="L98" s="39">
        <v>27.000152260000004</v>
      </c>
      <c r="M98" s="39">
        <v>0</v>
      </c>
      <c r="N98" s="39">
        <v>0</v>
      </c>
      <c r="O98" s="39">
        <v>433.59454367999996</v>
      </c>
      <c r="P98" s="39">
        <v>244.21950781999999</v>
      </c>
      <c r="Q98" s="39">
        <v>896.98937120000005</v>
      </c>
      <c r="R98" s="39">
        <v>4.7833599099999997</v>
      </c>
      <c r="S98" s="39">
        <v>1512.4624161699999</v>
      </c>
      <c r="T98" s="39">
        <v>911.6938328</v>
      </c>
      <c r="U98" s="39">
        <v>0</v>
      </c>
      <c r="V98" s="39">
        <v>229.90616156999999</v>
      </c>
      <c r="W98" s="39">
        <v>65.407198429999994</v>
      </c>
      <c r="X98" s="39">
        <v>1899.881684</v>
      </c>
      <c r="Y98" s="33">
        <v>6918.1390717799995</v>
      </c>
      <c r="Z98" s="32">
        <f t="shared" si="1"/>
        <v>36576.667491556313</v>
      </c>
    </row>
    <row r="99" spans="1:26" x14ac:dyDescent="0.2">
      <c r="A99" s="71">
        <v>2024.06</v>
      </c>
      <c r="B99" s="38">
        <v>5746.2</v>
      </c>
      <c r="C99" s="39">
        <v>17135.153127314657</v>
      </c>
      <c r="D99" s="39">
        <v>0</v>
      </c>
      <c r="E99" s="39">
        <v>0</v>
      </c>
      <c r="F99" s="39">
        <v>24.738256470000003</v>
      </c>
      <c r="G99" s="39">
        <v>5091.0202043300005</v>
      </c>
      <c r="H99" s="39">
        <v>18.658999999999999</v>
      </c>
      <c r="I99" s="39">
        <v>527.831638</v>
      </c>
      <c r="J99" s="39">
        <v>11.976804909999998</v>
      </c>
      <c r="K99" s="39">
        <v>0</v>
      </c>
      <c r="L99" s="39">
        <v>82.243275459999992</v>
      </c>
      <c r="M99" s="39">
        <v>0</v>
      </c>
      <c r="N99" s="39">
        <v>0</v>
      </c>
      <c r="O99" s="39">
        <v>478.60939579000001</v>
      </c>
      <c r="P99" s="39">
        <v>129.83257483</v>
      </c>
      <c r="Q99" s="39">
        <v>887.92639014999997</v>
      </c>
      <c r="R99" s="39">
        <v>1.4858212200000001</v>
      </c>
      <c r="S99" s="39">
        <v>1238.455091</v>
      </c>
      <c r="T99" s="39">
        <v>659.69053526999994</v>
      </c>
      <c r="U99" s="39">
        <v>6.8369999999999997</v>
      </c>
      <c r="V99" s="39">
        <v>272.26321471000006</v>
      </c>
      <c r="W99" s="39">
        <v>87.741361920000003</v>
      </c>
      <c r="X99" s="39">
        <v>2094.3572410000002</v>
      </c>
      <c r="Y99" s="33">
        <v>7204.3096399599999</v>
      </c>
      <c r="Z99" s="32">
        <f t="shared" si="1"/>
        <v>41699.330572334671</v>
      </c>
    </row>
    <row r="100" spans="1:26" x14ac:dyDescent="0.2">
      <c r="A100" s="71">
        <v>2024.07</v>
      </c>
      <c r="B100" s="38">
        <v>3516.9</v>
      </c>
      <c r="C100" s="39">
        <v>16381.703959215674</v>
      </c>
      <c r="D100" s="39">
        <v>0</v>
      </c>
      <c r="E100" s="39">
        <v>0</v>
      </c>
      <c r="F100" s="39">
        <v>27.386351380000001</v>
      </c>
      <c r="G100" s="39">
        <v>5717.7328554800006</v>
      </c>
      <c r="H100" s="39">
        <v>42.239870180000004</v>
      </c>
      <c r="I100" s="39">
        <v>550.56756099999996</v>
      </c>
      <c r="J100" s="39">
        <v>9.9449522000000012</v>
      </c>
      <c r="K100" s="39">
        <v>0</v>
      </c>
      <c r="L100" s="39">
        <v>142.82750504999998</v>
      </c>
      <c r="M100" s="39">
        <v>0</v>
      </c>
      <c r="N100" s="39">
        <v>0</v>
      </c>
      <c r="O100" s="39">
        <v>396.71051412999998</v>
      </c>
      <c r="P100" s="39">
        <v>173.13197471999999</v>
      </c>
      <c r="Q100" s="39">
        <v>1144.15699584</v>
      </c>
      <c r="R100" s="39">
        <v>1.73716179</v>
      </c>
      <c r="S100" s="39">
        <v>1307.0171379999999</v>
      </c>
      <c r="T100" s="39">
        <v>1390.2193694799998</v>
      </c>
      <c r="U100" s="39">
        <v>6.75</v>
      </c>
      <c r="V100" s="39">
        <v>276.58</v>
      </c>
      <c r="W100" s="39">
        <v>137.54384861</v>
      </c>
      <c r="X100" s="39">
        <v>3022.1412570000002</v>
      </c>
      <c r="Y100" s="33">
        <v>6876.9</v>
      </c>
      <c r="Z100" s="32">
        <f t="shared" si="1"/>
        <v>41122.191314075681</v>
      </c>
    </row>
    <row r="101" spans="1:26" x14ac:dyDescent="0.2">
      <c r="A101" s="71">
        <v>2024.08</v>
      </c>
      <c r="B101" s="38">
        <v>4199.3999999999996</v>
      </c>
      <c r="C101" s="39">
        <v>19423.39194148609</v>
      </c>
      <c r="D101" s="39">
        <v>0</v>
      </c>
      <c r="E101" s="39">
        <v>0</v>
      </c>
      <c r="F101" s="39">
        <v>32.724597469999999</v>
      </c>
      <c r="G101" s="39">
        <v>5774.060208079999</v>
      </c>
      <c r="H101" s="39">
        <v>27.679325930000001</v>
      </c>
      <c r="I101" s="39">
        <v>673.67625100000009</v>
      </c>
      <c r="J101" s="39">
        <v>8.87968665</v>
      </c>
      <c r="K101" s="39">
        <v>0</v>
      </c>
      <c r="L101" s="39">
        <v>43.899657359999992</v>
      </c>
      <c r="M101" s="39">
        <v>0</v>
      </c>
      <c r="N101" s="39">
        <v>0</v>
      </c>
      <c r="O101" s="39">
        <v>403.68243608</v>
      </c>
      <c r="P101" s="39">
        <v>240.23128989</v>
      </c>
      <c r="Q101" s="39">
        <v>997.28647594999995</v>
      </c>
      <c r="R101" s="39">
        <v>1.2997878599999999</v>
      </c>
      <c r="S101" s="39">
        <v>1320.162094</v>
      </c>
      <c r="T101" s="39">
        <v>545.40959710999994</v>
      </c>
      <c r="U101" s="39">
        <v>7.4999999999999997E-2</v>
      </c>
      <c r="V101" s="39">
        <v>320.81</v>
      </c>
      <c r="W101" s="39">
        <v>151.09735023000002</v>
      </c>
      <c r="X101" s="39">
        <v>2442.1372059999999</v>
      </c>
      <c r="Y101" s="33">
        <v>7448.5</v>
      </c>
      <c r="Z101" s="32">
        <f t="shared" si="1"/>
        <v>44054.402905096089</v>
      </c>
    </row>
    <row r="102" spans="1:26" x14ac:dyDescent="0.2">
      <c r="A102" s="71">
        <v>2024.09</v>
      </c>
      <c r="B102" s="38">
        <v>5468.5</v>
      </c>
      <c r="C102" s="39">
        <v>19839.736756259652</v>
      </c>
      <c r="D102" s="39">
        <v>0</v>
      </c>
      <c r="E102" s="39">
        <v>0</v>
      </c>
      <c r="F102" s="39">
        <v>32.319586970000003</v>
      </c>
      <c r="G102" s="39">
        <v>5930.7545789799997</v>
      </c>
      <c r="H102" s="39">
        <v>17.592389860000001</v>
      </c>
      <c r="I102" s="39">
        <v>678.74283800000001</v>
      </c>
      <c r="J102" s="39">
        <v>9.8831056200000003</v>
      </c>
      <c r="K102" s="39">
        <v>0</v>
      </c>
      <c r="L102" s="39">
        <v>93.195003170000007</v>
      </c>
      <c r="M102" s="39">
        <v>0</v>
      </c>
      <c r="N102" s="39">
        <v>0</v>
      </c>
      <c r="O102" s="39">
        <v>299.72931576999997</v>
      </c>
      <c r="P102" s="39">
        <v>257.18024962999999</v>
      </c>
      <c r="Q102" s="39">
        <v>1049.6800897099999</v>
      </c>
      <c r="R102" s="39">
        <v>1.4497691100000001</v>
      </c>
      <c r="S102" s="39">
        <v>1306.8003160000001</v>
      </c>
      <c r="T102" s="39">
        <v>170.30054931000001</v>
      </c>
      <c r="U102" s="39">
        <v>3.125E-2</v>
      </c>
      <c r="V102" s="39">
        <v>467.51</v>
      </c>
      <c r="W102" s="39">
        <v>154.11261191</v>
      </c>
      <c r="X102" s="39">
        <v>2587.8794190000003</v>
      </c>
      <c r="Y102" s="33">
        <v>8322.9</v>
      </c>
      <c r="Z102" s="32">
        <f t="shared" si="1"/>
        <v>46688.297829299649</v>
      </c>
    </row>
    <row r="103" spans="1:26" x14ac:dyDescent="0.2">
      <c r="A103" s="71">
        <v>2024.1</v>
      </c>
      <c r="B103" s="38">
        <v>6174.7999999999993</v>
      </c>
      <c r="C103" s="39">
        <v>24286.64136814087</v>
      </c>
      <c r="D103" s="39">
        <v>0</v>
      </c>
      <c r="E103" s="39">
        <v>0</v>
      </c>
      <c r="F103" s="39">
        <v>33.630665839999999</v>
      </c>
      <c r="G103" s="39">
        <v>6202.5430415499995</v>
      </c>
      <c r="H103" s="39">
        <v>37.961975860000003</v>
      </c>
      <c r="I103" s="39">
        <v>714.78442200000006</v>
      </c>
      <c r="J103" s="39">
        <v>9.7349478999999999</v>
      </c>
      <c r="K103" s="39">
        <v>0</v>
      </c>
      <c r="L103" s="39">
        <v>38.946962450000008</v>
      </c>
      <c r="M103" s="39">
        <v>0</v>
      </c>
      <c r="N103" s="39">
        <v>0</v>
      </c>
      <c r="O103" s="39">
        <v>247.78244044000002</v>
      </c>
      <c r="P103" s="39">
        <v>264.36405732999998</v>
      </c>
      <c r="Q103" s="39">
        <v>1186.46045888</v>
      </c>
      <c r="R103" s="39">
        <v>1.7853724799999999</v>
      </c>
      <c r="S103" s="39">
        <v>1338.178637</v>
      </c>
      <c r="T103" s="39">
        <v>161.29686156999998</v>
      </c>
      <c r="U103" s="39">
        <v>11.679</v>
      </c>
      <c r="V103" s="39">
        <v>394.65328675000001</v>
      </c>
      <c r="W103" s="39">
        <v>131.03081649000001</v>
      </c>
      <c r="X103" s="39">
        <v>2605.1914800000004</v>
      </c>
      <c r="Y103" s="33">
        <v>8430.1999999999989</v>
      </c>
      <c r="Z103" s="32">
        <f t="shared" si="1"/>
        <v>52271.665794680855</v>
      </c>
    </row>
    <row r="104" spans="1:26" x14ac:dyDescent="0.2">
      <c r="A104" s="71">
        <v>2024.11</v>
      </c>
      <c r="B104" s="38">
        <v>5729</v>
      </c>
      <c r="C104" s="39">
        <v>25827.478713160337</v>
      </c>
      <c r="D104" s="39">
        <v>0</v>
      </c>
      <c r="E104" s="39">
        <v>0</v>
      </c>
      <c r="F104" s="39">
        <v>35.194834749999998</v>
      </c>
      <c r="G104" s="39">
        <v>5970.0877592500001</v>
      </c>
      <c r="H104" s="39">
        <v>15.37206439</v>
      </c>
      <c r="I104" s="39">
        <v>794.32490299999995</v>
      </c>
      <c r="J104" s="39">
        <v>7.7522312600000003</v>
      </c>
      <c r="K104" s="39">
        <v>0</v>
      </c>
      <c r="L104" s="39">
        <v>21.778055649999999</v>
      </c>
      <c r="M104" s="39">
        <v>0</v>
      </c>
      <c r="N104" s="39">
        <v>0</v>
      </c>
      <c r="O104" s="39">
        <v>272.60817827</v>
      </c>
      <c r="P104" s="39">
        <v>287.35754105000001</v>
      </c>
      <c r="Q104" s="39">
        <v>857.33666073000006</v>
      </c>
      <c r="R104" s="39">
        <v>11.84264391</v>
      </c>
      <c r="S104" s="39">
        <v>1303.0062499999999</v>
      </c>
      <c r="T104" s="39">
        <v>129.30601566000001</v>
      </c>
      <c r="U104" s="39">
        <v>0</v>
      </c>
      <c r="V104" s="39">
        <v>415.85</v>
      </c>
      <c r="W104" s="39">
        <v>149.66101558</v>
      </c>
      <c r="X104" s="39">
        <v>2578.3959180000002</v>
      </c>
      <c r="Y104" s="33">
        <v>8905.5954510499996</v>
      </c>
      <c r="Z104" s="32">
        <f t="shared" si="1"/>
        <v>53311.948235710333</v>
      </c>
    </row>
    <row r="105" spans="1:26" x14ac:dyDescent="0.2">
      <c r="A105" s="71">
        <v>2024.12</v>
      </c>
      <c r="B105" s="38">
        <v>6957.7</v>
      </c>
      <c r="C105" s="39">
        <v>30955.819987041024</v>
      </c>
      <c r="D105" s="39">
        <v>0</v>
      </c>
      <c r="E105" s="39">
        <v>0</v>
      </c>
      <c r="F105" s="39">
        <v>28.07</v>
      </c>
      <c r="G105" s="39">
        <v>6296.8162112099999</v>
      </c>
      <c r="H105" s="39">
        <v>326.59149793</v>
      </c>
      <c r="I105" s="39">
        <v>807.62690399999997</v>
      </c>
      <c r="J105" s="39">
        <v>7.3292281599999995</v>
      </c>
      <c r="K105" s="39">
        <v>0</v>
      </c>
      <c r="L105" s="39">
        <v>0</v>
      </c>
      <c r="M105" s="39">
        <v>0</v>
      </c>
      <c r="N105" s="39">
        <v>0</v>
      </c>
      <c r="O105" s="39">
        <v>267.15873963000001</v>
      </c>
      <c r="P105" s="39">
        <v>205.35382204000001</v>
      </c>
      <c r="Q105" s="39">
        <v>898.50519483999994</v>
      </c>
      <c r="R105" s="39">
        <v>-8.7689055599999985</v>
      </c>
      <c r="S105" s="39">
        <v>1403.0974839999999</v>
      </c>
      <c r="T105" s="39">
        <v>126.59132896</v>
      </c>
      <c r="U105" s="39">
        <v>7.8474000000000004</v>
      </c>
      <c r="V105" s="39">
        <v>462.88</v>
      </c>
      <c r="W105" s="39">
        <v>107.24316931999999</v>
      </c>
      <c r="X105" s="39">
        <v>2585.2601630000004</v>
      </c>
      <c r="Y105" s="33">
        <v>8964.9</v>
      </c>
      <c r="Z105" s="32">
        <f t="shared" si="1"/>
        <v>60400.02222457101</v>
      </c>
    </row>
    <row r="106" spans="1:26" x14ac:dyDescent="0.2">
      <c r="A106" s="71">
        <v>2025.01</v>
      </c>
      <c r="B106" s="38">
        <v>5794.7999999999993</v>
      </c>
      <c r="C106" s="39">
        <v>21791.122093218899</v>
      </c>
      <c r="D106" s="39">
        <v>1.19950227</v>
      </c>
      <c r="E106" s="39">
        <v>0</v>
      </c>
      <c r="F106" s="39">
        <v>38.87970687</v>
      </c>
      <c r="G106" s="39">
        <v>6185.0792383599992</v>
      </c>
      <c r="H106" s="39">
        <v>412.23911635000002</v>
      </c>
      <c r="I106" s="39">
        <v>883.99271900000008</v>
      </c>
      <c r="J106" s="39">
        <v>6.44894883</v>
      </c>
      <c r="K106" s="39">
        <v>0</v>
      </c>
      <c r="L106" s="39">
        <v>13.23725514</v>
      </c>
      <c r="M106" s="39">
        <v>0</v>
      </c>
      <c r="N106" s="39">
        <v>0</v>
      </c>
      <c r="O106" s="39">
        <v>291.29654309</v>
      </c>
      <c r="P106" s="39">
        <v>239.90603297000001</v>
      </c>
      <c r="Q106" s="39">
        <v>841.01667757999996</v>
      </c>
      <c r="R106" s="39">
        <v>1.63931011</v>
      </c>
      <c r="S106" s="39">
        <v>1685.9615772199998</v>
      </c>
      <c r="T106" s="39">
        <v>162.27230821000001</v>
      </c>
      <c r="U106" s="39">
        <v>9</v>
      </c>
      <c r="V106" s="39">
        <v>600.51717772000006</v>
      </c>
      <c r="W106" s="39">
        <v>162.87480210999999</v>
      </c>
      <c r="X106" s="39">
        <v>3584.381625</v>
      </c>
      <c r="Y106" s="33">
        <v>9902.5428329200004</v>
      </c>
      <c r="Z106" s="32">
        <f t="shared" si="1"/>
        <v>52608.407466968893</v>
      </c>
    </row>
    <row r="107" spans="1:26" x14ac:dyDescent="0.2">
      <c r="A107" s="71">
        <v>2025.02</v>
      </c>
      <c r="B107" s="38">
        <v>6233.7999999999993</v>
      </c>
      <c r="C107" s="39">
        <v>23651.334347069598</v>
      </c>
      <c r="D107" s="39">
        <v>17.226404859999999</v>
      </c>
      <c r="E107" s="39">
        <v>0</v>
      </c>
      <c r="F107" s="39">
        <v>39.521711209999999</v>
      </c>
      <c r="G107" s="39">
        <v>5153.6240000000007</v>
      </c>
      <c r="H107" s="39">
        <v>443.85842464000001</v>
      </c>
      <c r="I107" s="39">
        <v>756.58978999999999</v>
      </c>
      <c r="J107" s="39">
        <v>6.8825074399999995</v>
      </c>
      <c r="K107" s="39">
        <v>0</v>
      </c>
      <c r="L107" s="39">
        <v>8.2474792699999995</v>
      </c>
      <c r="M107" s="39">
        <v>0</v>
      </c>
      <c r="N107" s="39">
        <v>0</v>
      </c>
      <c r="O107" s="39">
        <v>426.87732842000003</v>
      </c>
      <c r="P107" s="39">
        <v>229.77192868</v>
      </c>
      <c r="Q107" s="39">
        <v>894.01646866999999</v>
      </c>
      <c r="R107" s="39">
        <v>1.3551333699999999</v>
      </c>
      <c r="S107" s="39">
        <v>1408.0522249999999</v>
      </c>
      <c r="T107" s="39">
        <v>66.765481109999996</v>
      </c>
      <c r="U107" s="39">
        <v>0</v>
      </c>
      <c r="V107" s="39">
        <v>594.99619905000009</v>
      </c>
      <c r="W107" s="39">
        <v>142.28723955999999</v>
      </c>
      <c r="X107" s="39">
        <v>3163.367201</v>
      </c>
      <c r="Y107" s="33">
        <v>8847.66714804</v>
      </c>
      <c r="Z107" s="32">
        <f t="shared" si="1"/>
        <v>52086.241017389606</v>
      </c>
    </row>
    <row r="108" spans="1:26" x14ac:dyDescent="0.2">
      <c r="A108" s="71">
        <v>2025.03</v>
      </c>
      <c r="B108" s="38">
        <v>8415.7999999999993</v>
      </c>
      <c r="C108" s="39">
        <v>26736.246904334443</v>
      </c>
      <c r="D108" s="39">
        <v>75.346278130000002</v>
      </c>
      <c r="E108" s="39">
        <v>0</v>
      </c>
      <c r="F108" s="39">
        <v>35.184779129999995</v>
      </c>
      <c r="G108" s="39">
        <v>5011.2989999999991</v>
      </c>
      <c r="H108" s="39">
        <v>428.28352340000004</v>
      </c>
      <c r="I108" s="39">
        <v>817.53972500000009</v>
      </c>
      <c r="J108" s="39">
        <v>11.254589940000001</v>
      </c>
      <c r="K108" s="39">
        <v>0</v>
      </c>
      <c r="L108" s="39">
        <v>23.691697000000005</v>
      </c>
      <c r="M108" s="39">
        <v>0</v>
      </c>
      <c r="N108" s="39">
        <v>0</v>
      </c>
      <c r="O108" s="39">
        <v>975.80394867000007</v>
      </c>
      <c r="P108" s="39">
        <v>286.38884992000004</v>
      </c>
      <c r="Q108" s="39">
        <v>880.98500661000003</v>
      </c>
      <c r="R108" s="39">
        <v>1.6753175499999999</v>
      </c>
      <c r="S108" s="39">
        <v>1511.891877</v>
      </c>
      <c r="T108" s="39">
        <v>57.024170980000001</v>
      </c>
      <c r="U108" s="39">
        <v>0</v>
      </c>
      <c r="V108" s="39">
        <v>587.67385560000002</v>
      </c>
      <c r="W108" s="39">
        <v>155.55219478000001</v>
      </c>
      <c r="X108" s="39">
        <v>3292.3387109999999</v>
      </c>
      <c r="Y108" s="33">
        <v>8656.1394280999993</v>
      </c>
      <c r="Z108" s="32">
        <f t="shared" si="1"/>
        <v>57960.11985714444</v>
      </c>
    </row>
    <row r="109" spans="1:26" x14ac:dyDescent="0.2">
      <c r="A109" s="71">
        <v>2025.04</v>
      </c>
      <c r="B109" s="38">
        <v>6633.9</v>
      </c>
      <c r="C109" s="39">
        <v>29587.481193698117</v>
      </c>
      <c r="D109" s="39">
        <v>15.64833125</v>
      </c>
      <c r="E109" s="39">
        <v>0</v>
      </c>
      <c r="F109" s="39">
        <v>51.226082249999997</v>
      </c>
      <c r="G109" s="39">
        <v>5406.2359999999999</v>
      </c>
      <c r="H109" s="39">
        <v>157.04489638000001</v>
      </c>
      <c r="I109" s="39">
        <v>891.64445000000001</v>
      </c>
      <c r="J109" s="39">
        <v>23.742000429999997</v>
      </c>
      <c r="K109" s="39">
        <v>0</v>
      </c>
      <c r="L109" s="39">
        <v>332.61215982000004</v>
      </c>
      <c r="M109" s="39">
        <v>0</v>
      </c>
      <c r="N109" s="39">
        <v>0</v>
      </c>
      <c r="O109" s="39">
        <v>462.752995</v>
      </c>
      <c r="P109" s="39">
        <v>353.47060983999995</v>
      </c>
      <c r="Q109" s="39">
        <v>1103.9863551200001</v>
      </c>
      <c r="R109" s="39">
        <v>1.55456046</v>
      </c>
      <c r="S109" s="39">
        <v>1782.408222</v>
      </c>
      <c r="T109" s="39">
        <v>54.950252120000002</v>
      </c>
      <c r="U109" s="39">
        <v>0</v>
      </c>
      <c r="V109" s="39">
        <v>666.34128334000002</v>
      </c>
      <c r="W109" s="39">
        <v>178.62867452</v>
      </c>
      <c r="X109" s="39">
        <v>3251.983416</v>
      </c>
      <c r="Y109" s="33">
        <v>9772.8885500299984</v>
      </c>
      <c r="Z109" s="32">
        <f t="shared" si="1"/>
        <v>60728.500032258104</v>
      </c>
    </row>
    <row r="110" spans="1:26" x14ac:dyDescent="0.2">
      <c r="A110" s="71">
        <v>2025.05</v>
      </c>
      <c r="B110" s="38">
        <v>7840.5</v>
      </c>
      <c r="C110" s="39">
        <v>29575.538761402906</v>
      </c>
      <c r="D110" s="39">
        <v>12.100447669999999</v>
      </c>
      <c r="E110" s="39">
        <v>0</v>
      </c>
      <c r="F110" s="39">
        <v>40.746668230000004</v>
      </c>
      <c r="G110" s="39">
        <v>5724.92634309</v>
      </c>
      <c r="H110" s="39">
        <v>82.006114460000006</v>
      </c>
      <c r="I110" s="39">
        <v>990.08444000000009</v>
      </c>
      <c r="J110" s="39">
        <v>24.28648965</v>
      </c>
      <c r="K110" s="39">
        <v>0</v>
      </c>
      <c r="L110" s="39">
        <v>67.206715930000001</v>
      </c>
      <c r="M110" s="39">
        <v>0</v>
      </c>
      <c r="N110" s="39">
        <v>0</v>
      </c>
      <c r="O110" s="39">
        <v>612.75215518999994</v>
      </c>
      <c r="P110" s="39">
        <v>370.68313473000001</v>
      </c>
      <c r="Q110" s="39">
        <v>1101.32275841</v>
      </c>
      <c r="R110" s="39">
        <v>1.0305041699999999</v>
      </c>
      <c r="S110" s="39">
        <v>2121.854636</v>
      </c>
      <c r="T110" s="39">
        <v>50.534101280000002</v>
      </c>
      <c r="U110" s="39">
        <v>21.2775</v>
      </c>
      <c r="V110" s="39">
        <v>652.90077170999996</v>
      </c>
      <c r="W110" s="39">
        <v>140.91042565000001</v>
      </c>
      <c r="X110" s="39">
        <v>3402.3053070000001</v>
      </c>
      <c r="Y110" s="33">
        <v>10624.63405201</v>
      </c>
      <c r="Z110" s="32">
        <f t="shared" si="1"/>
        <v>63457.60132658291</v>
      </c>
    </row>
    <row r="111" spans="1:26" x14ac:dyDescent="0.2">
      <c r="A111" s="71">
        <v>2025.06</v>
      </c>
      <c r="B111" s="38">
        <v>8724.1</v>
      </c>
      <c r="C111" s="39">
        <v>28243.139698208113</v>
      </c>
      <c r="D111" s="39">
        <v>22.546980080000001</v>
      </c>
      <c r="E111" s="39">
        <v>0</v>
      </c>
      <c r="F111" s="39">
        <v>47.771828409999998</v>
      </c>
      <c r="G111" s="39">
        <v>5638.4283750700006</v>
      </c>
      <c r="H111" s="39">
        <v>23.063447759999999</v>
      </c>
      <c r="I111" s="39">
        <v>1066.741886</v>
      </c>
      <c r="J111" s="39">
        <v>30.073346859999997</v>
      </c>
      <c r="K111" s="39">
        <v>0</v>
      </c>
      <c r="L111" s="39">
        <v>207.71832015000001</v>
      </c>
      <c r="M111" s="39">
        <v>0</v>
      </c>
      <c r="N111" s="39">
        <v>0</v>
      </c>
      <c r="O111" s="39">
        <v>511.76457777000002</v>
      </c>
      <c r="P111" s="39">
        <v>721.29551065999999</v>
      </c>
      <c r="Q111" s="39">
        <v>2185.1001518899998</v>
      </c>
      <c r="R111" s="39">
        <v>1.08234075</v>
      </c>
      <c r="S111" s="39">
        <v>1664.009532</v>
      </c>
      <c r="T111" s="39">
        <v>46.703477939999999</v>
      </c>
      <c r="U111" s="39">
        <v>0</v>
      </c>
      <c r="V111" s="39">
        <v>1083.4385811699999</v>
      </c>
      <c r="W111" s="39">
        <v>189.14368407000001</v>
      </c>
      <c r="X111" s="39">
        <v>3822.2003589999999</v>
      </c>
      <c r="Y111" s="33">
        <v>10661.43372985</v>
      </c>
      <c r="Z111" s="32">
        <f t="shared" si="1"/>
        <v>64889.755827638102</v>
      </c>
    </row>
    <row r="112" spans="1:26" x14ac:dyDescent="0.2">
      <c r="A112" s="71">
        <v>2025.07</v>
      </c>
      <c r="B112" s="38">
        <v>4487.6000000000004</v>
      </c>
      <c r="C112" s="39">
        <v>32052.831675214842</v>
      </c>
      <c r="D112" s="39">
        <v>21.90817852</v>
      </c>
      <c r="E112" s="39">
        <v>0</v>
      </c>
      <c r="F112" s="39">
        <v>54.193716850000001</v>
      </c>
      <c r="G112" s="39">
        <v>6847.0079966500007</v>
      </c>
      <c r="H112" s="39">
        <v>93.311915749999997</v>
      </c>
      <c r="I112" s="39">
        <v>1433.2815390000001</v>
      </c>
      <c r="J112" s="39">
        <v>33.612060169999999</v>
      </c>
      <c r="K112" s="39">
        <v>0</v>
      </c>
      <c r="L112" s="39">
        <v>232.59700255999999</v>
      </c>
      <c r="M112" s="39">
        <v>0</v>
      </c>
      <c r="N112" s="39">
        <v>0</v>
      </c>
      <c r="O112" s="39">
        <v>486.08887065999994</v>
      </c>
      <c r="P112" s="39">
        <v>398.66909664000002</v>
      </c>
      <c r="Q112" s="39">
        <v>2077.1180484299998</v>
      </c>
      <c r="R112" s="39">
        <v>0.84832591000000002</v>
      </c>
      <c r="S112" s="39">
        <v>1710.9602580000001</v>
      </c>
      <c r="T112" s="39">
        <v>45.753310659999997</v>
      </c>
      <c r="U112" s="39">
        <v>8.4749999999999996</v>
      </c>
      <c r="V112" s="39">
        <v>839.93862087000002</v>
      </c>
      <c r="W112" s="39">
        <v>205.67543037000002</v>
      </c>
      <c r="X112" s="39">
        <v>4889.6030010000004</v>
      </c>
      <c r="Y112" s="33">
        <v>11306.57715411</v>
      </c>
      <c r="Z112" s="32">
        <f t="shared" si="1"/>
        <v>67226.051201364855</v>
      </c>
    </row>
    <row r="113" spans="1:26" x14ac:dyDescent="0.2">
      <c r="A113" s="71">
        <v>2025.08</v>
      </c>
      <c r="B113" s="38">
        <v>6049.1</v>
      </c>
      <c r="C113" s="39">
        <v>31718.370985134807</v>
      </c>
      <c r="D113" s="39">
        <v>14.495329829999999</v>
      </c>
      <c r="E113" s="39">
        <v>0</v>
      </c>
      <c r="F113" s="39">
        <v>64.351329269999994</v>
      </c>
      <c r="G113" s="39">
        <v>5925.1368848699994</v>
      </c>
      <c r="H113" s="39">
        <v>31.04332604</v>
      </c>
      <c r="I113" s="39">
        <v>1623.3375160000001</v>
      </c>
      <c r="J113" s="39">
        <v>32.732752179999999</v>
      </c>
      <c r="K113" s="39">
        <v>0</v>
      </c>
      <c r="L113" s="39">
        <v>97.542368359999998</v>
      </c>
      <c r="M113" s="39">
        <v>0</v>
      </c>
      <c r="N113" s="39">
        <v>0</v>
      </c>
      <c r="O113" s="39">
        <v>494.54315282000005</v>
      </c>
      <c r="P113" s="39">
        <v>297.47624695999997</v>
      </c>
      <c r="Q113" s="39">
        <v>2470.6964929400001</v>
      </c>
      <c r="R113" s="39">
        <v>0.96073565999999999</v>
      </c>
      <c r="S113" s="39">
        <v>1738.1854470000001</v>
      </c>
      <c r="T113" s="39">
        <v>28.437133110000001</v>
      </c>
      <c r="U113" s="39">
        <v>0</v>
      </c>
      <c r="V113" s="39">
        <v>744.38650898000003</v>
      </c>
      <c r="W113" s="39">
        <v>240.82439443999999</v>
      </c>
      <c r="X113" s="39">
        <v>3617.3206600000003</v>
      </c>
      <c r="Y113" s="33">
        <v>11165.4047307</v>
      </c>
      <c r="Z113" s="32">
        <f t="shared" si="1"/>
        <v>66354.345994294825</v>
      </c>
    </row>
    <row r="114" spans="1:26" x14ac:dyDescent="0.2">
      <c r="A114" s="71">
        <v>2025.09</v>
      </c>
      <c r="B114" s="38">
        <v>8035.5</v>
      </c>
      <c r="C114" s="39">
        <v>31309.70155100949</v>
      </c>
      <c r="D114" s="39">
        <v>80.034240449999999</v>
      </c>
      <c r="E114" s="39">
        <v>0</v>
      </c>
      <c r="F114" s="39">
        <v>49.692085069999997</v>
      </c>
      <c r="G114" s="39">
        <v>5801.9757170300009</v>
      </c>
      <c r="H114" s="39">
        <v>51.637980899999995</v>
      </c>
      <c r="I114" s="39">
        <v>1756.2077319999999</v>
      </c>
      <c r="J114" s="39">
        <v>36.489646430000001</v>
      </c>
      <c r="K114" s="39">
        <v>0</v>
      </c>
      <c r="L114" s="39">
        <v>274.09939818999999</v>
      </c>
      <c r="M114" s="39">
        <v>0</v>
      </c>
      <c r="N114" s="39">
        <v>0</v>
      </c>
      <c r="O114" s="39">
        <v>449.36370943000003</v>
      </c>
      <c r="P114" s="39">
        <v>587.66376859000002</v>
      </c>
      <c r="Q114" s="39">
        <v>2211.6600633899998</v>
      </c>
      <c r="R114" s="39">
        <v>0.88228894000000002</v>
      </c>
      <c r="S114" s="39">
        <v>1650.4226489999999</v>
      </c>
      <c r="T114" s="39">
        <v>40.251468440000004</v>
      </c>
      <c r="U114" s="39">
        <v>0</v>
      </c>
      <c r="V114" s="39">
        <v>749.73628011999995</v>
      </c>
      <c r="W114" s="39">
        <v>205.19687395</v>
      </c>
      <c r="X114" s="39">
        <v>3864.9770250000001</v>
      </c>
      <c r="Y114" s="33">
        <v>11159.687994839998</v>
      </c>
      <c r="Z114" s="32">
        <f t="shared" si="1"/>
        <v>68315.180472779495</v>
      </c>
    </row>
    <row r="115" spans="1:26" x14ac:dyDescent="0.2">
      <c r="A115" s="71">
        <v>2025.1</v>
      </c>
      <c r="B115" s="38">
        <v>5742</v>
      </c>
      <c r="C115" s="39">
        <v>31537.549456238805</v>
      </c>
      <c r="D115" s="39">
        <v>26.95342355</v>
      </c>
      <c r="E115" s="39">
        <v>0</v>
      </c>
      <c r="F115" s="39">
        <v>50.164545629999992</v>
      </c>
      <c r="G115" s="39">
        <v>5809.985095</v>
      </c>
      <c r="H115" s="39">
        <v>39.771446680000004</v>
      </c>
      <c r="I115" s="39">
        <v>1942.124847</v>
      </c>
      <c r="J115" s="39">
        <v>35.75886431</v>
      </c>
      <c r="K115" s="39">
        <v>0</v>
      </c>
      <c r="L115" s="39">
        <v>90.831669729999987</v>
      </c>
      <c r="M115" s="39">
        <v>0</v>
      </c>
      <c r="N115" s="39">
        <v>0</v>
      </c>
      <c r="O115" s="39">
        <v>437.82258259000002</v>
      </c>
      <c r="P115" s="39">
        <v>327.43666973000001</v>
      </c>
      <c r="Q115" s="39">
        <v>2533.8292834700001</v>
      </c>
      <c r="R115" s="39">
        <v>1.2527467999999999</v>
      </c>
      <c r="S115" s="39">
        <v>1905.9652529999998</v>
      </c>
      <c r="T115" s="39">
        <v>42.814758550000001</v>
      </c>
      <c r="U115" s="39">
        <v>0</v>
      </c>
      <c r="V115" s="39">
        <v>799.01751083000011</v>
      </c>
      <c r="W115" s="39">
        <v>225.34911233</v>
      </c>
      <c r="X115" s="39">
        <v>3670.4714709999998</v>
      </c>
      <c r="Y115" s="33">
        <v>11608.152899750001</v>
      </c>
      <c r="Z115" s="32">
        <f t="shared" si="1"/>
        <v>66827.251636188812</v>
      </c>
    </row>
    <row r="116" spans="1:26" x14ac:dyDescent="0.2">
      <c r="A116" s="71">
        <v>2025.11</v>
      </c>
      <c r="B116" s="38">
        <v>9552.4</v>
      </c>
      <c r="C116" s="39">
        <v>32177.725916221774</v>
      </c>
      <c r="D116" s="39">
        <v>32.364347680000002</v>
      </c>
      <c r="E116" s="39">
        <v>0</v>
      </c>
      <c r="F116" s="39">
        <v>35.773379290000001</v>
      </c>
      <c r="G116" s="39">
        <v>5651.0958352799989</v>
      </c>
      <c r="H116" s="39">
        <v>36.446026809999999</v>
      </c>
      <c r="I116" s="39">
        <v>1748.2846950000003</v>
      </c>
      <c r="J116" s="39">
        <v>29.985070580000002</v>
      </c>
      <c r="K116" s="39">
        <v>0</v>
      </c>
      <c r="L116" s="39">
        <v>0</v>
      </c>
      <c r="M116" s="39">
        <v>0</v>
      </c>
      <c r="N116" s="39">
        <v>0</v>
      </c>
      <c r="O116" s="39">
        <v>324.76344919999997</v>
      </c>
      <c r="P116" s="39">
        <v>376.98531868000003</v>
      </c>
      <c r="Q116" s="39">
        <v>1865.20639142</v>
      </c>
      <c r="R116" s="39">
        <v>1.3238249900000001</v>
      </c>
      <c r="S116" s="39">
        <v>1859.582028</v>
      </c>
      <c r="T116" s="39">
        <v>18.051206320000002</v>
      </c>
      <c r="U116" s="39">
        <v>22.712</v>
      </c>
      <c r="V116" s="39">
        <v>403.77916112999998</v>
      </c>
      <c r="W116" s="39">
        <v>138.77237284999998</v>
      </c>
      <c r="X116" s="39">
        <v>3629.6173389999999</v>
      </c>
      <c r="Y116" s="33">
        <v>11823.31687887</v>
      </c>
      <c r="Z116" s="32">
        <f t="shared" si="1"/>
        <v>69728.185241321771</v>
      </c>
    </row>
    <row r="117" spans="1:26" x14ac:dyDescent="0.2">
      <c r="A117" s="71">
        <v>2025.12</v>
      </c>
      <c r="B117" s="38">
        <v>39746.5</v>
      </c>
      <c r="C117" s="39">
        <v>33187.899523562315</v>
      </c>
      <c r="D117" s="39">
        <v>51.453965369999999</v>
      </c>
      <c r="E117" s="39">
        <v>0</v>
      </c>
      <c r="F117" s="39">
        <v>64.23952414</v>
      </c>
      <c r="G117" s="39">
        <v>5959.9027119399998</v>
      </c>
      <c r="H117" s="39">
        <v>350.95626117999996</v>
      </c>
      <c r="I117" s="39">
        <v>2051.477488</v>
      </c>
      <c r="J117" s="39">
        <v>25.886210519999999</v>
      </c>
      <c r="K117" s="39">
        <v>0</v>
      </c>
      <c r="L117" s="39">
        <v>0</v>
      </c>
      <c r="M117" s="39">
        <v>0</v>
      </c>
      <c r="N117" s="39">
        <v>0</v>
      </c>
      <c r="O117" s="39">
        <v>377.10406277999999</v>
      </c>
      <c r="P117" s="39">
        <v>589.20991865999997</v>
      </c>
      <c r="Q117" s="39">
        <v>2399.41744612</v>
      </c>
      <c r="R117" s="39">
        <v>9.3474370000000001E-2</v>
      </c>
      <c r="S117" s="39">
        <v>2214.2297789999998</v>
      </c>
      <c r="T117" s="39">
        <v>29.063048999999999</v>
      </c>
      <c r="U117" s="39">
        <v>17.06485</v>
      </c>
      <c r="V117" s="39">
        <v>1151.49</v>
      </c>
      <c r="W117" s="39">
        <v>198.09249331000001</v>
      </c>
      <c r="X117" s="39">
        <v>3601.164921</v>
      </c>
      <c r="Y117" s="33">
        <v>11366.3</v>
      </c>
      <c r="Z117" s="32">
        <f t="shared" si="1"/>
        <v>103381.54567895233</v>
      </c>
    </row>
    <row r="118" spans="1:26" x14ac:dyDescent="0.2">
      <c r="A118" s="71">
        <v>2026.01</v>
      </c>
      <c r="B118" s="38">
        <v>66177.600000000006</v>
      </c>
      <c r="C118" s="39">
        <v>31266.521861254379</v>
      </c>
      <c r="D118" s="39">
        <v>10.743643090000001</v>
      </c>
      <c r="E118" s="39">
        <v>0</v>
      </c>
      <c r="F118" s="39">
        <v>76.439363349999994</v>
      </c>
      <c r="G118" s="39">
        <v>8561.4033364999996</v>
      </c>
      <c r="H118" s="39">
        <v>965.01556550999999</v>
      </c>
      <c r="I118" s="39">
        <v>2407.6586529999995</v>
      </c>
      <c r="J118" s="39">
        <v>26.780123500000002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382.56960196</v>
      </c>
      <c r="Q118" s="39">
        <v>4094.6443495600001</v>
      </c>
      <c r="R118" s="39">
        <v>0</v>
      </c>
      <c r="S118" s="39">
        <v>1795.2898170000001</v>
      </c>
      <c r="T118" s="39">
        <v>13.68884362</v>
      </c>
      <c r="U118" s="39">
        <v>17.625301910000001</v>
      </c>
      <c r="V118" s="39">
        <v>0</v>
      </c>
      <c r="W118" s="39">
        <v>202.99764544999999</v>
      </c>
      <c r="X118" s="39">
        <v>4864.8099920000004</v>
      </c>
      <c r="Y118" s="33">
        <v>12658.2</v>
      </c>
      <c r="Z118" s="32">
        <f t="shared" si="1"/>
        <v>133521.98809770436</v>
      </c>
    </row>
    <row r="119" spans="1:26" x14ac:dyDescent="0.2">
      <c r="A119" s="71">
        <v>2026.02</v>
      </c>
      <c r="B119" s="38">
        <v>34761.1</v>
      </c>
      <c r="C119" s="39">
        <v>0</v>
      </c>
      <c r="D119" s="39">
        <v>21.433943920000001</v>
      </c>
      <c r="E119" s="39">
        <v>0</v>
      </c>
      <c r="F119" s="39">
        <v>47.317616159999993</v>
      </c>
      <c r="G119" s="39">
        <v>6263.5034180000002</v>
      </c>
      <c r="H119" s="39">
        <v>1539.0932953500001</v>
      </c>
      <c r="I119" s="39">
        <v>1922.3822279999999</v>
      </c>
      <c r="J119" s="39">
        <v>32.620815010000001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1072.2609741599999</v>
      </c>
      <c r="Q119" s="39">
        <v>2160.9217859999999</v>
      </c>
      <c r="R119" s="39">
        <v>0</v>
      </c>
      <c r="S119" s="39">
        <v>245.55977999999999</v>
      </c>
      <c r="T119" s="39">
        <v>5.3135220000000007</v>
      </c>
      <c r="U119" s="39">
        <v>6.1080821099999998</v>
      </c>
      <c r="V119" s="39">
        <v>0</v>
      </c>
      <c r="W119" s="39">
        <v>193.51739086999999</v>
      </c>
      <c r="X119" s="39">
        <v>3948.8277169999997</v>
      </c>
      <c r="Y119" s="33">
        <v>0</v>
      </c>
      <c r="Z119" s="32">
        <f t="shared" ref="Z119:Z177" si="2">+_xlfn.AGGREGATE(9,6,B119:Y119)</f>
        <v>52219.960568579998</v>
      </c>
    </row>
    <row r="120" spans="1:26" x14ac:dyDescent="0.2">
      <c r="A120" s="71">
        <v>2026.03</v>
      </c>
      <c r="B120" s="38" t="e">
        <v>#N/A</v>
      </c>
      <c r="C120" s="39" t="e">
        <v>#N/A</v>
      </c>
      <c r="D120" s="39" t="e">
        <v>#N/A</v>
      </c>
      <c r="E120" s="39" t="e">
        <v>#N/A</v>
      </c>
      <c r="F120" s="39" t="e">
        <v>#N/A</v>
      </c>
      <c r="G120" s="39" t="e">
        <v>#N/A</v>
      </c>
      <c r="H120" s="39" t="e">
        <v>#N/A</v>
      </c>
      <c r="I120" s="39" t="e">
        <v>#N/A</v>
      </c>
      <c r="J120" s="39" t="e">
        <v>#N/A</v>
      </c>
      <c r="K120" s="39" t="e">
        <v>#N/A</v>
      </c>
      <c r="L120" s="39" t="e">
        <v>#N/A</v>
      </c>
      <c r="M120" s="39" t="e">
        <v>#N/A</v>
      </c>
      <c r="N120" s="39" t="e">
        <v>#N/A</v>
      </c>
      <c r="O120" s="39" t="e">
        <v>#N/A</v>
      </c>
      <c r="P120" s="39" t="e">
        <v>#N/A</v>
      </c>
      <c r="Q120" s="39" t="e">
        <v>#N/A</v>
      </c>
      <c r="R120" s="39" t="e">
        <v>#N/A</v>
      </c>
      <c r="S120" s="39" t="e">
        <v>#N/A</v>
      </c>
      <c r="T120" s="39" t="e">
        <v>#N/A</v>
      </c>
      <c r="U120" s="39" t="e">
        <v>#N/A</v>
      </c>
      <c r="V120" s="39" t="e">
        <v>#N/A</v>
      </c>
      <c r="W120" s="39" t="e">
        <v>#N/A</v>
      </c>
      <c r="X120" s="39" t="e">
        <v>#N/A</v>
      </c>
      <c r="Y120" s="33" t="e">
        <v>#N/A</v>
      </c>
      <c r="Z120" s="32">
        <f t="shared" si="2"/>
        <v>0</v>
      </c>
    </row>
    <row r="121" spans="1:26" x14ac:dyDescent="0.2">
      <c r="A121" s="71">
        <v>2026.04</v>
      </c>
      <c r="B121" s="38" t="e">
        <v>#N/A</v>
      </c>
      <c r="C121" s="39" t="e">
        <v>#N/A</v>
      </c>
      <c r="D121" s="39" t="e">
        <v>#N/A</v>
      </c>
      <c r="E121" s="39" t="e">
        <v>#N/A</v>
      </c>
      <c r="F121" s="39" t="e">
        <v>#N/A</v>
      </c>
      <c r="G121" s="39" t="e">
        <v>#N/A</v>
      </c>
      <c r="H121" s="39" t="e">
        <v>#N/A</v>
      </c>
      <c r="I121" s="39" t="e">
        <v>#N/A</v>
      </c>
      <c r="J121" s="39" t="e">
        <v>#N/A</v>
      </c>
      <c r="K121" s="39" t="e">
        <v>#N/A</v>
      </c>
      <c r="L121" s="39" t="e">
        <v>#N/A</v>
      </c>
      <c r="M121" s="39" t="e">
        <v>#N/A</v>
      </c>
      <c r="N121" s="39" t="e">
        <v>#N/A</v>
      </c>
      <c r="O121" s="39" t="e">
        <v>#N/A</v>
      </c>
      <c r="P121" s="39" t="e">
        <v>#N/A</v>
      </c>
      <c r="Q121" s="39" t="e">
        <v>#N/A</v>
      </c>
      <c r="R121" s="39" t="e">
        <v>#N/A</v>
      </c>
      <c r="S121" s="39" t="e">
        <v>#N/A</v>
      </c>
      <c r="T121" s="39" t="e">
        <v>#N/A</v>
      </c>
      <c r="U121" s="39" t="e">
        <v>#N/A</v>
      </c>
      <c r="V121" s="39" t="e">
        <v>#N/A</v>
      </c>
      <c r="W121" s="39" t="e">
        <v>#N/A</v>
      </c>
      <c r="X121" s="39" t="e">
        <v>#N/A</v>
      </c>
      <c r="Y121" s="33" t="e">
        <v>#N/A</v>
      </c>
      <c r="Z121" s="32">
        <f t="shared" si="2"/>
        <v>0</v>
      </c>
    </row>
    <row r="122" spans="1:26" x14ac:dyDescent="0.2">
      <c r="A122" s="71">
        <v>2026.05</v>
      </c>
      <c r="B122" s="38" t="e">
        <v>#N/A</v>
      </c>
      <c r="C122" s="39" t="e">
        <v>#N/A</v>
      </c>
      <c r="D122" s="39" t="e">
        <v>#N/A</v>
      </c>
      <c r="E122" s="39" t="e">
        <v>#N/A</v>
      </c>
      <c r="F122" s="39" t="e">
        <v>#N/A</v>
      </c>
      <c r="G122" s="39" t="e">
        <v>#N/A</v>
      </c>
      <c r="H122" s="39" t="e">
        <v>#N/A</v>
      </c>
      <c r="I122" s="39" t="e">
        <v>#N/A</v>
      </c>
      <c r="J122" s="39" t="e">
        <v>#N/A</v>
      </c>
      <c r="K122" s="39" t="e">
        <v>#N/A</v>
      </c>
      <c r="L122" s="39" t="e">
        <v>#N/A</v>
      </c>
      <c r="M122" s="39" t="e">
        <v>#N/A</v>
      </c>
      <c r="N122" s="39" t="e">
        <v>#N/A</v>
      </c>
      <c r="O122" s="39" t="e">
        <v>#N/A</v>
      </c>
      <c r="P122" s="39" t="e">
        <v>#N/A</v>
      </c>
      <c r="Q122" s="39" t="e">
        <v>#N/A</v>
      </c>
      <c r="R122" s="39" t="e">
        <v>#N/A</v>
      </c>
      <c r="S122" s="39" t="e">
        <v>#N/A</v>
      </c>
      <c r="T122" s="39" t="e">
        <v>#N/A</v>
      </c>
      <c r="U122" s="39" t="e">
        <v>#N/A</v>
      </c>
      <c r="V122" s="39" t="e">
        <v>#N/A</v>
      </c>
      <c r="W122" s="39" t="e">
        <v>#N/A</v>
      </c>
      <c r="X122" s="39" t="e">
        <v>#N/A</v>
      </c>
      <c r="Y122" s="33" t="e">
        <v>#N/A</v>
      </c>
      <c r="Z122" s="32">
        <f t="shared" si="2"/>
        <v>0</v>
      </c>
    </row>
    <row r="123" spans="1:26" x14ac:dyDescent="0.2">
      <c r="A123" s="71">
        <v>2026.06</v>
      </c>
      <c r="B123" s="38" t="e">
        <v>#N/A</v>
      </c>
      <c r="C123" s="39" t="e">
        <v>#N/A</v>
      </c>
      <c r="D123" s="39" t="e">
        <v>#N/A</v>
      </c>
      <c r="E123" s="39" t="e">
        <v>#N/A</v>
      </c>
      <c r="F123" s="39" t="e">
        <v>#N/A</v>
      </c>
      <c r="G123" s="39" t="e">
        <v>#N/A</v>
      </c>
      <c r="H123" s="39" t="e">
        <v>#N/A</v>
      </c>
      <c r="I123" s="39" t="e">
        <v>#N/A</v>
      </c>
      <c r="J123" s="39" t="e">
        <v>#N/A</v>
      </c>
      <c r="K123" s="39" t="e">
        <v>#N/A</v>
      </c>
      <c r="L123" s="39" t="e">
        <v>#N/A</v>
      </c>
      <c r="M123" s="39" t="e">
        <v>#N/A</v>
      </c>
      <c r="N123" s="39" t="e">
        <v>#N/A</v>
      </c>
      <c r="O123" s="39" t="e">
        <v>#N/A</v>
      </c>
      <c r="P123" s="39" t="e">
        <v>#N/A</v>
      </c>
      <c r="Q123" s="39" t="e">
        <v>#N/A</v>
      </c>
      <c r="R123" s="39" t="e">
        <v>#N/A</v>
      </c>
      <c r="S123" s="39" t="e">
        <v>#N/A</v>
      </c>
      <c r="T123" s="39" t="e">
        <v>#N/A</v>
      </c>
      <c r="U123" s="39" t="e">
        <v>#N/A</v>
      </c>
      <c r="V123" s="39" t="e">
        <v>#N/A</v>
      </c>
      <c r="W123" s="39" t="e">
        <v>#N/A</v>
      </c>
      <c r="X123" s="39" t="e">
        <v>#N/A</v>
      </c>
      <c r="Y123" s="33" t="e">
        <v>#N/A</v>
      </c>
      <c r="Z123" s="32">
        <f t="shared" si="2"/>
        <v>0</v>
      </c>
    </row>
    <row r="124" spans="1:26" x14ac:dyDescent="0.2">
      <c r="A124" s="71">
        <v>2026.07</v>
      </c>
      <c r="B124" s="38" t="e">
        <v>#N/A</v>
      </c>
      <c r="C124" s="39" t="e">
        <v>#N/A</v>
      </c>
      <c r="D124" s="39" t="e">
        <v>#N/A</v>
      </c>
      <c r="E124" s="39" t="e">
        <v>#N/A</v>
      </c>
      <c r="F124" s="39" t="e">
        <v>#N/A</v>
      </c>
      <c r="G124" s="39" t="e">
        <v>#N/A</v>
      </c>
      <c r="H124" s="39" t="e">
        <v>#N/A</v>
      </c>
      <c r="I124" s="39" t="e">
        <v>#N/A</v>
      </c>
      <c r="J124" s="39" t="e">
        <v>#N/A</v>
      </c>
      <c r="K124" s="39" t="e">
        <v>#N/A</v>
      </c>
      <c r="L124" s="39" t="e">
        <v>#N/A</v>
      </c>
      <c r="M124" s="39" t="e">
        <v>#N/A</v>
      </c>
      <c r="N124" s="39" t="e">
        <v>#N/A</v>
      </c>
      <c r="O124" s="39" t="e">
        <v>#N/A</v>
      </c>
      <c r="P124" s="39" t="e">
        <v>#N/A</v>
      </c>
      <c r="Q124" s="39" t="e">
        <v>#N/A</v>
      </c>
      <c r="R124" s="39" t="e">
        <v>#N/A</v>
      </c>
      <c r="S124" s="39" t="e">
        <v>#N/A</v>
      </c>
      <c r="T124" s="39" t="e">
        <v>#N/A</v>
      </c>
      <c r="U124" s="39" t="e">
        <v>#N/A</v>
      </c>
      <c r="V124" s="39" t="e">
        <v>#N/A</v>
      </c>
      <c r="W124" s="39" t="e">
        <v>#N/A</v>
      </c>
      <c r="X124" s="39" t="e">
        <v>#N/A</v>
      </c>
      <c r="Y124" s="33" t="e">
        <v>#N/A</v>
      </c>
      <c r="Z124" s="32">
        <f t="shared" si="2"/>
        <v>0</v>
      </c>
    </row>
    <row r="125" spans="1:26" x14ac:dyDescent="0.2">
      <c r="A125" s="71">
        <v>2026.08</v>
      </c>
      <c r="B125" s="38" t="e">
        <v>#N/A</v>
      </c>
      <c r="C125" s="39" t="e">
        <v>#N/A</v>
      </c>
      <c r="D125" s="39" t="e">
        <v>#N/A</v>
      </c>
      <c r="E125" s="39" t="e">
        <v>#N/A</v>
      </c>
      <c r="F125" s="39" t="e">
        <v>#N/A</v>
      </c>
      <c r="G125" s="39" t="e">
        <v>#N/A</v>
      </c>
      <c r="H125" s="39" t="e">
        <v>#N/A</v>
      </c>
      <c r="I125" s="39" t="e">
        <v>#N/A</v>
      </c>
      <c r="J125" s="39" t="e">
        <v>#N/A</v>
      </c>
      <c r="K125" s="39" t="e">
        <v>#N/A</v>
      </c>
      <c r="L125" s="39" t="e">
        <v>#N/A</v>
      </c>
      <c r="M125" s="39" t="e">
        <v>#N/A</v>
      </c>
      <c r="N125" s="39" t="e">
        <v>#N/A</v>
      </c>
      <c r="O125" s="39" t="e">
        <v>#N/A</v>
      </c>
      <c r="P125" s="39" t="e">
        <v>#N/A</v>
      </c>
      <c r="Q125" s="39" t="e">
        <v>#N/A</v>
      </c>
      <c r="R125" s="39" t="e">
        <v>#N/A</v>
      </c>
      <c r="S125" s="39" t="e">
        <v>#N/A</v>
      </c>
      <c r="T125" s="39" t="e">
        <v>#N/A</v>
      </c>
      <c r="U125" s="39" t="e">
        <v>#N/A</v>
      </c>
      <c r="V125" s="39" t="e">
        <v>#N/A</v>
      </c>
      <c r="W125" s="39" t="e">
        <v>#N/A</v>
      </c>
      <c r="X125" s="39" t="e">
        <v>#N/A</v>
      </c>
      <c r="Y125" s="33" t="e">
        <v>#N/A</v>
      </c>
      <c r="Z125" s="32">
        <f t="shared" si="2"/>
        <v>0</v>
      </c>
    </row>
    <row r="126" spans="1:26" x14ac:dyDescent="0.2">
      <c r="A126" s="71">
        <v>2026.09</v>
      </c>
      <c r="B126" s="38" t="e">
        <v>#N/A</v>
      </c>
      <c r="C126" s="39" t="e">
        <v>#N/A</v>
      </c>
      <c r="D126" s="39" t="e">
        <v>#N/A</v>
      </c>
      <c r="E126" s="39" t="e">
        <v>#N/A</v>
      </c>
      <c r="F126" s="39" t="e">
        <v>#N/A</v>
      </c>
      <c r="G126" s="39" t="e">
        <v>#N/A</v>
      </c>
      <c r="H126" s="39" t="e">
        <v>#N/A</v>
      </c>
      <c r="I126" s="39" t="e">
        <v>#N/A</v>
      </c>
      <c r="J126" s="39" t="e">
        <v>#N/A</v>
      </c>
      <c r="K126" s="39" t="e">
        <v>#N/A</v>
      </c>
      <c r="L126" s="39" t="e">
        <v>#N/A</v>
      </c>
      <c r="M126" s="39" t="e">
        <v>#N/A</v>
      </c>
      <c r="N126" s="39" t="e">
        <v>#N/A</v>
      </c>
      <c r="O126" s="39" t="e">
        <v>#N/A</v>
      </c>
      <c r="P126" s="39" t="e">
        <v>#N/A</v>
      </c>
      <c r="Q126" s="39" t="e">
        <v>#N/A</v>
      </c>
      <c r="R126" s="39" t="e">
        <v>#N/A</v>
      </c>
      <c r="S126" s="39" t="e">
        <v>#N/A</v>
      </c>
      <c r="T126" s="39" t="e">
        <v>#N/A</v>
      </c>
      <c r="U126" s="39" t="e">
        <v>#N/A</v>
      </c>
      <c r="V126" s="39" t="e">
        <v>#N/A</v>
      </c>
      <c r="W126" s="39" t="e">
        <v>#N/A</v>
      </c>
      <c r="X126" s="39" t="e">
        <v>#N/A</v>
      </c>
      <c r="Y126" s="33" t="e">
        <v>#N/A</v>
      </c>
      <c r="Z126" s="32">
        <f t="shared" si="2"/>
        <v>0</v>
      </c>
    </row>
    <row r="127" spans="1:26" x14ac:dyDescent="0.2">
      <c r="A127" s="71">
        <v>2026.1</v>
      </c>
      <c r="B127" s="38" t="e">
        <v>#N/A</v>
      </c>
      <c r="C127" s="39" t="e">
        <v>#N/A</v>
      </c>
      <c r="D127" s="39" t="e">
        <v>#N/A</v>
      </c>
      <c r="E127" s="39" t="e">
        <v>#N/A</v>
      </c>
      <c r="F127" s="39" t="e">
        <v>#N/A</v>
      </c>
      <c r="G127" s="39" t="e">
        <v>#N/A</v>
      </c>
      <c r="H127" s="39" t="e">
        <v>#N/A</v>
      </c>
      <c r="I127" s="39" t="e">
        <v>#N/A</v>
      </c>
      <c r="J127" s="39" t="e">
        <v>#N/A</v>
      </c>
      <c r="K127" s="39" t="e">
        <v>#N/A</v>
      </c>
      <c r="L127" s="39" t="e">
        <v>#N/A</v>
      </c>
      <c r="M127" s="39" t="e">
        <v>#N/A</v>
      </c>
      <c r="N127" s="39" t="e">
        <v>#N/A</v>
      </c>
      <c r="O127" s="39" t="e">
        <v>#N/A</v>
      </c>
      <c r="P127" s="39" t="e">
        <v>#N/A</v>
      </c>
      <c r="Q127" s="39" t="e">
        <v>#N/A</v>
      </c>
      <c r="R127" s="39" t="e">
        <v>#N/A</v>
      </c>
      <c r="S127" s="39" t="e">
        <v>#N/A</v>
      </c>
      <c r="T127" s="39" t="e">
        <v>#N/A</v>
      </c>
      <c r="U127" s="39" t="e">
        <v>#N/A</v>
      </c>
      <c r="V127" s="39" t="e">
        <v>#N/A</v>
      </c>
      <c r="W127" s="39" t="e">
        <v>#N/A</v>
      </c>
      <c r="X127" s="39" t="e">
        <v>#N/A</v>
      </c>
      <c r="Y127" s="33" t="e">
        <v>#N/A</v>
      </c>
      <c r="Z127" s="32">
        <f t="shared" si="2"/>
        <v>0</v>
      </c>
    </row>
    <row r="128" spans="1:26" x14ac:dyDescent="0.2">
      <c r="A128" s="71">
        <v>2026.11</v>
      </c>
      <c r="B128" s="38" t="e">
        <v>#N/A</v>
      </c>
      <c r="C128" s="39" t="e">
        <v>#N/A</v>
      </c>
      <c r="D128" s="39" t="e">
        <v>#N/A</v>
      </c>
      <c r="E128" s="39" t="e">
        <v>#N/A</v>
      </c>
      <c r="F128" s="39" t="e">
        <v>#N/A</v>
      </c>
      <c r="G128" s="39" t="e">
        <v>#N/A</v>
      </c>
      <c r="H128" s="39" t="e">
        <v>#N/A</v>
      </c>
      <c r="I128" s="39" t="e">
        <v>#N/A</v>
      </c>
      <c r="J128" s="39" t="e">
        <v>#N/A</v>
      </c>
      <c r="K128" s="39" t="e">
        <v>#N/A</v>
      </c>
      <c r="L128" s="39" t="e">
        <v>#N/A</v>
      </c>
      <c r="M128" s="39" t="e">
        <v>#N/A</v>
      </c>
      <c r="N128" s="39" t="e">
        <v>#N/A</v>
      </c>
      <c r="O128" s="39" t="e">
        <v>#N/A</v>
      </c>
      <c r="P128" s="39" t="e">
        <v>#N/A</v>
      </c>
      <c r="Q128" s="39" t="e">
        <v>#N/A</v>
      </c>
      <c r="R128" s="39" t="e">
        <v>#N/A</v>
      </c>
      <c r="S128" s="39" t="e">
        <v>#N/A</v>
      </c>
      <c r="T128" s="39" t="e">
        <v>#N/A</v>
      </c>
      <c r="U128" s="39" t="e">
        <v>#N/A</v>
      </c>
      <c r="V128" s="39" t="e">
        <v>#N/A</v>
      </c>
      <c r="W128" s="39" t="e">
        <v>#N/A</v>
      </c>
      <c r="X128" s="39" t="e">
        <v>#N/A</v>
      </c>
      <c r="Y128" s="33" t="e">
        <v>#N/A</v>
      </c>
      <c r="Z128" s="32">
        <f t="shared" si="2"/>
        <v>0</v>
      </c>
    </row>
    <row r="129" spans="1:26" x14ac:dyDescent="0.2">
      <c r="A129" s="71">
        <v>2026.12</v>
      </c>
      <c r="B129" s="38" t="e">
        <v>#N/A</v>
      </c>
      <c r="C129" s="39" t="e">
        <v>#N/A</v>
      </c>
      <c r="D129" s="39" t="e">
        <v>#N/A</v>
      </c>
      <c r="E129" s="39" t="e">
        <v>#N/A</v>
      </c>
      <c r="F129" s="39" t="e">
        <v>#N/A</v>
      </c>
      <c r="G129" s="39" t="e">
        <v>#N/A</v>
      </c>
      <c r="H129" s="39" t="e">
        <v>#N/A</v>
      </c>
      <c r="I129" s="39" t="e">
        <v>#N/A</v>
      </c>
      <c r="J129" s="39" t="e">
        <v>#N/A</v>
      </c>
      <c r="K129" s="39" t="e">
        <v>#N/A</v>
      </c>
      <c r="L129" s="39" t="e">
        <v>#N/A</v>
      </c>
      <c r="M129" s="39" t="e">
        <v>#N/A</v>
      </c>
      <c r="N129" s="39" t="e">
        <v>#N/A</v>
      </c>
      <c r="O129" s="39" t="e">
        <v>#N/A</v>
      </c>
      <c r="P129" s="39" t="e">
        <v>#N/A</v>
      </c>
      <c r="Q129" s="39" t="e">
        <v>#N/A</v>
      </c>
      <c r="R129" s="39" t="e">
        <v>#N/A</v>
      </c>
      <c r="S129" s="39" t="e">
        <v>#N/A</v>
      </c>
      <c r="T129" s="39" t="e">
        <v>#N/A</v>
      </c>
      <c r="U129" s="39" t="e">
        <v>#N/A</v>
      </c>
      <c r="V129" s="39" t="e">
        <v>#N/A</v>
      </c>
      <c r="W129" s="39" t="e">
        <v>#N/A</v>
      </c>
      <c r="X129" s="39" t="e">
        <v>#N/A</v>
      </c>
      <c r="Y129" s="33" t="e">
        <v>#N/A</v>
      </c>
      <c r="Z129" s="32">
        <f t="shared" si="2"/>
        <v>0</v>
      </c>
    </row>
    <row r="130" spans="1:26" x14ac:dyDescent="0.2">
      <c r="A130" s="71">
        <v>2027.01</v>
      </c>
      <c r="B130" s="38" t="e">
        <v>#N/A</v>
      </c>
      <c r="C130" s="39" t="e">
        <v>#N/A</v>
      </c>
      <c r="D130" s="39" t="e">
        <v>#N/A</v>
      </c>
      <c r="E130" s="39" t="e">
        <v>#N/A</v>
      </c>
      <c r="F130" s="39" t="e">
        <v>#N/A</v>
      </c>
      <c r="G130" s="39" t="e">
        <v>#N/A</v>
      </c>
      <c r="H130" s="39" t="e">
        <v>#N/A</v>
      </c>
      <c r="I130" s="39" t="e">
        <v>#N/A</v>
      </c>
      <c r="J130" s="39" t="e">
        <v>#N/A</v>
      </c>
      <c r="K130" s="39" t="e">
        <v>#N/A</v>
      </c>
      <c r="L130" s="39" t="e">
        <v>#N/A</v>
      </c>
      <c r="M130" s="39" t="e">
        <v>#N/A</v>
      </c>
      <c r="N130" s="39" t="e">
        <v>#N/A</v>
      </c>
      <c r="O130" s="39" t="e">
        <v>#N/A</v>
      </c>
      <c r="P130" s="39" t="e">
        <v>#N/A</v>
      </c>
      <c r="Q130" s="39" t="e">
        <v>#N/A</v>
      </c>
      <c r="R130" s="39" t="e">
        <v>#N/A</v>
      </c>
      <c r="S130" s="39" t="e">
        <v>#N/A</v>
      </c>
      <c r="T130" s="39" t="e">
        <v>#N/A</v>
      </c>
      <c r="U130" s="39" t="e">
        <v>#N/A</v>
      </c>
      <c r="V130" s="39" t="e">
        <v>#N/A</v>
      </c>
      <c r="W130" s="39" t="e">
        <v>#N/A</v>
      </c>
      <c r="X130" s="39" t="e">
        <v>#N/A</v>
      </c>
      <c r="Y130" s="33" t="e">
        <v>#N/A</v>
      </c>
      <c r="Z130" s="32">
        <f t="shared" si="2"/>
        <v>0</v>
      </c>
    </row>
    <row r="131" spans="1:26" x14ac:dyDescent="0.2">
      <c r="A131" s="71">
        <v>2027.02</v>
      </c>
      <c r="B131" s="38" t="e">
        <v>#N/A</v>
      </c>
      <c r="C131" s="39" t="e">
        <v>#N/A</v>
      </c>
      <c r="D131" s="39" t="e">
        <v>#N/A</v>
      </c>
      <c r="E131" s="39" t="e">
        <v>#N/A</v>
      </c>
      <c r="F131" s="39" t="e">
        <v>#N/A</v>
      </c>
      <c r="G131" s="39" t="e">
        <v>#N/A</v>
      </c>
      <c r="H131" s="39" t="e">
        <v>#N/A</v>
      </c>
      <c r="I131" s="39" t="e">
        <v>#N/A</v>
      </c>
      <c r="J131" s="39" t="e">
        <v>#N/A</v>
      </c>
      <c r="K131" s="39" t="e">
        <v>#N/A</v>
      </c>
      <c r="L131" s="39" t="e">
        <v>#N/A</v>
      </c>
      <c r="M131" s="39" t="e">
        <v>#N/A</v>
      </c>
      <c r="N131" s="39" t="e">
        <v>#N/A</v>
      </c>
      <c r="O131" s="39" t="e">
        <v>#N/A</v>
      </c>
      <c r="P131" s="39" t="e">
        <v>#N/A</v>
      </c>
      <c r="Q131" s="39" t="e">
        <v>#N/A</v>
      </c>
      <c r="R131" s="39" t="e">
        <v>#N/A</v>
      </c>
      <c r="S131" s="39" t="e">
        <v>#N/A</v>
      </c>
      <c r="T131" s="39" t="e">
        <v>#N/A</v>
      </c>
      <c r="U131" s="39" t="e">
        <v>#N/A</v>
      </c>
      <c r="V131" s="39" t="e">
        <v>#N/A</v>
      </c>
      <c r="W131" s="39" t="e">
        <v>#N/A</v>
      </c>
      <c r="X131" s="39" t="e">
        <v>#N/A</v>
      </c>
      <c r="Y131" s="33" t="e">
        <v>#N/A</v>
      </c>
      <c r="Z131" s="32">
        <f t="shared" si="2"/>
        <v>0</v>
      </c>
    </row>
    <row r="132" spans="1:26" x14ac:dyDescent="0.2">
      <c r="A132" s="71">
        <v>2027.03</v>
      </c>
      <c r="B132" s="38" t="e">
        <v>#N/A</v>
      </c>
      <c r="C132" s="39" t="e">
        <v>#N/A</v>
      </c>
      <c r="D132" s="39" t="e">
        <v>#N/A</v>
      </c>
      <c r="E132" s="39" t="e">
        <v>#N/A</v>
      </c>
      <c r="F132" s="39" t="e">
        <v>#N/A</v>
      </c>
      <c r="G132" s="39" t="e">
        <v>#N/A</v>
      </c>
      <c r="H132" s="39" t="e">
        <v>#N/A</v>
      </c>
      <c r="I132" s="39" t="e">
        <v>#N/A</v>
      </c>
      <c r="J132" s="39" t="e">
        <v>#N/A</v>
      </c>
      <c r="K132" s="39" t="e">
        <v>#N/A</v>
      </c>
      <c r="L132" s="39" t="e">
        <v>#N/A</v>
      </c>
      <c r="M132" s="39" t="e">
        <v>#N/A</v>
      </c>
      <c r="N132" s="39" t="e">
        <v>#N/A</v>
      </c>
      <c r="O132" s="39" t="e">
        <v>#N/A</v>
      </c>
      <c r="P132" s="39" t="e">
        <v>#N/A</v>
      </c>
      <c r="Q132" s="39" t="e">
        <v>#N/A</v>
      </c>
      <c r="R132" s="39" t="e">
        <v>#N/A</v>
      </c>
      <c r="S132" s="39" t="e">
        <v>#N/A</v>
      </c>
      <c r="T132" s="39" t="e">
        <v>#N/A</v>
      </c>
      <c r="U132" s="39" t="e">
        <v>#N/A</v>
      </c>
      <c r="V132" s="39" t="e">
        <v>#N/A</v>
      </c>
      <c r="W132" s="39" t="e">
        <v>#N/A</v>
      </c>
      <c r="X132" s="39" t="e">
        <v>#N/A</v>
      </c>
      <c r="Y132" s="33" t="e">
        <v>#N/A</v>
      </c>
      <c r="Z132" s="32">
        <f t="shared" si="2"/>
        <v>0</v>
      </c>
    </row>
    <row r="133" spans="1:26" x14ac:dyDescent="0.2">
      <c r="A133" s="71">
        <v>2027.04</v>
      </c>
      <c r="B133" s="38" t="e">
        <v>#N/A</v>
      </c>
      <c r="C133" s="39" t="e">
        <v>#N/A</v>
      </c>
      <c r="D133" s="39" t="e">
        <v>#N/A</v>
      </c>
      <c r="E133" s="39" t="e">
        <v>#N/A</v>
      </c>
      <c r="F133" s="39" t="e">
        <v>#N/A</v>
      </c>
      <c r="G133" s="39" t="e">
        <v>#N/A</v>
      </c>
      <c r="H133" s="39" t="e">
        <v>#N/A</v>
      </c>
      <c r="I133" s="39" t="e">
        <v>#N/A</v>
      </c>
      <c r="J133" s="39" t="e">
        <v>#N/A</v>
      </c>
      <c r="K133" s="39" t="e">
        <v>#N/A</v>
      </c>
      <c r="L133" s="39" t="e">
        <v>#N/A</v>
      </c>
      <c r="M133" s="39" t="e">
        <v>#N/A</v>
      </c>
      <c r="N133" s="39" t="e">
        <v>#N/A</v>
      </c>
      <c r="O133" s="39" t="e">
        <v>#N/A</v>
      </c>
      <c r="P133" s="39" t="e">
        <v>#N/A</v>
      </c>
      <c r="Q133" s="39" t="e">
        <v>#N/A</v>
      </c>
      <c r="R133" s="39" t="e">
        <v>#N/A</v>
      </c>
      <c r="S133" s="39" t="e">
        <v>#N/A</v>
      </c>
      <c r="T133" s="39" t="e">
        <v>#N/A</v>
      </c>
      <c r="U133" s="39" t="e">
        <v>#N/A</v>
      </c>
      <c r="V133" s="39" t="e">
        <v>#N/A</v>
      </c>
      <c r="W133" s="39" t="e">
        <v>#N/A</v>
      </c>
      <c r="X133" s="39" t="e">
        <v>#N/A</v>
      </c>
      <c r="Y133" s="33" t="e">
        <v>#N/A</v>
      </c>
      <c r="Z133" s="32">
        <f t="shared" si="2"/>
        <v>0</v>
      </c>
    </row>
    <row r="134" spans="1:26" x14ac:dyDescent="0.2">
      <c r="A134" s="71">
        <v>2027.05</v>
      </c>
      <c r="B134" s="38" t="e">
        <v>#N/A</v>
      </c>
      <c r="C134" s="39" t="e">
        <v>#N/A</v>
      </c>
      <c r="D134" s="39" t="e">
        <v>#N/A</v>
      </c>
      <c r="E134" s="39" t="e">
        <v>#N/A</v>
      </c>
      <c r="F134" s="39" t="e">
        <v>#N/A</v>
      </c>
      <c r="G134" s="39" t="e">
        <v>#N/A</v>
      </c>
      <c r="H134" s="39" t="e">
        <v>#N/A</v>
      </c>
      <c r="I134" s="39" t="e">
        <v>#N/A</v>
      </c>
      <c r="J134" s="39" t="e">
        <v>#N/A</v>
      </c>
      <c r="K134" s="39" t="e">
        <v>#N/A</v>
      </c>
      <c r="L134" s="39" t="e">
        <v>#N/A</v>
      </c>
      <c r="M134" s="39" t="e">
        <v>#N/A</v>
      </c>
      <c r="N134" s="39" t="e">
        <v>#N/A</v>
      </c>
      <c r="O134" s="39" t="e">
        <v>#N/A</v>
      </c>
      <c r="P134" s="39" t="e">
        <v>#N/A</v>
      </c>
      <c r="Q134" s="39" t="e">
        <v>#N/A</v>
      </c>
      <c r="R134" s="39" t="e">
        <v>#N/A</v>
      </c>
      <c r="S134" s="39" t="e">
        <v>#N/A</v>
      </c>
      <c r="T134" s="39" t="e">
        <v>#N/A</v>
      </c>
      <c r="U134" s="39" t="e">
        <v>#N/A</v>
      </c>
      <c r="V134" s="39" t="e">
        <v>#N/A</v>
      </c>
      <c r="W134" s="39" t="e">
        <v>#N/A</v>
      </c>
      <c r="X134" s="39" t="e">
        <v>#N/A</v>
      </c>
      <c r="Y134" s="33" t="e">
        <v>#N/A</v>
      </c>
      <c r="Z134" s="32">
        <f t="shared" si="2"/>
        <v>0</v>
      </c>
    </row>
    <row r="135" spans="1:26" x14ac:dyDescent="0.2">
      <c r="A135" s="71">
        <v>2027.06</v>
      </c>
      <c r="B135" s="38" t="e">
        <v>#N/A</v>
      </c>
      <c r="C135" s="39" t="e">
        <v>#N/A</v>
      </c>
      <c r="D135" s="39" t="e">
        <v>#N/A</v>
      </c>
      <c r="E135" s="39" t="e">
        <v>#N/A</v>
      </c>
      <c r="F135" s="39" t="e">
        <v>#N/A</v>
      </c>
      <c r="G135" s="39" t="e">
        <v>#N/A</v>
      </c>
      <c r="H135" s="39" t="e">
        <v>#N/A</v>
      </c>
      <c r="I135" s="39" t="e">
        <v>#N/A</v>
      </c>
      <c r="J135" s="39" t="e">
        <v>#N/A</v>
      </c>
      <c r="K135" s="39" t="e">
        <v>#N/A</v>
      </c>
      <c r="L135" s="39" t="e">
        <v>#N/A</v>
      </c>
      <c r="M135" s="39" t="e">
        <v>#N/A</v>
      </c>
      <c r="N135" s="39" t="e">
        <v>#N/A</v>
      </c>
      <c r="O135" s="39" t="e">
        <v>#N/A</v>
      </c>
      <c r="P135" s="39" t="e">
        <v>#N/A</v>
      </c>
      <c r="Q135" s="39" t="e">
        <v>#N/A</v>
      </c>
      <c r="R135" s="39" t="e">
        <v>#N/A</v>
      </c>
      <c r="S135" s="39" t="e">
        <v>#N/A</v>
      </c>
      <c r="T135" s="39" t="e">
        <v>#N/A</v>
      </c>
      <c r="U135" s="39" t="e">
        <v>#N/A</v>
      </c>
      <c r="V135" s="39" t="e">
        <v>#N/A</v>
      </c>
      <c r="W135" s="39" t="e">
        <v>#N/A</v>
      </c>
      <c r="X135" s="39" t="e">
        <v>#N/A</v>
      </c>
      <c r="Y135" s="33" t="e">
        <v>#N/A</v>
      </c>
      <c r="Z135" s="32">
        <f t="shared" si="2"/>
        <v>0</v>
      </c>
    </row>
    <row r="136" spans="1:26" x14ac:dyDescent="0.2">
      <c r="A136" s="71">
        <v>2027.07</v>
      </c>
      <c r="B136" s="38" t="e">
        <v>#N/A</v>
      </c>
      <c r="C136" s="39" t="e">
        <v>#N/A</v>
      </c>
      <c r="D136" s="39" t="e">
        <v>#N/A</v>
      </c>
      <c r="E136" s="39" t="e">
        <v>#N/A</v>
      </c>
      <c r="F136" s="39" t="e">
        <v>#N/A</v>
      </c>
      <c r="G136" s="39" t="e">
        <v>#N/A</v>
      </c>
      <c r="H136" s="39" t="e">
        <v>#N/A</v>
      </c>
      <c r="I136" s="39" t="e">
        <v>#N/A</v>
      </c>
      <c r="J136" s="39" t="e">
        <v>#N/A</v>
      </c>
      <c r="K136" s="39" t="e">
        <v>#N/A</v>
      </c>
      <c r="L136" s="39" t="e">
        <v>#N/A</v>
      </c>
      <c r="M136" s="39" t="e">
        <v>#N/A</v>
      </c>
      <c r="N136" s="39" t="e">
        <v>#N/A</v>
      </c>
      <c r="O136" s="39" t="e">
        <v>#N/A</v>
      </c>
      <c r="P136" s="39" t="e">
        <v>#N/A</v>
      </c>
      <c r="Q136" s="39" t="e">
        <v>#N/A</v>
      </c>
      <c r="R136" s="39" t="e">
        <v>#N/A</v>
      </c>
      <c r="S136" s="39" t="e">
        <v>#N/A</v>
      </c>
      <c r="T136" s="39" t="e">
        <v>#N/A</v>
      </c>
      <c r="U136" s="39" t="e">
        <v>#N/A</v>
      </c>
      <c r="V136" s="39" t="e">
        <v>#N/A</v>
      </c>
      <c r="W136" s="39" t="e">
        <v>#N/A</v>
      </c>
      <c r="X136" s="39" t="e">
        <v>#N/A</v>
      </c>
      <c r="Y136" s="33" t="e">
        <v>#N/A</v>
      </c>
      <c r="Z136" s="32">
        <f t="shared" si="2"/>
        <v>0</v>
      </c>
    </row>
    <row r="137" spans="1:26" x14ac:dyDescent="0.2">
      <c r="A137" s="71">
        <v>2027.08</v>
      </c>
      <c r="B137" s="38" t="e">
        <v>#N/A</v>
      </c>
      <c r="C137" s="39" t="e">
        <v>#N/A</v>
      </c>
      <c r="D137" s="39" t="e">
        <v>#N/A</v>
      </c>
      <c r="E137" s="39" t="e">
        <v>#N/A</v>
      </c>
      <c r="F137" s="39" t="e">
        <v>#N/A</v>
      </c>
      <c r="G137" s="39" t="e">
        <v>#N/A</v>
      </c>
      <c r="H137" s="39" t="e">
        <v>#N/A</v>
      </c>
      <c r="I137" s="39" t="e">
        <v>#N/A</v>
      </c>
      <c r="J137" s="39" t="e">
        <v>#N/A</v>
      </c>
      <c r="K137" s="39" t="e">
        <v>#N/A</v>
      </c>
      <c r="L137" s="39" t="e">
        <v>#N/A</v>
      </c>
      <c r="M137" s="39" t="e">
        <v>#N/A</v>
      </c>
      <c r="N137" s="39" t="e">
        <v>#N/A</v>
      </c>
      <c r="O137" s="39" t="e">
        <v>#N/A</v>
      </c>
      <c r="P137" s="39" t="e">
        <v>#N/A</v>
      </c>
      <c r="Q137" s="39" t="e">
        <v>#N/A</v>
      </c>
      <c r="R137" s="39" t="e">
        <v>#N/A</v>
      </c>
      <c r="S137" s="39" t="e">
        <v>#N/A</v>
      </c>
      <c r="T137" s="39" t="e">
        <v>#N/A</v>
      </c>
      <c r="U137" s="39" t="e">
        <v>#N/A</v>
      </c>
      <c r="V137" s="39" t="e">
        <v>#N/A</v>
      </c>
      <c r="W137" s="39" t="e">
        <v>#N/A</v>
      </c>
      <c r="X137" s="39" t="e">
        <v>#N/A</v>
      </c>
      <c r="Y137" s="33" t="e">
        <v>#N/A</v>
      </c>
      <c r="Z137" s="32">
        <f t="shared" si="2"/>
        <v>0</v>
      </c>
    </row>
    <row r="138" spans="1:26" x14ac:dyDescent="0.2">
      <c r="A138" s="71">
        <v>2027.09</v>
      </c>
      <c r="B138" s="38" t="e">
        <v>#N/A</v>
      </c>
      <c r="C138" s="39" t="e">
        <v>#N/A</v>
      </c>
      <c r="D138" s="39" t="e">
        <v>#N/A</v>
      </c>
      <c r="E138" s="39" t="e">
        <v>#N/A</v>
      </c>
      <c r="F138" s="39" t="e">
        <v>#N/A</v>
      </c>
      <c r="G138" s="39" t="e">
        <v>#N/A</v>
      </c>
      <c r="H138" s="39" t="e">
        <v>#N/A</v>
      </c>
      <c r="I138" s="39" t="e">
        <v>#N/A</v>
      </c>
      <c r="J138" s="39" t="e">
        <v>#N/A</v>
      </c>
      <c r="K138" s="39" t="e">
        <v>#N/A</v>
      </c>
      <c r="L138" s="39" t="e">
        <v>#N/A</v>
      </c>
      <c r="M138" s="39" t="e">
        <v>#N/A</v>
      </c>
      <c r="N138" s="39" t="e">
        <v>#N/A</v>
      </c>
      <c r="O138" s="39" t="e">
        <v>#N/A</v>
      </c>
      <c r="P138" s="39" t="e">
        <v>#N/A</v>
      </c>
      <c r="Q138" s="39" t="e">
        <v>#N/A</v>
      </c>
      <c r="R138" s="39" t="e">
        <v>#N/A</v>
      </c>
      <c r="S138" s="39" t="e">
        <v>#N/A</v>
      </c>
      <c r="T138" s="39" t="e">
        <v>#N/A</v>
      </c>
      <c r="U138" s="39" t="e">
        <v>#N/A</v>
      </c>
      <c r="V138" s="39" t="e">
        <v>#N/A</v>
      </c>
      <c r="W138" s="39" t="e">
        <v>#N/A</v>
      </c>
      <c r="X138" s="39" t="e">
        <v>#N/A</v>
      </c>
      <c r="Y138" s="33" t="e">
        <v>#N/A</v>
      </c>
      <c r="Z138" s="32">
        <f t="shared" si="2"/>
        <v>0</v>
      </c>
    </row>
    <row r="139" spans="1:26" x14ac:dyDescent="0.2">
      <c r="A139" s="71">
        <v>2027.1</v>
      </c>
      <c r="B139" s="38" t="e">
        <v>#N/A</v>
      </c>
      <c r="C139" s="39" t="e">
        <v>#N/A</v>
      </c>
      <c r="D139" s="39" t="e">
        <v>#N/A</v>
      </c>
      <c r="E139" s="39" t="e">
        <v>#N/A</v>
      </c>
      <c r="F139" s="39" t="e">
        <v>#N/A</v>
      </c>
      <c r="G139" s="39" t="e">
        <v>#N/A</v>
      </c>
      <c r="H139" s="39" t="e">
        <v>#N/A</v>
      </c>
      <c r="I139" s="39" t="e">
        <v>#N/A</v>
      </c>
      <c r="J139" s="39" t="e">
        <v>#N/A</v>
      </c>
      <c r="K139" s="39" t="e">
        <v>#N/A</v>
      </c>
      <c r="L139" s="39" t="e">
        <v>#N/A</v>
      </c>
      <c r="M139" s="39" t="e">
        <v>#N/A</v>
      </c>
      <c r="N139" s="39" t="e">
        <v>#N/A</v>
      </c>
      <c r="O139" s="39" t="e">
        <v>#N/A</v>
      </c>
      <c r="P139" s="39" t="e">
        <v>#N/A</v>
      </c>
      <c r="Q139" s="39" t="e">
        <v>#N/A</v>
      </c>
      <c r="R139" s="39" t="e">
        <v>#N/A</v>
      </c>
      <c r="S139" s="39" t="e">
        <v>#N/A</v>
      </c>
      <c r="T139" s="39" t="e">
        <v>#N/A</v>
      </c>
      <c r="U139" s="39" t="e">
        <v>#N/A</v>
      </c>
      <c r="V139" s="39" t="e">
        <v>#N/A</v>
      </c>
      <c r="W139" s="39" t="e">
        <v>#N/A</v>
      </c>
      <c r="X139" s="39" t="e">
        <v>#N/A</v>
      </c>
      <c r="Y139" s="33" t="e">
        <v>#N/A</v>
      </c>
      <c r="Z139" s="32">
        <f t="shared" si="2"/>
        <v>0</v>
      </c>
    </row>
    <row r="140" spans="1:26" x14ac:dyDescent="0.2">
      <c r="A140" s="71">
        <v>2027.11</v>
      </c>
      <c r="B140" s="38" t="e">
        <v>#N/A</v>
      </c>
      <c r="C140" s="39" t="e">
        <v>#N/A</v>
      </c>
      <c r="D140" s="39" t="e">
        <v>#N/A</v>
      </c>
      <c r="E140" s="39" t="e">
        <v>#N/A</v>
      </c>
      <c r="F140" s="39" t="e">
        <v>#N/A</v>
      </c>
      <c r="G140" s="39" t="e">
        <v>#N/A</v>
      </c>
      <c r="H140" s="39" t="e">
        <v>#N/A</v>
      </c>
      <c r="I140" s="39" t="e">
        <v>#N/A</v>
      </c>
      <c r="J140" s="39" t="e">
        <v>#N/A</v>
      </c>
      <c r="K140" s="39" t="e">
        <v>#N/A</v>
      </c>
      <c r="L140" s="39" t="e">
        <v>#N/A</v>
      </c>
      <c r="M140" s="39" t="e">
        <v>#N/A</v>
      </c>
      <c r="N140" s="39" t="e">
        <v>#N/A</v>
      </c>
      <c r="O140" s="39" t="e">
        <v>#N/A</v>
      </c>
      <c r="P140" s="39" t="e">
        <v>#N/A</v>
      </c>
      <c r="Q140" s="39" t="e">
        <v>#N/A</v>
      </c>
      <c r="R140" s="39" t="e">
        <v>#N/A</v>
      </c>
      <c r="S140" s="39" t="e">
        <v>#N/A</v>
      </c>
      <c r="T140" s="39" t="e">
        <v>#N/A</v>
      </c>
      <c r="U140" s="39" t="e">
        <v>#N/A</v>
      </c>
      <c r="V140" s="39" t="e">
        <v>#N/A</v>
      </c>
      <c r="W140" s="39" t="e">
        <v>#N/A</v>
      </c>
      <c r="X140" s="39" t="e">
        <v>#N/A</v>
      </c>
      <c r="Y140" s="33" t="e">
        <v>#N/A</v>
      </c>
      <c r="Z140" s="32">
        <f t="shared" si="2"/>
        <v>0</v>
      </c>
    </row>
    <row r="141" spans="1:26" x14ac:dyDescent="0.2">
      <c r="A141" s="71">
        <v>2027.12</v>
      </c>
      <c r="B141" s="38" t="e">
        <v>#N/A</v>
      </c>
      <c r="C141" s="39" t="e">
        <v>#N/A</v>
      </c>
      <c r="D141" s="39" t="e">
        <v>#N/A</v>
      </c>
      <c r="E141" s="39" t="e">
        <v>#N/A</v>
      </c>
      <c r="F141" s="39" t="e">
        <v>#N/A</v>
      </c>
      <c r="G141" s="39" t="e">
        <v>#N/A</v>
      </c>
      <c r="H141" s="39" t="e">
        <v>#N/A</v>
      </c>
      <c r="I141" s="39" t="e">
        <v>#N/A</v>
      </c>
      <c r="J141" s="39" t="e">
        <v>#N/A</v>
      </c>
      <c r="K141" s="39" t="e">
        <v>#N/A</v>
      </c>
      <c r="L141" s="39" t="e">
        <v>#N/A</v>
      </c>
      <c r="M141" s="39" t="e">
        <v>#N/A</v>
      </c>
      <c r="N141" s="39" t="e">
        <v>#N/A</v>
      </c>
      <c r="O141" s="39" t="e">
        <v>#N/A</v>
      </c>
      <c r="P141" s="39" t="e">
        <v>#N/A</v>
      </c>
      <c r="Q141" s="39" t="e">
        <v>#N/A</v>
      </c>
      <c r="R141" s="39" t="e">
        <v>#N/A</v>
      </c>
      <c r="S141" s="39" t="e">
        <v>#N/A</v>
      </c>
      <c r="T141" s="39" t="e">
        <v>#N/A</v>
      </c>
      <c r="U141" s="39" t="e">
        <v>#N/A</v>
      </c>
      <c r="V141" s="39" t="e">
        <v>#N/A</v>
      </c>
      <c r="W141" s="39" t="e">
        <v>#N/A</v>
      </c>
      <c r="X141" s="39" t="e">
        <v>#N/A</v>
      </c>
      <c r="Y141" s="33" t="e">
        <v>#N/A</v>
      </c>
      <c r="Z141" s="32">
        <f t="shared" si="2"/>
        <v>0</v>
      </c>
    </row>
    <row r="142" spans="1:26" x14ac:dyDescent="0.2">
      <c r="A142" s="71">
        <v>2028.01</v>
      </c>
      <c r="B142" s="38" t="e">
        <v>#N/A</v>
      </c>
      <c r="C142" s="39" t="e">
        <v>#N/A</v>
      </c>
      <c r="D142" s="39" t="e">
        <v>#N/A</v>
      </c>
      <c r="E142" s="39" t="e">
        <v>#N/A</v>
      </c>
      <c r="F142" s="39" t="e">
        <v>#N/A</v>
      </c>
      <c r="G142" s="39" t="e">
        <v>#N/A</v>
      </c>
      <c r="H142" s="39" t="e">
        <v>#N/A</v>
      </c>
      <c r="I142" s="39" t="e">
        <v>#N/A</v>
      </c>
      <c r="J142" s="39" t="e">
        <v>#N/A</v>
      </c>
      <c r="K142" s="39" t="e">
        <v>#N/A</v>
      </c>
      <c r="L142" s="39" t="e">
        <v>#N/A</v>
      </c>
      <c r="M142" s="39" t="e">
        <v>#N/A</v>
      </c>
      <c r="N142" s="39" t="e">
        <v>#N/A</v>
      </c>
      <c r="O142" s="39" t="e">
        <v>#N/A</v>
      </c>
      <c r="P142" s="39" t="e">
        <v>#N/A</v>
      </c>
      <c r="Q142" s="39" t="e">
        <v>#N/A</v>
      </c>
      <c r="R142" s="39" t="e">
        <v>#N/A</v>
      </c>
      <c r="S142" s="39" t="e">
        <v>#N/A</v>
      </c>
      <c r="T142" s="39" t="e">
        <v>#N/A</v>
      </c>
      <c r="U142" s="39" t="e">
        <v>#N/A</v>
      </c>
      <c r="V142" s="39" t="e">
        <v>#N/A</v>
      </c>
      <c r="W142" s="39" t="e">
        <v>#N/A</v>
      </c>
      <c r="X142" s="39" t="e">
        <v>#N/A</v>
      </c>
      <c r="Y142" s="33" t="e">
        <v>#N/A</v>
      </c>
      <c r="Z142" s="32">
        <f t="shared" si="2"/>
        <v>0</v>
      </c>
    </row>
    <row r="143" spans="1:26" x14ac:dyDescent="0.2">
      <c r="A143" s="71">
        <v>2028.02</v>
      </c>
      <c r="B143" s="38" t="e">
        <v>#N/A</v>
      </c>
      <c r="C143" s="39" t="e">
        <v>#N/A</v>
      </c>
      <c r="D143" s="39" t="e">
        <v>#N/A</v>
      </c>
      <c r="E143" s="39" t="e">
        <v>#N/A</v>
      </c>
      <c r="F143" s="39" t="e">
        <v>#N/A</v>
      </c>
      <c r="G143" s="39" t="e">
        <v>#N/A</v>
      </c>
      <c r="H143" s="39" t="e">
        <v>#N/A</v>
      </c>
      <c r="I143" s="39" t="e">
        <v>#N/A</v>
      </c>
      <c r="J143" s="39" t="e">
        <v>#N/A</v>
      </c>
      <c r="K143" s="39" t="e">
        <v>#N/A</v>
      </c>
      <c r="L143" s="39" t="e">
        <v>#N/A</v>
      </c>
      <c r="M143" s="39" t="e">
        <v>#N/A</v>
      </c>
      <c r="N143" s="39" t="e">
        <v>#N/A</v>
      </c>
      <c r="O143" s="39" t="e">
        <v>#N/A</v>
      </c>
      <c r="P143" s="39" t="e">
        <v>#N/A</v>
      </c>
      <c r="Q143" s="39" t="e">
        <v>#N/A</v>
      </c>
      <c r="R143" s="39" t="e">
        <v>#N/A</v>
      </c>
      <c r="S143" s="39" t="e">
        <v>#N/A</v>
      </c>
      <c r="T143" s="39" t="e">
        <v>#N/A</v>
      </c>
      <c r="U143" s="39" t="e">
        <v>#N/A</v>
      </c>
      <c r="V143" s="39" t="e">
        <v>#N/A</v>
      </c>
      <c r="W143" s="39" t="e">
        <v>#N/A</v>
      </c>
      <c r="X143" s="39" t="e">
        <v>#N/A</v>
      </c>
      <c r="Y143" s="33" t="e">
        <v>#N/A</v>
      </c>
      <c r="Z143" s="32">
        <f t="shared" si="2"/>
        <v>0</v>
      </c>
    </row>
    <row r="144" spans="1:26" x14ac:dyDescent="0.2">
      <c r="A144" s="71">
        <v>2028.03</v>
      </c>
      <c r="B144" s="38" t="e">
        <v>#N/A</v>
      </c>
      <c r="C144" s="39" t="e">
        <v>#N/A</v>
      </c>
      <c r="D144" s="39" t="e">
        <v>#N/A</v>
      </c>
      <c r="E144" s="39" t="e">
        <v>#N/A</v>
      </c>
      <c r="F144" s="39" t="e">
        <v>#N/A</v>
      </c>
      <c r="G144" s="39" t="e">
        <v>#N/A</v>
      </c>
      <c r="H144" s="39" t="e">
        <v>#N/A</v>
      </c>
      <c r="I144" s="39" t="e">
        <v>#N/A</v>
      </c>
      <c r="J144" s="39" t="e">
        <v>#N/A</v>
      </c>
      <c r="K144" s="39" t="e">
        <v>#N/A</v>
      </c>
      <c r="L144" s="39" t="e">
        <v>#N/A</v>
      </c>
      <c r="M144" s="39" t="e">
        <v>#N/A</v>
      </c>
      <c r="N144" s="39" t="e">
        <v>#N/A</v>
      </c>
      <c r="O144" s="39" t="e">
        <v>#N/A</v>
      </c>
      <c r="P144" s="39" t="e">
        <v>#N/A</v>
      </c>
      <c r="Q144" s="39" t="e">
        <v>#N/A</v>
      </c>
      <c r="R144" s="39" t="e">
        <v>#N/A</v>
      </c>
      <c r="S144" s="39" t="e">
        <v>#N/A</v>
      </c>
      <c r="T144" s="39" t="e">
        <v>#N/A</v>
      </c>
      <c r="U144" s="39" t="e">
        <v>#N/A</v>
      </c>
      <c r="V144" s="39" t="e">
        <v>#N/A</v>
      </c>
      <c r="W144" s="39" t="e">
        <v>#N/A</v>
      </c>
      <c r="X144" s="39" t="e">
        <v>#N/A</v>
      </c>
      <c r="Y144" s="33" t="e">
        <v>#N/A</v>
      </c>
      <c r="Z144" s="32">
        <f t="shared" si="2"/>
        <v>0</v>
      </c>
    </row>
    <row r="145" spans="1:26" x14ac:dyDescent="0.2">
      <c r="A145" s="71">
        <v>2028.04</v>
      </c>
      <c r="B145" s="38" t="e">
        <v>#N/A</v>
      </c>
      <c r="C145" s="39" t="e">
        <v>#N/A</v>
      </c>
      <c r="D145" s="39" t="e">
        <v>#N/A</v>
      </c>
      <c r="E145" s="39" t="e">
        <v>#N/A</v>
      </c>
      <c r="F145" s="39" t="e">
        <v>#N/A</v>
      </c>
      <c r="G145" s="39" t="e">
        <v>#N/A</v>
      </c>
      <c r="H145" s="39" t="e">
        <v>#N/A</v>
      </c>
      <c r="I145" s="39" t="e">
        <v>#N/A</v>
      </c>
      <c r="J145" s="39" t="e">
        <v>#N/A</v>
      </c>
      <c r="K145" s="39" t="e">
        <v>#N/A</v>
      </c>
      <c r="L145" s="39" t="e">
        <v>#N/A</v>
      </c>
      <c r="M145" s="39" t="e">
        <v>#N/A</v>
      </c>
      <c r="N145" s="39" t="e">
        <v>#N/A</v>
      </c>
      <c r="O145" s="39" t="e">
        <v>#N/A</v>
      </c>
      <c r="P145" s="39" t="e">
        <v>#N/A</v>
      </c>
      <c r="Q145" s="39" t="e">
        <v>#N/A</v>
      </c>
      <c r="R145" s="39" t="e">
        <v>#N/A</v>
      </c>
      <c r="S145" s="39" t="e">
        <v>#N/A</v>
      </c>
      <c r="T145" s="39" t="e">
        <v>#N/A</v>
      </c>
      <c r="U145" s="39" t="e">
        <v>#N/A</v>
      </c>
      <c r="V145" s="39" t="e">
        <v>#N/A</v>
      </c>
      <c r="W145" s="39" t="e">
        <v>#N/A</v>
      </c>
      <c r="X145" s="39" t="e">
        <v>#N/A</v>
      </c>
      <c r="Y145" s="33" t="e">
        <v>#N/A</v>
      </c>
      <c r="Z145" s="32">
        <f t="shared" si="2"/>
        <v>0</v>
      </c>
    </row>
    <row r="146" spans="1:26" x14ac:dyDescent="0.2">
      <c r="A146" s="71">
        <v>2028.05</v>
      </c>
      <c r="B146" s="38" t="e">
        <v>#N/A</v>
      </c>
      <c r="C146" s="39" t="e">
        <v>#N/A</v>
      </c>
      <c r="D146" s="39" t="e">
        <v>#N/A</v>
      </c>
      <c r="E146" s="39" t="e">
        <v>#N/A</v>
      </c>
      <c r="F146" s="39" t="e">
        <v>#N/A</v>
      </c>
      <c r="G146" s="39" t="e">
        <v>#N/A</v>
      </c>
      <c r="H146" s="39" t="e">
        <v>#N/A</v>
      </c>
      <c r="I146" s="39" t="e">
        <v>#N/A</v>
      </c>
      <c r="J146" s="39" t="e">
        <v>#N/A</v>
      </c>
      <c r="K146" s="39" t="e">
        <v>#N/A</v>
      </c>
      <c r="L146" s="39" t="e">
        <v>#N/A</v>
      </c>
      <c r="M146" s="39" t="e">
        <v>#N/A</v>
      </c>
      <c r="N146" s="39" t="e">
        <v>#N/A</v>
      </c>
      <c r="O146" s="39" t="e">
        <v>#N/A</v>
      </c>
      <c r="P146" s="39" t="e">
        <v>#N/A</v>
      </c>
      <c r="Q146" s="39" t="e">
        <v>#N/A</v>
      </c>
      <c r="R146" s="39" t="e">
        <v>#N/A</v>
      </c>
      <c r="S146" s="39" t="e">
        <v>#N/A</v>
      </c>
      <c r="T146" s="39" t="e">
        <v>#N/A</v>
      </c>
      <c r="U146" s="39" t="e">
        <v>#N/A</v>
      </c>
      <c r="V146" s="39" t="e">
        <v>#N/A</v>
      </c>
      <c r="W146" s="39" t="e">
        <v>#N/A</v>
      </c>
      <c r="X146" s="39" t="e">
        <v>#N/A</v>
      </c>
      <c r="Y146" s="33" t="e">
        <v>#N/A</v>
      </c>
      <c r="Z146" s="32">
        <f t="shared" si="2"/>
        <v>0</v>
      </c>
    </row>
    <row r="147" spans="1:26" x14ac:dyDescent="0.2">
      <c r="A147" s="71">
        <v>2028.06</v>
      </c>
      <c r="B147" s="38" t="e">
        <v>#N/A</v>
      </c>
      <c r="C147" s="39" t="e">
        <v>#N/A</v>
      </c>
      <c r="D147" s="39" t="e">
        <v>#N/A</v>
      </c>
      <c r="E147" s="39" t="e">
        <v>#N/A</v>
      </c>
      <c r="F147" s="39" t="e">
        <v>#N/A</v>
      </c>
      <c r="G147" s="39" t="e">
        <v>#N/A</v>
      </c>
      <c r="H147" s="39" t="e">
        <v>#N/A</v>
      </c>
      <c r="I147" s="39" t="e">
        <v>#N/A</v>
      </c>
      <c r="J147" s="39" t="e">
        <v>#N/A</v>
      </c>
      <c r="K147" s="39" t="e">
        <v>#N/A</v>
      </c>
      <c r="L147" s="39" t="e">
        <v>#N/A</v>
      </c>
      <c r="M147" s="39" t="e">
        <v>#N/A</v>
      </c>
      <c r="N147" s="39" t="e">
        <v>#N/A</v>
      </c>
      <c r="O147" s="39" t="e">
        <v>#N/A</v>
      </c>
      <c r="P147" s="39" t="e">
        <v>#N/A</v>
      </c>
      <c r="Q147" s="39" t="e">
        <v>#N/A</v>
      </c>
      <c r="R147" s="39" t="e">
        <v>#N/A</v>
      </c>
      <c r="S147" s="39" t="e">
        <v>#N/A</v>
      </c>
      <c r="T147" s="39" t="e">
        <v>#N/A</v>
      </c>
      <c r="U147" s="39" t="e">
        <v>#N/A</v>
      </c>
      <c r="V147" s="39" t="e">
        <v>#N/A</v>
      </c>
      <c r="W147" s="39" t="e">
        <v>#N/A</v>
      </c>
      <c r="X147" s="39" t="e">
        <v>#N/A</v>
      </c>
      <c r="Y147" s="33" t="e">
        <v>#N/A</v>
      </c>
      <c r="Z147" s="32">
        <f t="shared" si="2"/>
        <v>0</v>
      </c>
    </row>
    <row r="148" spans="1:26" x14ac:dyDescent="0.2">
      <c r="A148" s="71">
        <v>2028.07</v>
      </c>
      <c r="B148" s="38" t="e">
        <v>#N/A</v>
      </c>
      <c r="C148" s="39" t="e">
        <v>#N/A</v>
      </c>
      <c r="D148" s="39" t="e">
        <v>#N/A</v>
      </c>
      <c r="E148" s="39" t="e">
        <v>#N/A</v>
      </c>
      <c r="F148" s="39" t="e">
        <v>#N/A</v>
      </c>
      <c r="G148" s="39" t="e">
        <v>#N/A</v>
      </c>
      <c r="H148" s="39" t="e">
        <v>#N/A</v>
      </c>
      <c r="I148" s="39" t="e">
        <v>#N/A</v>
      </c>
      <c r="J148" s="39" t="e">
        <v>#N/A</v>
      </c>
      <c r="K148" s="39" t="e">
        <v>#N/A</v>
      </c>
      <c r="L148" s="39" t="e">
        <v>#N/A</v>
      </c>
      <c r="M148" s="39" t="e">
        <v>#N/A</v>
      </c>
      <c r="N148" s="39" t="e">
        <v>#N/A</v>
      </c>
      <c r="O148" s="39" t="e">
        <v>#N/A</v>
      </c>
      <c r="P148" s="39" t="e">
        <v>#N/A</v>
      </c>
      <c r="Q148" s="39" t="e">
        <v>#N/A</v>
      </c>
      <c r="R148" s="39" t="e">
        <v>#N/A</v>
      </c>
      <c r="S148" s="39" t="e">
        <v>#N/A</v>
      </c>
      <c r="T148" s="39" t="e">
        <v>#N/A</v>
      </c>
      <c r="U148" s="39" t="e">
        <v>#N/A</v>
      </c>
      <c r="V148" s="39" t="e">
        <v>#N/A</v>
      </c>
      <c r="W148" s="39" t="e">
        <v>#N/A</v>
      </c>
      <c r="X148" s="39" t="e">
        <v>#N/A</v>
      </c>
      <c r="Y148" s="33" t="e">
        <v>#N/A</v>
      </c>
      <c r="Z148" s="32">
        <f t="shared" si="2"/>
        <v>0</v>
      </c>
    </row>
    <row r="149" spans="1:26" x14ac:dyDescent="0.2">
      <c r="A149" s="71">
        <v>2028.08</v>
      </c>
      <c r="B149" s="38" t="e">
        <v>#N/A</v>
      </c>
      <c r="C149" s="39" t="e">
        <v>#N/A</v>
      </c>
      <c r="D149" s="39" t="e">
        <v>#N/A</v>
      </c>
      <c r="E149" s="39" t="e">
        <v>#N/A</v>
      </c>
      <c r="F149" s="39" t="e">
        <v>#N/A</v>
      </c>
      <c r="G149" s="39" t="e">
        <v>#N/A</v>
      </c>
      <c r="H149" s="39" t="e">
        <v>#N/A</v>
      </c>
      <c r="I149" s="39" t="e">
        <v>#N/A</v>
      </c>
      <c r="J149" s="39" t="e">
        <v>#N/A</v>
      </c>
      <c r="K149" s="39" t="e">
        <v>#N/A</v>
      </c>
      <c r="L149" s="39" t="e">
        <v>#N/A</v>
      </c>
      <c r="M149" s="39" t="e">
        <v>#N/A</v>
      </c>
      <c r="N149" s="39" t="e">
        <v>#N/A</v>
      </c>
      <c r="O149" s="39" t="e">
        <v>#N/A</v>
      </c>
      <c r="P149" s="39" t="e">
        <v>#N/A</v>
      </c>
      <c r="Q149" s="39" t="e">
        <v>#N/A</v>
      </c>
      <c r="R149" s="39" t="e">
        <v>#N/A</v>
      </c>
      <c r="S149" s="39" t="e">
        <v>#N/A</v>
      </c>
      <c r="T149" s="39" t="e">
        <v>#N/A</v>
      </c>
      <c r="U149" s="39" t="e">
        <v>#N/A</v>
      </c>
      <c r="V149" s="39" t="e">
        <v>#N/A</v>
      </c>
      <c r="W149" s="39" t="e">
        <v>#N/A</v>
      </c>
      <c r="X149" s="39" t="e">
        <v>#N/A</v>
      </c>
      <c r="Y149" s="33" t="e">
        <v>#N/A</v>
      </c>
      <c r="Z149" s="32">
        <f t="shared" si="2"/>
        <v>0</v>
      </c>
    </row>
    <row r="150" spans="1:26" x14ac:dyDescent="0.2">
      <c r="A150" s="71">
        <v>2028.09</v>
      </c>
      <c r="B150" s="38" t="e">
        <v>#N/A</v>
      </c>
      <c r="C150" s="39" t="e">
        <v>#N/A</v>
      </c>
      <c r="D150" s="39" t="e">
        <v>#N/A</v>
      </c>
      <c r="E150" s="39" t="e">
        <v>#N/A</v>
      </c>
      <c r="F150" s="39" t="e">
        <v>#N/A</v>
      </c>
      <c r="G150" s="39" t="e">
        <v>#N/A</v>
      </c>
      <c r="H150" s="39" t="e">
        <v>#N/A</v>
      </c>
      <c r="I150" s="39" t="e">
        <v>#N/A</v>
      </c>
      <c r="J150" s="39" t="e">
        <v>#N/A</v>
      </c>
      <c r="K150" s="39" t="e">
        <v>#N/A</v>
      </c>
      <c r="L150" s="39" t="e">
        <v>#N/A</v>
      </c>
      <c r="M150" s="39" t="e">
        <v>#N/A</v>
      </c>
      <c r="N150" s="39" t="e">
        <v>#N/A</v>
      </c>
      <c r="O150" s="39" t="e">
        <v>#N/A</v>
      </c>
      <c r="P150" s="39" t="e">
        <v>#N/A</v>
      </c>
      <c r="Q150" s="39" t="e">
        <v>#N/A</v>
      </c>
      <c r="R150" s="39" t="e">
        <v>#N/A</v>
      </c>
      <c r="S150" s="39" t="e">
        <v>#N/A</v>
      </c>
      <c r="T150" s="39" t="e">
        <v>#N/A</v>
      </c>
      <c r="U150" s="39" t="e">
        <v>#N/A</v>
      </c>
      <c r="V150" s="39" t="e">
        <v>#N/A</v>
      </c>
      <c r="W150" s="39" t="e">
        <v>#N/A</v>
      </c>
      <c r="X150" s="39" t="e">
        <v>#N/A</v>
      </c>
      <c r="Y150" s="33" t="e">
        <v>#N/A</v>
      </c>
      <c r="Z150" s="32">
        <f t="shared" si="2"/>
        <v>0</v>
      </c>
    </row>
    <row r="151" spans="1:26" x14ac:dyDescent="0.2">
      <c r="A151" s="71">
        <v>2028.1</v>
      </c>
      <c r="B151" s="38" t="e">
        <v>#N/A</v>
      </c>
      <c r="C151" s="39" t="e">
        <v>#N/A</v>
      </c>
      <c r="D151" s="39" t="e">
        <v>#N/A</v>
      </c>
      <c r="E151" s="39" t="e">
        <v>#N/A</v>
      </c>
      <c r="F151" s="39" t="e">
        <v>#N/A</v>
      </c>
      <c r="G151" s="39" t="e">
        <v>#N/A</v>
      </c>
      <c r="H151" s="39" t="e">
        <v>#N/A</v>
      </c>
      <c r="I151" s="39" t="e">
        <v>#N/A</v>
      </c>
      <c r="J151" s="39" t="e">
        <v>#N/A</v>
      </c>
      <c r="K151" s="39" t="e">
        <v>#N/A</v>
      </c>
      <c r="L151" s="39" t="e">
        <v>#N/A</v>
      </c>
      <c r="M151" s="39" t="e">
        <v>#N/A</v>
      </c>
      <c r="N151" s="39" t="e">
        <v>#N/A</v>
      </c>
      <c r="O151" s="39" t="e">
        <v>#N/A</v>
      </c>
      <c r="P151" s="39" t="e">
        <v>#N/A</v>
      </c>
      <c r="Q151" s="39" t="e">
        <v>#N/A</v>
      </c>
      <c r="R151" s="39" t="e">
        <v>#N/A</v>
      </c>
      <c r="S151" s="39" t="e">
        <v>#N/A</v>
      </c>
      <c r="T151" s="39" t="e">
        <v>#N/A</v>
      </c>
      <c r="U151" s="39" t="e">
        <v>#N/A</v>
      </c>
      <c r="V151" s="39" t="e">
        <v>#N/A</v>
      </c>
      <c r="W151" s="39" t="e">
        <v>#N/A</v>
      </c>
      <c r="X151" s="39" t="e">
        <v>#N/A</v>
      </c>
      <c r="Y151" s="33" t="e">
        <v>#N/A</v>
      </c>
      <c r="Z151" s="32">
        <f t="shared" si="2"/>
        <v>0</v>
      </c>
    </row>
    <row r="152" spans="1:26" x14ac:dyDescent="0.2">
      <c r="A152" s="71">
        <v>2028.11</v>
      </c>
      <c r="B152" s="38" t="e">
        <v>#N/A</v>
      </c>
      <c r="C152" s="39" t="e">
        <v>#N/A</v>
      </c>
      <c r="D152" s="39" t="e">
        <v>#N/A</v>
      </c>
      <c r="E152" s="39" t="e">
        <v>#N/A</v>
      </c>
      <c r="F152" s="39" t="e">
        <v>#N/A</v>
      </c>
      <c r="G152" s="39" t="e">
        <v>#N/A</v>
      </c>
      <c r="H152" s="39" t="e">
        <v>#N/A</v>
      </c>
      <c r="I152" s="39" t="e">
        <v>#N/A</v>
      </c>
      <c r="J152" s="39" t="e">
        <v>#N/A</v>
      </c>
      <c r="K152" s="39" t="e">
        <v>#N/A</v>
      </c>
      <c r="L152" s="39" t="e">
        <v>#N/A</v>
      </c>
      <c r="M152" s="39" t="e">
        <v>#N/A</v>
      </c>
      <c r="N152" s="39" t="e">
        <v>#N/A</v>
      </c>
      <c r="O152" s="39" t="e">
        <v>#N/A</v>
      </c>
      <c r="P152" s="39" t="e">
        <v>#N/A</v>
      </c>
      <c r="Q152" s="39" t="e">
        <v>#N/A</v>
      </c>
      <c r="R152" s="39" t="e">
        <v>#N/A</v>
      </c>
      <c r="S152" s="39" t="e">
        <v>#N/A</v>
      </c>
      <c r="T152" s="39" t="e">
        <v>#N/A</v>
      </c>
      <c r="U152" s="39" t="e">
        <v>#N/A</v>
      </c>
      <c r="V152" s="39" t="e">
        <v>#N/A</v>
      </c>
      <c r="W152" s="39" t="e">
        <v>#N/A</v>
      </c>
      <c r="X152" s="39" t="e">
        <v>#N/A</v>
      </c>
      <c r="Y152" s="33" t="e">
        <v>#N/A</v>
      </c>
      <c r="Z152" s="32">
        <f t="shared" si="2"/>
        <v>0</v>
      </c>
    </row>
    <row r="153" spans="1:26" x14ac:dyDescent="0.2">
      <c r="A153" s="71">
        <v>2028.12</v>
      </c>
      <c r="B153" s="38" t="e">
        <v>#N/A</v>
      </c>
      <c r="C153" s="39" t="e">
        <v>#N/A</v>
      </c>
      <c r="D153" s="39" t="e">
        <v>#N/A</v>
      </c>
      <c r="E153" s="39" t="e">
        <v>#N/A</v>
      </c>
      <c r="F153" s="39" t="e">
        <v>#N/A</v>
      </c>
      <c r="G153" s="39" t="e">
        <v>#N/A</v>
      </c>
      <c r="H153" s="39" t="e">
        <v>#N/A</v>
      </c>
      <c r="I153" s="39" t="e">
        <v>#N/A</v>
      </c>
      <c r="J153" s="39" t="e">
        <v>#N/A</v>
      </c>
      <c r="K153" s="39" t="e">
        <v>#N/A</v>
      </c>
      <c r="L153" s="39" t="e">
        <v>#N/A</v>
      </c>
      <c r="M153" s="39" t="e">
        <v>#N/A</v>
      </c>
      <c r="N153" s="39" t="e">
        <v>#N/A</v>
      </c>
      <c r="O153" s="39" t="e">
        <v>#N/A</v>
      </c>
      <c r="P153" s="39" t="e">
        <v>#N/A</v>
      </c>
      <c r="Q153" s="39" t="e">
        <v>#N/A</v>
      </c>
      <c r="R153" s="39" t="e">
        <v>#N/A</v>
      </c>
      <c r="S153" s="39" t="e">
        <v>#N/A</v>
      </c>
      <c r="T153" s="39" t="e">
        <v>#N/A</v>
      </c>
      <c r="U153" s="39" t="e">
        <v>#N/A</v>
      </c>
      <c r="V153" s="39" t="e">
        <v>#N/A</v>
      </c>
      <c r="W153" s="39" t="e">
        <v>#N/A</v>
      </c>
      <c r="X153" s="39" t="e">
        <v>#N/A</v>
      </c>
      <c r="Y153" s="33" t="e">
        <v>#N/A</v>
      </c>
      <c r="Z153" s="32">
        <f t="shared" si="2"/>
        <v>0</v>
      </c>
    </row>
    <row r="154" spans="1:26" x14ac:dyDescent="0.2">
      <c r="A154" s="71">
        <v>2029.01</v>
      </c>
      <c r="B154" s="38" t="e">
        <v>#N/A</v>
      </c>
      <c r="C154" s="39" t="e">
        <v>#N/A</v>
      </c>
      <c r="D154" s="39" t="e">
        <v>#N/A</v>
      </c>
      <c r="E154" s="39" t="e">
        <v>#N/A</v>
      </c>
      <c r="F154" s="39" t="e">
        <v>#N/A</v>
      </c>
      <c r="G154" s="39" t="e">
        <v>#N/A</v>
      </c>
      <c r="H154" s="39" t="e">
        <v>#N/A</v>
      </c>
      <c r="I154" s="39" t="e">
        <v>#N/A</v>
      </c>
      <c r="J154" s="39" t="e">
        <v>#N/A</v>
      </c>
      <c r="K154" s="39" t="e">
        <v>#N/A</v>
      </c>
      <c r="L154" s="39" t="e">
        <v>#N/A</v>
      </c>
      <c r="M154" s="39" t="e">
        <v>#N/A</v>
      </c>
      <c r="N154" s="39" t="e">
        <v>#N/A</v>
      </c>
      <c r="O154" s="39" t="e">
        <v>#N/A</v>
      </c>
      <c r="P154" s="39" t="e">
        <v>#N/A</v>
      </c>
      <c r="Q154" s="39" t="e">
        <v>#N/A</v>
      </c>
      <c r="R154" s="39" t="e">
        <v>#N/A</v>
      </c>
      <c r="S154" s="39" t="e">
        <v>#N/A</v>
      </c>
      <c r="T154" s="39" t="e">
        <v>#N/A</v>
      </c>
      <c r="U154" s="39" t="e">
        <v>#N/A</v>
      </c>
      <c r="V154" s="39" t="e">
        <v>#N/A</v>
      </c>
      <c r="W154" s="39" t="e">
        <v>#N/A</v>
      </c>
      <c r="X154" s="39" t="e">
        <v>#N/A</v>
      </c>
      <c r="Y154" s="33" t="e">
        <v>#N/A</v>
      </c>
      <c r="Z154" s="32">
        <f t="shared" si="2"/>
        <v>0</v>
      </c>
    </row>
    <row r="155" spans="1:26" x14ac:dyDescent="0.2">
      <c r="A155" s="71">
        <v>2029.02</v>
      </c>
      <c r="B155" s="38" t="e">
        <v>#N/A</v>
      </c>
      <c r="C155" s="39" t="e">
        <v>#N/A</v>
      </c>
      <c r="D155" s="39" t="e">
        <v>#N/A</v>
      </c>
      <c r="E155" s="39" t="e">
        <v>#N/A</v>
      </c>
      <c r="F155" s="39" t="e">
        <v>#N/A</v>
      </c>
      <c r="G155" s="39" t="e">
        <v>#N/A</v>
      </c>
      <c r="H155" s="39" t="e">
        <v>#N/A</v>
      </c>
      <c r="I155" s="39" t="e">
        <v>#N/A</v>
      </c>
      <c r="J155" s="39" t="e">
        <v>#N/A</v>
      </c>
      <c r="K155" s="39" t="e">
        <v>#N/A</v>
      </c>
      <c r="L155" s="39" t="e">
        <v>#N/A</v>
      </c>
      <c r="M155" s="39" t="e">
        <v>#N/A</v>
      </c>
      <c r="N155" s="39" t="e">
        <v>#N/A</v>
      </c>
      <c r="O155" s="39" t="e">
        <v>#N/A</v>
      </c>
      <c r="P155" s="39" t="e">
        <v>#N/A</v>
      </c>
      <c r="Q155" s="39" t="e">
        <v>#N/A</v>
      </c>
      <c r="R155" s="39" t="e">
        <v>#N/A</v>
      </c>
      <c r="S155" s="39" t="e">
        <v>#N/A</v>
      </c>
      <c r="T155" s="39" t="e">
        <v>#N/A</v>
      </c>
      <c r="U155" s="39" t="e">
        <v>#N/A</v>
      </c>
      <c r="V155" s="39" t="e">
        <v>#N/A</v>
      </c>
      <c r="W155" s="39" t="e">
        <v>#N/A</v>
      </c>
      <c r="X155" s="39" t="e">
        <v>#N/A</v>
      </c>
      <c r="Y155" s="33" t="e">
        <v>#N/A</v>
      </c>
      <c r="Z155" s="32">
        <f t="shared" si="2"/>
        <v>0</v>
      </c>
    </row>
    <row r="156" spans="1:26" x14ac:dyDescent="0.2">
      <c r="A156" s="71">
        <v>2029.03</v>
      </c>
      <c r="B156" s="38" t="e">
        <v>#N/A</v>
      </c>
      <c r="C156" s="39" t="e">
        <v>#N/A</v>
      </c>
      <c r="D156" s="39" t="e">
        <v>#N/A</v>
      </c>
      <c r="E156" s="39" t="e">
        <v>#N/A</v>
      </c>
      <c r="F156" s="39" t="e">
        <v>#N/A</v>
      </c>
      <c r="G156" s="39" t="e">
        <v>#N/A</v>
      </c>
      <c r="H156" s="39" t="e">
        <v>#N/A</v>
      </c>
      <c r="I156" s="39" t="e">
        <v>#N/A</v>
      </c>
      <c r="J156" s="39" t="e">
        <v>#N/A</v>
      </c>
      <c r="K156" s="39" t="e">
        <v>#N/A</v>
      </c>
      <c r="L156" s="39" t="e">
        <v>#N/A</v>
      </c>
      <c r="M156" s="39" t="e">
        <v>#N/A</v>
      </c>
      <c r="N156" s="39" t="e">
        <v>#N/A</v>
      </c>
      <c r="O156" s="39" t="e">
        <v>#N/A</v>
      </c>
      <c r="P156" s="39" t="e">
        <v>#N/A</v>
      </c>
      <c r="Q156" s="39" t="e">
        <v>#N/A</v>
      </c>
      <c r="R156" s="39" t="e">
        <v>#N/A</v>
      </c>
      <c r="S156" s="39" t="e">
        <v>#N/A</v>
      </c>
      <c r="T156" s="39" t="e">
        <v>#N/A</v>
      </c>
      <c r="U156" s="39" t="e">
        <v>#N/A</v>
      </c>
      <c r="V156" s="39" t="e">
        <v>#N/A</v>
      </c>
      <c r="W156" s="39" t="e">
        <v>#N/A</v>
      </c>
      <c r="X156" s="39" t="e">
        <v>#N/A</v>
      </c>
      <c r="Y156" s="33" t="e">
        <v>#N/A</v>
      </c>
      <c r="Z156" s="32">
        <f t="shared" si="2"/>
        <v>0</v>
      </c>
    </row>
    <row r="157" spans="1:26" x14ac:dyDescent="0.2">
      <c r="A157" s="71">
        <v>2029.04</v>
      </c>
      <c r="B157" s="38" t="e">
        <v>#N/A</v>
      </c>
      <c r="C157" s="39" t="e">
        <v>#N/A</v>
      </c>
      <c r="D157" s="39" t="e">
        <v>#N/A</v>
      </c>
      <c r="E157" s="39" t="e">
        <v>#N/A</v>
      </c>
      <c r="F157" s="39" t="e">
        <v>#N/A</v>
      </c>
      <c r="G157" s="39" t="e">
        <v>#N/A</v>
      </c>
      <c r="H157" s="39" t="e">
        <v>#N/A</v>
      </c>
      <c r="I157" s="39" t="e">
        <v>#N/A</v>
      </c>
      <c r="J157" s="39" t="e">
        <v>#N/A</v>
      </c>
      <c r="K157" s="39" t="e">
        <v>#N/A</v>
      </c>
      <c r="L157" s="39" t="e">
        <v>#N/A</v>
      </c>
      <c r="M157" s="39" t="e">
        <v>#N/A</v>
      </c>
      <c r="N157" s="39" t="e">
        <v>#N/A</v>
      </c>
      <c r="O157" s="39" t="e">
        <v>#N/A</v>
      </c>
      <c r="P157" s="39" t="e">
        <v>#N/A</v>
      </c>
      <c r="Q157" s="39" t="e">
        <v>#N/A</v>
      </c>
      <c r="R157" s="39" t="e">
        <v>#N/A</v>
      </c>
      <c r="S157" s="39" t="e">
        <v>#N/A</v>
      </c>
      <c r="T157" s="39" t="e">
        <v>#N/A</v>
      </c>
      <c r="U157" s="39" t="e">
        <v>#N/A</v>
      </c>
      <c r="V157" s="39" t="e">
        <v>#N/A</v>
      </c>
      <c r="W157" s="39" t="e">
        <v>#N/A</v>
      </c>
      <c r="X157" s="39" t="e">
        <v>#N/A</v>
      </c>
      <c r="Y157" s="33" t="e">
        <v>#N/A</v>
      </c>
      <c r="Z157" s="32">
        <f t="shared" si="2"/>
        <v>0</v>
      </c>
    </row>
    <row r="158" spans="1:26" x14ac:dyDescent="0.2">
      <c r="A158" s="71">
        <v>2029.05</v>
      </c>
      <c r="B158" s="38" t="e">
        <v>#N/A</v>
      </c>
      <c r="C158" s="39" t="e">
        <v>#N/A</v>
      </c>
      <c r="D158" s="39" t="e">
        <v>#N/A</v>
      </c>
      <c r="E158" s="39" t="e">
        <v>#N/A</v>
      </c>
      <c r="F158" s="39" t="e">
        <v>#N/A</v>
      </c>
      <c r="G158" s="39" t="e">
        <v>#N/A</v>
      </c>
      <c r="H158" s="39" t="e">
        <v>#N/A</v>
      </c>
      <c r="I158" s="39" t="e">
        <v>#N/A</v>
      </c>
      <c r="J158" s="39" t="e">
        <v>#N/A</v>
      </c>
      <c r="K158" s="39" t="e">
        <v>#N/A</v>
      </c>
      <c r="L158" s="39" t="e">
        <v>#N/A</v>
      </c>
      <c r="M158" s="39" t="e">
        <v>#N/A</v>
      </c>
      <c r="N158" s="39" t="e">
        <v>#N/A</v>
      </c>
      <c r="O158" s="39" t="e">
        <v>#N/A</v>
      </c>
      <c r="P158" s="39" t="e">
        <v>#N/A</v>
      </c>
      <c r="Q158" s="39" t="e">
        <v>#N/A</v>
      </c>
      <c r="R158" s="39" t="e">
        <v>#N/A</v>
      </c>
      <c r="S158" s="39" t="e">
        <v>#N/A</v>
      </c>
      <c r="T158" s="39" t="e">
        <v>#N/A</v>
      </c>
      <c r="U158" s="39" t="e">
        <v>#N/A</v>
      </c>
      <c r="V158" s="39" t="e">
        <v>#N/A</v>
      </c>
      <c r="W158" s="39" t="e">
        <v>#N/A</v>
      </c>
      <c r="X158" s="39" t="e">
        <v>#N/A</v>
      </c>
      <c r="Y158" s="33" t="e">
        <v>#N/A</v>
      </c>
      <c r="Z158" s="32">
        <f t="shared" si="2"/>
        <v>0</v>
      </c>
    </row>
    <row r="159" spans="1:26" x14ac:dyDescent="0.2">
      <c r="A159" s="71">
        <v>2029.06</v>
      </c>
      <c r="B159" s="38" t="e">
        <v>#N/A</v>
      </c>
      <c r="C159" s="39" t="e">
        <v>#N/A</v>
      </c>
      <c r="D159" s="39" t="e">
        <v>#N/A</v>
      </c>
      <c r="E159" s="39" t="e">
        <v>#N/A</v>
      </c>
      <c r="F159" s="39" t="e">
        <v>#N/A</v>
      </c>
      <c r="G159" s="39" t="e">
        <v>#N/A</v>
      </c>
      <c r="H159" s="39" t="e">
        <v>#N/A</v>
      </c>
      <c r="I159" s="39" t="e">
        <v>#N/A</v>
      </c>
      <c r="J159" s="39" t="e">
        <v>#N/A</v>
      </c>
      <c r="K159" s="39" t="e">
        <v>#N/A</v>
      </c>
      <c r="L159" s="39" t="e">
        <v>#N/A</v>
      </c>
      <c r="M159" s="39" t="e">
        <v>#N/A</v>
      </c>
      <c r="N159" s="39" t="e">
        <v>#N/A</v>
      </c>
      <c r="O159" s="39" t="e">
        <v>#N/A</v>
      </c>
      <c r="P159" s="39" t="e">
        <v>#N/A</v>
      </c>
      <c r="Q159" s="39" t="e">
        <v>#N/A</v>
      </c>
      <c r="R159" s="39" t="e">
        <v>#N/A</v>
      </c>
      <c r="S159" s="39" t="e">
        <v>#N/A</v>
      </c>
      <c r="T159" s="39" t="e">
        <v>#N/A</v>
      </c>
      <c r="U159" s="39" t="e">
        <v>#N/A</v>
      </c>
      <c r="V159" s="39" t="e">
        <v>#N/A</v>
      </c>
      <c r="W159" s="39" t="e">
        <v>#N/A</v>
      </c>
      <c r="X159" s="39" t="e">
        <v>#N/A</v>
      </c>
      <c r="Y159" s="33" t="e">
        <v>#N/A</v>
      </c>
      <c r="Z159" s="32">
        <f t="shared" si="2"/>
        <v>0</v>
      </c>
    </row>
    <row r="160" spans="1:26" x14ac:dyDescent="0.2">
      <c r="A160" s="71">
        <v>2029.07</v>
      </c>
      <c r="B160" s="38" t="e">
        <v>#N/A</v>
      </c>
      <c r="C160" s="39" t="e">
        <v>#N/A</v>
      </c>
      <c r="D160" s="39" t="e">
        <v>#N/A</v>
      </c>
      <c r="E160" s="39" t="e">
        <v>#N/A</v>
      </c>
      <c r="F160" s="39" t="e">
        <v>#N/A</v>
      </c>
      <c r="G160" s="39" t="e">
        <v>#N/A</v>
      </c>
      <c r="H160" s="39" t="e">
        <v>#N/A</v>
      </c>
      <c r="I160" s="39" t="e">
        <v>#N/A</v>
      </c>
      <c r="J160" s="39" t="e">
        <v>#N/A</v>
      </c>
      <c r="K160" s="39" t="e">
        <v>#N/A</v>
      </c>
      <c r="L160" s="39" t="e">
        <v>#N/A</v>
      </c>
      <c r="M160" s="39" t="e">
        <v>#N/A</v>
      </c>
      <c r="N160" s="39" t="e">
        <v>#N/A</v>
      </c>
      <c r="O160" s="39" t="e">
        <v>#N/A</v>
      </c>
      <c r="P160" s="39" t="e">
        <v>#N/A</v>
      </c>
      <c r="Q160" s="39" t="e">
        <v>#N/A</v>
      </c>
      <c r="R160" s="39" t="e">
        <v>#N/A</v>
      </c>
      <c r="S160" s="39" t="e">
        <v>#N/A</v>
      </c>
      <c r="T160" s="39" t="e">
        <v>#N/A</v>
      </c>
      <c r="U160" s="39" t="e">
        <v>#N/A</v>
      </c>
      <c r="V160" s="39" t="e">
        <v>#N/A</v>
      </c>
      <c r="W160" s="39" t="e">
        <v>#N/A</v>
      </c>
      <c r="X160" s="39" t="e">
        <v>#N/A</v>
      </c>
      <c r="Y160" s="33" t="e">
        <v>#N/A</v>
      </c>
      <c r="Z160" s="32">
        <f t="shared" si="2"/>
        <v>0</v>
      </c>
    </row>
    <row r="161" spans="1:26" x14ac:dyDescent="0.2">
      <c r="A161" s="71">
        <v>2029.08</v>
      </c>
      <c r="B161" s="38" t="e">
        <v>#N/A</v>
      </c>
      <c r="C161" s="39" t="e">
        <v>#N/A</v>
      </c>
      <c r="D161" s="39" t="e">
        <v>#N/A</v>
      </c>
      <c r="E161" s="39" t="e">
        <v>#N/A</v>
      </c>
      <c r="F161" s="39" t="e">
        <v>#N/A</v>
      </c>
      <c r="G161" s="39" t="e">
        <v>#N/A</v>
      </c>
      <c r="H161" s="39" t="e">
        <v>#N/A</v>
      </c>
      <c r="I161" s="39" t="e">
        <v>#N/A</v>
      </c>
      <c r="J161" s="39" t="e">
        <v>#N/A</v>
      </c>
      <c r="K161" s="39" t="e">
        <v>#N/A</v>
      </c>
      <c r="L161" s="39" t="e">
        <v>#N/A</v>
      </c>
      <c r="M161" s="39" t="e">
        <v>#N/A</v>
      </c>
      <c r="N161" s="39" t="e">
        <v>#N/A</v>
      </c>
      <c r="O161" s="39" t="e">
        <v>#N/A</v>
      </c>
      <c r="P161" s="39" t="e">
        <v>#N/A</v>
      </c>
      <c r="Q161" s="39" t="e">
        <v>#N/A</v>
      </c>
      <c r="R161" s="39" t="e">
        <v>#N/A</v>
      </c>
      <c r="S161" s="39" t="e">
        <v>#N/A</v>
      </c>
      <c r="T161" s="39" t="e">
        <v>#N/A</v>
      </c>
      <c r="U161" s="39" t="e">
        <v>#N/A</v>
      </c>
      <c r="V161" s="39" t="e">
        <v>#N/A</v>
      </c>
      <c r="W161" s="39" t="e">
        <v>#N/A</v>
      </c>
      <c r="X161" s="39" t="e">
        <v>#N/A</v>
      </c>
      <c r="Y161" s="33" t="e">
        <v>#N/A</v>
      </c>
      <c r="Z161" s="32">
        <f t="shared" si="2"/>
        <v>0</v>
      </c>
    </row>
    <row r="162" spans="1:26" x14ac:dyDescent="0.2">
      <c r="A162" s="71">
        <v>2029.09</v>
      </c>
      <c r="B162" s="38" t="e">
        <v>#N/A</v>
      </c>
      <c r="C162" s="39" t="e">
        <v>#N/A</v>
      </c>
      <c r="D162" s="39" t="e">
        <v>#N/A</v>
      </c>
      <c r="E162" s="39" t="e">
        <v>#N/A</v>
      </c>
      <c r="F162" s="39" t="e">
        <v>#N/A</v>
      </c>
      <c r="G162" s="39" t="e">
        <v>#N/A</v>
      </c>
      <c r="H162" s="39" t="e">
        <v>#N/A</v>
      </c>
      <c r="I162" s="39" t="e">
        <v>#N/A</v>
      </c>
      <c r="J162" s="39" t="e">
        <v>#N/A</v>
      </c>
      <c r="K162" s="39" t="e">
        <v>#N/A</v>
      </c>
      <c r="L162" s="39" t="e">
        <v>#N/A</v>
      </c>
      <c r="M162" s="39" t="e">
        <v>#N/A</v>
      </c>
      <c r="N162" s="39" t="e">
        <v>#N/A</v>
      </c>
      <c r="O162" s="39" t="e">
        <v>#N/A</v>
      </c>
      <c r="P162" s="39" t="e">
        <v>#N/A</v>
      </c>
      <c r="Q162" s="39" t="e">
        <v>#N/A</v>
      </c>
      <c r="R162" s="39" t="e">
        <v>#N/A</v>
      </c>
      <c r="S162" s="39" t="e">
        <v>#N/A</v>
      </c>
      <c r="T162" s="39" t="e">
        <v>#N/A</v>
      </c>
      <c r="U162" s="39" t="e">
        <v>#N/A</v>
      </c>
      <c r="V162" s="39" t="e">
        <v>#N/A</v>
      </c>
      <c r="W162" s="39" t="e">
        <v>#N/A</v>
      </c>
      <c r="X162" s="39" t="e">
        <v>#N/A</v>
      </c>
      <c r="Y162" s="33" t="e">
        <v>#N/A</v>
      </c>
      <c r="Z162" s="32">
        <f t="shared" si="2"/>
        <v>0</v>
      </c>
    </row>
    <row r="163" spans="1:26" x14ac:dyDescent="0.2">
      <c r="A163" s="71">
        <v>2029.1</v>
      </c>
      <c r="B163" s="38" t="e">
        <v>#N/A</v>
      </c>
      <c r="C163" s="39" t="e">
        <v>#N/A</v>
      </c>
      <c r="D163" s="39" t="e">
        <v>#N/A</v>
      </c>
      <c r="E163" s="39" t="e">
        <v>#N/A</v>
      </c>
      <c r="F163" s="39" t="e">
        <v>#N/A</v>
      </c>
      <c r="G163" s="39" t="e">
        <v>#N/A</v>
      </c>
      <c r="H163" s="39" t="e">
        <v>#N/A</v>
      </c>
      <c r="I163" s="39" t="e">
        <v>#N/A</v>
      </c>
      <c r="J163" s="39" t="e">
        <v>#N/A</v>
      </c>
      <c r="K163" s="39" t="e">
        <v>#N/A</v>
      </c>
      <c r="L163" s="39" t="e">
        <v>#N/A</v>
      </c>
      <c r="M163" s="39" t="e">
        <v>#N/A</v>
      </c>
      <c r="N163" s="39" t="e">
        <v>#N/A</v>
      </c>
      <c r="O163" s="39" t="e">
        <v>#N/A</v>
      </c>
      <c r="P163" s="39" t="e">
        <v>#N/A</v>
      </c>
      <c r="Q163" s="39" t="e">
        <v>#N/A</v>
      </c>
      <c r="R163" s="39" t="e">
        <v>#N/A</v>
      </c>
      <c r="S163" s="39" t="e">
        <v>#N/A</v>
      </c>
      <c r="T163" s="39" t="e">
        <v>#N/A</v>
      </c>
      <c r="U163" s="39" t="e">
        <v>#N/A</v>
      </c>
      <c r="V163" s="39" t="e">
        <v>#N/A</v>
      </c>
      <c r="W163" s="39" t="e">
        <v>#N/A</v>
      </c>
      <c r="X163" s="39" t="e">
        <v>#N/A</v>
      </c>
      <c r="Y163" s="33" t="e">
        <v>#N/A</v>
      </c>
      <c r="Z163" s="32">
        <f t="shared" si="2"/>
        <v>0</v>
      </c>
    </row>
    <row r="164" spans="1:26" x14ac:dyDescent="0.2">
      <c r="A164" s="71">
        <v>2029.11</v>
      </c>
      <c r="B164" s="38" t="e">
        <v>#N/A</v>
      </c>
      <c r="C164" s="39" t="e">
        <v>#N/A</v>
      </c>
      <c r="D164" s="39" t="e">
        <v>#N/A</v>
      </c>
      <c r="E164" s="39" t="e">
        <v>#N/A</v>
      </c>
      <c r="F164" s="39" t="e">
        <v>#N/A</v>
      </c>
      <c r="G164" s="39" t="e">
        <v>#N/A</v>
      </c>
      <c r="H164" s="39" t="e">
        <v>#N/A</v>
      </c>
      <c r="I164" s="39" t="e">
        <v>#N/A</v>
      </c>
      <c r="J164" s="39" t="e">
        <v>#N/A</v>
      </c>
      <c r="K164" s="39" t="e">
        <v>#N/A</v>
      </c>
      <c r="L164" s="39" t="e">
        <v>#N/A</v>
      </c>
      <c r="M164" s="39" t="e">
        <v>#N/A</v>
      </c>
      <c r="N164" s="39" t="e">
        <v>#N/A</v>
      </c>
      <c r="O164" s="39" t="e">
        <v>#N/A</v>
      </c>
      <c r="P164" s="39" t="e">
        <v>#N/A</v>
      </c>
      <c r="Q164" s="39" t="e">
        <v>#N/A</v>
      </c>
      <c r="R164" s="39" t="e">
        <v>#N/A</v>
      </c>
      <c r="S164" s="39" t="e">
        <v>#N/A</v>
      </c>
      <c r="T164" s="39" t="e">
        <v>#N/A</v>
      </c>
      <c r="U164" s="39" t="e">
        <v>#N/A</v>
      </c>
      <c r="V164" s="39" t="e">
        <v>#N/A</v>
      </c>
      <c r="W164" s="39" t="e">
        <v>#N/A</v>
      </c>
      <c r="X164" s="39" t="e">
        <v>#N/A</v>
      </c>
      <c r="Y164" s="33" t="e">
        <v>#N/A</v>
      </c>
      <c r="Z164" s="32">
        <f t="shared" si="2"/>
        <v>0</v>
      </c>
    </row>
    <row r="165" spans="1:26" x14ac:dyDescent="0.2">
      <c r="A165" s="71">
        <v>2029.12</v>
      </c>
      <c r="B165" s="38" t="e">
        <v>#N/A</v>
      </c>
      <c r="C165" s="39" t="e">
        <v>#N/A</v>
      </c>
      <c r="D165" s="39" t="e">
        <v>#N/A</v>
      </c>
      <c r="E165" s="39" t="e">
        <v>#N/A</v>
      </c>
      <c r="F165" s="39" t="e">
        <v>#N/A</v>
      </c>
      <c r="G165" s="39" t="e">
        <v>#N/A</v>
      </c>
      <c r="H165" s="39" t="e">
        <v>#N/A</v>
      </c>
      <c r="I165" s="39" t="e">
        <v>#N/A</v>
      </c>
      <c r="J165" s="39" t="e">
        <v>#N/A</v>
      </c>
      <c r="K165" s="39" t="e">
        <v>#N/A</v>
      </c>
      <c r="L165" s="39" t="e">
        <v>#N/A</v>
      </c>
      <c r="M165" s="39" t="e">
        <v>#N/A</v>
      </c>
      <c r="N165" s="39" t="e">
        <v>#N/A</v>
      </c>
      <c r="O165" s="39" t="e">
        <v>#N/A</v>
      </c>
      <c r="P165" s="39" t="e">
        <v>#N/A</v>
      </c>
      <c r="Q165" s="39" t="e">
        <v>#N/A</v>
      </c>
      <c r="R165" s="39" t="e">
        <v>#N/A</v>
      </c>
      <c r="S165" s="39" t="e">
        <v>#N/A</v>
      </c>
      <c r="T165" s="39" t="e">
        <v>#N/A</v>
      </c>
      <c r="U165" s="39" t="e">
        <v>#N/A</v>
      </c>
      <c r="V165" s="39" t="e">
        <v>#N/A</v>
      </c>
      <c r="W165" s="39" t="e">
        <v>#N/A</v>
      </c>
      <c r="X165" s="39" t="e">
        <v>#N/A</v>
      </c>
      <c r="Y165" s="33" t="e">
        <v>#N/A</v>
      </c>
      <c r="Z165" s="32">
        <f t="shared" si="2"/>
        <v>0</v>
      </c>
    </row>
    <row r="166" spans="1:26" x14ac:dyDescent="0.2">
      <c r="A166" s="71">
        <v>2030.01</v>
      </c>
      <c r="B166" s="38" t="e">
        <v>#N/A</v>
      </c>
      <c r="C166" s="39" t="e">
        <v>#N/A</v>
      </c>
      <c r="D166" s="39" t="e">
        <v>#N/A</v>
      </c>
      <c r="E166" s="39" t="e">
        <v>#N/A</v>
      </c>
      <c r="F166" s="39" t="e">
        <v>#N/A</v>
      </c>
      <c r="G166" s="39" t="e">
        <v>#N/A</v>
      </c>
      <c r="H166" s="39" t="e">
        <v>#N/A</v>
      </c>
      <c r="I166" s="39" t="e">
        <v>#N/A</v>
      </c>
      <c r="J166" s="39" t="e">
        <v>#N/A</v>
      </c>
      <c r="K166" s="39" t="e">
        <v>#N/A</v>
      </c>
      <c r="L166" s="39" t="e">
        <v>#N/A</v>
      </c>
      <c r="M166" s="39" t="e">
        <v>#N/A</v>
      </c>
      <c r="N166" s="39" t="e">
        <v>#N/A</v>
      </c>
      <c r="O166" s="39" t="e">
        <v>#N/A</v>
      </c>
      <c r="P166" s="39" t="e">
        <v>#N/A</v>
      </c>
      <c r="Q166" s="39" t="e">
        <v>#N/A</v>
      </c>
      <c r="R166" s="39" t="e">
        <v>#N/A</v>
      </c>
      <c r="S166" s="39" t="e">
        <v>#N/A</v>
      </c>
      <c r="T166" s="39" t="e">
        <v>#N/A</v>
      </c>
      <c r="U166" s="39" t="e">
        <v>#N/A</v>
      </c>
      <c r="V166" s="39" t="e">
        <v>#N/A</v>
      </c>
      <c r="W166" s="39" t="e">
        <v>#N/A</v>
      </c>
      <c r="X166" s="39" t="e">
        <v>#N/A</v>
      </c>
      <c r="Y166" s="33" t="e">
        <v>#N/A</v>
      </c>
      <c r="Z166" s="32">
        <f t="shared" si="2"/>
        <v>0</v>
      </c>
    </row>
    <row r="167" spans="1:26" x14ac:dyDescent="0.2">
      <c r="A167" s="71">
        <v>2030.02</v>
      </c>
      <c r="B167" s="38" t="e">
        <v>#N/A</v>
      </c>
      <c r="C167" s="39" t="e">
        <v>#N/A</v>
      </c>
      <c r="D167" s="39" t="e">
        <v>#N/A</v>
      </c>
      <c r="E167" s="39" t="e">
        <v>#N/A</v>
      </c>
      <c r="F167" s="39" t="e">
        <v>#N/A</v>
      </c>
      <c r="G167" s="39" t="e">
        <v>#N/A</v>
      </c>
      <c r="H167" s="39" t="e">
        <v>#N/A</v>
      </c>
      <c r="I167" s="39" t="e">
        <v>#N/A</v>
      </c>
      <c r="J167" s="39" t="e">
        <v>#N/A</v>
      </c>
      <c r="K167" s="39" t="e">
        <v>#N/A</v>
      </c>
      <c r="L167" s="39" t="e">
        <v>#N/A</v>
      </c>
      <c r="M167" s="39" t="e">
        <v>#N/A</v>
      </c>
      <c r="N167" s="39" t="e">
        <v>#N/A</v>
      </c>
      <c r="O167" s="39" t="e">
        <v>#N/A</v>
      </c>
      <c r="P167" s="39" t="e">
        <v>#N/A</v>
      </c>
      <c r="Q167" s="39" t="e">
        <v>#N/A</v>
      </c>
      <c r="R167" s="39" t="e">
        <v>#N/A</v>
      </c>
      <c r="S167" s="39" t="e">
        <v>#N/A</v>
      </c>
      <c r="T167" s="39" t="e">
        <v>#N/A</v>
      </c>
      <c r="U167" s="39" t="e">
        <v>#N/A</v>
      </c>
      <c r="V167" s="39" t="e">
        <v>#N/A</v>
      </c>
      <c r="W167" s="39" t="e">
        <v>#N/A</v>
      </c>
      <c r="X167" s="39" t="e">
        <v>#N/A</v>
      </c>
      <c r="Y167" s="33" t="e">
        <v>#N/A</v>
      </c>
      <c r="Z167" s="32">
        <f t="shared" si="2"/>
        <v>0</v>
      </c>
    </row>
    <row r="168" spans="1:26" x14ac:dyDescent="0.2">
      <c r="A168" s="71">
        <v>2030.03</v>
      </c>
      <c r="B168" s="38" t="e">
        <v>#N/A</v>
      </c>
      <c r="C168" s="39" t="e">
        <v>#N/A</v>
      </c>
      <c r="D168" s="39" t="e">
        <v>#N/A</v>
      </c>
      <c r="E168" s="39" t="e">
        <v>#N/A</v>
      </c>
      <c r="F168" s="39" t="e">
        <v>#N/A</v>
      </c>
      <c r="G168" s="39" t="e">
        <v>#N/A</v>
      </c>
      <c r="H168" s="39" t="e">
        <v>#N/A</v>
      </c>
      <c r="I168" s="39" t="e">
        <v>#N/A</v>
      </c>
      <c r="J168" s="39" t="e">
        <v>#N/A</v>
      </c>
      <c r="K168" s="39" t="e">
        <v>#N/A</v>
      </c>
      <c r="L168" s="39" t="e">
        <v>#N/A</v>
      </c>
      <c r="M168" s="39" t="e">
        <v>#N/A</v>
      </c>
      <c r="N168" s="39" t="e">
        <v>#N/A</v>
      </c>
      <c r="O168" s="39" t="e">
        <v>#N/A</v>
      </c>
      <c r="P168" s="39" t="e">
        <v>#N/A</v>
      </c>
      <c r="Q168" s="39" t="e">
        <v>#N/A</v>
      </c>
      <c r="R168" s="39" t="e">
        <v>#N/A</v>
      </c>
      <c r="S168" s="39" t="e">
        <v>#N/A</v>
      </c>
      <c r="T168" s="39" t="e">
        <v>#N/A</v>
      </c>
      <c r="U168" s="39" t="e">
        <v>#N/A</v>
      </c>
      <c r="V168" s="39" t="e">
        <v>#N/A</v>
      </c>
      <c r="W168" s="39" t="e">
        <v>#N/A</v>
      </c>
      <c r="X168" s="39" t="e">
        <v>#N/A</v>
      </c>
      <c r="Y168" s="33" t="e">
        <v>#N/A</v>
      </c>
      <c r="Z168" s="32">
        <f t="shared" si="2"/>
        <v>0</v>
      </c>
    </row>
    <row r="169" spans="1:26" x14ac:dyDescent="0.2">
      <c r="A169" s="71">
        <v>2030.04</v>
      </c>
      <c r="B169" s="38" t="e">
        <v>#N/A</v>
      </c>
      <c r="C169" s="39" t="e">
        <v>#N/A</v>
      </c>
      <c r="D169" s="39" t="e">
        <v>#N/A</v>
      </c>
      <c r="E169" s="39" t="e">
        <v>#N/A</v>
      </c>
      <c r="F169" s="39" t="e">
        <v>#N/A</v>
      </c>
      <c r="G169" s="39" t="e">
        <v>#N/A</v>
      </c>
      <c r="H169" s="39" t="e">
        <v>#N/A</v>
      </c>
      <c r="I169" s="39" t="e">
        <v>#N/A</v>
      </c>
      <c r="J169" s="39" t="e">
        <v>#N/A</v>
      </c>
      <c r="K169" s="39" t="e">
        <v>#N/A</v>
      </c>
      <c r="L169" s="39" t="e">
        <v>#N/A</v>
      </c>
      <c r="M169" s="39" t="e">
        <v>#N/A</v>
      </c>
      <c r="N169" s="39" t="e">
        <v>#N/A</v>
      </c>
      <c r="O169" s="39" t="e">
        <v>#N/A</v>
      </c>
      <c r="P169" s="39" t="e">
        <v>#N/A</v>
      </c>
      <c r="Q169" s="39" t="e">
        <v>#N/A</v>
      </c>
      <c r="R169" s="39" t="e">
        <v>#N/A</v>
      </c>
      <c r="S169" s="39" t="e">
        <v>#N/A</v>
      </c>
      <c r="T169" s="39" t="e">
        <v>#N/A</v>
      </c>
      <c r="U169" s="39" t="e">
        <v>#N/A</v>
      </c>
      <c r="V169" s="39" t="e">
        <v>#N/A</v>
      </c>
      <c r="W169" s="39" t="e">
        <v>#N/A</v>
      </c>
      <c r="X169" s="39" t="e">
        <v>#N/A</v>
      </c>
      <c r="Y169" s="33" t="e">
        <v>#N/A</v>
      </c>
      <c r="Z169" s="32">
        <f t="shared" si="2"/>
        <v>0</v>
      </c>
    </row>
    <row r="170" spans="1:26" x14ac:dyDescent="0.2">
      <c r="A170" s="71">
        <v>2030.05</v>
      </c>
      <c r="B170" s="38" t="e">
        <v>#N/A</v>
      </c>
      <c r="C170" s="39" t="e">
        <v>#N/A</v>
      </c>
      <c r="D170" s="39" t="e">
        <v>#N/A</v>
      </c>
      <c r="E170" s="39" t="e">
        <v>#N/A</v>
      </c>
      <c r="F170" s="39" t="e">
        <v>#N/A</v>
      </c>
      <c r="G170" s="39" t="e">
        <v>#N/A</v>
      </c>
      <c r="H170" s="39" t="e">
        <v>#N/A</v>
      </c>
      <c r="I170" s="39" t="e">
        <v>#N/A</v>
      </c>
      <c r="J170" s="39" t="e">
        <v>#N/A</v>
      </c>
      <c r="K170" s="39" t="e">
        <v>#N/A</v>
      </c>
      <c r="L170" s="39" t="e">
        <v>#N/A</v>
      </c>
      <c r="M170" s="39" t="e">
        <v>#N/A</v>
      </c>
      <c r="N170" s="39" t="e">
        <v>#N/A</v>
      </c>
      <c r="O170" s="39" t="e">
        <v>#N/A</v>
      </c>
      <c r="P170" s="39" t="e">
        <v>#N/A</v>
      </c>
      <c r="Q170" s="39" t="e">
        <v>#N/A</v>
      </c>
      <c r="R170" s="39" t="e">
        <v>#N/A</v>
      </c>
      <c r="S170" s="39" t="e">
        <v>#N/A</v>
      </c>
      <c r="T170" s="39" t="e">
        <v>#N/A</v>
      </c>
      <c r="U170" s="39" t="e">
        <v>#N/A</v>
      </c>
      <c r="V170" s="39" t="e">
        <v>#N/A</v>
      </c>
      <c r="W170" s="39" t="e">
        <v>#N/A</v>
      </c>
      <c r="X170" s="39" t="e">
        <v>#N/A</v>
      </c>
      <c r="Y170" s="33" t="e">
        <v>#N/A</v>
      </c>
      <c r="Z170" s="32">
        <f t="shared" si="2"/>
        <v>0</v>
      </c>
    </row>
    <row r="171" spans="1:26" x14ac:dyDescent="0.2">
      <c r="A171" s="71">
        <v>2030.06</v>
      </c>
      <c r="B171" s="38" t="e">
        <v>#N/A</v>
      </c>
      <c r="C171" s="39" t="e">
        <v>#N/A</v>
      </c>
      <c r="D171" s="39" t="e">
        <v>#N/A</v>
      </c>
      <c r="E171" s="39" t="e">
        <v>#N/A</v>
      </c>
      <c r="F171" s="39" t="e">
        <v>#N/A</v>
      </c>
      <c r="G171" s="39" t="e">
        <v>#N/A</v>
      </c>
      <c r="H171" s="39" t="e">
        <v>#N/A</v>
      </c>
      <c r="I171" s="39" t="e">
        <v>#N/A</v>
      </c>
      <c r="J171" s="39" t="e">
        <v>#N/A</v>
      </c>
      <c r="K171" s="39" t="e">
        <v>#N/A</v>
      </c>
      <c r="L171" s="39" t="e">
        <v>#N/A</v>
      </c>
      <c r="M171" s="39" t="e">
        <v>#N/A</v>
      </c>
      <c r="N171" s="39" t="e">
        <v>#N/A</v>
      </c>
      <c r="O171" s="39" t="e">
        <v>#N/A</v>
      </c>
      <c r="P171" s="39" t="e">
        <v>#N/A</v>
      </c>
      <c r="Q171" s="39" t="e">
        <v>#N/A</v>
      </c>
      <c r="R171" s="39" t="e">
        <v>#N/A</v>
      </c>
      <c r="S171" s="39" t="e">
        <v>#N/A</v>
      </c>
      <c r="T171" s="39" t="e">
        <v>#N/A</v>
      </c>
      <c r="U171" s="39" t="e">
        <v>#N/A</v>
      </c>
      <c r="V171" s="39" t="e">
        <v>#N/A</v>
      </c>
      <c r="W171" s="39" t="e">
        <v>#N/A</v>
      </c>
      <c r="X171" s="39" t="e">
        <v>#N/A</v>
      </c>
      <c r="Y171" s="33" t="e">
        <v>#N/A</v>
      </c>
      <c r="Z171" s="32">
        <f t="shared" si="2"/>
        <v>0</v>
      </c>
    </row>
    <row r="172" spans="1:26" x14ac:dyDescent="0.2">
      <c r="A172" s="71">
        <v>2030.07</v>
      </c>
      <c r="B172" s="38" t="e">
        <v>#N/A</v>
      </c>
      <c r="C172" s="39" t="e">
        <v>#N/A</v>
      </c>
      <c r="D172" s="39" t="e">
        <v>#N/A</v>
      </c>
      <c r="E172" s="39" t="e">
        <v>#N/A</v>
      </c>
      <c r="F172" s="39" t="e">
        <v>#N/A</v>
      </c>
      <c r="G172" s="39" t="e">
        <v>#N/A</v>
      </c>
      <c r="H172" s="39" t="e">
        <v>#N/A</v>
      </c>
      <c r="I172" s="39" t="e">
        <v>#N/A</v>
      </c>
      <c r="J172" s="39" t="e">
        <v>#N/A</v>
      </c>
      <c r="K172" s="39" t="e">
        <v>#N/A</v>
      </c>
      <c r="L172" s="39" t="e">
        <v>#N/A</v>
      </c>
      <c r="M172" s="39" t="e">
        <v>#N/A</v>
      </c>
      <c r="N172" s="39" t="e">
        <v>#N/A</v>
      </c>
      <c r="O172" s="39" t="e">
        <v>#N/A</v>
      </c>
      <c r="P172" s="39" t="e">
        <v>#N/A</v>
      </c>
      <c r="Q172" s="39" t="e">
        <v>#N/A</v>
      </c>
      <c r="R172" s="39" t="e">
        <v>#N/A</v>
      </c>
      <c r="S172" s="39" t="e">
        <v>#N/A</v>
      </c>
      <c r="T172" s="39" t="e">
        <v>#N/A</v>
      </c>
      <c r="U172" s="39" t="e">
        <v>#N/A</v>
      </c>
      <c r="V172" s="39" t="e">
        <v>#N/A</v>
      </c>
      <c r="W172" s="39" t="e">
        <v>#N/A</v>
      </c>
      <c r="X172" s="39" t="e">
        <v>#N/A</v>
      </c>
      <c r="Y172" s="33" t="e">
        <v>#N/A</v>
      </c>
      <c r="Z172" s="32">
        <f t="shared" si="2"/>
        <v>0</v>
      </c>
    </row>
    <row r="173" spans="1:26" x14ac:dyDescent="0.2">
      <c r="A173" s="71">
        <v>2030.08</v>
      </c>
      <c r="B173" s="38" t="e">
        <v>#N/A</v>
      </c>
      <c r="C173" s="39" t="e">
        <v>#N/A</v>
      </c>
      <c r="D173" s="39" t="e">
        <v>#N/A</v>
      </c>
      <c r="E173" s="39" t="e">
        <v>#N/A</v>
      </c>
      <c r="F173" s="39" t="e">
        <v>#N/A</v>
      </c>
      <c r="G173" s="39" t="e">
        <v>#N/A</v>
      </c>
      <c r="H173" s="39" t="e">
        <v>#N/A</v>
      </c>
      <c r="I173" s="39" t="e">
        <v>#N/A</v>
      </c>
      <c r="J173" s="39" t="e">
        <v>#N/A</v>
      </c>
      <c r="K173" s="39" t="e">
        <v>#N/A</v>
      </c>
      <c r="L173" s="39" t="e">
        <v>#N/A</v>
      </c>
      <c r="M173" s="39" t="e">
        <v>#N/A</v>
      </c>
      <c r="N173" s="39" t="e">
        <v>#N/A</v>
      </c>
      <c r="O173" s="39" t="e">
        <v>#N/A</v>
      </c>
      <c r="P173" s="39" t="e">
        <v>#N/A</v>
      </c>
      <c r="Q173" s="39" t="e">
        <v>#N/A</v>
      </c>
      <c r="R173" s="39" t="e">
        <v>#N/A</v>
      </c>
      <c r="S173" s="39" t="e">
        <v>#N/A</v>
      </c>
      <c r="T173" s="39" t="e">
        <v>#N/A</v>
      </c>
      <c r="U173" s="39" t="e">
        <v>#N/A</v>
      </c>
      <c r="V173" s="39" t="e">
        <v>#N/A</v>
      </c>
      <c r="W173" s="39" t="e">
        <v>#N/A</v>
      </c>
      <c r="X173" s="39" t="e">
        <v>#N/A</v>
      </c>
      <c r="Y173" s="33" t="e">
        <v>#N/A</v>
      </c>
      <c r="Z173" s="32">
        <f t="shared" si="2"/>
        <v>0</v>
      </c>
    </row>
    <row r="174" spans="1:26" x14ac:dyDescent="0.2">
      <c r="A174" s="71">
        <v>2030.09</v>
      </c>
      <c r="B174" s="38" t="e">
        <v>#N/A</v>
      </c>
      <c r="C174" s="39" t="e">
        <v>#N/A</v>
      </c>
      <c r="D174" s="39" t="e">
        <v>#N/A</v>
      </c>
      <c r="E174" s="39" t="e">
        <v>#N/A</v>
      </c>
      <c r="F174" s="39" t="e">
        <v>#N/A</v>
      </c>
      <c r="G174" s="39" t="e">
        <v>#N/A</v>
      </c>
      <c r="H174" s="39" t="e">
        <v>#N/A</v>
      </c>
      <c r="I174" s="39" t="e">
        <v>#N/A</v>
      </c>
      <c r="J174" s="39" t="e">
        <v>#N/A</v>
      </c>
      <c r="K174" s="39" t="e">
        <v>#N/A</v>
      </c>
      <c r="L174" s="39" t="e">
        <v>#N/A</v>
      </c>
      <c r="M174" s="39" t="e">
        <v>#N/A</v>
      </c>
      <c r="N174" s="39" t="e">
        <v>#N/A</v>
      </c>
      <c r="O174" s="39" t="e">
        <v>#N/A</v>
      </c>
      <c r="P174" s="39" t="e">
        <v>#N/A</v>
      </c>
      <c r="Q174" s="39" t="e">
        <v>#N/A</v>
      </c>
      <c r="R174" s="39" t="e">
        <v>#N/A</v>
      </c>
      <c r="S174" s="39" t="e">
        <v>#N/A</v>
      </c>
      <c r="T174" s="39" t="e">
        <v>#N/A</v>
      </c>
      <c r="U174" s="39" t="e">
        <v>#N/A</v>
      </c>
      <c r="V174" s="39" t="e">
        <v>#N/A</v>
      </c>
      <c r="W174" s="39" t="e">
        <v>#N/A</v>
      </c>
      <c r="X174" s="39" t="e">
        <v>#N/A</v>
      </c>
      <c r="Y174" s="33" t="e">
        <v>#N/A</v>
      </c>
      <c r="Z174" s="32">
        <f t="shared" si="2"/>
        <v>0</v>
      </c>
    </row>
    <row r="175" spans="1:26" x14ac:dyDescent="0.2">
      <c r="A175" s="71">
        <v>2030.1</v>
      </c>
      <c r="B175" s="38" t="e">
        <v>#N/A</v>
      </c>
      <c r="C175" s="39" t="e">
        <v>#N/A</v>
      </c>
      <c r="D175" s="39" t="e">
        <v>#N/A</v>
      </c>
      <c r="E175" s="39" t="e">
        <v>#N/A</v>
      </c>
      <c r="F175" s="39" t="e">
        <v>#N/A</v>
      </c>
      <c r="G175" s="39" t="e">
        <v>#N/A</v>
      </c>
      <c r="H175" s="39" t="e">
        <v>#N/A</v>
      </c>
      <c r="I175" s="39" t="e">
        <v>#N/A</v>
      </c>
      <c r="J175" s="39" t="e">
        <v>#N/A</v>
      </c>
      <c r="K175" s="39" t="e">
        <v>#N/A</v>
      </c>
      <c r="L175" s="39" t="e">
        <v>#N/A</v>
      </c>
      <c r="M175" s="39" t="e">
        <v>#N/A</v>
      </c>
      <c r="N175" s="39" t="e">
        <v>#N/A</v>
      </c>
      <c r="O175" s="39" t="e">
        <v>#N/A</v>
      </c>
      <c r="P175" s="39" t="e">
        <v>#N/A</v>
      </c>
      <c r="Q175" s="39" t="e">
        <v>#N/A</v>
      </c>
      <c r="R175" s="39" t="e">
        <v>#N/A</v>
      </c>
      <c r="S175" s="39" t="e">
        <v>#N/A</v>
      </c>
      <c r="T175" s="39" t="e">
        <v>#N/A</v>
      </c>
      <c r="U175" s="39" t="e">
        <v>#N/A</v>
      </c>
      <c r="V175" s="39" t="e">
        <v>#N/A</v>
      </c>
      <c r="W175" s="39" t="e">
        <v>#N/A</v>
      </c>
      <c r="X175" s="39" t="e">
        <v>#N/A</v>
      </c>
      <c r="Y175" s="33" t="e">
        <v>#N/A</v>
      </c>
      <c r="Z175" s="32">
        <f t="shared" si="2"/>
        <v>0</v>
      </c>
    </row>
    <row r="176" spans="1:26" x14ac:dyDescent="0.2">
      <c r="A176" s="71">
        <v>2030.11</v>
      </c>
      <c r="B176" s="38" t="e">
        <v>#N/A</v>
      </c>
      <c r="C176" s="39" t="e">
        <v>#N/A</v>
      </c>
      <c r="D176" s="39" t="e">
        <v>#N/A</v>
      </c>
      <c r="E176" s="39" t="e">
        <v>#N/A</v>
      </c>
      <c r="F176" s="39" t="e">
        <v>#N/A</v>
      </c>
      <c r="G176" s="39" t="e">
        <v>#N/A</v>
      </c>
      <c r="H176" s="39" t="e">
        <v>#N/A</v>
      </c>
      <c r="I176" s="39" t="e">
        <v>#N/A</v>
      </c>
      <c r="J176" s="39" t="e">
        <v>#N/A</v>
      </c>
      <c r="K176" s="39" t="e">
        <v>#N/A</v>
      </c>
      <c r="L176" s="39" t="e">
        <v>#N/A</v>
      </c>
      <c r="M176" s="39" t="e">
        <v>#N/A</v>
      </c>
      <c r="N176" s="39" t="e">
        <v>#N/A</v>
      </c>
      <c r="O176" s="39" t="e">
        <v>#N/A</v>
      </c>
      <c r="P176" s="39" t="e">
        <v>#N/A</v>
      </c>
      <c r="Q176" s="39" t="e">
        <v>#N/A</v>
      </c>
      <c r="R176" s="39" t="e">
        <v>#N/A</v>
      </c>
      <c r="S176" s="39" t="e">
        <v>#N/A</v>
      </c>
      <c r="T176" s="39" t="e">
        <v>#N/A</v>
      </c>
      <c r="U176" s="39" t="e">
        <v>#N/A</v>
      </c>
      <c r="V176" s="39" t="e">
        <v>#N/A</v>
      </c>
      <c r="W176" s="39" t="e">
        <v>#N/A</v>
      </c>
      <c r="X176" s="39" t="e">
        <v>#N/A</v>
      </c>
      <c r="Y176" s="33" t="e">
        <v>#N/A</v>
      </c>
      <c r="Z176" s="32">
        <f t="shared" si="2"/>
        <v>0</v>
      </c>
    </row>
    <row r="177" spans="1:26" x14ac:dyDescent="0.2">
      <c r="A177" s="71">
        <v>2030.12</v>
      </c>
      <c r="B177" s="38" t="e">
        <v>#N/A</v>
      </c>
      <c r="C177" s="39" t="e">
        <v>#N/A</v>
      </c>
      <c r="D177" s="39" t="e">
        <v>#N/A</v>
      </c>
      <c r="E177" s="39" t="e">
        <v>#N/A</v>
      </c>
      <c r="F177" s="39" t="e">
        <v>#N/A</v>
      </c>
      <c r="G177" s="39" t="e">
        <v>#N/A</v>
      </c>
      <c r="H177" s="39" t="e">
        <v>#N/A</v>
      </c>
      <c r="I177" s="39" t="e">
        <v>#N/A</v>
      </c>
      <c r="J177" s="39" t="e">
        <v>#N/A</v>
      </c>
      <c r="K177" s="39" t="e">
        <v>#N/A</v>
      </c>
      <c r="L177" s="39" t="e">
        <v>#N/A</v>
      </c>
      <c r="M177" s="39" t="e">
        <v>#N/A</v>
      </c>
      <c r="N177" s="39" t="e">
        <v>#N/A</v>
      </c>
      <c r="O177" s="39" t="e">
        <v>#N/A</v>
      </c>
      <c r="P177" s="39" t="e">
        <v>#N/A</v>
      </c>
      <c r="Q177" s="39" t="e">
        <v>#N/A</v>
      </c>
      <c r="R177" s="39" t="e">
        <v>#N/A</v>
      </c>
      <c r="S177" s="39" t="e">
        <v>#N/A</v>
      </c>
      <c r="T177" s="39" t="e">
        <v>#N/A</v>
      </c>
      <c r="U177" s="39" t="e">
        <v>#N/A</v>
      </c>
      <c r="V177" s="39" t="e">
        <v>#N/A</v>
      </c>
      <c r="W177" s="39" t="e">
        <v>#N/A</v>
      </c>
      <c r="X177" s="39" t="e">
        <v>#N/A</v>
      </c>
      <c r="Y177" s="33" t="e">
        <v>#N/A</v>
      </c>
      <c r="Z177" s="32">
        <f t="shared" si="2"/>
        <v>0</v>
      </c>
    </row>
  </sheetData>
  <phoneticPr fontId="7" type="noConversion"/>
  <hyperlinks>
    <hyperlink ref="A5" location="INDICE!A14" display="VOLVER AL INDICE" xr:uid="{00000000-0004-0000-0800-000000000000}"/>
  </hyperlinks>
  <pageMargins left="0.75" right="0.75" top="1" bottom="1" header="0" footer="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9b39ce-e1f9-4933-8424-33b611e6fdcd" xsi:nil="true"/>
    <lcf76f155ced4ddcb4097134ff3c332f xmlns="b5dd4176-d247-4204-85b8-921214f3cce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B9F2161CEE1040BBC03CB11300495F" ma:contentTypeVersion="12" ma:contentTypeDescription="Crear nuevo documento." ma:contentTypeScope="" ma:versionID="a7cec21613a3259523bdab11a1e26aca">
  <xsd:schema xmlns:xsd="http://www.w3.org/2001/XMLSchema" xmlns:xs="http://www.w3.org/2001/XMLSchema" xmlns:p="http://schemas.microsoft.com/office/2006/metadata/properties" xmlns:ns2="b5dd4176-d247-4204-85b8-921214f3ccea" xmlns:ns3="359b39ce-e1f9-4933-8424-33b611e6fdcd" targetNamespace="http://schemas.microsoft.com/office/2006/metadata/properties" ma:root="true" ma:fieldsID="68943c349d3a016936c8f8cb3335004b" ns2:_="" ns3:_="">
    <xsd:import namespace="b5dd4176-d247-4204-85b8-921214f3ccea"/>
    <xsd:import namespace="359b39ce-e1f9-4933-8424-33b611e6f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d4176-d247-4204-85b8-921214f3cc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1529062-7a8b-4d76-943d-e0db5644ee6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9b39ce-e1f9-4933-8424-33b611e6fdc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9b73259-0823-4f05-8927-4a40ee49fbe1}" ma:internalName="TaxCatchAll" ma:showField="CatchAllData" ma:web="359b39ce-e1f9-4933-8424-33b611e6f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2B1BE2-9379-4015-B2E6-795568D97C3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ED37EA5-0F70-483C-9F9E-637DC344FF02}">
  <ds:schemaRefs>
    <ds:schemaRef ds:uri="http://schemas.microsoft.com/office/2006/metadata/properties"/>
    <ds:schemaRef ds:uri="http://schemas.microsoft.com/office/infopath/2007/PartnerControls"/>
    <ds:schemaRef ds:uri="359b39ce-e1f9-4933-8424-33b611e6fdcd"/>
    <ds:schemaRef ds:uri="b5dd4176-d247-4204-85b8-921214f3ccea"/>
  </ds:schemaRefs>
</ds:datastoreItem>
</file>

<file path=customXml/itemProps3.xml><?xml version="1.0" encoding="utf-8"?>
<ds:datastoreItem xmlns:ds="http://schemas.openxmlformats.org/officeDocument/2006/customXml" ds:itemID="{93649D7A-118D-427B-95A8-21F2672ECB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dd4176-d247-4204-85b8-921214f3ccea"/>
    <ds:schemaRef ds:uri="359b39ce-e1f9-4933-8424-33b611e6f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61</vt:i4>
      </vt:variant>
      <vt:variant>
        <vt:lpstr>Rangos con nombre</vt:lpstr>
      </vt:variant>
      <vt:variant>
        <vt:i4>1</vt:i4>
      </vt:variant>
    </vt:vector>
  </HeadingPairs>
  <TitlesOfParts>
    <vt:vector size="62" baseType="lpstr">
      <vt:lpstr>INDICE</vt:lpstr>
      <vt:lpstr>1.1</vt:lpstr>
      <vt:lpstr>1.1.1</vt:lpstr>
      <vt:lpstr>1.1.1.1</vt:lpstr>
      <vt:lpstr>1.1.1.1.1</vt:lpstr>
      <vt:lpstr>1.1.1.1.2</vt:lpstr>
      <vt:lpstr>1.1.1.1.3</vt:lpstr>
      <vt:lpstr>1.1.1.1.4</vt:lpstr>
      <vt:lpstr>1.1.1.1.5</vt:lpstr>
      <vt:lpstr>1.1.1.2</vt:lpstr>
      <vt:lpstr>1.1.1.3</vt:lpstr>
      <vt:lpstr>1.1.1.3.1</vt:lpstr>
      <vt:lpstr>1.1.1.4</vt:lpstr>
      <vt:lpstr>1.1.1.5</vt:lpstr>
      <vt:lpstr>1.1.1.6</vt:lpstr>
      <vt:lpstr>1.1.2</vt:lpstr>
      <vt:lpstr>1.2</vt:lpstr>
      <vt:lpstr>1.2.1</vt:lpstr>
      <vt:lpstr>1.2.2</vt:lpstr>
      <vt:lpstr>1.2.3</vt:lpstr>
      <vt:lpstr>1.2.4</vt:lpstr>
      <vt:lpstr>1.2.4.1</vt:lpstr>
      <vt:lpstr>1.2.5</vt:lpstr>
      <vt:lpstr>1.2.6</vt:lpstr>
      <vt:lpstr>1.2.7</vt:lpstr>
      <vt:lpstr>1.2.8</vt:lpstr>
      <vt:lpstr>2</vt:lpstr>
      <vt:lpstr>2.1</vt:lpstr>
      <vt:lpstr>2.1.1</vt:lpstr>
      <vt:lpstr>2.1.1.1</vt:lpstr>
      <vt:lpstr>2.1.2</vt:lpstr>
      <vt:lpstr>2.1.3</vt:lpstr>
      <vt:lpstr>2.2</vt:lpstr>
      <vt:lpstr>2.2.1</vt:lpstr>
      <vt:lpstr>2.2.2</vt:lpstr>
      <vt:lpstr>2.2.3</vt:lpstr>
      <vt:lpstr>3.1</vt:lpstr>
      <vt:lpstr>3.2</vt:lpstr>
      <vt:lpstr>3.3</vt:lpstr>
      <vt:lpstr>4</vt:lpstr>
      <vt:lpstr>4.1</vt:lpstr>
      <vt:lpstr>4.2</vt:lpstr>
      <vt:lpstr>4.3</vt:lpstr>
      <vt:lpstr>4.4</vt:lpstr>
      <vt:lpstr>4.5</vt:lpstr>
      <vt:lpstr>4.6</vt:lpstr>
      <vt:lpstr>4.7</vt:lpstr>
      <vt:lpstr>5.1</vt:lpstr>
      <vt:lpstr>5.2</vt:lpstr>
      <vt:lpstr>5.3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5.4</vt:lpstr>
      <vt:lpstr>5.5</vt:lpstr>
      <vt:lpstr>INDICE!Área_de_impresión</vt:lpstr>
    </vt:vector>
  </TitlesOfParts>
  <Manager/>
  <Company>Bolsa de Comercio de Santa Fe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pasantes</dc:creator>
  <cp:keywords/>
  <dc:description/>
  <cp:lastModifiedBy>Yamila Sonder</cp:lastModifiedBy>
  <cp:revision/>
  <dcterms:created xsi:type="dcterms:W3CDTF">2009-04-03T14:04:48Z</dcterms:created>
  <dcterms:modified xsi:type="dcterms:W3CDTF">2026-04-01T11:55:40Z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0x010100C5B9F2161CEE1040BBC03CB11300495F</vt:lpwstr>
  </property>
  <property fmtid="{D5CDD505-2E9C-101B-9397-08002B2CF9AE}" pid="3" name="MediaServiceImageTags">
    <vt:lpwstr/>
  </property>
</Properties>
</file>